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711" yWindow="10425" windowWidth="15480" windowHeight="11640" activeTab="0"/>
  </bookViews>
  <sheets>
    <sheet name="224" sheetId="1" r:id="rId1"/>
  </sheets>
  <definedNames>
    <definedName name="_xlnm.Print_Area" localSheetId="0">'224'!$A$1:$AA$45</definedName>
  </definedNames>
  <calcPr fullCalcOnLoad="1"/>
</workbook>
</file>

<file path=xl/sharedStrings.xml><?xml version="1.0" encoding="utf-8"?>
<sst xmlns="http://schemas.openxmlformats.org/spreadsheetml/2006/main" count="595" uniqueCount="79">
  <si>
    <t>単位　件</t>
  </si>
  <si>
    <t>乗　　用　　車</t>
  </si>
  <si>
    <t>貨　　物　　車</t>
  </si>
  <si>
    <t>特　　殊　　車</t>
  </si>
  <si>
    <t>二　　輪　　車</t>
  </si>
  <si>
    <t>大　　型</t>
  </si>
  <si>
    <t>小　　型</t>
  </si>
  <si>
    <t>自　動　二　輪</t>
  </si>
  <si>
    <t>法令違反区分</t>
  </si>
  <si>
    <t>普　通</t>
  </si>
  <si>
    <t xml:space="preserve"> 軽</t>
  </si>
  <si>
    <t>ミニカー</t>
  </si>
  <si>
    <t>大　型</t>
  </si>
  <si>
    <t>その他</t>
  </si>
  <si>
    <t>小型二輪</t>
  </si>
  <si>
    <t>原付二種</t>
  </si>
  <si>
    <t>原　付</t>
  </si>
  <si>
    <t>信号無視</t>
  </si>
  <si>
    <t>最高速度</t>
  </si>
  <si>
    <t>一時不停止</t>
  </si>
  <si>
    <t>歩行者妨害等</t>
  </si>
  <si>
    <t>酒酔い運転</t>
  </si>
  <si>
    <t>横断等禁止</t>
  </si>
  <si>
    <t>車間距離不保持</t>
  </si>
  <si>
    <t>進路変更禁止</t>
  </si>
  <si>
    <t>右折違反</t>
  </si>
  <si>
    <t>左折違反</t>
  </si>
  <si>
    <t>優先通行妨害等</t>
  </si>
  <si>
    <t>徐行違反</t>
  </si>
  <si>
    <t>乗車不適当</t>
  </si>
  <si>
    <t>整備不良車運転</t>
  </si>
  <si>
    <t>ドア開放</t>
  </si>
  <si>
    <t>飛び出し</t>
  </si>
  <si>
    <t>駆動補助機</t>
  </si>
  <si>
    <t>付自転車</t>
  </si>
  <si>
    <t>駐停車車両の直前直後横断</t>
  </si>
  <si>
    <t>走行車両の直前直後横断</t>
  </si>
  <si>
    <t>農耕車</t>
  </si>
  <si>
    <t>車両等計</t>
  </si>
  <si>
    <t>歩行者計</t>
  </si>
  <si>
    <t>総　　　　数</t>
  </si>
  <si>
    <t>歩　行 者</t>
  </si>
  <si>
    <t>不　　　明</t>
  </si>
  <si>
    <t>軽</t>
  </si>
  <si>
    <t>ミニカー</t>
  </si>
  <si>
    <t>通区・追越</t>
  </si>
  <si>
    <t>大　　型</t>
  </si>
  <si>
    <t>普　　通</t>
  </si>
  <si>
    <t>原　　　付</t>
  </si>
  <si>
    <t>自　転　車</t>
  </si>
  <si>
    <t>そ　の　他</t>
  </si>
  <si>
    <t>　別 交 通 事 故 発 生 件 数</t>
  </si>
  <si>
    <t>ハンドル操作</t>
  </si>
  <si>
    <t>ブレーキ操作</t>
  </si>
  <si>
    <t>前方不注意</t>
  </si>
  <si>
    <t>動静不注視</t>
  </si>
  <si>
    <t>安全不確認</t>
  </si>
  <si>
    <t>安全速度</t>
  </si>
  <si>
    <t>その他</t>
  </si>
  <si>
    <t>不 明</t>
  </si>
  <si>
    <t>軽二輪</t>
  </si>
  <si>
    <t>軽　 車 　両</t>
  </si>
  <si>
    <t>当　事　者</t>
  </si>
  <si>
    <t>交差点安全進行</t>
  </si>
  <si>
    <t>資料　福島県生活交通課「交通白書」</t>
  </si>
  <si>
    <t>中　　型</t>
  </si>
  <si>
    <t>過労運転</t>
  </si>
  <si>
    <t>安全運転義務違反計</t>
  </si>
  <si>
    <t>-</t>
  </si>
  <si>
    <t>-</t>
  </si>
  <si>
    <t>-</t>
  </si>
  <si>
    <t>-</t>
  </si>
  <si>
    <t>-</t>
  </si>
  <si>
    <t>平成25年</t>
  </si>
  <si>
    <t>-</t>
  </si>
  <si>
    <t>-</t>
  </si>
  <si>
    <t>（442）環境・安全</t>
  </si>
  <si>
    <t>224  当 事 者 別 ・ 法 令 違 反　</t>
  </si>
  <si>
    <t>環境・安全（443）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</si>
</sst>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_ * #\ \ ##0;_ * &quot;△&quot;#\ \ ##0;_ * &quot;－&quot;;_ @_ "/>
    <numFmt numFmtId="179" formatCode="_ * #\ \ ###\ \ ##0;_ * &quot;△&quot;#\ \ ###\ \ ##0;_ * &quot;－&quot;;_ @_ "/>
    <numFmt numFmtId="180" formatCode="_ * #\ ###\ ##0;_ * &quot;△&quot;#\ ###\ ##0;_ * &quot;－&quot;;_ @_ "/>
    <numFmt numFmtId="181" formatCode="_ * #\ ###\ ##0;_*\ &quot;△&quot;#\ ###\ ##0;_*\ &quot;－&quot;;_ @_ "/>
    <numFmt numFmtId="182" formatCode="_ * #\ ###\ ##0;_ * &quot;△&quot;#\ ###\ ##0;_ * &quot;-&quot;;_ @_ "/>
    <numFmt numFmtId="183" formatCode="0_ "/>
  </numFmts>
  <fonts count="45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Continuous" vertical="center"/>
    </xf>
    <xf numFmtId="49" fontId="5" fillId="0" borderId="12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distributed" textRotation="255"/>
    </xf>
    <xf numFmtId="49" fontId="5" fillId="0" borderId="14" xfId="0" applyNumberFormat="1" applyFont="1" applyFill="1" applyBorder="1" applyAlignment="1">
      <alignment horizontal="distributed" vertical="distributed" textRotation="255"/>
    </xf>
    <xf numFmtId="0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7" fillId="0" borderId="15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49" fontId="5" fillId="0" borderId="16" xfId="0" applyNumberFormat="1" applyFont="1" applyFill="1" applyBorder="1" applyAlignment="1">
      <alignment horizontal="center" vertical="distributed" textRotation="255"/>
    </xf>
    <xf numFmtId="0" fontId="7" fillId="0" borderId="18" xfId="0" applyFont="1" applyFill="1" applyBorder="1" applyAlignment="1">
      <alignment horizontal="center" vertical="distributed"/>
    </xf>
    <xf numFmtId="49" fontId="5" fillId="0" borderId="21" xfId="0" applyNumberFormat="1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/>
    </xf>
    <xf numFmtId="49" fontId="5" fillId="0" borderId="19" xfId="0" applyNumberFormat="1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/>
    </xf>
    <xf numFmtId="182" fontId="11" fillId="0" borderId="1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9812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tabSelected="1" zoomScaleSheetLayoutView="100" zoomScalePageLayoutView="0" workbookViewId="0" topLeftCell="A1">
      <selection activeCell="A1" sqref="A1"/>
    </sheetView>
  </sheetViews>
  <sheetFormatPr defaultColWidth="10.8984375" defaultRowHeight="13.5" customHeight="1"/>
  <cols>
    <col min="1" max="2" width="2" style="1" customWidth="1"/>
    <col min="3" max="3" width="16.8984375" style="1" customWidth="1"/>
    <col min="4" max="4" width="7.3984375" style="2" customWidth="1"/>
    <col min="5" max="6" width="4.8984375" style="2" customWidth="1"/>
    <col min="7" max="8" width="6.19921875" style="2" customWidth="1"/>
    <col min="9" max="9" width="4.59765625" style="2" customWidth="1"/>
    <col min="10" max="12" width="6.09765625" style="2" customWidth="1"/>
    <col min="13" max="13" width="6.19921875" style="2" customWidth="1"/>
    <col min="14" max="22" width="6.09765625" style="2" customWidth="1"/>
    <col min="23" max="23" width="2.8984375" style="2" customWidth="1"/>
    <col min="24" max="24" width="2.59765625" style="2" customWidth="1"/>
    <col min="25" max="25" width="6.09765625" style="2" customWidth="1"/>
    <col min="26" max="27" width="6.3984375" style="2" customWidth="1"/>
    <col min="28" max="16384" width="10.8984375" style="1" customWidth="1"/>
  </cols>
  <sheetData>
    <row r="1" spans="1:27" ht="13.5" customHeight="1">
      <c r="A1" s="1" t="s">
        <v>76</v>
      </c>
      <c r="AA1" s="3" t="s">
        <v>78</v>
      </c>
    </row>
    <row r="2" spans="1:27" ht="30" customHeight="1">
      <c r="A2" s="38" t="s">
        <v>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 t="s">
        <v>51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15.75" customHeight="1">
      <c r="AA3" s="3" t="s">
        <v>0</v>
      </c>
    </row>
    <row r="4" spans="1:27" s="7" customFormat="1" ht="21" customHeight="1">
      <c r="A4" s="4"/>
      <c r="B4" s="4"/>
      <c r="C4" s="50" t="s">
        <v>62</v>
      </c>
      <c r="D4" s="43" t="s">
        <v>40</v>
      </c>
      <c r="E4" s="52" t="s">
        <v>1</v>
      </c>
      <c r="F4" s="53"/>
      <c r="G4" s="53"/>
      <c r="H4" s="53"/>
      <c r="I4" s="54"/>
      <c r="J4" s="52" t="s">
        <v>2</v>
      </c>
      <c r="K4" s="53"/>
      <c r="L4" s="53"/>
      <c r="M4" s="54"/>
      <c r="N4" s="5" t="s">
        <v>3</v>
      </c>
      <c r="O4" s="5"/>
      <c r="P4" s="5"/>
      <c r="Q4" s="6"/>
      <c r="R4" s="5" t="s">
        <v>4</v>
      </c>
      <c r="S4" s="5"/>
      <c r="T4" s="5"/>
      <c r="U4" s="6"/>
      <c r="V4" s="5" t="s">
        <v>61</v>
      </c>
      <c r="W4" s="5"/>
      <c r="X4" s="5"/>
      <c r="Y4" s="6"/>
      <c r="Z4" s="43" t="s">
        <v>41</v>
      </c>
      <c r="AA4" s="55" t="s">
        <v>42</v>
      </c>
    </row>
    <row r="5" spans="3:27" s="7" customFormat="1" ht="21" customHeight="1">
      <c r="C5" s="51"/>
      <c r="D5" s="44"/>
      <c r="E5" s="43" t="s">
        <v>46</v>
      </c>
      <c r="F5" s="43" t="s">
        <v>65</v>
      </c>
      <c r="G5" s="43" t="s">
        <v>47</v>
      </c>
      <c r="H5" s="43" t="s">
        <v>43</v>
      </c>
      <c r="I5" s="43" t="s">
        <v>44</v>
      </c>
      <c r="J5" s="43" t="s">
        <v>46</v>
      </c>
      <c r="K5" s="43" t="s">
        <v>65</v>
      </c>
      <c r="L5" s="43" t="s">
        <v>47</v>
      </c>
      <c r="M5" s="58" t="s">
        <v>43</v>
      </c>
      <c r="N5" s="5" t="s">
        <v>5</v>
      </c>
      <c r="O5" s="9"/>
      <c r="P5" s="8" t="s">
        <v>6</v>
      </c>
      <c r="Q5" s="9"/>
      <c r="R5" s="8" t="s">
        <v>7</v>
      </c>
      <c r="S5" s="8"/>
      <c r="T5" s="9"/>
      <c r="U5" s="43" t="s">
        <v>48</v>
      </c>
      <c r="V5" s="43" t="s">
        <v>49</v>
      </c>
      <c r="W5" s="60" t="s">
        <v>33</v>
      </c>
      <c r="X5" s="62" t="s">
        <v>34</v>
      </c>
      <c r="Y5" s="43" t="s">
        <v>50</v>
      </c>
      <c r="Z5" s="44"/>
      <c r="AA5" s="56"/>
    </row>
    <row r="6" spans="1:27" s="7" customFormat="1" ht="51" customHeight="1">
      <c r="A6" s="32" t="s">
        <v>8</v>
      </c>
      <c r="B6" s="10"/>
      <c r="C6" s="11"/>
      <c r="D6" s="45"/>
      <c r="E6" s="46" t="s">
        <v>12</v>
      </c>
      <c r="F6" s="46" t="s">
        <v>12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12</v>
      </c>
      <c r="L6" s="46" t="s">
        <v>9</v>
      </c>
      <c r="M6" s="59" t="s">
        <v>10</v>
      </c>
      <c r="N6" s="26" t="s">
        <v>37</v>
      </c>
      <c r="O6" s="26" t="s">
        <v>13</v>
      </c>
      <c r="P6" s="26" t="s">
        <v>37</v>
      </c>
      <c r="Q6" s="26" t="s">
        <v>13</v>
      </c>
      <c r="R6" s="26" t="s">
        <v>14</v>
      </c>
      <c r="S6" s="27" t="s">
        <v>60</v>
      </c>
      <c r="T6" s="26" t="s">
        <v>15</v>
      </c>
      <c r="U6" s="46" t="s">
        <v>16</v>
      </c>
      <c r="V6" s="46"/>
      <c r="W6" s="61"/>
      <c r="X6" s="63"/>
      <c r="Y6" s="46" t="s">
        <v>13</v>
      </c>
      <c r="Z6" s="45"/>
      <c r="AA6" s="57"/>
    </row>
    <row r="7" spans="1:27" s="21" customFormat="1" ht="17.25" customHeight="1">
      <c r="A7" s="47" t="s">
        <v>73</v>
      </c>
      <c r="B7" s="47"/>
      <c r="C7" s="48"/>
      <c r="D7" s="22">
        <f>SUM(E7:AA7)</f>
        <v>8948</v>
      </c>
      <c r="E7" s="22">
        <f>SUM(E9,E37,E43)</f>
        <v>6</v>
      </c>
      <c r="F7" s="22">
        <f>SUM(F9,F37,F43)</f>
        <v>13</v>
      </c>
      <c r="G7" s="22">
        <f>SUM(G9,G37,G43)</f>
        <v>4703</v>
      </c>
      <c r="H7" s="22">
        <f aca="true" t="shared" si="0" ref="H7:V7">SUM(H9,H37,H43)</f>
        <v>2483</v>
      </c>
      <c r="I7" s="33">
        <f t="shared" si="0"/>
        <v>0</v>
      </c>
      <c r="J7" s="22">
        <f t="shared" si="0"/>
        <v>158</v>
      </c>
      <c r="K7" s="22">
        <f t="shared" si="0"/>
        <v>163</v>
      </c>
      <c r="L7" s="22">
        <f t="shared" si="0"/>
        <v>471</v>
      </c>
      <c r="M7" s="22">
        <f t="shared" si="0"/>
        <v>767</v>
      </c>
      <c r="N7" s="22">
        <f t="shared" si="0"/>
        <v>1</v>
      </c>
      <c r="O7" s="22">
        <f t="shared" si="0"/>
        <v>5</v>
      </c>
      <c r="P7" s="22">
        <f t="shared" si="0"/>
        <v>5</v>
      </c>
      <c r="Q7" s="22">
        <f t="shared" si="0"/>
        <v>3</v>
      </c>
      <c r="R7" s="22">
        <f t="shared" si="0"/>
        <v>27</v>
      </c>
      <c r="S7" s="22">
        <f t="shared" si="0"/>
        <v>14</v>
      </c>
      <c r="T7" s="22">
        <f t="shared" si="0"/>
        <v>9</v>
      </c>
      <c r="U7" s="22">
        <f t="shared" si="0"/>
        <v>54</v>
      </c>
      <c r="V7" s="22">
        <f t="shared" si="0"/>
        <v>20</v>
      </c>
      <c r="W7" s="64">
        <f>SUM(W9,V37,W43)</f>
        <v>0</v>
      </c>
      <c r="X7" s="64"/>
      <c r="Y7" s="33">
        <f>SUM(Y9,Y37,Y43)</f>
        <v>0</v>
      </c>
      <c r="Z7" s="33">
        <f>SUM(Z9,Z37,Z43)</f>
        <v>2</v>
      </c>
      <c r="AA7" s="33">
        <f>SUM(AA9,AA37,AA43)</f>
        <v>44</v>
      </c>
    </row>
    <row r="8" spans="3:27" ht="10.5" customHeight="1">
      <c r="C8" s="13"/>
      <c r="D8" s="24"/>
      <c r="E8" s="24"/>
      <c r="F8" s="24"/>
      <c r="G8" s="24"/>
      <c r="H8" s="24"/>
      <c r="I8" s="23"/>
      <c r="J8" s="24"/>
      <c r="K8" s="24"/>
      <c r="L8" s="24"/>
      <c r="M8" s="24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7.25" customHeight="1">
      <c r="A9" s="34" t="s">
        <v>38</v>
      </c>
      <c r="B9" s="34"/>
      <c r="C9" s="49"/>
      <c r="D9" s="24">
        <f>SUM(E9:AA9)</f>
        <v>8899</v>
      </c>
      <c r="E9" s="24">
        <f aca="true" t="shared" si="1" ref="E9:W9">SUM(E10:E28,E36)</f>
        <v>6</v>
      </c>
      <c r="F9" s="24">
        <f>SUM(F10:F28,F36)</f>
        <v>13</v>
      </c>
      <c r="G9" s="24">
        <f>SUM(G10:G28,G36)</f>
        <v>4703</v>
      </c>
      <c r="H9" s="24">
        <f t="shared" si="1"/>
        <v>2483</v>
      </c>
      <c r="I9" s="31">
        <f t="shared" si="1"/>
        <v>0</v>
      </c>
      <c r="J9" s="24">
        <f t="shared" si="1"/>
        <v>158</v>
      </c>
      <c r="K9" s="24">
        <f t="shared" si="1"/>
        <v>163</v>
      </c>
      <c r="L9" s="24">
        <f t="shared" si="1"/>
        <v>471</v>
      </c>
      <c r="M9" s="24">
        <f t="shared" si="1"/>
        <v>766</v>
      </c>
      <c r="N9" s="31">
        <f t="shared" si="1"/>
        <v>1</v>
      </c>
      <c r="O9" s="31">
        <f t="shared" si="1"/>
        <v>5</v>
      </c>
      <c r="P9" s="31">
        <f t="shared" si="1"/>
        <v>5</v>
      </c>
      <c r="Q9" s="31">
        <f t="shared" si="1"/>
        <v>3</v>
      </c>
      <c r="R9" s="31">
        <f t="shared" si="1"/>
        <v>26</v>
      </c>
      <c r="S9" s="31">
        <f t="shared" si="1"/>
        <v>14</v>
      </c>
      <c r="T9" s="31">
        <f t="shared" si="1"/>
        <v>9</v>
      </c>
      <c r="U9" s="31">
        <f t="shared" si="1"/>
        <v>53</v>
      </c>
      <c r="V9" s="31">
        <f t="shared" si="1"/>
        <v>20</v>
      </c>
      <c r="W9" s="65">
        <f t="shared" si="1"/>
        <v>0</v>
      </c>
      <c r="X9" s="65"/>
      <c r="Y9" s="31">
        <f>SUM(Y10:Y28,Y36)</f>
        <v>0</v>
      </c>
      <c r="Z9" s="31">
        <f>SUM(Z10:Z28,Z36)</f>
        <v>0</v>
      </c>
      <c r="AA9" s="31">
        <f>SUM(AA10:AA28,AA36)</f>
        <v>0</v>
      </c>
    </row>
    <row r="10" spans="2:27" ht="17.25" customHeight="1">
      <c r="B10" s="36" t="s">
        <v>17</v>
      </c>
      <c r="C10" s="37"/>
      <c r="D10" s="24">
        <f>SUM(E10:AA10)</f>
        <v>356</v>
      </c>
      <c r="E10" s="24">
        <v>1</v>
      </c>
      <c r="F10" s="28" t="s">
        <v>71</v>
      </c>
      <c r="G10" s="24">
        <v>175</v>
      </c>
      <c r="H10" s="24">
        <v>107</v>
      </c>
      <c r="I10" s="25" t="s">
        <v>69</v>
      </c>
      <c r="J10" s="24">
        <v>9</v>
      </c>
      <c r="K10" s="24">
        <v>6</v>
      </c>
      <c r="L10" s="24">
        <v>18</v>
      </c>
      <c r="M10" s="24">
        <v>30</v>
      </c>
      <c r="N10" s="25" t="s">
        <v>69</v>
      </c>
      <c r="O10" s="25" t="s">
        <v>69</v>
      </c>
      <c r="P10" s="25" t="s">
        <v>69</v>
      </c>
      <c r="Q10" s="25" t="s">
        <v>69</v>
      </c>
      <c r="R10" s="28">
        <v>1</v>
      </c>
      <c r="S10" s="28" t="s">
        <v>74</v>
      </c>
      <c r="T10" s="28">
        <v>1</v>
      </c>
      <c r="U10" s="24">
        <v>2</v>
      </c>
      <c r="V10" s="24">
        <v>6</v>
      </c>
      <c r="W10" s="66" t="s">
        <v>69</v>
      </c>
      <c r="X10" s="42"/>
      <c r="Y10" s="25" t="s">
        <v>69</v>
      </c>
      <c r="Z10" s="25" t="s">
        <v>69</v>
      </c>
      <c r="AA10" s="25" t="s">
        <v>69</v>
      </c>
    </row>
    <row r="11" spans="2:27" ht="17.25" customHeight="1">
      <c r="B11" s="36" t="s">
        <v>18</v>
      </c>
      <c r="C11" s="37"/>
      <c r="D11" s="24">
        <f aca="true" t="shared" si="2" ref="D11:D42">SUM(E11:AA11)</f>
        <v>15</v>
      </c>
      <c r="E11" s="25" t="s">
        <v>69</v>
      </c>
      <c r="F11" s="25" t="s">
        <v>69</v>
      </c>
      <c r="G11" s="28">
        <v>8</v>
      </c>
      <c r="H11" s="28">
        <v>2</v>
      </c>
      <c r="I11" s="25" t="s">
        <v>69</v>
      </c>
      <c r="J11" s="28" t="s">
        <v>74</v>
      </c>
      <c r="K11" s="28" t="s">
        <v>74</v>
      </c>
      <c r="L11" s="28" t="s">
        <v>74</v>
      </c>
      <c r="M11" s="25" t="s">
        <v>74</v>
      </c>
      <c r="N11" s="25" t="s">
        <v>69</v>
      </c>
      <c r="O11" s="25" t="s">
        <v>69</v>
      </c>
      <c r="P11" s="25" t="s">
        <v>69</v>
      </c>
      <c r="Q11" s="25" t="s">
        <v>69</v>
      </c>
      <c r="R11" s="28">
        <v>4</v>
      </c>
      <c r="S11" s="28">
        <v>1</v>
      </c>
      <c r="T11" s="25" t="s">
        <v>74</v>
      </c>
      <c r="U11" s="25" t="s">
        <v>74</v>
      </c>
      <c r="V11" s="25" t="s">
        <v>74</v>
      </c>
      <c r="W11" s="42" t="s">
        <v>69</v>
      </c>
      <c r="X11" s="42"/>
      <c r="Y11" s="25" t="s">
        <v>69</v>
      </c>
      <c r="Z11" s="25" t="s">
        <v>69</v>
      </c>
      <c r="AA11" s="25" t="s">
        <v>69</v>
      </c>
    </row>
    <row r="12" spans="2:27" ht="17.25" customHeight="1">
      <c r="B12" s="36" t="s">
        <v>45</v>
      </c>
      <c r="C12" s="37"/>
      <c r="D12" s="24">
        <f t="shared" si="2"/>
        <v>138</v>
      </c>
      <c r="E12" s="25" t="s">
        <v>69</v>
      </c>
      <c r="F12" s="28" t="s">
        <v>75</v>
      </c>
      <c r="G12" s="24">
        <v>65</v>
      </c>
      <c r="H12" s="24">
        <v>35</v>
      </c>
      <c r="I12" s="25" t="s">
        <v>69</v>
      </c>
      <c r="J12" s="24">
        <v>3</v>
      </c>
      <c r="K12" s="28">
        <v>2</v>
      </c>
      <c r="L12" s="24">
        <v>6</v>
      </c>
      <c r="M12" s="24">
        <v>21</v>
      </c>
      <c r="N12" s="25" t="s">
        <v>69</v>
      </c>
      <c r="O12" s="25" t="s">
        <v>69</v>
      </c>
      <c r="P12" s="25" t="s">
        <v>69</v>
      </c>
      <c r="Q12" s="25" t="s">
        <v>69</v>
      </c>
      <c r="R12" s="28">
        <v>4</v>
      </c>
      <c r="S12" s="28">
        <v>2</v>
      </c>
      <c r="T12" s="28" t="s">
        <v>74</v>
      </c>
      <c r="U12" s="28" t="s">
        <v>74</v>
      </c>
      <c r="V12" s="25" t="s">
        <v>74</v>
      </c>
      <c r="W12" s="42" t="s">
        <v>69</v>
      </c>
      <c r="X12" s="42"/>
      <c r="Y12" s="25" t="s">
        <v>69</v>
      </c>
      <c r="Z12" s="25" t="s">
        <v>69</v>
      </c>
      <c r="AA12" s="25" t="s">
        <v>69</v>
      </c>
    </row>
    <row r="13" spans="2:27" ht="17.25" customHeight="1">
      <c r="B13" s="36" t="s">
        <v>19</v>
      </c>
      <c r="C13" s="37"/>
      <c r="D13" s="24">
        <f t="shared" si="2"/>
        <v>469</v>
      </c>
      <c r="E13" s="25" t="s">
        <v>69</v>
      </c>
      <c r="F13" s="28">
        <v>1</v>
      </c>
      <c r="G13" s="24">
        <v>250</v>
      </c>
      <c r="H13" s="24">
        <v>129</v>
      </c>
      <c r="I13" s="25" t="s">
        <v>69</v>
      </c>
      <c r="J13" s="28">
        <v>3</v>
      </c>
      <c r="K13" s="24">
        <v>5</v>
      </c>
      <c r="L13" s="24">
        <v>25</v>
      </c>
      <c r="M13" s="24">
        <v>47</v>
      </c>
      <c r="N13" s="25" t="s">
        <v>69</v>
      </c>
      <c r="O13" s="25" t="s">
        <v>69</v>
      </c>
      <c r="P13" s="25" t="s">
        <v>69</v>
      </c>
      <c r="Q13" s="25" t="s">
        <v>69</v>
      </c>
      <c r="R13" s="28" t="s">
        <v>74</v>
      </c>
      <c r="S13" s="28">
        <v>1</v>
      </c>
      <c r="T13" s="28">
        <v>1</v>
      </c>
      <c r="U13" s="24">
        <v>5</v>
      </c>
      <c r="V13" s="24">
        <v>2</v>
      </c>
      <c r="W13" s="42" t="s">
        <v>69</v>
      </c>
      <c r="X13" s="42"/>
      <c r="Y13" s="25" t="s">
        <v>69</v>
      </c>
      <c r="Z13" s="25" t="s">
        <v>69</v>
      </c>
      <c r="AA13" s="25" t="s">
        <v>69</v>
      </c>
    </row>
    <row r="14" spans="2:27" ht="17.25" customHeight="1">
      <c r="B14" s="36" t="s">
        <v>20</v>
      </c>
      <c r="C14" s="37"/>
      <c r="D14" s="24">
        <f t="shared" si="2"/>
        <v>323</v>
      </c>
      <c r="E14" s="28" t="s">
        <v>69</v>
      </c>
      <c r="F14" s="28">
        <v>2</v>
      </c>
      <c r="G14" s="24">
        <v>187</v>
      </c>
      <c r="H14" s="24">
        <v>95</v>
      </c>
      <c r="I14" s="25" t="s">
        <v>69</v>
      </c>
      <c r="J14" s="24">
        <v>3</v>
      </c>
      <c r="K14" s="24">
        <v>3</v>
      </c>
      <c r="L14" s="24">
        <v>9</v>
      </c>
      <c r="M14" s="24">
        <v>21</v>
      </c>
      <c r="N14" s="25" t="s">
        <v>69</v>
      </c>
      <c r="O14" s="25" t="s">
        <v>69</v>
      </c>
      <c r="P14" s="25" t="s">
        <v>69</v>
      </c>
      <c r="Q14" s="25" t="s">
        <v>69</v>
      </c>
      <c r="R14" s="28" t="s">
        <v>74</v>
      </c>
      <c r="S14" s="28">
        <v>1</v>
      </c>
      <c r="T14" s="25" t="s">
        <v>74</v>
      </c>
      <c r="U14" s="28">
        <v>2</v>
      </c>
      <c r="V14" s="28" t="s">
        <v>74</v>
      </c>
      <c r="W14" s="42" t="s">
        <v>69</v>
      </c>
      <c r="X14" s="42"/>
      <c r="Y14" s="25" t="s">
        <v>69</v>
      </c>
      <c r="Z14" s="25" t="s">
        <v>69</v>
      </c>
      <c r="AA14" s="25" t="s">
        <v>69</v>
      </c>
    </row>
    <row r="15" spans="2:27" ht="17.25" customHeight="1">
      <c r="B15" s="36" t="s">
        <v>21</v>
      </c>
      <c r="C15" s="37"/>
      <c r="D15" s="24">
        <f t="shared" si="2"/>
        <v>12</v>
      </c>
      <c r="E15" s="25" t="s">
        <v>69</v>
      </c>
      <c r="F15" s="25" t="s">
        <v>69</v>
      </c>
      <c r="G15" s="24">
        <v>2</v>
      </c>
      <c r="H15" s="24">
        <v>5</v>
      </c>
      <c r="I15" s="25" t="s">
        <v>69</v>
      </c>
      <c r="J15" s="28" t="s">
        <v>74</v>
      </c>
      <c r="K15" s="28" t="s">
        <v>74</v>
      </c>
      <c r="L15" s="28" t="s">
        <v>74</v>
      </c>
      <c r="M15" s="24">
        <v>5</v>
      </c>
      <c r="N15" s="25" t="s">
        <v>69</v>
      </c>
      <c r="O15" s="25" t="s">
        <v>69</v>
      </c>
      <c r="P15" s="25" t="s">
        <v>68</v>
      </c>
      <c r="Q15" s="25" t="s">
        <v>69</v>
      </c>
      <c r="R15" s="25" t="s">
        <v>74</v>
      </c>
      <c r="S15" s="25" t="s">
        <v>74</v>
      </c>
      <c r="T15" s="25" t="s">
        <v>74</v>
      </c>
      <c r="U15" s="28" t="s">
        <v>74</v>
      </c>
      <c r="V15" s="28" t="s">
        <v>74</v>
      </c>
      <c r="W15" s="42" t="s">
        <v>69</v>
      </c>
      <c r="X15" s="42"/>
      <c r="Y15" s="25" t="s">
        <v>69</v>
      </c>
      <c r="Z15" s="25" t="s">
        <v>69</v>
      </c>
      <c r="AA15" s="25" t="s">
        <v>69</v>
      </c>
    </row>
    <row r="16" spans="2:27" ht="17.25" customHeight="1">
      <c r="B16" s="36" t="s">
        <v>22</v>
      </c>
      <c r="C16" s="37"/>
      <c r="D16" s="24">
        <f t="shared" si="2"/>
        <v>29</v>
      </c>
      <c r="E16" s="25" t="s">
        <v>69</v>
      </c>
      <c r="F16" s="25" t="s">
        <v>69</v>
      </c>
      <c r="G16" s="24">
        <v>15</v>
      </c>
      <c r="H16" s="24">
        <v>7</v>
      </c>
      <c r="I16" s="25" t="s">
        <v>69</v>
      </c>
      <c r="J16" s="28" t="s">
        <v>74</v>
      </c>
      <c r="K16" s="28">
        <v>2</v>
      </c>
      <c r="L16" s="28">
        <v>1</v>
      </c>
      <c r="M16" s="24">
        <v>4</v>
      </c>
      <c r="N16" s="25" t="s">
        <v>74</v>
      </c>
      <c r="O16" s="25" t="s">
        <v>69</v>
      </c>
      <c r="P16" s="25" t="s">
        <v>69</v>
      </c>
      <c r="Q16" s="25" t="s">
        <v>69</v>
      </c>
      <c r="R16" s="25" t="s">
        <v>69</v>
      </c>
      <c r="S16" s="28" t="s">
        <v>69</v>
      </c>
      <c r="T16" s="25" t="s">
        <v>69</v>
      </c>
      <c r="U16" s="28" t="s">
        <v>69</v>
      </c>
      <c r="V16" s="25" t="s">
        <v>69</v>
      </c>
      <c r="W16" s="42" t="s">
        <v>69</v>
      </c>
      <c r="X16" s="42"/>
      <c r="Y16" s="25" t="s">
        <v>69</v>
      </c>
      <c r="Z16" s="25" t="s">
        <v>69</v>
      </c>
      <c r="AA16" s="25" t="s">
        <v>69</v>
      </c>
    </row>
    <row r="17" spans="2:27" ht="17.25" customHeight="1">
      <c r="B17" s="36" t="s">
        <v>23</v>
      </c>
      <c r="C17" s="37"/>
      <c r="D17" s="24">
        <f t="shared" si="2"/>
        <v>11</v>
      </c>
      <c r="E17" s="25" t="s">
        <v>69</v>
      </c>
      <c r="F17" s="25" t="s">
        <v>69</v>
      </c>
      <c r="G17" s="24">
        <v>6</v>
      </c>
      <c r="H17" s="28">
        <v>2</v>
      </c>
      <c r="I17" s="25" t="s">
        <v>69</v>
      </c>
      <c r="J17" s="28">
        <v>1</v>
      </c>
      <c r="K17" s="28" t="s">
        <v>74</v>
      </c>
      <c r="L17" s="28">
        <v>1</v>
      </c>
      <c r="M17" s="28">
        <v>1</v>
      </c>
      <c r="N17" s="25" t="s">
        <v>69</v>
      </c>
      <c r="O17" s="25" t="s">
        <v>69</v>
      </c>
      <c r="P17" s="25" t="s">
        <v>69</v>
      </c>
      <c r="Q17" s="25" t="s">
        <v>69</v>
      </c>
      <c r="R17" s="25" t="s">
        <v>69</v>
      </c>
      <c r="S17" s="25" t="s">
        <v>69</v>
      </c>
      <c r="T17" s="28" t="s">
        <v>69</v>
      </c>
      <c r="U17" s="28" t="s">
        <v>69</v>
      </c>
      <c r="V17" s="25" t="s">
        <v>69</v>
      </c>
      <c r="W17" s="42" t="s">
        <v>69</v>
      </c>
      <c r="X17" s="42"/>
      <c r="Y17" s="25" t="s">
        <v>69</v>
      </c>
      <c r="Z17" s="25" t="s">
        <v>69</v>
      </c>
      <c r="AA17" s="25" t="s">
        <v>69</v>
      </c>
    </row>
    <row r="18" spans="2:27" ht="17.25" customHeight="1">
      <c r="B18" s="36" t="s">
        <v>24</v>
      </c>
      <c r="C18" s="37"/>
      <c r="D18" s="24">
        <f t="shared" si="2"/>
        <v>3</v>
      </c>
      <c r="E18" s="25" t="s">
        <v>69</v>
      </c>
      <c r="F18" s="25" t="s">
        <v>69</v>
      </c>
      <c r="G18" s="24">
        <v>2</v>
      </c>
      <c r="H18" s="28" t="s">
        <v>74</v>
      </c>
      <c r="I18" s="28" t="s">
        <v>69</v>
      </c>
      <c r="J18" s="28" t="s">
        <v>74</v>
      </c>
      <c r="K18" s="28">
        <v>1</v>
      </c>
      <c r="L18" s="28" t="s">
        <v>74</v>
      </c>
      <c r="M18" s="28" t="s">
        <v>74</v>
      </c>
      <c r="N18" s="25" t="s">
        <v>69</v>
      </c>
      <c r="O18" s="25" t="s">
        <v>69</v>
      </c>
      <c r="P18" s="25" t="s">
        <v>69</v>
      </c>
      <c r="Q18" s="25" t="s">
        <v>69</v>
      </c>
      <c r="R18" s="25" t="s">
        <v>69</v>
      </c>
      <c r="S18" s="25" t="s">
        <v>69</v>
      </c>
      <c r="T18" s="25" t="s">
        <v>69</v>
      </c>
      <c r="U18" s="28" t="s">
        <v>69</v>
      </c>
      <c r="V18" s="25" t="s">
        <v>69</v>
      </c>
      <c r="W18" s="42" t="s">
        <v>69</v>
      </c>
      <c r="X18" s="42"/>
      <c r="Y18" s="25" t="s">
        <v>69</v>
      </c>
      <c r="Z18" s="25" t="s">
        <v>69</v>
      </c>
      <c r="AA18" s="25" t="s">
        <v>69</v>
      </c>
    </row>
    <row r="19" spans="2:27" ht="17.25" customHeight="1">
      <c r="B19" s="36" t="s">
        <v>25</v>
      </c>
      <c r="C19" s="37"/>
      <c r="D19" s="24">
        <f t="shared" si="2"/>
        <v>21</v>
      </c>
      <c r="E19" s="25" t="s">
        <v>69</v>
      </c>
      <c r="F19" s="28">
        <v>1</v>
      </c>
      <c r="G19" s="24">
        <v>11</v>
      </c>
      <c r="H19" s="24">
        <v>3</v>
      </c>
      <c r="I19" s="25" t="s">
        <v>69</v>
      </c>
      <c r="J19" s="28">
        <v>1</v>
      </c>
      <c r="K19" s="28">
        <v>1</v>
      </c>
      <c r="L19" s="24">
        <v>1</v>
      </c>
      <c r="M19" s="24">
        <v>2</v>
      </c>
      <c r="N19" s="25" t="s">
        <v>69</v>
      </c>
      <c r="O19" s="25" t="s">
        <v>69</v>
      </c>
      <c r="P19" s="28" t="s">
        <v>74</v>
      </c>
      <c r="Q19" s="28" t="s">
        <v>74</v>
      </c>
      <c r="R19" s="25" t="s">
        <v>74</v>
      </c>
      <c r="S19" s="25" t="s">
        <v>74</v>
      </c>
      <c r="T19" s="28">
        <v>1</v>
      </c>
      <c r="U19" s="28" t="s">
        <v>74</v>
      </c>
      <c r="V19" s="25" t="s">
        <v>74</v>
      </c>
      <c r="W19" s="42" t="s">
        <v>69</v>
      </c>
      <c r="X19" s="42"/>
      <c r="Y19" s="25" t="s">
        <v>69</v>
      </c>
      <c r="Z19" s="25" t="s">
        <v>69</v>
      </c>
      <c r="AA19" s="25" t="s">
        <v>69</v>
      </c>
    </row>
    <row r="20" spans="2:27" ht="17.25" customHeight="1">
      <c r="B20" s="36" t="s">
        <v>26</v>
      </c>
      <c r="C20" s="37"/>
      <c r="D20" s="24">
        <f t="shared" si="2"/>
        <v>11</v>
      </c>
      <c r="E20" s="25" t="s">
        <v>69</v>
      </c>
      <c r="F20" s="25" t="s">
        <v>69</v>
      </c>
      <c r="G20" s="24">
        <v>4</v>
      </c>
      <c r="H20" s="24">
        <v>5</v>
      </c>
      <c r="I20" s="25" t="s">
        <v>69</v>
      </c>
      <c r="J20" s="28" t="s">
        <v>74</v>
      </c>
      <c r="K20" s="28">
        <v>1</v>
      </c>
      <c r="L20" s="28">
        <v>1</v>
      </c>
      <c r="M20" s="28" t="s">
        <v>74</v>
      </c>
      <c r="N20" s="25" t="s">
        <v>69</v>
      </c>
      <c r="O20" s="25" t="s">
        <v>69</v>
      </c>
      <c r="P20" s="25" t="s">
        <v>74</v>
      </c>
      <c r="Q20" s="25" t="s">
        <v>74</v>
      </c>
      <c r="R20" s="28" t="s">
        <v>74</v>
      </c>
      <c r="S20" s="25" t="s">
        <v>74</v>
      </c>
      <c r="T20" s="25" t="s">
        <v>74</v>
      </c>
      <c r="U20" s="28" t="s">
        <v>74</v>
      </c>
      <c r="V20" s="28" t="s">
        <v>74</v>
      </c>
      <c r="W20" s="42" t="s">
        <v>69</v>
      </c>
      <c r="X20" s="42"/>
      <c r="Y20" s="25" t="s">
        <v>69</v>
      </c>
      <c r="Z20" s="25" t="s">
        <v>69</v>
      </c>
      <c r="AA20" s="25" t="s">
        <v>69</v>
      </c>
    </row>
    <row r="21" spans="2:27" ht="17.25" customHeight="1">
      <c r="B21" s="36" t="s">
        <v>27</v>
      </c>
      <c r="C21" s="37"/>
      <c r="D21" s="24">
        <f t="shared" si="2"/>
        <v>314</v>
      </c>
      <c r="E21" s="28" t="s">
        <v>75</v>
      </c>
      <c r="F21" s="25" t="s">
        <v>68</v>
      </c>
      <c r="G21" s="24">
        <v>152</v>
      </c>
      <c r="H21" s="24">
        <v>105</v>
      </c>
      <c r="I21" s="25" t="s">
        <v>69</v>
      </c>
      <c r="J21" s="28">
        <v>4</v>
      </c>
      <c r="K21" s="24">
        <v>3</v>
      </c>
      <c r="L21" s="24">
        <v>9</v>
      </c>
      <c r="M21" s="24">
        <v>36</v>
      </c>
      <c r="N21" s="25" t="s">
        <v>69</v>
      </c>
      <c r="O21" s="25" t="s">
        <v>69</v>
      </c>
      <c r="P21" s="28">
        <v>2</v>
      </c>
      <c r="Q21" s="28">
        <v>1</v>
      </c>
      <c r="R21" s="25" t="s">
        <v>74</v>
      </c>
      <c r="S21" s="25" t="s">
        <v>74</v>
      </c>
      <c r="T21" s="28" t="s">
        <v>74</v>
      </c>
      <c r="U21" s="28">
        <v>1</v>
      </c>
      <c r="V21" s="28">
        <v>1</v>
      </c>
      <c r="W21" s="66" t="s">
        <v>69</v>
      </c>
      <c r="X21" s="42"/>
      <c r="Y21" s="25" t="s">
        <v>69</v>
      </c>
      <c r="Z21" s="25" t="s">
        <v>69</v>
      </c>
      <c r="AA21" s="25" t="s">
        <v>69</v>
      </c>
    </row>
    <row r="22" spans="2:27" ht="17.25" customHeight="1">
      <c r="B22" s="36" t="s">
        <v>63</v>
      </c>
      <c r="C22" s="37"/>
      <c r="D22" s="24">
        <f t="shared" si="2"/>
        <v>446</v>
      </c>
      <c r="E22" s="25" t="s">
        <v>68</v>
      </c>
      <c r="F22" s="25" t="s">
        <v>68</v>
      </c>
      <c r="G22" s="24">
        <v>233</v>
      </c>
      <c r="H22" s="24">
        <v>128</v>
      </c>
      <c r="I22" s="25" t="s">
        <v>69</v>
      </c>
      <c r="J22" s="28">
        <v>3</v>
      </c>
      <c r="K22" s="24">
        <v>3</v>
      </c>
      <c r="L22" s="24">
        <v>15</v>
      </c>
      <c r="M22" s="24">
        <v>51</v>
      </c>
      <c r="N22" s="25" t="s">
        <v>69</v>
      </c>
      <c r="O22" s="25" t="s">
        <v>69</v>
      </c>
      <c r="P22" s="28" t="s">
        <v>74</v>
      </c>
      <c r="Q22" s="25" t="s">
        <v>74</v>
      </c>
      <c r="R22" s="28">
        <v>1</v>
      </c>
      <c r="S22" s="28">
        <v>1</v>
      </c>
      <c r="T22" s="28">
        <v>2</v>
      </c>
      <c r="U22" s="28">
        <v>8</v>
      </c>
      <c r="V22" s="28">
        <v>1</v>
      </c>
      <c r="W22" s="42" t="s">
        <v>69</v>
      </c>
      <c r="X22" s="42"/>
      <c r="Y22" s="25" t="s">
        <v>69</v>
      </c>
      <c r="Z22" s="25" t="s">
        <v>69</v>
      </c>
      <c r="AA22" s="25" t="s">
        <v>69</v>
      </c>
    </row>
    <row r="23" spans="2:27" ht="17.25" customHeight="1">
      <c r="B23" s="36" t="s">
        <v>28</v>
      </c>
      <c r="C23" s="37"/>
      <c r="D23" s="24">
        <f t="shared" si="2"/>
        <v>85</v>
      </c>
      <c r="E23" s="25" t="s">
        <v>69</v>
      </c>
      <c r="F23" s="25" t="s">
        <v>68</v>
      </c>
      <c r="G23" s="24">
        <v>37</v>
      </c>
      <c r="H23" s="24">
        <v>30</v>
      </c>
      <c r="I23" s="25" t="s">
        <v>69</v>
      </c>
      <c r="J23" s="28" t="s">
        <v>74</v>
      </c>
      <c r="K23" s="28">
        <v>1</v>
      </c>
      <c r="L23" s="24">
        <v>4</v>
      </c>
      <c r="M23" s="24">
        <v>12</v>
      </c>
      <c r="N23" s="25" t="s">
        <v>69</v>
      </c>
      <c r="O23" s="25" t="s">
        <v>69</v>
      </c>
      <c r="P23" s="25" t="s">
        <v>74</v>
      </c>
      <c r="Q23" s="25" t="s">
        <v>74</v>
      </c>
      <c r="R23" s="28" t="s">
        <v>74</v>
      </c>
      <c r="S23" s="28">
        <v>1</v>
      </c>
      <c r="T23" s="28" t="s">
        <v>74</v>
      </c>
      <c r="U23" s="28" t="s">
        <v>74</v>
      </c>
      <c r="V23" s="28" t="s">
        <v>74</v>
      </c>
      <c r="W23" s="42" t="s">
        <v>69</v>
      </c>
      <c r="X23" s="42"/>
      <c r="Y23" s="25" t="s">
        <v>69</v>
      </c>
      <c r="Z23" s="25" t="s">
        <v>69</v>
      </c>
      <c r="AA23" s="25" t="s">
        <v>69</v>
      </c>
    </row>
    <row r="24" spans="2:27" ht="17.25" customHeight="1">
      <c r="B24" s="36" t="s">
        <v>29</v>
      </c>
      <c r="C24" s="37"/>
      <c r="D24" s="24">
        <f t="shared" si="2"/>
        <v>1</v>
      </c>
      <c r="E24" s="25" t="s">
        <v>69</v>
      </c>
      <c r="F24" s="25" t="s">
        <v>69</v>
      </c>
      <c r="G24" s="25" t="s">
        <v>69</v>
      </c>
      <c r="H24" s="28" t="s">
        <v>69</v>
      </c>
      <c r="I24" s="25" t="s">
        <v>69</v>
      </c>
      <c r="J24" s="25" t="s">
        <v>69</v>
      </c>
      <c r="K24" s="25" t="s">
        <v>69</v>
      </c>
      <c r="L24" s="28" t="s">
        <v>72</v>
      </c>
      <c r="M24" s="28">
        <v>1</v>
      </c>
      <c r="N24" s="25" t="s">
        <v>69</v>
      </c>
      <c r="O24" s="25" t="s">
        <v>69</v>
      </c>
      <c r="P24" s="25" t="s">
        <v>69</v>
      </c>
      <c r="Q24" s="25" t="s">
        <v>69</v>
      </c>
      <c r="R24" s="25" t="s">
        <v>69</v>
      </c>
      <c r="S24" s="25" t="s">
        <v>69</v>
      </c>
      <c r="T24" s="25" t="s">
        <v>69</v>
      </c>
      <c r="U24" s="25" t="s">
        <v>69</v>
      </c>
      <c r="V24" s="25" t="s">
        <v>69</v>
      </c>
      <c r="W24" s="42" t="s">
        <v>69</v>
      </c>
      <c r="X24" s="42"/>
      <c r="Y24" s="25" t="s">
        <v>69</v>
      </c>
      <c r="Z24" s="25" t="s">
        <v>69</v>
      </c>
      <c r="AA24" s="25" t="s">
        <v>69</v>
      </c>
    </row>
    <row r="25" spans="2:27" ht="17.25" customHeight="1">
      <c r="B25" s="36" t="s">
        <v>30</v>
      </c>
      <c r="C25" s="37"/>
      <c r="D25" s="24">
        <f t="shared" si="2"/>
        <v>2</v>
      </c>
      <c r="E25" s="28" t="s">
        <v>70</v>
      </c>
      <c r="F25" s="25" t="s">
        <v>70</v>
      </c>
      <c r="G25" s="28" t="s">
        <v>75</v>
      </c>
      <c r="H25" s="28" t="s">
        <v>74</v>
      </c>
      <c r="I25" s="25" t="s">
        <v>70</v>
      </c>
      <c r="J25" s="28">
        <v>1</v>
      </c>
      <c r="K25" s="28">
        <v>1</v>
      </c>
      <c r="L25" s="25" t="s">
        <v>70</v>
      </c>
      <c r="M25" s="25" t="s">
        <v>70</v>
      </c>
      <c r="N25" s="25" t="s">
        <v>70</v>
      </c>
      <c r="O25" s="25" t="s">
        <v>70</v>
      </c>
      <c r="P25" s="25" t="s">
        <v>70</v>
      </c>
      <c r="Q25" s="25" t="s">
        <v>70</v>
      </c>
      <c r="R25" s="25" t="s">
        <v>70</v>
      </c>
      <c r="S25" s="25" t="s">
        <v>70</v>
      </c>
      <c r="T25" s="25" t="s">
        <v>70</v>
      </c>
      <c r="U25" s="28" t="s">
        <v>70</v>
      </c>
      <c r="V25" s="25" t="s">
        <v>68</v>
      </c>
      <c r="W25" s="42" t="s">
        <v>70</v>
      </c>
      <c r="X25" s="42"/>
      <c r="Y25" s="25" t="s">
        <v>70</v>
      </c>
      <c r="Z25" s="25" t="s">
        <v>70</v>
      </c>
      <c r="AA25" s="25" t="s">
        <v>70</v>
      </c>
    </row>
    <row r="26" spans="2:27" ht="17.25" customHeight="1">
      <c r="B26" s="36" t="s">
        <v>66</v>
      </c>
      <c r="C26" s="37"/>
      <c r="D26" s="24">
        <f t="shared" si="2"/>
        <v>17</v>
      </c>
      <c r="E26" s="28" t="s">
        <v>70</v>
      </c>
      <c r="F26" s="25" t="s">
        <v>70</v>
      </c>
      <c r="G26" s="24">
        <v>9</v>
      </c>
      <c r="H26" s="28">
        <v>5</v>
      </c>
      <c r="I26" s="25" t="s">
        <v>70</v>
      </c>
      <c r="J26" s="28" t="s">
        <v>70</v>
      </c>
      <c r="K26" s="28">
        <v>1</v>
      </c>
      <c r="L26" s="28">
        <v>2</v>
      </c>
      <c r="M26" s="28" t="s">
        <v>74</v>
      </c>
      <c r="N26" s="25" t="s">
        <v>70</v>
      </c>
      <c r="O26" s="25" t="s">
        <v>70</v>
      </c>
      <c r="P26" s="25" t="s">
        <v>70</v>
      </c>
      <c r="Q26" s="25" t="s">
        <v>70</v>
      </c>
      <c r="R26" s="25" t="s">
        <v>70</v>
      </c>
      <c r="S26" s="25" t="s">
        <v>70</v>
      </c>
      <c r="T26" s="25" t="s">
        <v>70</v>
      </c>
      <c r="U26" s="28" t="s">
        <v>70</v>
      </c>
      <c r="V26" s="25" t="s">
        <v>70</v>
      </c>
      <c r="W26" s="42" t="s">
        <v>70</v>
      </c>
      <c r="X26" s="42"/>
      <c r="Y26" s="25" t="s">
        <v>70</v>
      </c>
      <c r="Z26" s="25" t="s">
        <v>70</v>
      </c>
      <c r="AA26" s="25" t="s">
        <v>70</v>
      </c>
    </row>
    <row r="27" spans="2:27" ht="17.25" customHeight="1">
      <c r="B27" s="36" t="s">
        <v>31</v>
      </c>
      <c r="C27" s="37"/>
      <c r="D27" s="24">
        <f t="shared" si="2"/>
        <v>3</v>
      </c>
      <c r="E27" s="28" t="s">
        <v>70</v>
      </c>
      <c r="F27" s="25" t="s">
        <v>70</v>
      </c>
      <c r="G27" s="24">
        <v>2</v>
      </c>
      <c r="H27" s="28" t="s">
        <v>74</v>
      </c>
      <c r="I27" s="25" t="s">
        <v>70</v>
      </c>
      <c r="J27" s="25" t="s">
        <v>70</v>
      </c>
      <c r="K27" s="28" t="s">
        <v>74</v>
      </c>
      <c r="L27" s="28" t="s">
        <v>74</v>
      </c>
      <c r="M27" s="28">
        <v>1</v>
      </c>
      <c r="N27" s="25" t="s">
        <v>70</v>
      </c>
      <c r="O27" s="25" t="s">
        <v>70</v>
      </c>
      <c r="P27" s="25" t="s">
        <v>70</v>
      </c>
      <c r="Q27" s="25" t="s">
        <v>70</v>
      </c>
      <c r="R27" s="25" t="s">
        <v>70</v>
      </c>
      <c r="S27" s="25" t="s">
        <v>70</v>
      </c>
      <c r="T27" s="25" t="s">
        <v>70</v>
      </c>
      <c r="U27" s="25" t="s">
        <v>70</v>
      </c>
      <c r="V27" s="25" t="s">
        <v>70</v>
      </c>
      <c r="W27" s="42" t="s">
        <v>70</v>
      </c>
      <c r="X27" s="42"/>
      <c r="Y27" s="25" t="s">
        <v>70</v>
      </c>
      <c r="Z27" s="25" t="s">
        <v>70</v>
      </c>
      <c r="AA27" s="25" t="s">
        <v>70</v>
      </c>
    </row>
    <row r="28" spans="1:27" ht="17.25" customHeight="1">
      <c r="A28" s="14"/>
      <c r="B28" s="36" t="s">
        <v>67</v>
      </c>
      <c r="C28" s="37"/>
      <c r="D28" s="24">
        <f t="shared" si="2"/>
        <v>6616</v>
      </c>
      <c r="E28" s="25">
        <f>SUM(E29:E35)</f>
        <v>5</v>
      </c>
      <c r="F28" s="25">
        <f aca="true" t="shared" si="3" ref="F28:AA28">SUM(F29:F35)</f>
        <v>9</v>
      </c>
      <c r="G28" s="29">
        <f>SUM(G29:G35)</f>
        <v>3534</v>
      </c>
      <c r="H28" s="29">
        <f>SUM(H29:H35)</f>
        <v>1820</v>
      </c>
      <c r="I28" s="29">
        <f t="shared" si="3"/>
        <v>0</v>
      </c>
      <c r="J28" s="29">
        <f t="shared" si="3"/>
        <v>128</v>
      </c>
      <c r="K28" s="29">
        <f t="shared" si="3"/>
        <v>130</v>
      </c>
      <c r="L28" s="29">
        <f t="shared" si="3"/>
        <v>376</v>
      </c>
      <c r="M28" s="29">
        <f t="shared" si="3"/>
        <v>532</v>
      </c>
      <c r="N28" s="25">
        <f t="shared" si="3"/>
        <v>1</v>
      </c>
      <c r="O28" s="25">
        <f t="shared" si="3"/>
        <v>5</v>
      </c>
      <c r="P28" s="28">
        <f>SUM(P29:P35)</f>
        <v>3</v>
      </c>
      <c r="Q28" s="28">
        <v>2</v>
      </c>
      <c r="R28" s="25">
        <f t="shared" si="3"/>
        <v>16</v>
      </c>
      <c r="S28" s="25">
        <f t="shared" si="3"/>
        <v>7</v>
      </c>
      <c r="T28" s="25">
        <f t="shared" si="3"/>
        <v>4</v>
      </c>
      <c r="U28" s="25">
        <f t="shared" si="3"/>
        <v>35</v>
      </c>
      <c r="V28" s="25">
        <f t="shared" si="3"/>
        <v>9</v>
      </c>
      <c r="W28" s="42" t="s">
        <v>68</v>
      </c>
      <c r="X28" s="42"/>
      <c r="Y28" s="29">
        <f t="shared" si="3"/>
        <v>0</v>
      </c>
      <c r="Z28" s="29">
        <f t="shared" si="3"/>
        <v>0</v>
      </c>
      <c r="AA28" s="29">
        <f t="shared" si="3"/>
        <v>0</v>
      </c>
    </row>
    <row r="29" spans="3:27" ht="17.25" customHeight="1">
      <c r="C29" s="15" t="s">
        <v>52</v>
      </c>
      <c r="D29" s="24">
        <f t="shared" si="2"/>
        <v>81</v>
      </c>
      <c r="E29" s="28" t="s">
        <v>75</v>
      </c>
      <c r="F29" s="25" t="s">
        <v>70</v>
      </c>
      <c r="G29" s="24">
        <v>39</v>
      </c>
      <c r="H29" s="24">
        <v>17</v>
      </c>
      <c r="I29" s="25" t="s">
        <v>70</v>
      </c>
      <c r="J29" s="28">
        <v>2</v>
      </c>
      <c r="K29" s="28">
        <v>2</v>
      </c>
      <c r="L29" s="28">
        <v>5</v>
      </c>
      <c r="M29" s="28">
        <v>7</v>
      </c>
      <c r="N29" s="25" t="s">
        <v>70</v>
      </c>
      <c r="O29" s="28" t="s">
        <v>70</v>
      </c>
      <c r="P29" s="28" t="s">
        <v>70</v>
      </c>
      <c r="Q29" s="28" t="s">
        <v>70</v>
      </c>
      <c r="R29" s="28">
        <v>2</v>
      </c>
      <c r="S29" s="28" t="s">
        <v>74</v>
      </c>
      <c r="T29" s="28">
        <v>1</v>
      </c>
      <c r="U29" s="28">
        <v>4</v>
      </c>
      <c r="V29" s="28">
        <v>2</v>
      </c>
      <c r="W29" s="66" t="s">
        <v>70</v>
      </c>
      <c r="X29" s="42"/>
      <c r="Y29" s="25" t="s">
        <v>70</v>
      </c>
      <c r="Z29" s="25" t="s">
        <v>70</v>
      </c>
      <c r="AA29" s="25" t="s">
        <v>70</v>
      </c>
    </row>
    <row r="30" spans="3:27" ht="17.25" customHeight="1">
      <c r="C30" s="15" t="s">
        <v>53</v>
      </c>
      <c r="D30" s="24">
        <f t="shared" si="2"/>
        <v>707</v>
      </c>
      <c r="E30" s="28">
        <v>3</v>
      </c>
      <c r="F30" s="28">
        <v>1</v>
      </c>
      <c r="G30" s="24">
        <v>399</v>
      </c>
      <c r="H30" s="24">
        <v>185</v>
      </c>
      <c r="I30" s="25" t="s">
        <v>70</v>
      </c>
      <c r="J30" s="28">
        <v>9</v>
      </c>
      <c r="K30" s="28">
        <v>12</v>
      </c>
      <c r="L30" s="28">
        <v>46</v>
      </c>
      <c r="M30" s="28">
        <v>47</v>
      </c>
      <c r="N30" s="28">
        <v>1</v>
      </c>
      <c r="O30" s="28" t="s">
        <v>70</v>
      </c>
      <c r="P30" s="28" t="s">
        <v>70</v>
      </c>
      <c r="Q30" s="28" t="s">
        <v>70</v>
      </c>
      <c r="R30" s="28">
        <v>1</v>
      </c>
      <c r="S30" s="28">
        <v>2</v>
      </c>
      <c r="T30" s="28" t="s">
        <v>74</v>
      </c>
      <c r="U30" s="28">
        <v>1</v>
      </c>
      <c r="V30" s="28" t="s">
        <v>74</v>
      </c>
      <c r="W30" s="42" t="s">
        <v>70</v>
      </c>
      <c r="X30" s="42"/>
      <c r="Y30" s="25" t="s">
        <v>70</v>
      </c>
      <c r="Z30" s="25" t="s">
        <v>70</v>
      </c>
      <c r="AA30" s="25" t="s">
        <v>70</v>
      </c>
    </row>
    <row r="31" spans="3:27" ht="17.25" customHeight="1">
      <c r="C31" s="15" t="s">
        <v>54</v>
      </c>
      <c r="D31" s="24">
        <f t="shared" si="2"/>
        <v>2413</v>
      </c>
      <c r="E31" s="28">
        <v>1</v>
      </c>
      <c r="F31" s="28">
        <v>1</v>
      </c>
      <c r="G31" s="24">
        <v>1213</v>
      </c>
      <c r="H31" s="24">
        <v>690</v>
      </c>
      <c r="I31" s="25" t="s">
        <v>70</v>
      </c>
      <c r="J31" s="28">
        <v>63</v>
      </c>
      <c r="K31" s="28">
        <v>67</v>
      </c>
      <c r="L31" s="28">
        <v>145</v>
      </c>
      <c r="M31" s="28">
        <v>200</v>
      </c>
      <c r="N31" s="28" t="s">
        <v>74</v>
      </c>
      <c r="O31" s="28">
        <v>3</v>
      </c>
      <c r="P31" s="28">
        <v>1</v>
      </c>
      <c r="Q31" s="28" t="s">
        <v>70</v>
      </c>
      <c r="R31" s="28">
        <v>5</v>
      </c>
      <c r="S31" s="28">
        <v>4</v>
      </c>
      <c r="T31" s="28">
        <v>2</v>
      </c>
      <c r="U31" s="28">
        <v>14</v>
      </c>
      <c r="V31" s="28">
        <v>4</v>
      </c>
      <c r="W31" s="42" t="s">
        <v>70</v>
      </c>
      <c r="X31" s="42"/>
      <c r="Y31" s="25" t="s">
        <v>70</v>
      </c>
      <c r="Z31" s="25" t="s">
        <v>70</v>
      </c>
      <c r="AA31" s="25" t="s">
        <v>70</v>
      </c>
    </row>
    <row r="32" spans="3:27" ht="17.25" customHeight="1">
      <c r="C32" s="15" t="s">
        <v>55</v>
      </c>
      <c r="D32" s="24">
        <f t="shared" si="2"/>
        <v>1367</v>
      </c>
      <c r="E32" s="28" t="s">
        <v>75</v>
      </c>
      <c r="F32" s="28">
        <v>2</v>
      </c>
      <c r="G32" s="24">
        <v>749</v>
      </c>
      <c r="H32" s="24">
        <v>391</v>
      </c>
      <c r="I32" s="25" t="s">
        <v>70</v>
      </c>
      <c r="J32" s="28">
        <v>28</v>
      </c>
      <c r="K32" s="28">
        <v>15</v>
      </c>
      <c r="L32" s="28">
        <v>83</v>
      </c>
      <c r="M32" s="28">
        <v>86</v>
      </c>
      <c r="N32" s="28" t="s">
        <v>74</v>
      </c>
      <c r="O32" s="25" t="s">
        <v>74</v>
      </c>
      <c r="P32" s="28" t="s">
        <v>74</v>
      </c>
      <c r="Q32" s="25" t="s">
        <v>70</v>
      </c>
      <c r="R32" s="28">
        <v>5</v>
      </c>
      <c r="S32" s="28" t="s">
        <v>74</v>
      </c>
      <c r="T32" s="28" t="s">
        <v>74</v>
      </c>
      <c r="U32" s="28">
        <v>6</v>
      </c>
      <c r="V32" s="28">
        <v>2</v>
      </c>
      <c r="W32" s="42" t="s">
        <v>70</v>
      </c>
      <c r="X32" s="42"/>
      <c r="Y32" s="25" t="s">
        <v>70</v>
      </c>
      <c r="Z32" s="25" t="s">
        <v>70</v>
      </c>
      <c r="AA32" s="25" t="s">
        <v>70</v>
      </c>
    </row>
    <row r="33" spans="3:27" ht="17.25" customHeight="1">
      <c r="C33" s="15" t="s">
        <v>56</v>
      </c>
      <c r="D33" s="24">
        <f t="shared" si="2"/>
        <v>1743</v>
      </c>
      <c r="E33" s="28">
        <v>1</v>
      </c>
      <c r="F33" s="28">
        <v>4</v>
      </c>
      <c r="G33" s="24">
        <v>985</v>
      </c>
      <c r="H33" s="24">
        <v>452</v>
      </c>
      <c r="I33" s="25" t="s">
        <v>70</v>
      </c>
      <c r="J33" s="28">
        <v>20</v>
      </c>
      <c r="K33" s="28">
        <v>26</v>
      </c>
      <c r="L33" s="28">
        <v>71</v>
      </c>
      <c r="M33" s="28">
        <v>166</v>
      </c>
      <c r="N33" s="25" t="s">
        <v>74</v>
      </c>
      <c r="O33" s="28">
        <v>2</v>
      </c>
      <c r="P33" s="30">
        <v>1</v>
      </c>
      <c r="Q33" s="28">
        <v>2</v>
      </c>
      <c r="R33" s="28">
        <v>2</v>
      </c>
      <c r="S33" s="28" t="s">
        <v>74</v>
      </c>
      <c r="T33" s="28">
        <v>1</v>
      </c>
      <c r="U33" s="28">
        <v>9</v>
      </c>
      <c r="V33" s="28">
        <v>1</v>
      </c>
      <c r="W33" s="66" t="s">
        <v>70</v>
      </c>
      <c r="X33" s="66"/>
      <c r="Y33" s="25" t="s">
        <v>70</v>
      </c>
      <c r="Z33" s="25" t="s">
        <v>70</v>
      </c>
      <c r="AA33" s="25" t="s">
        <v>70</v>
      </c>
    </row>
    <row r="34" spans="3:27" ht="17.25" customHeight="1">
      <c r="C34" s="15" t="s">
        <v>57</v>
      </c>
      <c r="D34" s="24">
        <f t="shared" si="2"/>
        <v>193</v>
      </c>
      <c r="E34" s="28" t="s">
        <v>71</v>
      </c>
      <c r="F34" s="28">
        <v>1</v>
      </c>
      <c r="G34" s="24">
        <v>99</v>
      </c>
      <c r="H34" s="24">
        <v>52</v>
      </c>
      <c r="I34" s="25" t="s">
        <v>70</v>
      </c>
      <c r="J34" s="28">
        <v>1</v>
      </c>
      <c r="K34" s="28">
        <v>6</v>
      </c>
      <c r="L34" s="28">
        <v>17</v>
      </c>
      <c r="M34" s="28">
        <v>14</v>
      </c>
      <c r="N34" s="28" t="s">
        <v>74</v>
      </c>
      <c r="O34" s="25" t="s">
        <v>74</v>
      </c>
      <c r="P34" s="28">
        <v>1</v>
      </c>
      <c r="Q34" s="25" t="s">
        <v>70</v>
      </c>
      <c r="R34" s="28">
        <v>1</v>
      </c>
      <c r="S34" s="28" t="s">
        <v>74</v>
      </c>
      <c r="T34" s="28" t="s">
        <v>74</v>
      </c>
      <c r="U34" s="28">
        <v>1</v>
      </c>
      <c r="V34" s="28" t="s">
        <v>74</v>
      </c>
      <c r="W34" s="42" t="s">
        <v>70</v>
      </c>
      <c r="X34" s="42"/>
      <c r="Y34" s="25" t="s">
        <v>70</v>
      </c>
      <c r="Z34" s="25" t="s">
        <v>70</v>
      </c>
      <c r="AA34" s="25" t="s">
        <v>70</v>
      </c>
    </row>
    <row r="35" spans="3:27" ht="17.25" customHeight="1">
      <c r="C35" s="15" t="s">
        <v>58</v>
      </c>
      <c r="D35" s="24">
        <f t="shared" si="2"/>
        <v>112</v>
      </c>
      <c r="E35" s="28" t="s">
        <v>75</v>
      </c>
      <c r="F35" s="25" t="s">
        <v>70</v>
      </c>
      <c r="G35" s="24">
        <v>50</v>
      </c>
      <c r="H35" s="24">
        <v>33</v>
      </c>
      <c r="I35" s="28" t="s">
        <v>70</v>
      </c>
      <c r="J35" s="28">
        <v>5</v>
      </c>
      <c r="K35" s="28">
        <v>2</v>
      </c>
      <c r="L35" s="28">
        <v>9</v>
      </c>
      <c r="M35" s="28">
        <v>12</v>
      </c>
      <c r="N35" s="25" t="s">
        <v>70</v>
      </c>
      <c r="O35" s="25" t="s">
        <v>70</v>
      </c>
      <c r="P35" s="25" t="s">
        <v>70</v>
      </c>
      <c r="Q35" s="25" t="s">
        <v>70</v>
      </c>
      <c r="R35" s="28" t="s">
        <v>74</v>
      </c>
      <c r="S35" s="28">
        <v>1</v>
      </c>
      <c r="T35" s="28" t="s">
        <v>74</v>
      </c>
      <c r="U35" s="28" t="s">
        <v>74</v>
      </c>
      <c r="V35" s="28" t="s">
        <v>74</v>
      </c>
      <c r="W35" s="42" t="s">
        <v>70</v>
      </c>
      <c r="X35" s="42"/>
      <c r="Y35" s="25" t="s">
        <v>70</v>
      </c>
      <c r="Z35" s="25" t="s">
        <v>70</v>
      </c>
      <c r="AA35" s="25" t="s">
        <v>70</v>
      </c>
    </row>
    <row r="36" spans="2:27" ht="17.25" customHeight="1">
      <c r="B36" s="36" t="s">
        <v>13</v>
      </c>
      <c r="C36" s="37"/>
      <c r="D36" s="31">
        <f t="shared" si="2"/>
        <v>27</v>
      </c>
      <c r="E36" s="25" t="s">
        <v>70</v>
      </c>
      <c r="F36" s="28" t="s">
        <v>75</v>
      </c>
      <c r="G36" s="28">
        <v>11</v>
      </c>
      <c r="H36" s="28">
        <v>5</v>
      </c>
      <c r="I36" s="25" t="s">
        <v>70</v>
      </c>
      <c r="J36" s="28">
        <v>2</v>
      </c>
      <c r="K36" s="28">
        <v>3</v>
      </c>
      <c r="L36" s="28">
        <v>3</v>
      </c>
      <c r="M36" s="28">
        <v>2</v>
      </c>
      <c r="N36" s="25" t="s">
        <v>70</v>
      </c>
      <c r="O36" s="25" t="s">
        <v>70</v>
      </c>
      <c r="P36" s="25" t="s">
        <v>70</v>
      </c>
      <c r="Q36" s="25" t="s">
        <v>70</v>
      </c>
      <c r="R36" s="28" t="s">
        <v>70</v>
      </c>
      <c r="S36" s="28" t="s">
        <v>70</v>
      </c>
      <c r="T36" s="28" t="s">
        <v>70</v>
      </c>
      <c r="U36" s="28" t="s">
        <v>74</v>
      </c>
      <c r="V36" s="28">
        <v>1</v>
      </c>
      <c r="W36" s="42" t="s">
        <v>70</v>
      </c>
      <c r="X36" s="42"/>
      <c r="Y36" s="25" t="s">
        <v>70</v>
      </c>
      <c r="Z36" s="25" t="s">
        <v>70</v>
      </c>
      <c r="AA36" s="25" t="s">
        <v>70</v>
      </c>
    </row>
    <row r="37" spans="1:27" ht="17.25" customHeight="1">
      <c r="A37" s="34" t="s">
        <v>39</v>
      </c>
      <c r="B37" s="34"/>
      <c r="C37" s="35"/>
      <c r="D37" s="31">
        <f t="shared" si="2"/>
        <v>2</v>
      </c>
      <c r="E37" s="29">
        <f>SUM(E38:E42)</f>
        <v>0</v>
      </c>
      <c r="F37" s="29">
        <f aca="true" t="shared" si="4" ref="F37:AA37">SUM(F38:F42)</f>
        <v>0</v>
      </c>
      <c r="G37" s="29">
        <f t="shared" si="4"/>
        <v>0</v>
      </c>
      <c r="H37" s="29">
        <f t="shared" si="4"/>
        <v>0</v>
      </c>
      <c r="I37" s="29">
        <f t="shared" si="4"/>
        <v>0</v>
      </c>
      <c r="J37" s="29">
        <f t="shared" si="4"/>
        <v>0</v>
      </c>
      <c r="K37" s="29">
        <f t="shared" si="4"/>
        <v>0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65">
        <f t="shared" si="4"/>
        <v>0</v>
      </c>
      <c r="X37" s="65"/>
      <c r="Y37" s="29">
        <f t="shared" si="4"/>
        <v>0</v>
      </c>
      <c r="Z37" s="28">
        <v>2</v>
      </c>
      <c r="AA37" s="29">
        <f t="shared" si="4"/>
        <v>0</v>
      </c>
    </row>
    <row r="38" spans="2:27" ht="17.25" customHeight="1">
      <c r="B38" s="36" t="s">
        <v>17</v>
      </c>
      <c r="C38" s="37"/>
      <c r="D38" s="31">
        <f t="shared" si="2"/>
        <v>2</v>
      </c>
      <c r="E38" s="25" t="s">
        <v>70</v>
      </c>
      <c r="F38" s="25" t="s">
        <v>70</v>
      </c>
      <c r="G38" s="25" t="s">
        <v>70</v>
      </c>
      <c r="H38" s="25" t="s">
        <v>70</v>
      </c>
      <c r="I38" s="25" t="s">
        <v>70</v>
      </c>
      <c r="J38" s="25" t="s">
        <v>70</v>
      </c>
      <c r="K38" s="25" t="s">
        <v>70</v>
      </c>
      <c r="L38" s="25" t="s">
        <v>70</v>
      </c>
      <c r="M38" s="25" t="s">
        <v>70</v>
      </c>
      <c r="N38" s="25" t="s">
        <v>70</v>
      </c>
      <c r="O38" s="25" t="s">
        <v>70</v>
      </c>
      <c r="P38" s="25" t="s">
        <v>70</v>
      </c>
      <c r="Q38" s="25" t="s">
        <v>70</v>
      </c>
      <c r="R38" s="28" t="s">
        <v>70</v>
      </c>
      <c r="S38" s="25" t="s">
        <v>70</v>
      </c>
      <c r="T38" s="28" t="s">
        <v>70</v>
      </c>
      <c r="U38" s="28" t="s">
        <v>70</v>
      </c>
      <c r="V38" s="28" t="s">
        <v>70</v>
      </c>
      <c r="W38" s="42" t="s">
        <v>70</v>
      </c>
      <c r="X38" s="42"/>
      <c r="Y38" s="25" t="s">
        <v>70</v>
      </c>
      <c r="Z38" s="28">
        <v>2</v>
      </c>
      <c r="AA38" s="25" t="s">
        <v>70</v>
      </c>
    </row>
    <row r="39" spans="2:27" ht="17.25" customHeight="1">
      <c r="B39" s="67" t="s">
        <v>35</v>
      </c>
      <c r="C39" s="68"/>
      <c r="D39" s="31">
        <f t="shared" si="2"/>
        <v>0</v>
      </c>
      <c r="E39" s="25" t="s">
        <v>70</v>
      </c>
      <c r="F39" s="25" t="s">
        <v>70</v>
      </c>
      <c r="G39" s="25" t="s">
        <v>70</v>
      </c>
      <c r="H39" s="25" t="s">
        <v>70</v>
      </c>
      <c r="I39" s="25" t="s">
        <v>70</v>
      </c>
      <c r="J39" s="25" t="s">
        <v>70</v>
      </c>
      <c r="K39" s="25" t="s">
        <v>70</v>
      </c>
      <c r="L39" s="25" t="s">
        <v>70</v>
      </c>
      <c r="M39" s="25" t="s">
        <v>70</v>
      </c>
      <c r="N39" s="25" t="s">
        <v>70</v>
      </c>
      <c r="O39" s="25" t="s">
        <v>70</v>
      </c>
      <c r="P39" s="25" t="s">
        <v>70</v>
      </c>
      <c r="Q39" s="25" t="s">
        <v>70</v>
      </c>
      <c r="R39" s="28" t="s">
        <v>70</v>
      </c>
      <c r="S39" s="25" t="s">
        <v>70</v>
      </c>
      <c r="T39" s="28" t="s">
        <v>70</v>
      </c>
      <c r="U39" s="28" t="s">
        <v>70</v>
      </c>
      <c r="V39" s="28" t="s">
        <v>70</v>
      </c>
      <c r="W39" s="42" t="s">
        <v>70</v>
      </c>
      <c r="X39" s="42"/>
      <c r="Y39" s="25" t="s">
        <v>70</v>
      </c>
      <c r="Z39" s="28" t="s">
        <v>70</v>
      </c>
      <c r="AA39" s="25" t="s">
        <v>70</v>
      </c>
    </row>
    <row r="40" spans="2:27" ht="17.25" customHeight="1">
      <c r="B40" s="40" t="s">
        <v>36</v>
      </c>
      <c r="C40" s="41"/>
      <c r="D40" s="31">
        <f t="shared" si="2"/>
        <v>0</v>
      </c>
      <c r="E40" s="25" t="s">
        <v>70</v>
      </c>
      <c r="F40" s="25" t="s">
        <v>70</v>
      </c>
      <c r="G40" s="25" t="s">
        <v>70</v>
      </c>
      <c r="H40" s="25" t="s">
        <v>70</v>
      </c>
      <c r="I40" s="25" t="s">
        <v>70</v>
      </c>
      <c r="J40" s="25" t="s">
        <v>70</v>
      </c>
      <c r="K40" s="25" t="s">
        <v>70</v>
      </c>
      <c r="L40" s="25" t="s">
        <v>70</v>
      </c>
      <c r="M40" s="25" t="s">
        <v>70</v>
      </c>
      <c r="N40" s="25" t="s">
        <v>70</v>
      </c>
      <c r="O40" s="25" t="s">
        <v>70</v>
      </c>
      <c r="P40" s="25" t="s">
        <v>70</v>
      </c>
      <c r="Q40" s="25" t="s">
        <v>70</v>
      </c>
      <c r="R40" s="28" t="s">
        <v>70</v>
      </c>
      <c r="S40" s="25" t="s">
        <v>70</v>
      </c>
      <c r="T40" s="28" t="s">
        <v>70</v>
      </c>
      <c r="U40" s="28" t="s">
        <v>70</v>
      </c>
      <c r="V40" s="28" t="s">
        <v>70</v>
      </c>
      <c r="W40" s="42" t="s">
        <v>70</v>
      </c>
      <c r="X40" s="42"/>
      <c r="Y40" s="25" t="s">
        <v>70</v>
      </c>
      <c r="Z40" s="28" t="s">
        <v>70</v>
      </c>
      <c r="AA40" s="25" t="s">
        <v>70</v>
      </c>
    </row>
    <row r="41" spans="2:27" ht="17.25" customHeight="1">
      <c r="B41" s="36" t="s">
        <v>32</v>
      </c>
      <c r="C41" s="37"/>
      <c r="D41" s="31">
        <f t="shared" si="2"/>
        <v>0</v>
      </c>
      <c r="E41" s="25" t="s">
        <v>70</v>
      </c>
      <c r="F41" s="25" t="s">
        <v>70</v>
      </c>
      <c r="G41" s="25" t="s">
        <v>70</v>
      </c>
      <c r="H41" s="25" t="s">
        <v>70</v>
      </c>
      <c r="I41" s="25" t="s">
        <v>70</v>
      </c>
      <c r="J41" s="25" t="s">
        <v>70</v>
      </c>
      <c r="K41" s="25" t="s">
        <v>70</v>
      </c>
      <c r="L41" s="25" t="s">
        <v>70</v>
      </c>
      <c r="M41" s="25" t="s">
        <v>70</v>
      </c>
      <c r="N41" s="25" t="s">
        <v>70</v>
      </c>
      <c r="O41" s="25" t="s">
        <v>70</v>
      </c>
      <c r="P41" s="25" t="s">
        <v>70</v>
      </c>
      <c r="Q41" s="25" t="s">
        <v>70</v>
      </c>
      <c r="R41" s="28" t="s">
        <v>70</v>
      </c>
      <c r="S41" s="25" t="s">
        <v>70</v>
      </c>
      <c r="T41" s="28" t="s">
        <v>70</v>
      </c>
      <c r="U41" s="28" t="s">
        <v>70</v>
      </c>
      <c r="V41" s="28" t="s">
        <v>70</v>
      </c>
      <c r="W41" s="42" t="s">
        <v>70</v>
      </c>
      <c r="X41" s="42"/>
      <c r="Y41" s="25" t="s">
        <v>70</v>
      </c>
      <c r="Z41" s="28" t="s">
        <v>68</v>
      </c>
      <c r="AA41" s="25" t="s">
        <v>70</v>
      </c>
    </row>
    <row r="42" spans="2:27" ht="17.25" customHeight="1">
      <c r="B42" s="36" t="s">
        <v>13</v>
      </c>
      <c r="C42" s="37"/>
      <c r="D42" s="31">
        <f t="shared" si="2"/>
        <v>0</v>
      </c>
      <c r="E42" s="25" t="s">
        <v>70</v>
      </c>
      <c r="F42" s="25" t="s">
        <v>70</v>
      </c>
      <c r="G42" s="25" t="s">
        <v>70</v>
      </c>
      <c r="H42" s="25" t="s">
        <v>70</v>
      </c>
      <c r="I42" s="25" t="s">
        <v>70</v>
      </c>
      <c r="J42" s="25" t="s">
        <v>70</v>
      </c>
      <c r="K42" s="25" t="s">
        <v>70</v>
      </c>
      <c r="L42" s="25" t="s">
        <v>70</v>
      </c>
      <c r="M42" s="25" t="s">
        <v>70</v>
      </c>
      <c r="N42" s="25" t="s">
        <v>70</v>
      </c>
      <c r="O42" s="25" t="s">
        <v>70</v>
      </c>
      <c r="P42" s="25" t="s">
        <v>70</v>
      </c>
      <c r="Q42" s="25" t="s">
        <v>70</v>
      </c>
      <c r="R42" s="28" t="s">
        <v>70</v>
      </c>
      <c r="S42" s="25" t="s">
        <v>70</v>
      </c>
      <c r="T42" s="28" t="s">
        <v>70</v>
      </c>
      <c r="U42" s="28" t="s">
        <v>70</v>
      </c>
      <c r="V42" s="28" t="s">
        <v>70</v>
      </c>
      <c r="W42" s="42" t="s">
        <v>70</v>
      </c>
      <c r="X42" s="42"/>
      <c r="Y42" s="25" t="s">
        <v>70</v>
      </c>
      <c r="Z42" s="28" t="s">
        <v>70</v>
      </c>
      <c r="AA42" s="25" t="s">
        <v>70</v>
      </c>
    </row>
    <row r="43" spans="1:27" ht="17.25" customHeight="1">
      <c r="A43" s="34" t="s">
        <v>59</v>
      </c>
      <c r="B43" s="34"/>
      <c r="C43" s="35"/>
      <c r="D43" s="31">
        <f>SUM(E43:AA43)</f>
        <v>47</v>
      </c>
      <c r="E43" s="25" t="s">
        <v>70</v>
      </c>
      <c r="F43" s="25" t="s">
        <v>70</v>
      </c>
      <c r="G43" s="25" t="s">
        <v>70</v>
      </c>
      <c r="H43" s="25" t="s">
        <v>70</v>
      </c>
      <c r="I43" s="25" t="s">
        <v>70</v>
      </c>
      <c r="J43" s="25" t="s">
        <v>70</v>
      </c>
      <c r="K43" s="25" t="s">
        <v>70</v>
      </c>
      <c r="L43" s="25" t="s">
        <v>70</v>
      </c>
      <c r="M43" s="28">
        <v>1</v>
      </c>
      <c r="N43" s="25" t="s">
        <v>70</v>
      </c>
      <c r="O43" s="25" t="s">
        <v>70</v>
      </c>
      <c r="P43" s="25" t="s">
        <v>70</v>
      </c>
      <c r="Q43" s="25" t="s">
        <v>70</v>
      </c>
      <c r="R43" s="28">
        <v>1</v>
      </c>
      <c r="S43" s="25" t="s">
        <v>70</v>
      </c>
      <c r="T43" s="28" t="s">
        <v>70</v>
      </c>
      <c r="U43" s="28">
        <v>1</v>
      </c>
      <c r="V43" s="28" t="s">
        <v>70</v>
      </c>
      <c r="W43" s="42" t="s">
        <v>70</v>
      </c>
      <c r="X43" s="42"/>
      <c r="Y43" s="25" t="s">
        <v>70</v>
      </c>
      <c r="Z43" s="25" t="s">
        <v>70</v>
      </c>
      <c r="AA43" s="28">
        <v>44</v>
      </c>
    </row>
    <row r="44" spans="1:27" ht="4.5" customHeight="1">
      <c r="A44" s="16"/>
      <c r="B44" s="1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3" ht="12" customHeight="1">
      <c r="A45" s="19" t="s">
        <v>64</v>
      </c>
      <c r="B45" s="19"/>
      <c r="C45" s="20"/>
    </row>
    <row r="46" ht="13.5" customHeight="1">
      <c r="C46" s="12"/>
    </row>
    <row r="47" ht="13.5" customHeight="1">
      <c r="C47" s="12"/>
    </row>
    <row r="48" ht="13.5" customHeight="1">
      <c r="C48" s="12"/>
    </row>
    <row r="49" ht="13.5" customHeight="1">
      <c r="C49" s="12"/>
    </row>
    <row r="50" ht="13.5" customHeight="1">
      <c r="C50" s="12"/>
    </row>
    <row r="51" ht="13.5" customHeight="1">
      <c r="C51" s="12"/>
    </row>
    <row r="52" ht="13.5" customHeight="1">
      <c r="C52" s="12"/>
    </row>
    <row r="53" ht="13.5" customHeight="1">
      <c r="C53" s="12"/>
    </row>
    <row r="54" ht="13.5" customHeight="1">
      <c r="C54" s="12"/>
    </row>
    <row r="55" ht="13.5" customHeight="1">
      <c r="C55" s="12"/>
    </row>
    <row r="56" ht="13.5" customHeight="1">
      <c r="C56" s="12"/>
    </row>
    <row r="57" ht="13.5" customHeight="1">
      <c r="C57" s="12"/>
    </row>
    <row r="58" ht="13.5" customHeight="1">
      <c r="C58" s="12"/>
    </row>
    <row r="59" ht="13.5" customHeight="1">
      <c r="C59" s="12"/>
    </row>
    <row r="60" ht="13.5" customHeight="1">
      <c r="C60" s="12"/>
    </row>
    <row r="61" ht="13.5" customHeight="1">
      <c r="C61" s="12"/>
    </row>
    <row r="62" ht="13.5" customHeight="1">
      <c r="C62" s="12"/>
    </row>
    <row r="63" ht="13.5" customHeight="1">
      <c r="C63" s="12"/>
    </row>
    <row r="64" ht="13.5" customHeight="1">
      <c r="C64" s="12"/>
    </row>
    <row r="65" ht="13.5" customHeight="1">
      <c r="C65" s="12"/>
    </row>
    <row r="66" ht="13.5" customHeight="1">
      <c r="C66" s="12"/>
    </row>
    <row r="67" ht="13.5" customHeight="1">
      <c r="C67" s="12"/>
    </row>
    <row r="68" ht="13.5" customHeight="1">
      <c r="C68" s="12"/>
    </row>
  </sheetData>
  <sheetProtection/>
  <mergeCells count="87">
    <mergeCell ref="A43:C43"/>
    <mergeCell ref="B10:C10"/>
    <mergeCell ref="B11:C11"/>
    <mergeCell ref="B12:C12"/>
    <mergeCell ref="B13:C13"/>
    <mergeCell ref="B38:C38"/>
    <mergeCell ref="B39:C39"/>
    <mergeCell ref="B14:C14"/>
    <mergeCell ref="B15:C15"/>
    <mergeCell ref="B16:C16"/>
    <mergeCell ref="W36:X36"/>
    <mergeCell ref="W37:X37"/>
    <mergeCell ref="W38:X38"/>
    <mergeCell ref="W43:X43"/>
    <mergeCell ref="W39:X39"/>
    <mergeCell ref="W40:X40"/>
    <mergeCell ref="W41:X41"/>
    <mergeCell ref="W42:X42"/>
    <mergeCell ref="W30:X30"/>
    <mergeCell ref="W31:X31"/>
    <mergeCell ref="W32:X32"/>
    <mergeCell ref="W33:X33"/>
    <mergeCell ref="W34:X34"/>
    <mergeCell ref="W35:X35"/>
    <mergeCell ref="W23:X23"/>
    <mergeCell ref="W24:X24"/>
    <mergeCell ref="W25:X25"/>
    <mergeCell ref="W26:X26"/>
    <mergeCell ref="W27:X27"/>
    <mergeCell ref="W29:X29"/>
    <mergeCell ref="W17:X17"/>
    <mergeCell ref="W18:X18"/>
    <mergeCell ref="W19:X19"/>
    <mergeCell ref="W20:X20"/>
    <mergeCell ref="W21:X21"/>
    <mergeCell ref="W22:X22"/>
    <mergeCell ref="W11:X11"/>
    <mergeCell ref="W12:X12"/>
    <mergeCell ref="W13:X13"/>
    <mergeCell ref="W14:X14"/>
    <mergeCell ref="W15:X15"/>
    <mergeCell ref="W16:X16"/>
    <mergeCell ref="X5:X6"/>
    <mergeCell ref="J4:M4"/>
    <mergeCell ref="Y5:Y6"/>
    <mergeCell ref="W7:X7"/>
    <mergeCell ref="W9:X9"/>
    <mergeCell ref="W10:X10"/>
    <mergeCell ref="J5:J6"/>
    <mergeCell ref="K5:K6"/>
    <mergeCell ref="E4:I4"/>
    <mergeCell ref="H5:H6"/>
    <mergeCell ref="I5:I6"/>
    <mergeCell ref="Z4:Z6"/>
    <mergeCell ref="AA4:AA6"/>
    <mergeCell ref="L5:L6"/>
    <mergeCell ref="M5:M6"/>
    <mergeCell ref="U5:U6"/>
    <mergeCell ref="V5:V6"/>
    <mergeCell ref="W5:W6"/>
    <mergeCell ref="B42:C42"/>
    <mergeCell ref="B26:C26"/>
    <mergeCell ref="B27:C27"/>
    <mergeCell ref="B28:C28"/>
    <mergeCell ref="B36:C36"/>
    <mergeCell ref="F5:F6"/>
    <mergeCell ref="C4:C5"/>
    <mergeCell ref="B41:C41"/>
    <mergeCell ref="B22:C22"/>
    <mergeCell ref="B23:C23"/>
    <mergeCell ref="A2:M2"/>
    <mergeCell ref="N2:AA2"/>
    <mergeCell ref="B40:C40"/>
    <mergeCell ref="W28:X28"/>
    <mergeCell ref="B17:C17"/>
    <mergeCell ref="D4:D6"/>
    <mergeCell ref="E5:E6"/>
    <mergeCell ref="A7:C7"/>
    <mergeCell ref="A9:C9"/>
    <mergeCell ref="G5:G6"/>
    <mergeCell ref="A37:C37"/>
    <mergeCell ref="B24:C24"/>
    <mergeCell ref="B25:C25"/>
    <mergeCell ref="B18:C18"/>
    <mergeCell ref="B19:C19"/>
    <mergeCell ref="B20:C20"/>
    <mergeCell ref="B21:C21"/>
  </mergeCells>
  <printOptions/>
  <pageMargins left="0.7874015748031497" right="0.7874015748031497" top="0.7874015748031497" bottom="0.5905511811023623" header="0.31496062992125984" footer="0.5118110236220472"/>
  <pageSetup fitToWidth="2" fitToHeight="1" horizontalDpi="600" verticalDpi="600" orientation="portrait" pageOrder="overThenDown" paperSize="9" r:id="rId2"/>
  <colBreaks count="1" manualBreakCount="1">
    <brk id="13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大沢 みゆき</cp:lastModifiedBy>
  <cp:lastPrinted>2014-12-04T07:50:19Z</cp:lastPrinted>
  <dcterms:created xsi:type="dcterms:W3CDTF">2006-11-28T01:21:30Z</dcterms:created>
  <dcterms:modified xsi:type="dcterms:W3CDTF">2014-12-19T05:26:39Z</dcterms:modified>
  <cp:category/>
  <cp:version/>
  <cp:contentType/>
  <cp:contentStatus/>
</cp:coreProperties>
</file>