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O36" i="9"/>
  <c r="BW36" i="9"/>
  <c r="AM36" i="9"/>
  <c r="CO35" i="9"/>
  <c r="BW35" i="9"/>
  <c r="AM35" i="9"/>
  <c r="CO34" i="9"/>
  <c r="BW34" i="9"/>
  <c r="C34" i="9"/>
  <c r="C35" i="9" l="1"/>
  <c r="C36" i="9" s="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<sst xmlns="http://schemas.openxmlformats.org/spreadsheetml/2006/main" count="960" uniqueCount="557">
  <si>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</si>
  <si>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</si>
  <si>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</si>
  <si>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</si>
  <si>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</si>
  <si>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</si>
  <si>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</si>
  <si>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</si>
  <si>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</si>
  <si>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</si>
  <si>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</si>
  <si>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</si>
  <si>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</si>
  <si>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</si>
  <si>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</si>
  <si>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</si>
  <si>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</si>
  <si>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</si>
  <si>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</si>
  <si>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</si>
  <si>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</si>
  <si>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</si>
  <si>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</si>
  <si>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</si>
  <si>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</si>
  <si>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</si>
  <si>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</si>
  <si>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</si>
  <si>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</si>
  <si>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</si>
  <si>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</si>
  <si>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</si>
  <si>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</si>
  <si>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</si>
  <si>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</si>
  <si>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</si>
  <si>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</si>
  <si>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</si>
  <si>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</si>
  <si>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</si>
  <si>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</si>
  <si>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</si>
  <si>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</si>
  <si>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</si>
  <si>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</si>
  <si>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</si>
  <si>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</si>
  <si>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</si>
  <si>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</si>
  <si>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</si>
  <si>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</si>
  <si>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</si>
  <si>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</si>
  <si>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</si>
  <si>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</si>
  <si>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</si>
  <si>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</si>
  <si>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</si>
  <si>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</si>
  <si>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</si>
  <si>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</si>
  <si>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</si>
  <si>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</si>
  <si>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</si>
  <si>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</si>
  <si>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</si>
  <si>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</si>
  <si>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</si>
  <si>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</si>
  <si>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</si>
  <si>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</si>
  <si>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</si>
  <si>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</si>
  <si>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</si>
  <si>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</si>
  <si>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</si>
  <si>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</si>
  <si>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</si>
  <si>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</si>
  <si>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</si>
  <si>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</si>
  <si>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</si>
  <si>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</si>
  <si>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</si>
  <si>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</si>
  <si>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</si>
  <si>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</si>
  <si>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</si>
  <si>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</si>
  <si>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</si>
  <si>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</si>
  <si>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</si>
  <si>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</si>
  <si>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</si>
  <si>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</si>
  <si>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</si>
  <si>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</si>
  <si>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</si>
  <si>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</si>
  <si>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</si>
  <si>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</si>
  <si>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</si>
  <si>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</si>
  <si>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</si>
  <si>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</si>
  <si>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</si>
  <si>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</si>
  <si>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</si>
  <si>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</si>
  <si>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</si>
  <si>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</si>
  <si>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</si>
  <si>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</si>
  <si>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</si>
  <si>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</si>
  <si>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</si>
  <si>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</si>
  <si>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</si>
  <si>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</si>
  <si>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</si>
  <si>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</si>
  <si>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</si>
  <si>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</si>
  <si>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</si>
  <si>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</si>
  <si>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</si>
  <si>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</si>
  <si>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</si>
  <si>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</si>
  <si>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</si>
  <si>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</si>
  <si>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</si>
  <si>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</si>
  <si>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</si>
  <si>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</si>
  <si>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</si>
  <si>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</si>
  <si>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</si>
  <si>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</si>
  <si>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</si>
  <si>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</si>
  <si>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</si>
  <si>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</si>
  <si>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</si>
  <si>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</si>
  <si>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</si>
  <si>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</si>
  <si>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</si>
  <si>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</si>
  <si>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</si>
  <si>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</si>
  <si>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</si>
  <si>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</si>
  <si>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</si>
  <si>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</si>
  <si>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</si>
  <si>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</si>
  <si>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</si>
  <si>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</si>
  <si>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</si>
  <si>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</si>
  <si>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</si>
  <si>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</si>
  <si>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</si>
  <si>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</si>
  <si>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</si>
  <si>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</si>
  <si>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</si>
  <si>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</si>
  <si>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</si>
  <si>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</si>
  <si>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</si>
  <si>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</si>
  <si>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</si>
  <si>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</si>
  <si>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</si>
  <si>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</si>
  <si>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</si>
  <si>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</si>
  <si>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</si>
  <si>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</si>
  <si>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</si>
  <si>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</si>
  <si>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</si>
  <si>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</si>
  <si>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</si>
  <si>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</si>
  <si>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</si>
  <si>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</si>
  <si>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</si>
  <si>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</si>
  <si>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</si>
  <si>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</si>
  <si>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</si>
  <si>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福島県喜多方市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</si>
  <si>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</si>
  <si>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</si>
  <si>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</si>
  <si>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</si>
  <si>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</si>
  <si>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</si>
  <si>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</si>
  <si>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</si>
  <si>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</si>
  <si>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</si>
  <si>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</si>
  <si>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</si>
  <si>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</si>
  <si>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</si>
  <si>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</si>
  <si>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</si>
  <si>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</si>
  <si>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</si>
  <si>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</si>
  <si>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</si>
  <si>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</si>
  <si>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</si>
  <si>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</si>
  <si>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</si>
  <si>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</si>
  <si>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</si>
  <si>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</si>
  <si>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</si>
  <si>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</si>
  <si>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</si>
  <si>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</si>
  <si>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</si>
  <si>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</si>
  <si>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</si>
  <si>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</si>
  <si>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</si>
  <si>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</si>
  <si>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</si>
  <si>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</si>
  <si>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</si>
  <si>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</si>
  <si>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</si>
  <si>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</si>
  <si>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</si>
  <si>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</si>
  <si>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</si>
  <si>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</si>
  <si>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</si>
  <si>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</si>
  <si>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</si>
  <si>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</si>
  <si>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</si>
  <si>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</si>
  <si>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</si>
  <si>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</si>
  <si>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</si>
  <si>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</si>
  <si>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</si>
  <si>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</si>
  <si>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</si>
  <si>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</si>
  <si>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</si>
  <si>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</si>
  <si>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</si>
  <si>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</si>
  <si>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</si>
  <si>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</si>
  <si>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</si>
  <si>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</si>
  <si>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</si>
  <si>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</si>
  <si>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</si>
  <si>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</si>
  <si>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</si>
  <si>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</si>
  <si>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</si>
  <si>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</si>
  <si>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</si>
  <si>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</si>
  <si>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</si>
  <si>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</si>
  <si>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</si>
  <si>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</si>
  <si>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</si>
  <si>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</si>
  <si>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</si>
  <si>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</si>
  <si>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</si>
  <si>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</si>
  <si>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</si>
  <si>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</si>
  <si>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</si>
  <si>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</si>
  <si>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</si>
  <si>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</si>
  <si>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</si>
  <si>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</si>
  <si>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</si>
  <si>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</si>
  <si>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</si>
  <si>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</si>
  <si>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</si>
  <si>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</si>
  <si>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</si>
  <si>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</si>
  <si>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</si>
  <si>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</si>
  <si>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</si>
  <si>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</si>
  <si>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</si>
  <si>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</si>
  <si>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</si>
  <si>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</si>
  <si>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</si>
  <si>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</si>
  <si>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</si>
  <si>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</si>
  <si>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</si>
  <si>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</si>
  <si>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</si>
  <si>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</si>
  <si>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</si>
  <si>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</si>
  <si>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</si>
  <si>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</si>
  <si>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</si>
  <si>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</si>
  <si>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</si>
  <si>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</si>
  <si>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</si>
  <si>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</si>
  <si>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</si>
  <si>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</si>
  <si>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</si>
  <si>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</si>
  <si>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</si>
  <si>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</si>
  <si>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</si>
  <si>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</si>
  <si>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</si>
  <si>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</si>
  <si>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</si>
  <si>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</si>
  <si>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</si>
  <si>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</si>
  <si>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</si>
  <si>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</si>
  <si>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</si>
  <si>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</si>
  <si>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福島県喜多方市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</si>
  <si>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</si>
  <si>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</si>
  <si>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</si>
  <si>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</si>
  <si>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</si>
  <si>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</si>
  <si>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</si>
  <si>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</si>
  <si>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</si>
  <si>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</si>
  <si>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</si>
  <si>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</si>
  <si>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</si>
  <si>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</si>
  <si>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</si>
  <si>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</si>
  <si>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</si>
  <si>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</si>
  <si>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</si>
  <si>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</si>
  <si>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</si>
  <si>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喜多方西部土地区画整理事業特別会計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</si>
  <si>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</si>
  <si>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</si>
  <si>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</si>
  <si>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</si>
  <si>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</si>
  <si>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</si>
  <si>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</si>
  <si>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</si>
  <si>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</si>
  <si>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</si>
  <si>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</si>
  <si>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</si>
  <si>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</si>
  <si>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</si>
  <si>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</si>
  <si>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</si>
  <si>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</si>
  <si>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</si>
  <si>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</si>
  <si>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</si>
  <si>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</si>
  <si>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</si>
  <si>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山都簡易水道事業等特別会計</t>
    <phoneticPr fontId="5"/>
  </si>
  <si>
    <t>高郷簡易水道事業特別会計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</si>
  <si>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</si>
  <si>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</si>
  <si>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</si>
  <si>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</si>
  <si>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</si>
  <si>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</si>
  <si>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</si>
  <si>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</si>
  <si>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</si>
  <si>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</si>
  <si>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</si>
  <si>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</si>
  <si>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</si>
  <si>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</si>
  <si>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</si>
  <si>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</si>
  <si>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</si>
  <si>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</si>
  <si>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</si>
  <si>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</si>
  <si>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</si>
  <si>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</si>
  <si>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</si>
  <si>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</si>
  <si>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</si>
  <si>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</si>
  <si>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</si>
  <si>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</si>
  <si>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</si>
  <si>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</si>
  <si>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</si>
  <si>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</si>
  <si>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</si>
  <si>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</si>
  <si>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</si>
  <si>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</si>
  <si>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</si>
  <si>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</si>
  <si>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</si>
  <si>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</si>
  <si>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</si>
  <si>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</si>
  <si>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</si>
  <si>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</si>
  <si>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</si>
  <si>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</si>
  <si>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</si>
  <si>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</si>
  <si>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</si>
  <si>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</si>
  <si>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</si>
  <si>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</si>
  <si>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</si>
  <si>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</si>
  <si>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</si>
  <si>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</si>
  <si>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</si>
  <si>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</si>
  <si>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</si>
  <si>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</si>
  <si>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</si>
  <si>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</si>
  <si>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</si>
  <si>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</si>
  <si>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</si>
  <si>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</si>
  <si>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</si>
  <si>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</si>
  <si>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</si>
  <si>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</si>
  <si>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</si>
  <si>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</si>
  <si>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</si>
  <si>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</si>
  <si>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</si>
  <si>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</si>
  <si>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</si>
  <si>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</si>
  <si>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</si>
  <si>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</si>
  <si>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</si>
  <si>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</si>
  <si>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</si>
  <si>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</si>
  <si>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</si>
  <si>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</si>
  <si>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</si>
  <si>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</si>
  <si>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</si>
  <si>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</si>
  <si>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</si>
  <si>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</si>
  <si>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</si>
  <si>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</si>
  <si>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</si>
  <si>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</si>
  <si>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</si>
  <si>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</si>
  <si>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</si>
  <si>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</si>
  <si>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</si>
  <si>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</si>
  <si>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</si>
  <si>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</si>
  <si>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</si>
  <si>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</si>
  <si>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</si>
  <si>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</si>
  <si>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</si>
  <si>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</si>
  <si>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</si>
  <si>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</si>
  <si>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</si>
  <si>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</si>
  <si>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</si>
  <si>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</si>
  <si>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</si>
  <si>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</si>
  <si>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</si>
  <si>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</si>
  <si>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</si>
  <si>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</si>
  <si>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</si>
  <si>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</si>
  <si>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</si>
  <si>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</si>
  <si>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</si>
  <si>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</si>
  <si>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</si>
  <si>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</si>
  <si>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</si>
  <si>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</si>
  <si>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</si>
  <si>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2.14</t>
  </si>
  <si>
    <t>一般会計</t>
  </si>
  <si>
    <t>水道事業会計</t>
  </si>
  <si>
    <t>国民健康保険事業特別会計</t>
  </si>
  <si>
    <t>介護保険事業特別会計</t>
  </si>
  <si>
    <t>後期高齢者医療事業特別会計</t>
  </si>
  <si>
    <t>公有林整備事業特別会計</t>
  </si>
  <si>
    <t>喜多方西部土地区画整理事業特別会計</t>
  </si>
  <si>
    <t>塩川駅西土地区画整理事業特別会計</t>
  </si>
  <si>
    <t>その他会計（赤字）</t>
  </si>
  <si>
    <t>その他会計（黒字）</t>
  </si>
  <si>
    <t>-</t>
    <phoneticPr fontId="2"/>
  </si>
  <si>
    <t>-</t>
    <phoneticPr fontId="2"/>
  </si>
  <si>
    <t>-</t>
    <phoneticPr fontId="2"/>
  </si>
  <si>
    <t>-</t>
    <phoneticPr fontId="2"/>
  </si>
  <si>
    <t>喜多方地方広域市町村圏組合</t>
    <rPh sb="0" eb="3">
      <t>キタカタ</t>
    </rPh>
    <rPh sb="3" eb="5">
      <t>チホウ</t>
    </rPh>
    <rPh sb="5" eb="7">
      <t>コウイキ</t>
    </rPh>
    <rPh sb="7" eb="10">
      <t>シチョウソン</t>
    </rPh>
    <rPh sb="10" eb="11">
      <t>ケン</t>
    </rPh>
    <rPh sb="11" eb="13">
      <t>クミアイ</t>
    </rPh>
    <phoneticPr fontId="2"/>
  </si>
  <si>
    <t>●一般会計</t>
    <rPh sb="1" eb="3">
      <t>イッパン</t>
    </rPh>
    <rPh sb="3" eb="5">
      <t>カイケイ</t>
    </rPh>
    <phoneticPr fontId="2"/>
  </si>
  <si>
    <t>●喜多方プラザ特別会計</t>
    <rPh sb="1" eb="4">
      <t>キタカタ</t>
    </rPh>
    <rPh sb="7" eb="9">
      <t>トクベツ</t>
    </rPh>
    <rPh sb="9" eb="11">
      <t>カイケイ</t>
    </rPh>
    <phoneticPr fontId="2"/>
  </si>
  <si>
    <t>●ふるさと市町村圏事業特別会計</t>
    <rPh sb="5" eb="8">
      <t>シチョウソン</t>
    </rPh>
    <rPh sb="8" eb="9">
      <t>ケン</t>
    </rPh>
    <rPh sb="9" eb="11">
      <t>ジギョウ</t>
    </rPh>
    <rPh sb="11" eb="13">
      <t>トクベツ</t>
    </rPh>
    <rPh sb="13" eb="15">
      <t>カイケイ</t>
    </rPh>
    <phoneticPr fontId="2"/>
  </si>
  <si>
    <t>●介護保険事業特別</t>
    <rPh sb="1" eb="3">
      <t>カイゴ</t>
    </rPh>
    <rPh sb="3" eb="5">
      <t>ホケン</t>
    </rPh>
    <rPh sb="5" eb="7">
      <t>ジギョウ</t>
    </rPh>
    <rPh sb="7" eb="9">
      <t>トクベツ</t>
    </rPh>
    <phoneticPr fontId="2"/>
  </si>
  <si>
    <t>福島県市町村総合事務組合</t>
    <rPh sb="0" eb="3">
      <t>フクシマケン</t>
    </rPh>
    <rPh sb="3" eb="6">
      <t>シチョウソン</t>
    </rPh>
    <rPh sb="6" eb="8">
      <t>ソウゴウ</t>
    </rPh>
    <rPh sb="8" eb="10">
      <t>ジム</t>
    </rPh>
    <rPh sb="10" eb="12">
      <t>クミアイ</t>
    </rPh>
    <phoneticPr fontId="2"/>
  </si>
  <si>
    <t>●消防補償等特別会計</t>
    <rPh sb="1" eb="3">
      <t>ショウボウ</t>
    </rPh>
    <rPh sb="3" eb="5">
      <t>ホショウ</t>
    </rPh>
    <rPh sb="5" eb="6">
      <t>トウ</t>
    </rPh>
    <rPh sb="6" eb="8">
      <t>トクベツ</t>
    </rPh>
    <rPh sb="8" eb="10">
      <t>カイケイ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</si>
  <si>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</si>
  <si>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</si>
  <si>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3">
      <t>ジチ</t>
    </rPh>
    <rPh sb="3" eb="5">
      <t>カイカン</t>
    </rPh>
    <rPh sb="5" eb="7">
      <t>カンリ</t>
    </rPh>
    <rPh sb="7" eb="9">
      <t>トクベツ</t>
    </rPh>
    <rPh sb="9" eb="11">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</si>
  <si>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</si>
  <si>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</si>
  <si>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</si>
  <si>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</si>
  <si>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4">
      <t>カブシキガイシャ</t>
    </rPh>
    <phoneticPr fontId="2"/>
  </si>
  <si>
    <t>喜多方地方土地開発公社</t>
    <rPh sb="0" eb="3">
      <t>キタカタ</t>
    </rPh>
    <rPh sb="3" eb="5">
      <t>チホウ</t>
    </rPh>
    <rPh sb="5" eb="7">
      <t>トチ</t>
    </rPh>
    <rPh sb="7" eb="9">
      <t>カイハツ</t>
    </rPh>
    <rPh sb="9" eb="11">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</si>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</sst>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55972</c:v>
                </c:pt>
                <c:pt idx="1">
                  <c:v>61865</c:v>
                </c:pt>
                <c:pt idx="2">
                  <c:v>51103</c:v>
                </c:pt>
                <c:pt idx="3">
                  <c:v>40827</c:v>
                </c:pt>
                <c:pt idx="4">
                  <c:v>72330</c:v>
                </c:pt>
              </c:numCache>
            </c:numRef>
          </c:val>
          <c:smooth val="0"/>
        </c:ser>
        <c:dLbls>
          <c:showLegendKey val="0"/>
          <c:showVal val="0"/>
          <c:showCatName val="0"/>
          <c:showSerName val="0"/>
          <c:showPercent val="0"/>
          <c:showBubbleSize val="0"/>
        </c:dLbls>
        <c:marker val="1"/>
        <c:smooth val="0"/>
        <c:axId val="117672192"/>
        <c:axId val="118362496"/>
      </c:lineChart>
      <c:catAx>
        <c:axId val="117672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62496"/>
        <c:crosses val="autoZero"/>
        <c:auto val="1"/>
        <c:lblAlgn val="ctr"/>
        <c:lblOffset val="100"/>
        <c:tickLblSkip val="1"/>
        <c:tickMarkSkip val="1"/>
        <c:noMultiLvlLbl val="0"/>
      </c:catAx>
      <c:valAx>
        <c:axId val="1183624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672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c:v>
                </c:pt>
                <c:pt idx="1">
                  <c:v>5.14</c:v>
                </c:pt>
                <c:pt idx="2">
                  <c:v>4.43</c:v>
                </c:pt>
                <c:pt idx="3">
                  <c:v>8.39</c:v>
                </c:pt>
                <c:pt idx="4">
                  <c:v>6.34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9.2100000000000009</c:v>
                </c:pt>
                <c:pt idx="1">
                  <c:v>12.07</c:v>
                </c:pt>
                <c:pt idx="2">
                  <c:v>14.49</c:v>
                </c:pt>
                <c:pt idx="3">
                  <c:v>16.5</c:v>
                </c:pt>
                <c:pt idx="4">
                  <c:v>16.36</c:v>
                </c:pt>
              </c:numCache>
            </c:numRef>
          </c:val>
        </c:ser>
        <c:dLbls>
          <c:showLegendKey val="0"/>
          <c:showVal val="0"/>
          <c:showCatName val="0"/>
          <c:showSerName val="0"/>
          <c:showPercent val="0"/>
          <c:showBubbleSize val="0"/>
        </c:dLbls>
        <c:gapWidth val="250"/>
        <c:overlap val="100"/>
        <c:axId val="95693056"/>
        <c:axId val="9570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4.46</c:v>
                </c:pt>
                <c:pt idx="1">
                  <c:v>6.95</c:v>
                </c:pt>
                <c:pt idx="2">
                  <c:v>2.79</c:v>
                </c:pt>
                <c:pt idx="3">
                  <c:v>5.83</c:v>
                </c:pt>
                <c:pt idx="4">
                  <c:v>-2.14</c:v>
                </c:pt>
              </c:numCache>
            </c:numRef>
          </c:val>
          <c:smooth val="0"/>
        </c:ser>
        <c:dLbls>
          <c:showLegendKey val="0"/>
          <c:showVal val="0"/>
          <c:showCatName val="0"/>
          <c:showSerName val="0"/>
          <c:showPercent val="0"/>
          <c:showBubbleSize val="0"/>
        </c:dLbls>
        <c:marker val="1"/>
        <c:smooth val="0"/>
        <c:axId val="95693056"/>
        <c:axId val="95707520"/>
      </c:lineChart>
      <c:catAx>
        <c:axId val="9569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07520"/>
        <c:crosses val="autoZero"/>
        <c:auto val="1"/>
        <c:lblAlgn val="ctr"/>
        <c:lblOffset val="100"/>
        <c:tickLblSkip val="1"/>
        <c:tickMarkSkip val="1"/>
        <c:noMultiLvlLbl val="0"/>
      </c:catAx>
      <c:valAx>
        <c:axId val="9570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9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喜多方西部土地区画整理事業特別会計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0.41</c:v>
                </c:pt>
                <c:pt idx="4">
                  <c:v>#N/A</c:v>
                </c:pt>
                <c:pt idx="5">
                  <c:v>0.69</c:v>
                </c:pt>
                <c:pt idx="6">
                  <c:v>#N/A</c:v>
                </c:pt>
                <c:pt idx="7">
                  <c:v>0.77</c:v>
                </c:pt>
                <c:pt idx="8">
                  <c:v>#N/A</c:v>
                </c:pt>
                <c:pt idx="9">
                  <c:v>0.62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1.66</c:v>
                </c:pt>
                <c:pt idx="2">
                  <c:v>#N/A</c:v>
                </c:pt>
                <c:pt idx="3">
                  <c:v>0.61</c:v>
                </c:pt>
                <c:pt idx="4">
                  <c:v>#N/A</c:v>
                </c:pt>
                <c:pt idx="5">
                  <c:v>1.73</c:v>
                </c:pt>
                <c:pt idx="6">
                  <c:v>#N/A</c:v>
                </c:pt>
                <c:pt idx="7">
                  <c:v>2.58</c:v>
                </c:pt>
                <c:pt idx="8">
                  <c:v>#N/A</c:v>
                </c:pt>
                <c:pt idx="9">
                  <c:v>3.68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9.4499999999999993</c:v>
                </c:pt>
                <c:pt idx="2">
                  <c:v>#N/A</c:v>
                </c:pt>
                <c:pt idx="3">
                  <c:v>8.48</c:v>
                </c:pt>
                <c:pt idx="4">
                  <c:v>#N/A</c:v>
                </c:pt>
                <c:pt idx="5">
                  <c:v>8.14</c:v>
                </c:pt>
                <c:pt idx="6">
                  <c:v>#N/A</c:v>
                </c:pt>
                <c:pt idx="7">
                  <c:v>7.51</c:v>
                </c:pt>
                <c:pt idx="8">
                  <c:v>#N/A</c:v>
                </c:pt>
                <c:pt idx="9">
                  <c:v>4.9400000000000004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3.7</c:v>
                </c:pt>
                <c:pt idx="2">
                  <c:v>#N/A</c:v>
                </c:pt>
                <c:pt idx="3">
                  <c:v>5.14</c:v>
                </c:pt>
                <c:pt idx="4">
                  <c:v>#N/A</c:v>
                </c:pt>
                <c:pt idx="5">
                  <c:v>4.43</c:v>
                </c:pt>
                <c:pt idx="6">
                  <c:v>#N/A</c:v>
                </c:pt>
                <c:pt idx="7">
                  <c:v>8.4600000000000009</c:v>
                </c:pt>
                <c:pt idx="8">
                  <c:v>#N/A</c:v>
                </c:pt>
                <c:pt idx="9">
                  <c:v>6.34</c:v>
                </c:pt>
              </c:numCache>
            </c:numRef>
          </c:val>
        </c:ser>
        <c:dLbls>
          <c:showLegendKey val="0"/>
          <c:showVal val="0"/>
          <c:showCatName val="0"/>
          <c:showSerName val="0"/>
          <c:showPercent val="0"/>
          <c:showBubbleSize val="0"/>
        </c:dLbls>
        <c:gapWidth val="150"/>
        <c:overlap val="100"/>
        <c:axId val="117879552"/>
        <c:axId val="117881088"/>
      </c:barChart>
      <c:catAx>
        <c:axId val="1178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81088"/>
        <c:crosses val="autoZero"/>
        <c:auto val="1"/>
        <c:lblAlgn val="ctr"/>
        <c:lblOffset val="100"/>
        <c:tickLblSkip val="1"/>
        <c:tickMarkSkip val="1"/>
        <c:noMultiLvlLbl val="0"/>
      </c:catAx>
      <c:valAx>
        <c:axId val="11788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7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2425</c:v>
                </c:pt>
                <c:pt idx="5">
                  <c:v>2344</c:v>
                </c:pt>
                <c:pt idx="8">
                  <c:v>2334</c:v>
                </c:pt>
                <c:pt idx="11">
                  <c:v>2334</c:v>
                </c:pt>
                <c:pt idx="14">
                  <c:v>2310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740</c:v>
                </c:pt>
                <c:pt idx="3">
                  <c:v>704</c:v>
                </c:pt>
                <c:pt idx="6">
                  <c:v>819</c:v>
                </c:pt>
                <c:pt idx="9">
                  <c:v>552</c:v>
                </c:pt>
                <c:pt idx="12">
                  <c:v>893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359</c:v>
                </c:pt>
                <c:pt idx="3">
                  <c:v>328</c:v>
                </c:pt>
                <c:pt idx="6">
                  <c:v>313</c:v>
                </c:pt>
                <c:pt idx="9">
                  <c:v>199</c:v>
                </c:pt>
                <c:pt idx="12">
                  <c:v>186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898</c:v>
                </c:pt>
                <c:pt idx="3">
                  <c:v>863</c:v>
                </c:pt>
                <c:pt idx="6">
                  <c:v>859</c:v>
                </c:pt>
                <c:pt idx="9">
                  <c:v>878</c:v>
                </c:pt>
                <c:pt idx="12">
                  <c:v>896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2869</c:v>
                </c:pt>
                <c:pt idx="3">
                  <c:v>2728</c:v>
                </c:pt>
                <c:pt idx="6">
                  <c:v>2610</c:v>
                </c:pt>
                <c:pt idx="9">
                  <c:v>2569</c:v>
                </c:pt>
                <c:pt idx="12">
                  <c:v>2539</c:v>
                </c:pt>
              </c:numCache>
            </c:numRef>
          </c:val>
        </c:ser>
        <c:dLbls>
          <c:showLegendKey val="0"/>
          <c:showVal val="0"/>
          <c:showCatName val="0"/>
          <c:showSerName val="0"/>
          <c:showPercent val="0"/>
          <c:showBubbleSize val="0"/>
        </c:dLbls>
        <c:gapWidth val="100"/>
        <c:overlap val="100"/>
        <c:axId val="117927936"/>
        <c:axId val="11792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2441</c:v>
                </c:pt>
                <c:pt idx="2">
                  <c:v>#N/A</c:v>
                </c:pt>
                <c:pt idx="3">
                  <c:v>#N/A</c:v>
                </c:pt>
                <c:pt idx="4">
                  <c:v>2279</c:v>
                </c:pt>
                <c:pt idx="5">
                  <c:v>#N/A</c:v>
                </c:pt>
                <c:pt idx="6">
                  <c:v>#N/A</c:v>
                </c:pt>
                <c:pt idx="7">
                  <c:v>2267</c:v>
                </c:pt>
                <c:pt idx="8">
                  <c:v>#N/A</c:v>
                </c:pt>
                <c:pt idx="9">
                  <c:v>#N/A</c:v>
                </c:pt>
                <c:pt idx="10">
                  <c:v>1865</c:v>
                </c:pt>
                <c:pt idx="11">
                  <c:v>#N/A</c:v>
                </c:pt>
                <c:pt idx="12">
                  <c:v>#N/A</c:v>
                </c:pt>
                <c:pt idx="13">
                  <c:v>2204</c:v>
                </c:pt>
                <c:pt idx="14">
                  <c:v>#N/A</c:v>
                </c:pt>
              </c:numCache>
            </c:numRef>
          </c:val>
          <c:smooth val="0"/>
        </c:ser>
        <c:dLbls>
          <c:showLegendKey val="0"/>
          <c:showVal val="0"/>
          <c:showCatName val="0"/>
          <c:showSerName val="0"/>
          <c:showPercent val="0"/>
          <c:showBubbleSize val="0"/>
        </c:dLbls>
        <c:marker val="1"/>
        <c:smooth val="0"/>
        <c:axId val="117927936"/>
        <c:axId val="117929856"/>
      </c:lineChart>
      <c:catAx>
        <c:axId val="11792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29856"/>
        <c:crosses val="autoZero"/>
        <c:auto val="1"/>
        <c:lblAlgn val="ctr"/>
        <c:lblOffset val="100"/>
        <c:tickLblSkip val="1"/>
        <c:tickMarkSkip val="1"/>
        <c:noMultiLvlLbl val="0"/>
      </c:catAx>
      <c:valAx>
        <c:axId val="11792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2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23684</c:v>
                </c:pt>
                <c:pt idx="5">
                  <c:v>24262</c:v>
                </c:pt>
                <c:pt idx="8">
                  <c:v>24404</c:v>
                </c:pt>
                <c:pt idx="11">
                  <c:v>24459</c:v>
                </c:pt>
                <c:pt idx="14">
                  <c:v>25132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853</c:v>
                </c:pt>
                <c:pt idx="5">
                  <c:v>760</c:v>
                </c:pt>
                <c:pt idx="8">
                  <c:v>686</c:v>
                </c:pt>
                <c:pt idx="11">
                  <c:v>588</c:v>
                </c:pt>
                <c:pt idx="14">
                  <c:v>489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3378</c:v>
                </c:pt>
                <c:pt idx="5">
                  <c:v>4570</c:v>
                </c:pt>
                <c:pt idx="8">
                  <c:v>5076</c:v>
                </c:pt>
                <c:pt idx="11">
                  <c:v>5903</c:v>
                </c:pt>
                <c:pt idx="14">
                  <c:v>6601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643</c:v>
                </c:pt>
                <c:pt idx="3">
                  <c:v>543</c:v>
                </c:pt>
                <c:pt idx="6">
                  <c:v>192</c:v>
                </c:pt>
                <c:pt idx="9">
                  <c:v>70</c:v>
                </c:pt>
                <c:pt idx="12">
                  <c:v>55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6008</c:v>
                </c:pt>
                <c:pt idx="3">
                  <c:v>5960</c:v>
                </c:pt>
                <c:pt idx="6">
                  <c:v>5990</c:v>
                </c:pt>
                <c:pt idx="9">
                  <c:v>5946</c:v>
                </c:pt>
                <c:pt idx="12">
                  <c:v>5191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1779</c:v>
                </c:pt>
                <c:pt idx="3">
                  <c:v>1413</c:v>
                </c:pt>
                <c:pt idx="6">
                  <c:v>1048</c:v>
                </c:pt>
                <c:pt idx="9">
                  <c:v>902</c:v>
                </c:pt>
                <c:pt idx="12">
                  <c:v>786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11958</c:v>
                </c:pt>
                <c:pt idx="3">
                  <c:v>11572</c:v>
                </c:pt>
                <c:pt idx="6">
                  <c:v>11441</c:v>
                </c:pt>
                <c:pt idx="9">
                  <c:v>11267</c:v>
                </c:pt>
                <c:pt idx="12">
                  <c:v>11248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2797</c:v>
                </c:pt>
                <c:pt idx="3">
                  <c:v>2188</c:v>
                </c:pt>
                <c:pt idx="6">
                  <c:v>1706</c:v>
                </c:pt>
                <c:pt idx="9">
                  <c:v>1289</c:v>
                </c:pt>
                <c:pt idx="12">
                  <c:v>569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24494</c:v>
                </c:pt>
                <c:pt idx="3">
                  <c:v>24302</c:v>
                </c:pt>
                <c:pt idx="6">
                  <c:v>23813</c:v>
                </c:pt>
                <c:pt idx="9">
                  <c:v>23756</c:v>
                </c:pt>
                <c:pt idx="12">
                  <c:v>23990</c:v>
                </c:pt>
              </c:numCache>
            </c:numRef>
          </c:val>
        </c:ser>
        <c:dLbls>
          <c:showLegendKey val="0"/>
          <c:showVal val="0"/>
          <c:showCatName val="0"/>
          <c:showSerName val="0"/>
          <c:showPercent val="0"/>
          <c:showBubbleSize val="0"/>
        </c:dLbls>
        <c:gapWidth val="100"/>
        <c:overlap val="100"/>
        <c:axId val="117783168"/>
        <c:axId val="117797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19764</c:v>
                </c:pt>
                <c:pt idx="2">
                  <c:v>#N/A</c:v>
                </c:pt>
                <c:pt idx="3">
                  <c:v>#N/A</c:v>
                </c:pt>
                <c:pt idx="4">
                  <c:v>16386</c:v>
                </c:pt>
                <c:pt idx="5">
                  <c:v>#N/A</c:v>
                </c:pt>
                <c:pt idx="6">
                  <c:v>#N/A</c:v>
                </c:pt>
                <c:pt idx="7">
                  <c:v>14023</c:v>
                </c:pt>
                <c:pt idx="8">
                  <c:v>#N/A</c:v>
                </c:pt>
                <c:pt idx="9">
                  <c:v>#N/A</c:v>
                </c:pt>
                <c:pt idx="10">
                  <c:v>12280</c:v>
                </c:pt>
                <c:pt idx="11">
                  <c:v>#N/A</c:v>
                </c:pt>
                <c:pt idx="12">
                  <c:v>#N/A</c:v>
                </c:pt>
                <c:pt idx="13">
                  <c:v>9617</c:v>
                </c:pt>
                <c:pt idx="14">
                  <c:v>#N/A</c:v>
                </c:pt>
              </c:numCache>
            </c:numRef>
          </c:val>
          <c:smooth val="0"/>
        </c:ser>
        <c:dLbls>
          <c:showLegendKey val="0"/>
          <c:showVal val="0"/>
          <c:showCatName val="0"/>
          <c:showSerName val="0"/>
          <c:showPercent val="0"/>
          <c:showBubbleSize val="0"/>
        </c:dLbls>
        <c:marker val="1"/>
        <c:smooth val="0"/>
        <c:axId val="117783168"/>
        <c:axId val="117797632"/>
      </c:lineChart>
      <c:catAx>
        <c:axId val="11778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797632"/>
        <c:crosses val="autoZero"/>
        <c:auto val="1"/>
        <c:lblAlgn val="ctr"/>
        <c:lblOffset val="100"/>
        <c:tickLblSkip val="1"/>
        <c:tickMarkSkip val="1"/>
        <c:noMultiLvlLbl val="0"/>
      </c:catAx>
      <c:valAx>
        <c:axId val="11779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8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51,368
51,200
554.67
26,985,523
25,823,183
1,033,106
16,283,450
23,925,650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68.3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前年度と比較し０．０１ポイント上昇したものの、類似団体平均を０．２９ポイント、福島県平均を０．０６ポイント下回る状況となっている。</a:t>
          </a:r>
          <a:endParaRPr kumimoji="1" lang="en-US" altLang="ja-JP" sz="1300">
            <a:latin typeface="ＭＳ Ｐゴシック"/>
          </a:endParaRPr>
        </a:p>
        <a:p>
          <a:r>
            <a:rPr kumimoji="1" lang="ja-JP" altLang="en-US" sz="1300">
              <a:latin typeface="ＭＳ Ｐゴシック"/>
            </a:rPr>
            <a:t>　市民税については、所得の増加による所得割の増加、市町村たばこ税については、県と市の配分割合変更の税制改正により共に増収となり、市税全体としても若干増収となった。しかしながら今後において税収の大きな伸びは期待できないため、税収の確保を図るとともに、事務事業の見直しを進め財政基盤の強化を図るもの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151695</xdr:rowOff>
    </xdr:from>
    <xdr:to>
      <xdr:col>7</xdr:col>
      <xdr:colOff>152400</xdr:colOff>
      <xdr:row>44</xdr:row>
      <xdr:rowOff>165100</xdr:rowOff>
    </xdr:to>
    <xdr:cxnSp macro="">
      <xdr:nvCxnSpPr>
        <xdr:cNvPr id="68" name="直線コネクタ 67"/>
        <xdr:cNvCxnSpPr/>
      </xdr:nvCxnSpPr>
      <xdr:spPr>
        <a:xfrm flipV="1">
          <a:off x="4114800" y="76954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151695</xdr:rowOff>
    </xdr:from>
    <xdr:to>
      <xdr:col>6</xdr:col>
      <xdr:colOff>0</xdr:colOff>
      <xdr:row>44</xdr:row>
      <xdr:rowOff>165100</xdr:rowOff>
    </xdr:to>
    <xdr:cxnSp macro="">
      <xdr:nvCxnSpPr>
        <xdr:cNvPr id="71" name="直線コネクタ 70"/>
        <xdr:cNvCxnSpPr/>
      </xdr:nvCxnSpPr>
      <xdr:spPr>
        <a:xfrm>
          <a:off x="3225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151695</xdr:rowOff>
    </xdr:to>
    <xdr:cxnSp macro="">
      <xdr:nvCxnSpPr>
        <xdr:cNvPr id="74" name="直線コネクタ 73"/>
        <xdr:cNvCxnSpPr/>
      </xdr:nvCxnSpPr>
      <xdr:spPr>
        <a:xfrm>
          <a:off x="2336800" y="76686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44</xdr:row>
      <xdr:rowOff>124883</xdr:rowOff>
    </xdr:to>
    <xdr:cxnSp macro="">
      <xdr:nvCxnSpPr>
        <xdr:cNvPr id="77" name="直線コネクタ 76"/>
        <xdr:cNvCxnSpPr/>
      </xdr:nvCxnSpPr>
      <xdr:spPr>
        <a:xfrm>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100895</xdr:rowOff>
    </xdr:from>
    <xdr:to>
      <xdr:col>7</xdr:col>
      <xdr:colOff>203200</xdr:colOff>
      <xdr:row>45</xdr:row>
      <xdr:rowOff>31045</xdr:rowOff>
    </xdr:to>
    <xdr:sp macro="" textlink="">
      <xdr:nvSpPr>
        <xdr:cNvPr id="87" name="円/楕円 86"/>
        <xdr:cNvSpPr/>
      </xdr:nvSpPr>
      <xdr:spPr>
        <a:xfrm>
          <a:off x="4902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72972</xdr:rowOff>
    </xdr:from>
    <xdr:ext cx="762000" cy="259045"/>
    <xdr:sp macro="" textlink="">
      <xdr:nvSpPr>
        <xdr:cNvPr id="88" name="財政力該当値テキスト"/>
        <xdr:cNvSpPr txBox="1"/>
      </xdr:nvSpPr>
      <xdr:spPr>
        <a:xfrm>
          <a:off x="5041900" y="761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100895</xdr:rowOff>
    </xdr:from>
    <xdr:to>
      <xdr:col>4</xdr:col>
      <xdr:colOff>533400</xdr:colOff>
      <xdr:row>45</xdr:row>
      <xdr:rowOff>31045</xdr:rowOff>
    </xdr:to>
    <xdr:sp macro="" textlink="">
      <xdr:nvSpPr>
        <xdr:cNvPr id="91" name="円/楕円 90"/>
        <xdr:cNvSpPr/>
      </xdr:nvSpPr>
      <xdr:spPr>
        <a:xfrm>
          <a:off x="3175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15822</xdr:rowOff>
    </xdr:from>
    <xdr:ext cx="762000" cy="259045"/>
    <xdr:sp macro="" textlink="">
      <xdr:nvSpPr>
        <xdr:cNvPr id="92" name="テキスト ボックス 91"/>
        <xdr:cNvSpPr txBox="1"/>
      </xdr:nvSpPr>
      <xdr:spPr>
        <a:xfrm>
          <a:off x="2844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5" name="円/楕円 94"/>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6" name="テキスト ボックス 95"/>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類似団体を４．４ポイント、福島県平均を３．２ポイントそれぞれ下回っている状況である。</a:t>
          </a:r>
          <a:endParaRPr kumimoji="1" lang="en-US" altLang="ja-JP" sz="1300">
            <a:latin typeface="ＭＳ Ｐゴシック"/>
          </a:endParaRPr>
        </a:p>
        <a:p>
          <a:r>
            <a:rPr kumimoji="1" lang="ja-JP" altLang="en-US" sz="1300">
              <a:latin typeface="ＭＳ Ｐゴシック"/>
            </a:rPr>
            <a:t>　要因としては、職員の大量退職、</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国の給与減額を踏まえた減額措置</a:t>
          </a:r>
          <a:r>
            <a:rPr kumimoji="1" lang="ja-JP" altLang="en-US" sz="1300">
              <a:latin typeface="ＭＳ Ｐゴシック"/>
            </a:rPr>
            <a:t>、一部職員給与の一部を事業費支弁人件費への振替などが考慮される。今後においては、少子高齢化に伴う扶助費の増、退職手当等の増が見込まれるとともに給与についても元の水準に戻ることなどから指標の上昇が見込まれる。対策として、事務事業評価及び所要経費の精査による行政コストの削減、定員適正化等による人件費の抑制などを図る必要が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111337</xdr:rowOff>
    </xdr:from>
    <xdr:to>
      <xdr:col>7</xdr:col>
      <xdr:colOff>152400</xdr:colOff>
      <xdr:row>62</xdr:row>
      <xdr:rowOff>149013</xdr:rowOff>
    </xdr:to>
    <xdr:cxnSp macro="">
      <xdr:nvCxnSpPr>
        <xdr:cNvPr id="131" name="直線コネクタ 130"/>
        <xdr:cNvCxnSpPr/>
      </xdr:nvCxnSpPr>
      <xdr:spPr>
        <a:xfrm flipV="1">
          <a:off x="4114800" y="10569787"/>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149013</xdr:rowOff>
    </xdr:from>
    <xdr:to>
      <xdr:col>6</xdr:col>
      <xdr:colOff>0</xdr:colOff>
      <xdr:row>62</xdr:row>
      <xdr:rowOff>149013</xdr:rowOff>
    </xdr:to>
    <xdr:cxnSp macro="">
      <xdr:nvCxnSpPr>
        <xdr:cNvPr id="134" name="直線コネクタ 133"/>
        <xdr:cNvCxnSpPr/>
      </xdr:nvCxnSpPr>
      <xdr:spPr>
        <a:xfrm>
          <a:off x="3225800" y="1077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149013</xdr:rowOff>
    </xdr:to>
    <xdr:cxnSp macro="">
      <xdr:nvCxnSpPr>
        <xdr:cNvPr id="137" name="直線コネクタ 136"/>
        <xdr:cNvCxnSpPr/>
      </xdr:nvCxnSpPr>
      <xdr:spPr>
        <a:xfrm>
          <a:off x="2336800" y="106019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39" name="テキスト ボックス 138"/>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149013</xdr:rowOff>
    </xdr:to>
    <xdr:cxnSp macro="">
      <xdr:nvCxnSpPr>
        <xdr:cNvPr id="140" name="直線コネクタ 139"/>
        <xdr:cNvCxnSpPr/>
      </xdr:nvCxnSpPr>
      <xdr:spPr>
        <a:xfrm flipV="1">
          <a:off x="1447800" y="106019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2" name="テキスト ボックス 141"/>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44" name="テキスト ボックス 143"/>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50" name="円/楕円 149"/>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77064</xdr:rowOff>
    </xdr:from>
    <xdr:ext cx="762000" cy="259045"/>
    <xdr:sp macro="" textlink="">
      <xdr:nvSpPr>
        <xdr:cNvPr id="151"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2" name="円/楕円 151"/>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38540</xdr:rowOff>
    </xdr:from>
    <xdr:ext cx="736600" cy="259045"/>
    <xdr:sp macro="" textlink="">
      <xdr:nvSpPr>
        <xdr:cNvPr id="153" name="テキスト ボックス 152"/>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98213</xdr:rowOff>
    </xdr:from>
    <xdr:to>
      <xdr:col>4</xdr:col>
      <xdr:colOff>533400</xdr:colOff>
      <xdr:row>63</xdr:row>
      <xdr:rowOff>28363</xdr:rowOff>
    </xdr:to>
    <xdr:sp macro="" textlink="">
      <xdr:nvSpPr>
        <xdr:cNvPr id="154" name="円/楕円 153"/>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55" name="テキスト ボックス 154"/>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6" name="円/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7" name="テキスト ボックス 156"/>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8" name="円/楕円 157"/>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59" name="テキスト ボックス 158"/>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[147,909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を上回っている。人件費については、職員の大量退職、国の給与減額を踏まえた減額措置により前年度と比較し５．９ポイントの減となっている。また、維持補修費については除雪経費が大幅に減となったことから、３８．９ポイントの大幅な減となっており、結果前年度と比較して減に転じたもので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53409</xdr:rowOff>
    </xdr:from>
    <xdr:to>
      <xdr:col>7</xdr:col>
      <xdr:colOff>152400</xdr:colOff>
      <xdr:row>82</xdr:row>
      <xdr:rowOff>98923</xdr:rowOff>
    </xdr:to>
    <xdr:cxnSp macro="">
      <xdr:nvCxnSpPr>
        <xdr:cNvPr id="192" name="直線コネクタ 191"/>
        <xdr:cNvCxnSpPr/>
      </xdr:nvCxnSpPr>
      <xdr:spPr>
        <a:xfrm flipV="1">
          <a:off x="4114800" y="14112309"/>
          <a:ext cx="8382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119581</xdr:rowOff>
    </xdr:from>
    <xdr:ext cx="762000" cy="259045"/>
    <xdr:sp macro="" textlink="">
      <xdr:nvSpPr>
        <xdr:cNvPr id="193" name="人件費・物件費等の状況平均値テキスト"/>
        <xdr:cNvSpPr txBox="1"/>
      </xdr:nvSpPr>
      <xdr:spPr>
        <a:xfrm>
          <a:off x="5041900" y="13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86500</xdr:rowOff>
    </xdr:from>
    <xdr:to>
      <xdr:col>6</xdr:col>
      <xdr:colOff>0</xdr:colOff>
      <xdr:row>82</xdr:row>
      <xdr:rowOff>98923</xdr:rowOff>
    </xdr:to>
    <xdr:cxnSp macro="">
      <xdr:nvCxnSpPr>
        <xdr:cNvPr id="195" name="直線コネクタ 194"/>
        <xdr:cNvCxnSpPr/>
      </xdr:nvCxnSpPr>
      <xdr:spPr>
        <a:xfrm>
          <a:off x="3225800" y="14145400"/>
          <a:ext cx="8890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55542</xdr:rowOff>
    </xdr:from>
    <xdr:to>
      <xdr:col>4</xdr:col>
      <xdr:colOff>482600</xdr:colOff>
      <xdr:row>82</xdr:row>
      <xdr:rowOff>86500</xdr:rowOff>
    </xdr:to>
    <xdr:cxnSp macro="">
      <xdr:nvCxnSpPr>
        <xdr:cNvPr id="198" name="直線コネクタ 197"/>
        <xdr:cNvCxnSpPr/>
      </xdr:nvCxnSpPr>
      <xdr:spPr>
        <a:xfrm>
          <a:off x="2336800" y="14114442"/>
          <a:ext cx="8890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44872</xdr:rowOff>
    </xdr:from>
    <xdr:to>
      <xdr:col>3</xdr:col>
      <xdr:colOff>279400</xdr:colOff>
      <xdr:row>82</xdr:row>
      <xdr:rowOff>55542</xdr:rowOff>
    </xdr:to>
    <xdr:cxnSp macro="">
      <xdr:nvCxnSpPr>
        <xdr:cNvPr id="201" name="直線コネクタ 200"/>
        <xdr:cNvCxnSpPr/>
      </xdr:nvCxnSpPr>
      <xdr:spPr>
        <a:xfrm>
          <a:off x="1447800" y="14103772"/>
          <a:ext cx="8890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21138</xdr:rowOff>
    </xdr:from>
    <xdr:ext cx="762000" cy="259045"/>
    <xdr:sp macro="" textlink="">
      <xdr:nvSpPr>
        <xdr:cNvPr id="203" name="テキスト ボックス 202"/>
        <xdr:cNvSpPr txBox="1"/>
      </xdr:nvSpPr>
      <xdr:spPr>
        <a:xfrm>
          <a:off x="1955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25240</xdr:rowOff>
    </xdr:from>
    <xdr:ext cx="762000" cy="259045"/>
    <xdr:sp macro="" textlink="">
      <xdr:nvSpPr>
        <xdr:cNvPr id="205" name="テキスト ボックス 204"/>
        <xdr:cNvSpPr txBox="1"/>
      </xdr:nvSpPr>
      <xdr:spPr>
        <a:xfrm>
          <a:off x="1066800" y="137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2609</xdr:rowOff>
    </xdr:from>
    <xdr:to>
      <xdr:col>7</xdr:col>
      <xdr:colOff>203200</xdr:colOff>
      <xdr:row>82</xdr:row>
      <xdr:rowOff>104209</xdr:rowOff>
    </xdr:to>
    <xdr:sp macro="" textlink="">
      <xdr:nvSpPr>
        <xdr:cNvPr id="211" name="円/楕円 210"/>
        <xdr:cNvSpPr/>
      </xdr:nvSpPr>
      <xdr:spPr>
        <a:xfrm>
          <a:off x="4902200" y="140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146136</xdr:rowOff>
    </xdr:from>
    <xdr:ext cx="762000" cy="259045"/>
    <xdr:sp macro="" textlink="">
      <xdr:nvSpPr>
        <xdr:cNvPr id="212" name="人件費・物件費等の状況該当値テキスト"/>
        <xdr:cNvSpPr txBox="1"/>
      </xdr:nvSpPr>
      <xdr:spPr>
        <a:xfrm>
          <a:off x="5041900" y="1403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147,909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48123</xdr:rowOff>
    </xdr:from>
    <xdr:to>
      <xdr:col>6</xdr:col>
      <xdr:colOff>50800</xdr:colOff>
      <xdr:row>82</xdr:row>
      <xdr:rowOff>149723</xdr:rowOff>
    </xdr:to>
    <xdr:sp macro="" textlink="">
      <xdr:nvSpPr>
        <xdr:cNvPr id="213" name="円/楕円 212"/>
        <xdr:cNvSpPr/>
      </xdr:nvSpPr>
      <xdr:spPr>
        <a:xfrm>
          <a:off x="4064000" y="141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134500</xdr:rowOff>
    </xdr:from>
    <xdr:ext cx="736600" cy="259045"/>
    <xdr:sp macro="" textlink="">
      <xdr:nvSpPr>
        <xdr:cNvPr id="214" name="テキスト ボックス 213"/>
        <xdr:cNvSpPr txBox="1"/>
      </xdr:nvSpPr>
      <xdr:spPr>
        <a:xfrm>
          <a:off x="3733800" y="141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35700</xdr:rowOff>
    </xdr:from>
    <xdr:to>
      <xdr:col>4</xdr:col>
      <xdr:colOff>533400</xdr:colOff>
      <xdr:row>82</xdr:row>
      <xdr:rowOff>137300</xdr:rowOff>
    </xdr:to>
    <xdr:sp macro="" textlink="">
      <xdr:nvSpPr>
        <xdr:cNvPr id="215" name="円/楕円 214"/>
        <xdr:cNvSpPr/>
      </xdr:nvSpPr>
      <xdr:spPr>
        <a:xfrm>
          <a:off x="3175000" y="140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122077</xdr:rowOff>
    </xdr:from>
    <xdr:ext cx="762000" cy="259045"/>
    <xdr:sp macro="" textlink="">
      <xdr:nvSpPr>
        <xdr:cNvPr id="216" name="テキスト ボックス 215"/>
        <xdr:cNvSpPr txBox="1"/>
      </xdr:nvSpPr>
      <xdr:spPr>
        <a:xfrm>
          <a:off x="2844800" y="141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4742</xdr:rowOff>
    </xdr:from>
    <xdr:to>
      <xdr:col>3</xdr:col>
      <xdr:colOff>330200</xdr:colOff>
      <xdr:row>82</xdr:row>
      <xdr:rowOff>106342</xdr:rowOff>
    </xdr:to>
    <xdr:sp macro="" textlink="">
      <xdr:nvSpPr>
        <xdr:cNvPr id="217" name="円/楕円 216"/>
        <xdr:cNvSpPr/>
      </xdr:nvSpPr>
      <xdr:spPr>
        <a:xfrm>
          <a:off x="2286000" y="140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91119</xdr:rowOff>
    </xdr:from>
    <xdr:ext cx="762000" cy="259045"/>
    <xdr:sp macro="" textlink="">
      <xdr:nvSpPr>
        <xdr:cNvPr id="218" name="テキスト ボックス 217"/>
        <xdr:cNvSpPr txBox="1"/>
      </xdr:nvSpPr>
      <xdr:spPr>
        <a:xfrm>
          <a:off x="1955800" y="1415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165522</xdr:rowOff>
    </xdr:from>
    <xdr:to>
      <xdr:col>2</xdr:col>
      <xdr:colOff>127000</xdr:colOff>
      <xdr:row>82</xdr:row>
      <xdr:rowOff>95672</xdr:rowOff>
    </xdr:to>
    <xdr:sp macro="" textlink="">
      <xdr:nvSpPr>
        <xdr:cNvPr id="219" name="円/楕円 218"/>
        <xdr:cNvSpPr/>
      </xdr:nvSpPr>
      <xdr:spPr>
        <a:xfrm>
          <a:off x="1397000" y="140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80449</xdr:rowOff>
    </xdr:from>
    <xdr:ext cx="762000" cy="259045"/>
    <xdr:sp macro="" textlink="">
      <xdr:nvSpPr>
        <xdr:cNvPr id="220" name="テキスト ボックス 219"/>
        <xdr:cNvSpPr txBox="1"/>
      </xdr:nvSpPr>
      <xdr:spPr>
        <a:xfrm>
          <a:off x="1066800" y="141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類似団体を４．２ポイント、全国市平均を５．６ポイント下回っており前年度と比較して１５．６ポイント下落している。前年度と比較して大幅な下落となった要因は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国の給与減額を踏まえた減額措置であり、Ｈ２３及びＨ２４については市における給与減額がなされていなかったため高い数値であり、Ｈ２５については本市の給与削減が平成２５年１０月から平成２６年４月までの７か月分であり、算定時点の平成２６年４月１日時点においても継続されていたため比較して低い数値となったものである。今後については、国の制度に沿った給与制度の適正化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160443</xdr:rowOff>
    </xdr:to>
    <xdr:cxnSp macro="">
      <xdr:nvCxnSpPr>
        <xdr:cNvPr id="249" name="直線コネクタ 248"/>
        <xdr:cNvCxnSpPr/>
      </xdr:nvCxnSpPr>
      <xdr:spPr>
        <a:xfrm flipV="1">
          <a:off x="17018000" y="14050011"/>
          <a:ext cx="0" cy="68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132520</xdr:rowOff>
    </xdr:from>
    <xdr:ext cx="762000" cy="259045"/>
    <xdr:sp macro="" textlink="">
      <xdr:nvSpPr>
        <xdr:cNvPr id="250" name="給与水準   （国との比較）最小値テキスト"/>
        <xdr:cNvSpPr txBox="1"/>
      </xdr:nvSpPr>
      <xdr:spPr>
        <a:xfrm>
          <a:off x="17106900" y="1470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160443</xdr:rowOff>
    </xdr:from>
    <xdr:to>
      <xdr:col>24</xdr:col>
      <xdr:colOff>647700</xdr:colOff>
      <xdr:row>85</xdr:row>
      <xdr:rowOff>160443</xdr:rowOff>
    </xdr:to>
    <xdr:cxnSp macro="">
      <xdr:nvCxnSpPr>
        <xdr:cNvPr id="251" name="直線コネクタ 250"/>
        <xdr:cNvCxnSpPr/>
      </xdr:nvCxnSpPr>
      <xdr:spPr>
        <a:xfrm>
          <a:off x="16929100" y="14733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2"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3" name="直線コネクタ 252"/>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162561</xdr:rowOff>
    </xdr:from>
    <xdr:to>
      <xdr:col>24</xdr:col>
      <xdr:colOff>558800</xdr:colOff>
      <xdr:row>89</xdr:row>
      <xdr:rowOff>45720</xdr:rowOff>
    </xdr:to>
    <xdr:cxnSp macro="">
      <xdr:nvCxnSpPr>
        <xdr:cNvPr id="254" name="直線コネクタ 253"/>
        <xdr:cNvCxnSpPr/>
      </xdr:nvCxnSpPr>
      <xdr:spPr>
        <a:xfrm flipV="1">
          <a:off x="16179800" y="14050011"/>
          <a:ext cx="838200" cy="12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78757</xdr:rowOff>
    </xdr:from>
    <xdr:ext cx="762000" cy="259045"/>
    <xdr:sp macro="" textlink="">
      <xdr:nvSpPr>
        <xdr:cNvPr id="255" name="給与水準   （国との比較）平均値テキスト"/>
        <xdr:cNvSpPr txBox="1"/>
      </xdr:nvSpPr>
      <xdr:spPr>
        <a:xfrm>
          <a:off x="17106900" y="1430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6" name="フローチャート : 判断 255"/>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89</xdr:row>
      <xdr:rowOff>85937</xdr:rowOff>
    </xdr:to>
    <xdr:cxnSp macro="">
      <xdr:nvCxnSpPr>
        <xdr:cNvPr id="257" name="直線コネクタ 256"/>
        <xdr:cNvCxnSpPr/>
      </xdr:nvCxnSpPr>
      <xdr:spPr>
        <a:xfrm flipV="1">
          <a:off x="15290800" y="1530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64346</xdr:rowOff>
    </xdr:from>
    <xdr:to>
      <xdr:col>23</xdr:col>
      <xdr:colOff>457200</xdr:colOff>
      <xdr:row>87</xdr:row>
      <xdr:rowOff>165946</xdr:rowOff>
    </xdr:to>
    <xdr:sp macro="" textlink="">
      <xdr:nvSpPr>
        <xdr:cNvPr id="258" name="フローチャート : 判断 257"/>
        <xdr:cNvSpPr/>
      </xdr:nvSpPr>
      <xdr:spPr>
        <a:xfrm>
          <a:off x="16129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4673</xdr:rowOff>
    </xdr:from>
    <xdr:ext cx="736600" cy="259045"/>
    <xdr:sp macro="" textlink="">
      <xdr:nvSpPr>
        <xdr:cNvPr id="259" name="テキスト ボックス 258"/>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85937</xdr:rowOff>
    </xdr:to>
    <xdr:cxnSp macro="">
      <xdr:nvCxnSpPr>
        <xdr:cNvPr id="260" name="直線コネクタ 259"/>
        <xdr:cNvCxnSpPr/>
      </xdr:nvCxnSpPr>
      <xdr:spPr>
        <a:xfrm>
          <a:off x="14401800" y="14693477"/>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56304</xdr:rowOff>
    </xdr:from>
    <xdr:to>
      <xdr:col>22</xdr:col>
      <xdr:colOff>254000</xdr:colOff>
      <xdr:row>87</xdr:row>
      <xdr:rowOff>157904</xdr:rowOff>
    </xdr:to>
    <xdr:sp macro="" textlink="">
      <xdr:nvSpPr>
        <xdr:cNvPr id="261" name="フローチャート : 判断 260"/>
        <xdr:cNvSpPr/>
      </xdr:nvSpPr>
      <xdr:spPr>
        <a:xfrm>
          <a:off x="15240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62" name="テキスト ボックス 261"/>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85</xdr:row>
      <xdr:rowOff>120227</xdr:rowOff>
    </xdr:to>
    <xdr:cxnSp macro="">
      <xdr:nvCxnSpPr>
        <xdr:cNvPr id="263" name="直線コネクタ 262"/>
        <xdr:cNvCxnSpPr/>
      </xdr:nvCxnSpPr>
      <xdr:spPr>
        <a:xfrm>
          <a:off x="13512800" y="146773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4" name="フローチャート : 判断 263"/>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5" name="テキスト ボックス 264"/>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66" name="フローチャート : 判断 265"/>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67" name="テキスト ボックス 26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111761</xdr:rowOff>
    </xdr:from>
    <xdr:to>
      <xdr:col>24</xdr:col>
      <xdr:colOff>609600</xdr:colOff>
      <xdr:row>82</xdr:row>
      <xdr:rowOff>41911</xdr:rowOff>
    </xdr:to>
    <xdr:sp macro="" textlink="">
      <xdr:nvSpPr>
        <xdr:cNvPr id="273" name="円/楕円 272"/>
        <xdr:cNvSpPr/>
      </xdr:nvSpPr>
      <xdr:spPr>
        <a:xfrm>
          <a:off x="169672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33038</xdr:rowOff>
    </xdr:from>
    <xdr:ext cx="762000" cy="259045"/>
    <xdr:sp macro="" textlink="">
      <xdr:nvSpPr>
        <xdr:cNvPr id="274" name="給与水準   （国との比較）該当値テキスト"/>
        <xdr:cNvSpPr txBox="1"/>
      </xdr:nvSpPr>
      <xdr:spPr>
        <a:xfrm>
          <a:off x="171069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5" name="円/楕円 274"/>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81297</xdr:rowOff>
    </xdr:from>
    <xdr:ext cx="736600" cy="259045"/>
    <xdr:sp macro="" textlink="">
      <xdr:nvSpPr>
        <xdr:cNvPr id="276" name="テキスト ボックス 275"/>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7" name="円/楕円 276"/>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8" name="テキスト ボックス 277"/>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79" name="円/楕円 278"/>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80" name="テキスト ボックス 279"/>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1" name="円/楕円 280"/>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2" name="テキスト ボックス 281"/>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職員数については前年度と比較し３名の削減となったものの、類似団体平均、福島県平均をともに１．８１ポイント上回っている状況である。今後は定員適正化計画にのっとり、定員モデルや類似団体の職員数を勘案し、事務事業の効率化と組織機構の簡素合理化を図ることにより定員規模の適正化を図るよう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89641</xdr:rowOff>
    </xdr:from>
    <xdr:to>
      <xdr:col>24</xdr:col>
      <xdr:colOff>558800</xdr:colOff>
      <xdr:row>64</xdr:row>
      <xdr:rowOff>91652</xdr:rowOff>
    </xdr:to>
    <xdr:cxnSp macro="">
      <xdr:nvCxnSpPr>
        <xdr:cNvPr id="317" name="直線コネクタ 316"/>
        <xdr:cNvCxnSpPr/>
      </xdr:nvCxnSpPr>
      <xdr:spPr>
        <a:xfrm>
          <a:off x="16179800" y="1106244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18"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89641</xdr:rowOff>
    </xdr:from>
    <xdr:to>
      <xdr:col>23</xdr:col>
      <xdr:colOff>406400</xdr:colOff>
      <xdr:row>64</xdr:row>
      <xdr:rowOff>107738</xdr:rowOff>
    </xdr:to>
    <xdr:cxnSp macro="">
      <xdr:nvCxnSpPr>
        <xdr:cNvPr id="320" name="直線コネクタ 319"/>
        <xdr:cNvCxnSpPr/>
      </xdr:nvCxnSpPr>
      <xdr:spPr>
        <a:xfrm flipV="1">
          <a:off x="15290800" y="110624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2" name="テキスト ボックス 32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107738</xdr:rowOff>
    </xdr:from>
    <xdr:to>
      <xdr:col>22</xdr:col>
      <xdr:colOff>203200</xdr:colOff>
      <xdr:row>64</xdr:row>
      <xdr:rowOff>111760</xdr:rowOff>
    </xdr:to>
    <xdr:cxnSp macro="">
      <xdr:nvCxnSpPr>
        <xdr:cNvPr id="323" name="直線コネクタ 322"/>
        <xdr:cNvCxnSpPr/>
      </xdr:nvCxnSpPr>
      <xdr:spPr>
        <a:xfrm flipV="1">
          <a:off x="14401800" y="110805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111760</xdr:rowOff>
    </xdr:from>
    <xdr:to>
      <xdr:col>21</xdr:col>
      <xdr:colOff>0</xdr:colOff>
      <xdr:row>64</xdr:row>
      <xdr:rowOff>139912</xdr:rowOff>
    </xdr:to>
    <xdr:cxnSp macro="">
      <xdr:nvCxnSpPr>
        <xdr:cNvPr id="326" name="直線コネクタ 325"/>
        <xdr:cNvCxnSpPr/>
      </xdr:nvCxnSpPr>
      <xdr:spPr>
        <a:xfrm flipV="1">
          <a:off x="13512800" y="110845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21924</xdr:rowOff>
    </xdr:from>
    <xdr:ext cx="762000" cy="259045"/>
    <xdr:sp macro="" textlink="">
      <xdr:nvSpPr>
        <xdr:cNvPr id="328" name="テキスト ボックス 327"/>
        <xdr:cNvSpPr txBox="1"/>
      </xdr:nvSpPr>
      <xdr:spPr>
        <a:xfrm>
          <a:off x="14020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17903</xdr:rowOff>
    </xdr:from>
    <xdr:ext cx="762000" cy="259045"/>
    <xdr:sp macro="" textlink="">
      <xdr:nvSpPr>
        <xdr:cNvPr id="330" name="テキスト ボックス 329"/>
        <xdr:cNvSpPr txBox="1"/>
      </xdr:nvSpPr>
      <xdr:spPr>
        <a:xfrm>
          <a:off x="13131800" y="1064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40852</xdr:rowOff>
    </xdr:from>
    <xdr:to>
      <xdr:col>24</xdr:col>
      <xdr:colOff>609600</xdr:colOff>
      <xdr:row>64</xdr:row>
      <xdr:rowOff>142452</xdr:rowOff>
    </xdr:to>
    <xdr:sp macro="" textlink="">
      <xdr:nvSpPr>
        <xdr:cNvPr id="336" name="円/楕円 335"/>
        <xdr:cNvSpPr/>
      </xdr:nvSpPr>
      <xdr:spPr>
        <a:xfrm>
          <a:off x="16967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12929</xdr:rowOff>
    </xdr:from>
    <xdr:ext cx="762000" cy="259045"/>
    <xdr:sp macro="" textlink="">
      <xdr:nvSpPr>
        <xdr:cNvPr id="337" name="定員管理の状況該当値テキスト"/>
        <xdr:cNvSpPr txBox="1"/>
      </xdr:nvSpPr>
      <xdr:spPr>
        <a:xfrm>
          <a:off x="17106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38841</xdr:rowOff>
    </xdr:from>
    <xdr:to>
      <xdr:col>23</xdr:col>
      <xdr:colOff>457200</xdr:colOff>
      <xdr:row>64</xdr:row>
      <xdr:rowOff>140441</xdr:rowOff>
    </xdr:to>
    <xdr:sp macro="" textlink="">
      <xdr:nvSpPr>
        <xdr:cNvPr id="338" name="円/楕円 337"/>
        <xdr:cNvSpPr/>
      </xdr:nvSpPr>
      <xdr:spPr>
        <a:xfrm>
          <a:off x="16129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125218</xdr:rowOff>
    </xdr:from>
    <xdr:ext cx="736600" cy="259045"/>
    <xdr:sp macro="" textlink="">
      <xdr:nvSpPr>
        <xdr:cNvPr id="339" name="テキスト ボックス 338"/>
        <xdr:cNvSpPr txBox="1"/>
      </xdr:nvSpPr>
      <xdr:spPr>
        <a:xfrm>
          <a:off x="15798800" y="1109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56938</xdr:rowOff>
    </xdr:from>
    <xdr:to>
      <xdr:col>22</xdr:col>
      <xdr:colOff>254000</xdr:colOff>
      <xdr:row>64</xdr:row>
      <xdr:rowOff>158538</xdr:rowOff>
    </xdr:to>
    <xdr:sp macro="" textlink="">
      <xdr:nvSpPr>
        <xdr:cNvPr id="340" name="円/楕円 339"/>
        <xdr:cNvSpPr/>
      </xdr:nvSpPr>
      <xdr:spPr>
        <a:xfrm>
          <a:off x="15240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143315</xdr:rowOff>
    </xdr:from>
    <xdr:ext cx="762000" cy="259045"/>
    <xdr:sp macro="" textlink="">
      <xdr:nvSpPr>
        <xdr:cNvPr id="341" name="テキスト ボックス 340"/>
        <xdr:cNvSpPr txBox="1"/>
      </xdr:nvSpPr>
      <xdr:spPr>
        <a:xfrm>
          <a:off x="14909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60960</xdr:rowOff>
    </xdr:from>
    <xdr:to>
      <xdr:col>21</xdr:col>
      <xdr:colOff>50800</xdr:colOff>
      <xdr:row>64</xdr:row>
      <xdr:rowOff>162560</xdr:rowOff>
    </xdr:to>
    <xdr:sp macro="" textlink="">
      <xdr:nvSpPr>
        <xdr:cNvPr id="342" name="円/楕円 341"/>
        <xdr:cNvSpPr/>
      </xdr:nvSpPr>
      <xdr:spPr>
        <a:xfrm>
          <a:off x="14351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147337</xdr:rowOff>
    </xdr:from>
    <xdr:ext cx="762000" cy="259045"/>
    <xdr:sp macro="" textlink="">
      <xdr:nvSpPr>
        <xdr:cNvPr id="343" name="テキスト ボックス 342"/>
        <xdr:cNvSpPr txBox="1"/>
      </xdr:nvSpPr>
      <xdr:spPr>
        <a:xfrm>
          <a:off x="14020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89112</xdr:rowOff>
    </xdr:from>
    <xdr:to>
      <xdr:col>19</xdr:col>
      <xdr:colOff>533400</xdr:colOff>
      <xdr:row>65</xdr:row>
      <xdr:rowOff>19262</xdr:rowOff>
    </xdr:to>
    <xdr:sp macro="" textlink="">
      <xdr:nvSpPr>
        <xdr:cNvPr id="344" name="円/楕円 343"/>
        <xdr:cNvSpPr/>
      </xdr:nvSpPr>
      <xdr:spPr>
        <a:xfrm>
          <a:off x="13462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4039</xdr:rowOff>
    </xdr:from>
    <xdr:ext cx="762000" cy="259045"/>
    <xdr:sp macro="" textlink="">
      <xdr:nvSpPr>
        <xdr:cNvPr id="345" name="テキスト ボックス 344"/>
        <xdr:cNvSpPr txBox="1"/>
      </xdr:nvSpPr>
      <xdr:spPr>
        <a:xfrm>
          <a:off x="13131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を５．４ポイント、福島県平均を５．３ポイント上回っており、前年度と比較しても０．１ポイント上昇している。要因としては、過年度において積極的に建設事業を進めたことや、国営事業の膨大な償還金を負担していることが挙げられる。今後は新たな債務負担行為の設定を極力行わないこととし、建設事業債の発行額の適正管理に努める。</a:t>
          </a:r>
          <a:endParaRPr kumimoji="1" lang="en-US" altLang="ja-JP" sz="1300" baseline="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42</xdr:row>
      <xdr:rowOff>85725</xdr:rowOff>
    </xdr:to>
    <xdr:cxnSp macro="">
      <xdr:nvCxnSpPr>
        <xdr:cNvPr id="370" name="直線コネクタ 369"/>
        <xdr:cNvCxnSpPr/>
      </xdr:nvCxnSpPr>
      <xdr:spPr>
        <a:xfrm flipV="1">
          <a:off x="17018000" y="6285230"/>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57802</xdr:rowOff>
    </xdr:from>
    <xdr:ext cx="762000" cy="259045"/>
    <xdr:sp macro="" textlink="">
      <xdr:nvSpPr>
        <xdr:cNvPr id="371" name="公債費負担の状況最小値テキスト"/>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42</xdr:row>
      <xdr:rowOff>85725</xdr:rowOff>
    </xdr:from>
    <xdr:to>
      <xdr:col>24</xdr:col>
      <xdr:colOff>647700</xdr:colOff>
      <xdr:row>42</xdr:row>
      <xdr:rowOff>85725</xdr:rowOff>
    </xdr:to>
    <xdr:cxnSp macro="">
      <xdr:nvCxnSpPr>
        <xdr:cNvPr id="372" name="直線コネクタ 371"/>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79693</xdr:rowOff>
    </xdr:from>
    <xdr:to>
      <xdr:col>24</xdr:col>
      <xdr:colOff>558800</xdr:colOff>
      <xdr:row>42</xdr:row>
      <xdr:rowOff>85725</xdr:rowOff>
    </xdr:to>
    <xdr:cxnSp macro="">
      <xdr:nvCxnSpPr>
        <xdr:cNvPr id="375" name="直線コネクタ 374"/>
        <xdr:cNvCxnSpPr/>
      </xdr:nvCxnSpPr>
      <xdr:spPr>
        <a:xfrm>
          <a:off x="16179800" y="728059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6"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7" name="フローチャート : 判断 376"/>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79693</xdr:rowOff>
    </xdr:from>
    <xdr:to>
      <xdr:col>23</xdr:col>
      <xdr:colOff>406400</xdr:colOff>
      <xdr:row>42</xdr:row>
      <xdr:rowOff>164147</xdr:rowOff>
    </xdr:to>
    <xdr:cxnSp macro="">
      <xdr:nvCxnSpPr>
        <xdr:cNvPr id="378" name="直線コネクタ 377"/>
        <xdr:cNvCxnSpPr/>
      </xdr:nvCxnSpPr>
      <xdr:spPr>
        <a:xfrm flipV="1">
          <a:off x="15290800" y="728059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0" name="テキスト ボックス 379"/>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164147</xdr:rowOff>
    </xdr:from>
    <xdr:to>
      <xdr:col>22</xdr:col>
      <xdr:colOff>203200</xdr:colOff>
      <xdr:row>43</xdr:row>
      <xdr:rowOff>59055</xdr:rowOff>
    </xdr:to>
    <xdr:cxnSp macro="">
      <xdr:nvCxnSpPr>
        <xdr:cNvPr id="381" name="直線コネクタ 380"/>
        <xdr:cNvCxnSpPr/>
      </xdr:nvCxnSpPr>
      <xdr:spPr>
        <a:xfrm flipV="1">
          <a:off x="14401800" y="736504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2" name="フローチャート : 判断 381"/>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3" name="テキスト ボックス 382"/>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59055</xdr:rowOff>
    </xdr:from>
    <xdr:to>
      <xdr:col>21</xdr:col>
      <xdr:colOff>0</xdr:colOff>
      <xdr:row>43</xdr:row>
      <xdr:rowOff>143510</xdr:rowOff>
    </xdr:to>
    <xdr:cxnSp macro="">
      <xdr:nvCxnSpPr>
        <xdr:cNvPr id="384" name="直線コネクタ 383"/>
        <xdr:cNvCxnSpPr/>
      </xdr:nvCxnSpPr>
      <xdr:spPr>
        <a:xfrm flipV="1">
          <a:off x="13512800" y="743140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5" name="フローチャート : 判断 384"/>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86" name="テキスト ボックス 385"/>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87" name="フローチャート : 判断 386"/>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88" name="テキスト ボックス 387"/>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34925</xdr:rowOff>
    </xdr:from>
    <xdr:to>
      <xdr:col>24</xdr:col>
      <xdr:colOff>609600</xdr:colOff>
      <xdr:row>42</xdr:row>
      <xdr:rowOff>136525</xdr:rowOff>
    </xdr:to>
    <xdr:sp macro="" textlink="">
      <xdr:nvSpPr>
        <xdr:cNvPr id="394" name="円/楕円 393"/>
        <xdr:cNvSpPr/>
      </xdr:nvSpPr>
      <xdr:spPr>
        <a:xfrm>
          <a:off x="16967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102252</xdr:rowOff>
    </xdr:from>
    <xdr:ext cx="762000" cy="259045"/>
    <xdr:sp macro="" textlink="">
      <xdr:nvSpPr>
        <xdr:cNvPr id="395" name="公債費負担の状況該当値テキスト"/>
        <xdr:cNvSpPr txBox="1"/>
      </xdr:nvSpPr>
      <xdr:spPr>
        <a:xfrm>
          <a:off x="17106900"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28893</xdr:rowOff>
    </xdr:from>
    <xdr:to>
      <xdr:col>23</xdr:col>
      <xdr:colOff>457200</xdr:colOff>
      <xdr:row>42</xdr:row>
      <xdr:rowOff>130493</xdr:rowOff>
    </xdr:to>
    <xdr:sp macro="" textlink="">
      <xdr:nvSpPr>
        <xdr:cNvPr id="396" name="円/楕円 395"/>
        <xdr:cNvSpPr/>
      </xdr:nvSpPr>
      <xdr:spPr>
        <a:xfrm>
          <a:off x="16129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115270</xdr:rowOff>
    </xdr:from>
    <xdr:ext cx="736600" cy="259045"/>
    <xdr:sp macro="" textlink="">
      <xdr:nvSpPr>
        <xdr:cNvPr id="397" name="テキスト ボックス 396"/>
        <xdr:cNvSpPr txBox="1"/>
      </xdr:nvSpPr>
      <xdr:spPr>
        <a:xfrm>
          <a:off x="15798800" y="731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113347</xdr:rowOff>
    </xdr:from>
    <xdr:to>
      <xdr:col>22</xdr:col>
      <xdr:colOff>254000</xdr:colOff>
      <xdr:row>43</xdr:row>
      <xdr:rowOff>43497</xdr:rowOff>
    </xdr:to>
    <xdr:sp macro="" textlink="">
      <xdr:nvSpPr>
        <xdr:cNvPr id="398" name="円/楕円 397"/>
        <xdr:cNvSpPr/>
      </xdr:nvSpPr>
      <xdr:spPr>
        <a:xfrm>
          <a:off x="15240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28274</xdr:rowOff>
    </xdr:from>
    <xdr:ext cx="762000" cy="259045"/>
    <xdr:sp macro="" textlink="">
      <xdr:nvSpPr>
        <xdr:cNvPr id="399" name="テキスト ボックス 398"/>
        <xdr:cNvSpPr txBox="1"/>
      </xdr:nvSpPr>
      <xdr:spPr>
        <a:xfrm>
          <a:off x="14909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8255</xdr:rowOff>
    </xdr:from>
    <xdr:to>
      <xdr:col>21</xdr:col>
      <xdr:colOff>50800</xdr:colOff>
      <xdr:row>43</xdr:row>
      <xdr:rowOff>109855</xdr:rowOff>
    </xdr:to>
    <xdr:sp macro="" textlink="">
      <xdr:nvSpPr>
        <xdr:cNvPr id="400" name="円/楕円 399"/>
        <xdr:cNvSpPr/>
      </xdr:nvSpPr>
      <xdr:spPr>
        <a:xfrm>
          <a:off x="14351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94632</xdr:rowOff>
    </xdr:from>
    <xdr:ext cx="762000" cy="259045"/>
    <xdr:sp macro="" textlink="">
      <xdr:nvSpPr>
        <xdr:cNvPr id="401" name="テキスト ボックス 400"/>
        <xdr:cNvSpPr txBox="1"/>
      </xdr:nvSpPr>
      <xdr:spPr>
        <a:xfrm>
          <a:off x="14020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2" name="円/楕円 401"/>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3" name="テキスト ボックス 402"/>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２７．０ポイント、福島県平均を４５．３ポイントそれぞれ上回っている状況であるが、前年度と比較し１９．３ポイント改善している。主な要因として、債務負担行為に基づく支出予定額の減、設立法人の負担額等見込額の減が挙げられる。今後さらに新規発行の地方債の抑制、債務負担行為の新規設定や長期継続契約の必要性について注視する必要が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4" name="直線コネクタ 433"/>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5"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6" name="直線コネクタ 435"/>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37"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38" name="直線コネクタ 437"/>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11914</xdr:rowOff>
    </xdr:from>
    <xdr:to>
      <xdr:col>24</xdr:col>
      <xdr:colOff>558800</xdr:colOff>
      <xdr:row>19</xdr:row>
      <xdr:rowOff>62230</xdr:rowOff>
    </xdr:to>
    <xdr:cxnSp macro="">
      <xdr:nvCxnSpPr>
        <xdr:cNvPr id="439" name="直線コネクタ 438"/>
        <xdr:cNvCxnSpPr/>
      </xdr:nvCxnSpPr>
      <xdr:spPr>
        <a:xfrm flipV="1">
          <a:off x="16179800" y="3098014"/>
          <a:ext cx="8382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0"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1" name="フローチャート : 判断 440"/>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62230</xdr:rowOff>
    </xdr:from>
    <xdr:to>
      <xdr:col>23</xdr:col>
      <xdr:colOff>406400</xdr:colOff>
      <xdr:row>20</xdr:row>
      <xdr:rowOff>22920</xdr:rowOff>
    </xdr:to>
    <xdr:cxnSp macro="">
      <xdr:nvCxnSpPr>
        <xdr:cNvPr id="442" name="直線コネクタ 441"/>
        <xdr:cNvCxnSpPr/>
      </xdr:nvCxnSpPr>
      <xdr:spPr>
        <a:xfrm flipV="1">
          <a:off x="15290800" y="3319780"/>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3" name="フローチャート : 判断 442"/>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4" name="テキスト ボックス 443"/>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22920</xdr:rowOff>
    </xdr:from>
    <xdr:to>
      <xdr:col>22</xdr:col>
      <xdr:colOff>203200</xdr:colOff>
      <xdr:row>20</xdr:row>
      <xdr:rowOff>165402</xdr:rowOff>
    </xdr:to>
    <xdr:cxnSp macro="">
      <xdr:nvCxnSpPr>
        <xdr:cNvPr id="445" name="直線コネクタ 444"/>
        <xdr:cNvCxnSpPr/>
      </xdr:nvCxnSpPr>
      <xdr:spPr>
        <a:xfrm flipV="1">
          <a:off x="14401800" y="3451920"/>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6" name="フローチャート : 判断 445"/>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47" name="テキスト ボックス 446"/>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165402</xdr:rowOff>
    </xdr:from>
    <xdr:to>
      <xdr:col>21</xdr:col>
      <xdr:colOff>0</xdr:colOff>
      <xdr:row>23</xdr:row>
      <xdr:rowOff>363</xdr:rowOff>
    </xdr:to>
    <xdr:cxnSp macro="">
      <xdr:nvCxnSpPr>
        <xdr:cNvPr id="448" name="直線コネクタ 447"/>
        <xdr:cNvCxnSpPr/>
      </xdr:nvCxnSpPr>
      <xdr:spPr>
        <a:xfrm flipV="1">
          <a:off x="13512800" y="3594402"/>
          <a:ext cx="889000" cy="34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49" name="フローチャート : 判断 448"/>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8060</xdr:rowOff>
    </xdr:from>
    <xdr:ext cx="762000" cy="259045"/>
    <xdr:sp macro="" textlink="">
      <xdr:nvSpPr>
        <xdr:cNvPr id="450" name="テキスト ボックス 449"/>
        <xdr:cNvSpPr txBox="1"/>
      </xdr:nvSpPr>
      <xdr:spPr>
        <a:xfrm>
          <a:off x="14020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1" name="フローチャート : 判断 450"/>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64122</xdr:rowOff>
    </xdr:from>
    <xdr:ext cx="762000" cy="259045"/>
    <xdr:sp macro="" textlink="">
      <xdr:nvSpPr>
        <xdr:cNvPr id="452" name="テキスト ボックス 451"/>
        <xdr:cNvSpPr txBox="1"/>
      </xdr:nvSpPr>
      <xdr:spPr>
        <a:xfrm>
          <a:off x="13131800" y="332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132564</xdr:rowOff>
    </xdr:from>
    <xdr:to>
      <xdr:col>24</xdr:col>
      <xdr:colOff>609600</xdr:colOff>
      <xdr:row>18</xdr:row>
      <xdr:rowOff>62714</xdr:rowOff>
    </xdr:to>
    <xdr:sp macro="" textlink="">
      <xdr:nvSpPr>
        <xdr:cNvPr id="458" name="円/楕円 457"/>
        <xdr:cNvSpPr/>
      </xdr:nvSpPr>
      <xdr:spPr>
        <a:xfrm>
          <a:off x="16967200" y="3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104641</xdr:rowOff>
    </xdr:from>
    <xdr:ext cx="762000" cy="259045"/>
    <xdr:sp macro="" textlink="">
      <xdr:nvSpPr>
        <xdr:cNvPr id="459" name="将来負担の状況該当値テキスト"/>
        <xdr:cNvSpPr txBox="1"/>
      </xdr:nvSpPr>
      <xdr:spPr>
        <a:xfrm>
          <a:off x="17106900" y="301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11430</xdr:rowOff>
    </xdr:from>
    <xdr:to>
      <xdr:col>23</xdr:col>
      <xdr:colOff>457200</xdr:colOff>
      <xdr:row>19</xdr:row>
      <xdr:rowOff>113030</xdr:rowOff>
    </xdr:to>
    <xdr:sp macro="" textlink="">
      <xdr:nvSpPr>
        <xdr:cNvPr id="460" name="円/楕円 459"/>
        <xdr:cNvSpPr/>
      </xdr:nvSpPr>
      <xdr:spPr>
        <a:xfrm>
          <a:off x="16129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97807</xdr:rowOff>
    </xdr:from>
    <xdr:ext cx="736600" cy="259045"/>
    <xdr:sp macro="" textlink="">
      <xdr:nvSpPr>
        <xdr:cNvPr id="461" name="テキスト ボックス 460"/>
        <xdr:cNvSpPr txBox="1"/>
      </xdr:nvSpPr>
      <xdr:spPr>
        <a:xfrm>
          <a:off x="15798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143570</xdr:rowOff>
    </xdr:from>
    <xdr:to>
      <xdr:col>22</xdr:col>
      <xdr:colOff>254000</xdr:colOff>
      <xdr:row>20</xdr:row>
      <xdr:rowOff>73720</xdr:rowOff>
    </xdr:to>
    <xdr:sp macro="" textlink="">
      <xdr:nvSpPr>
        <xdr:cNvPr id="462" name="円/楕円 461"/>
        <xdr:cNvSpPr/>
      </xdr:nvSpPr>
      <xdr:spPr>
        <a:xfrm>
          <a:off x="15240000" y="34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58497</xdr:rowOff>
    </xdr:from>
    <xdr:ext cx="762000" cy="259045"/>
    <xdr:sp macro="" textlink="">
      <xdr:nvSpPr>
        <xdr:cNvPr id="463" name="テキスト ボックス 462"/>
        <xdr:cNvSpPr txBox="1"/>
      </xdr:nvSpPr>
      <xdr:spPr>
        <a:xfrm>
          <a:off x="14909800" y="34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114602</xdr:rowOff>
    </xdr:from>
    <xdr:to>
      <xdr:col>21</xdr:col>
      <xdr:colOff>50800</xdr:colOff>
      <xdr:row>21</xdr:row>
      <xdr:rowOff>44752</xdr:rowOff>
    </xdr:to>
    <xdr:sp macro="" textlink="">
      <xdr:nvSpPr>
        <xdr:cNvPr id="464" name="円/楕円 463"/>
        <xdr:cNvSpPr/>
      </xdr:nvSpPr>
      <xdr:spPr>
        <a:xfrm>
          <a:off x="14351000" y="35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29529</xdr:rowOff>
    </xdr:from>
    <xdr:ext cx="762000" cy="259045"/>
    <xdr:sp macro="" textlink="">
      <xdr:nvSpPr>
        <xdr:cNvPr id="465" name="テキスト ボックス 464"/>
        <xdr:cNvSpPr txBox="1"/>
      </xdr:nvSpPr>
      <xdr:spPr>
        <a:xfrm>
          <a:off x="14020800" y="362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121013</xdr:rowOff>
    </xdr:from>
    <xdr:to>
      <xdr:col>19</xdr:col>
      <xdr:colOff>533400</xdr:colOff>
      <xdr:row>23</xdr:row>
      <xdr:rowOff>51163</xdr:rowOff>
    </xdr:to>
    <xdr:sp macro="" textlink="">
      <xdr:nvSpPr>
        <xdr:cNvPr id="466" name="円/楕円 465"/>
        <xdr:cNvSpPr/>
      </xdr:nvSpPr>
      <xdr:spPr>
        <a:xfrm>
          <a:off x="13462000" y="3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35940</xdr:rowOff>
    </xdr:from>
    <xdr:ext cx="762000" cy="259045"/>
    <xdr:sp macro="" textlink="">
      <xdr:nvSpPr>
        <xdr:cNvPr id="467" name="テキスト ボックス 466"/>
        <xdr:cNvSpPr txBox="1"/>
      </xdr:nvSpPr>
      <xdr:spPr>
        <a:xfrm>
          <a:off x="13131800" y="397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51,368
51,200
554.67
26,985,523
25,823,183
1,033,106
16,283,450
23,925,650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68.3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類似団体平均を１．７ポイント、福島県平均を１．１ポイント上回っているものの、前年度と比較して２．２ポイント低下している。低下の要因は職員の大量退職と</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国の給与減額を踏まえた減額措置によるところが大きい。減額措置終了後は数値が上昇することが見込まれることから、これまで実施してきた退職者不補充や民間委託による定員適正化の推進などの施策を実施し、併せて事務事業の効率化を図ること等により人件費の適正化を図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61685</xdr:rowOff>
    </xdr:from>
    <xdr:to>
      <xdr:col>7</xdr:col>
      <xdr:colOff>15875</xdr:colOff>
      <xdr:row>39</xdr:row>
      <xdr:rowOff>129722</xdr:rowOff>
    </xdr:to>
    <xdr:cxnSp macro="">
      <xdr:nvCxnSpPr>
        <xdr:cNvPr id="67" name="直線コネクタ 66"/>
        <xdr:cNvCxnSpPr/>
      </xdr:nvCxnSpPr>
      <xdr:spPr>
        <a:xfrm flipV="1">
          <a:off x="3987800" y="6576785"/>
          <a:ext cx="8382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129722</xdr:rowOff>
    </xdr:from>
    <xdr:to>
      <xdr:col>5</xdr:col>
      <xdr:colOff>549275</xdr:colOff>
      <xdr:row>40</xdr:row>
      <xdr:rowOff>1815</xdr:rowOff>
    </xdr:to>
    <xdr:cxnSp macro="">
      <xdr:nvCxnSpPr>
        <xdr:cNvPr id="70" name="直線コネクタ 69"/>
        <xdr:cNvCxnSpPr/>
      </xdr:nvCxnSpPr>
      <xdr:spPr>
        <a:xfrm flipV="1">
          <a:off x="3098800" y="6816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1815</xdr:rowOff>
    </xdr:from>
    <xdr:to>
      <xdr:col>4</xdr:col>
      <xdr:colOff>346075</xdr:colOff>
      <xdr:row>40</xdr:row>
      <xdr:rowOff>23585</xdr:rowOff>
    </xdr:to>
    <xdr:cxnSp macro="">
      <xdr:nvCxnSpPr>
        <xdr:cNvPr id="73" name="直線コネクタ 72"/>
        <xdr:cNvCxnSpPr/>
      </xdr:nvCxnSpPr>
      <xdr:spPr>
        <a:xfrm flipV="1">
          <a:off x="2209800" y="6859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23585</xdr:rowOff>
    </xdr:from>
    <xdr:to>
      <xdr:col>3</xdr:col>
      <xdr:colOff>142875</xdr:colOff>
      <xdr:row>40</xdr:row>
      <xdr:rowOff>99785</xdr:rowOff>
    </xdr:to>
    <xdr:cxnSp macro="">
      <xdr:nvCxnSpPr>
        <xdr:cNvPr id="76" name="直線コネクタ 75"/>
        <xdr:cNvCxnSpPr/>
      </xdr:nvCxnSpPr>
      <xdr:spPr>
        <a:xfrm flipV="1">
          <a:off x="1320800" y="6881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78" name="テキスト ボックス 77"/>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70955</xdr:rowOff>
    </xdr:from>
    <xdr:ext cx="762000" cy="259045"/>
    <xdr:sp macro="" textlink="">
      <xdr:nvSpPr>
        <xdr:cNvPr id="80" name="テキスト ボックス 79"/>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10885</xdr:rowOff>
    </xdr:from>
    <xdr:to>
      <xdr:col>7</xdr:col>
      <xdr:colOff>66675</xdr:colOff>
      <xdr:row>38</xdr:row>
      <xdr:rowOff>112485</xdr:rowOff>
    </xdr:to>
    <xdr:sp macro="" textlink="">
      <xdr:nvSpPr>
        <xdr:cNvPr id="86" name="円/楕円 85"/>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154412</xdr:rowOff>
    </xdr:from>
    <xdr:ext cx="762000" cy="259045"/>
    <xdr:sp macro="" textlink="">
      <xdr:nvSpPr>
        <xdr:cNvPr id="87"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78922</xdr:rowOff>
    </xdr:from>
    <xdr:to>
      <xdr:col>5</xdr:col>
      <xdr:colOff>600075</xdr:colOff>
      <xdr:row>40</xdr:row>
      <xdr:rowOff>9072</xdr:rowOff>
    </xdr:to>
    <xdr:sp macro="" textlink="">
      <xdr:nvSpPr>
        <xdr:cNvPr id="88" name="円/楕円 87"/>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165299</xdr:rowOff>
    </xdr:from>
    <xdr:ext cx="736600" cy="259045"/>
    <xdr:sp macro="" textlink="">
      <xdr:nvSpPr>
        <xdr:cNvPr id="89" name="テキスト ボックス 88"/>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122465</xdr:rowOff>
    </xdr:from>
    <xdr:to>
      <xdr:col>4</xdr:col>
      <xdr:colOff>396875</xdr:colOff>
      <xdr:row>40</xdr:row>
      <xdr:rowOff>52615</xdr:rowOff>
    </xdr:to>
    <xdr:sp macro="" textlink="">
      <xdr:nvSpPr>
        <xdr:cNvPr id="90" name="円/楕円 89"/>
        <xdr:cNvSpPr/>
      </xdr:nvSpPr>
      <xdr:spPr>
        <a:xfrm>
          <a:off x="3048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37392</xdr:rowOff>
    </xdr:from>
    <xdr:ext cx="762000" cy="259045"/>
    <xdr:sp macro="" textlink="">
      <xdr:nvSpPr>
        <xdr:cNvPr id="91" name="テキスト ボックス 90"/>
        <xdr:cNvSpPr txBox="1"/>
      </xdr:nvSpPr>
      <xdr:spPr>
        <a:xfrm>
          <a:off x="2717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144235</xdr:rowOff>
    </xdr:from>
    <xdr:to>
      <xdr:col>3</xdr:col>
      <xdr:colOff>193675</xdr:colOff>
      <xdr:row>40</xdr:row>
      <xdr:rowOff>74385</xdr:rowOff>
    </xdr:to>
    <xdr:sp macro="" textlink="">
      <xdr:nvSpPr>
        <xdr:cNvPr id="92" name="円/楕円 91"/>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59162</xdr:rowOff>
    </xdr:from>
    <xdr:ext cx="762000" cy="259045"/>
    <xdr:sp macro="" textlink="">
      <xdr:nvSpPr>
        <xdr:cNvPr id="93" name="テキスト ボックス 92"/>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48985</xdr:rowOff>
    </xdr:from>
    <xdr:to>
      <xdr:col>1</xdr:col>
      <xdr:colOff>676275</xdr:colOff>
      <xdr:row>40</xdr:row>
      <xdr:rowOff>150585</xdr:rowOff>
    </xdr:to>
    <xdr:sp macro="" textlink="">
      <xdr:nvSpPr>
        <xdr:cNvPr id="94" name="円/楕円 93"/>
        <xdr:cNvSpPr/>
      </xdr:nvSpPr>
      <xdr:spPr>
        <a:xfrm>
          <a:off x="1270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135362</xdr:rowOff>
    </xdr:from>
    <xdr:ext cx="762000" cy="259045"/>
    <xdr:sp macro="" textlink="">
      <xdr:nvSpPr>
        <xdr:cNvPr id="95" name="テキスト ボックス 94"/>
        <xdr:cNvSpPr txBox="1"/>
      </xdr:nvSpPr>
      <xdr:spPr>
        <a:xfrm>
          <a:off x="939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２．１ポイント、福島県平均を１．６ポイント下回っているが、前年度と比較して１．５ポイント上昇している。数値が上昇した要因としては、パソコン等の大規模な入替があったこと、労務単価の上昇に伴い委託料が上昇したことなどが考えられる。物件費抑制のために、予算査定時における必要性の総点検などを行ってきたが、今後とも総額を抑制し徹底した経費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156936</xdr:rowOff>
    </xdr:from>
    <xdr:to>
      <xdr:col>24</xdr:col>
      <xdr:colOff>31750</xdr:colOff>
      <xdr:row>14</xdr:row>
      <xdr:rowOff>148771</xdr:rowOff>
    </xdr:to>
    <xdr:cxnSp macro="">
      <xdr:nvCxnSpPr>
        <xdr:cNvPr id="130" name="直線コネクタ 129"/>
        <xdr:cNvCxnSpPr/>
      </xdr:nvCxnSpPr>
      <xdr:spPr>
        <a:xfrm>
          <a:off x="15671800" y="238578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14</xdr:row>
      <xdr:rowOff>18143</xdr:rowOff>
    </xdr:to>
    <xdr:cxnSp macro="">
      <xdr:nvCxnSpPr>
        <xdr:cNvPr id="133" name="直線コネクタ 132"/>
        <xdr:cNvCxnSpPr/>
      </xdr:nvCxnSpPr>
      <xdr:spPr>
        <a:xfrm flipV="1">
          <a:off x="14782800" y="2385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113393</xdr:rowOff>
    </xdr:from>
    <xdr:to>
      <xdr:col>21</xdr:col>
      <xdr:colOff>361950</xdr:colOff>
      <xdr:row>14</xdr:row>
      <xdr:rowOff>18143</xdr:rowOff>
    </xdr:to>
    <xdr:cxnSp macro="">
      <xdr:nvCxnSpPr>
        <xdr:cNvPr id="136" name="直線コネクタ 135"/>
        <xdr:cNvCxnSpPr/>
      </xdr:nvCxnSpPr>
      <xdr:spPr>
        <a:xfrm>
          <a:off x="13893800" y="234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80736</xdr:rowOff>
    </xdr:from>
    <xdr:to>
      <xdr:col>20</xdr:col>
      <xdr:colOff>158750</xdr:colOff>
      <xdr:row>13</xdr:row>
      <xdr:rowOff>113393</xdr:rowOff>
    </xdr:to>
    <xdr:cxnSp macro="">
      <xdr:nvCxnSpPr>
        <xdr:cNvPr id="139" name="直線コネクタ 138"/>
        <xdr:cNvCxnSpPr/>
      </xdr:nvCxnSpPr>
      <xdr:spPr>
        <a:xfrm>
          <a:off x="13004800" y="230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97971</xdr:rowOff>
    </xdr:from>
    <xdr:to>
      <xdr:col>24</xdr:col>
      <xdr:colOff>82550</xdr:colOff>
      <xdr:row>15</xdr:row>
      <xdr:rowOff>28121</xdr:rowOff>
    </xdr:to>
    <xdr:sp macro="" textlink="">
      <xdr:nvSpPr>
        <xdr:cNvPr id="149" name="円/楕円 148"/>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114498</xdr:rowOff>
    </xdr:from>
    <xdr:ext cx="762000" cy="259045"/>
    <xdr:sp macro="" textlink="">
      <xdr:nvSpPr>
        <xdr:cNvPr id="150"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106136</xdr:rowOff>
    </xdr:from>
    <xdr:to>
      <xdr:col>22</xdr:col>
      <xdr:colOff>615950</xdr:colOff>
      <xdr:row>14</xdr:row>
      <xdr:rowOff>36286</xdr:rowOff>
    </xdr:to>
    <xdr:sp macro="" textlink="">
      <xdr:nvSpPr>
        <xdr:cNvPr id="151" name="円/楕円 150"/>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46463</xdr:rowOff>
    </xdr:from>
    <xdr:ext cx="736600" cy="259045"/>
    <xdr:sp macro="" textlink="">
      <xdr:nvSpPr>
        <xdr:cNvPr id="152" name="テキスト ボックス 151"/>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138793</xdr:rowOff>
    </xdr:from>
    <xdr:to>
      <xdr:col>21</xdr:col>
      <xdr:colOff>412750</xdr:colOff>
      <xdr:row>14</xdr:row>
      <xdr:rowOff>68943</xdr:rowOff>
    </xdr:to>
    <xdr:sp macro="" textlink="">
      <xdr:nvSpPr>
        <xdr:cNvPr id="153" name="円/楕円 152"/>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79120</xdr:rowOff>
    </xdr:from>
    <xdr:ext cx="762000" cy="259045"/>
    <xdr:sp macro="" textlink="">
      <xdr:nvSpPr>
        <xdr:cNvPr id="154" name="テキスト ボックス 153"/>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62593</xdr:rowOff>
    </xdr:from>
    <xdr:to>
      <xdr:col>20</xdr:col>
      <xdr:colOff>209550</xdr:colOff>
      <xdr:row>13</xdr:row>
      <xdr:rowOff>164193</xdr:rowOff>
    </xdr:to>
    <xdr:sp macro="" textlink="">
      <xdr:nvSpPr>
        <xdr:cNvPr id="155" name="円/楕円 154"/>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2920</xdr:rowOff>
    </xdr:from>
    <xdr:ext cx="762000" cy="259045"/>
    <xdr:sp macro="" textlink="">
      <xdr:nvSpPr>
        <xdr:cNvPr id="156" name="テキスト ボックス 155"/>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29936</xdr:rowOff>
    </xdr:from>
    <xdr:to>
      <xdr:col>19</xdr:col>
      <xdr:colOff>6350</xdr:colOff>
      <xdr:row>13</xdr:row>
      <xdr:rowOff>131536</xdr:rowOff>
    </xdr:to>
    <xdr:sp macro="" textlink="">
      <xdr:nvSpPr>
        <xdr:cNvPr id="157" name="円/楕円 156"/>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141713</xdr:rowOff>
    </xdr:from>
    <xdr:ext cx="762000" cy="259045"/>
    <xdr:sp macro="" textlink="">
      <xdr:nvSpPr>
        <xdr:cNvPr id="158" name="テキスト ボックス 157"/>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類似団体平均を１．１ポイント、福島県平均を０．２ポイント下回っており、前年度と比較して０．１ポイント低下している。</a:t>
          </a:r>
          <a:endParaRPr kumimoji="1" lang="en-US" altLang="ja-JP" sz="1300">
            <a:latin typeface="ＭＳ Ｐゴシック"/>
          </a:endParaRPr>
        </a:p>
        <a:p>
          <a:r>
            <a:rPr kumimoji="1" lang="ja-JP" altLang="en-US" sz="1300">
              <a:latin typeface="ＭＳ Ｐゴシック"/>
            </a:rPr>
            <a:t>　扶助費については大幅な削減は困難であるものの、市独自の施策による扶助費については、今後妥当性を再検討し、伸びの抑制を図る。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42635</xdr:rowOff>
    </xdr:to>
    <xdr:cxnSp macro="">
      <xdr:nvCxnSpPr>
        <xdr:cNvPr id="193" name="直線コネクタ 192"/>
        <xdr:cNvCxnSpPr/>
      </xdr:nvCxnSpPr>
      <xdr:spPr>
        <a:xfrm flipV="1">
          <a:off x="3987800" y="9461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42635</xdr:rowOff>
    </xdr:to>
    <xdr:cxnSp macro="">
      <xdr:nvCxnSpPr>
        <xdr:cNvPr id="196" name="直線コネクタ 195"/>
        <xdr:cNvCxnSpPr/>
      </xdr:nvCxnSpPr>
      <xdr:spPr>
        <a:xfrm>
          <a:off x="3098800" y="9352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94343</xdr:rowOff>
    </xdr:to>
    <xdr:cxnSp macro="">
      <xdr:nvCxnSpPr>
        <xdr:cNvPr id="199" name="直線コネクタ 198"/>
        <xdr:cNvCxnSpPr/>
      </xdr:nvCxnSpPr>
      <xdr:spPr>
        <a:xfrm>
          <a:off x="2209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94343</xdr:rowOff>
    </xdr:to>
    <xdr:cxnSp macro="">
      <xdr:nvCxnSpPr>
        <xdr:cNvPr id="202" name="直線コネクタ 201"/>
        <xdr:cNvCxnSpPr/>
      </xdr:nvCxnSpPr>
      <xdr:spPr>
        <a:xfrm flipV="1">
          <a:off x="1320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06" name="テキスト ボックス 205"/>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2" name="円/楕円 211"/>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3"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14" name="円/楕円 213"/>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5" name="テキスト ボックス 21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6" name="円/楕円 21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7" name="テキスト ボックス 216"/>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160565</xdr:rowOff>
    </xdr:from>
    <xdr:to>
      <xdr:col>3</xdr:col>
      <xdr:colOff>193675</xdr:colOff>
      <xdr:row>54</xdr:row>
      <xdr:rowOff>90715</xdr:rowOff>
    </xdr:to>
    <xdr:sp macro="" textlink="">
      <xdr:nvSpPr>
        <xdr:cNvPr id="218" name="円/楕円 217"/>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100892</xdr:rowOff>
    </xdr:from>
    <xdr:ext cx="762000" cy="259045"/>
    <xdr:sp macro="" textlink="">
      <xdr:nvSpPr>
        <xdr:cNvPr id="219" name="テキスト ボックス 21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20" name="円/楕円 219"/>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21" name="テキスト ボックス 220"/>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６ポイント、福島県平均を２，５ポイント下回っている。繰出金の減によるものが主な要因である。税収を主な財源とする普通会計の負担額を抑制するよう努める。物件費が上昇していることからも、今後は事務事業評価及び所要経費の精査による行政コストの縮減、人件費の抑制などを図り総額抑制に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59</xdr:row>
      <xdr:rowOff>82550</xdr:rowOff>
    </xdr:to>
    <xdr:cxnSp macro="">
      <xdr:nvCxnSpPr>
        <xdr:cNvPr id="254" name="直線コネクタ 253"/>
        <xdr:cNvCxnSpPr/>
      </xdr:nvCxnSpPr>
      <xdr:spPr>
        <a:xfrm flipV="1">
          <a:off x="15671800" y="98806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82550</xdr:rowOff>
    </xdr:from>
    <xdr:to>
      <xdr:col>22</xdr:col>
      <xdr:colOff>565150</xdr:colOff>
      <xdr:row>59</xdr:row>
      <xdr:rowOff>82550</xdr:rowOff>
    </xdr:to>
    <xdr:cxnSp macro="">
      <xdr:nvCxnSpPr>
        <xdr:cNvPr id="257" name="直線コネクタ 256"/>
        <xdr:cNvCxnSpPr/>
      </xdr:nvCxnSpPr>
      <xdr:spPr>
        <a:xfrm>
          <a:off x="14782800" y="1019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101600</xdr:rowOff>
    </xdr:from>
    <xdr:to>
      <xdr:col>21</xdr:col>
      <xdr:colOff>361950</xdr:colOff>
      <xdr:row>59</xdr:row>
      <xdr:rowOff>82550</xdr:rowOff>
    </xdr:to>
    <xdr:cxnSp macro="">
      <xdr:nvCxnSpPr>
        <xdr:cNvPr id="260" name="直線コネクタ 259"/>
        <xdr:cNvCxnSpPr/>
      </xdr:nvCxnSpPr>
      <xdr:spPr>
        <a:xfrm>
          <a:off x="13893800" y="10045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2" name="テキスト ボックス 261"/>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101600</xdr:rowOff>
    </xdr:to>
    <xdr:cxnSp macro="">
      <xdr:nvCxnSpPr>
        <xdr:cNvPr id="263" name="直線コネクタ 262"/>
        <xdr:cNvCxnSpPr/>
      </xdr:nvCxnSpPr>
      <xdr:spPr>
        <a:xfrm>
          <a:off x="13004800" y="9918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65" name="テキスト ボックス 264"/>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3" name="円/楕円 272"/>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74"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31750</xdr:rowOff>
    </xdr:from>
    <xdr:to>
      <xdr:col>22</xdr:col>
      <xdr:colOff>615950</xdr:colOff>
      <xdr:row>59</xdr:row>
      <xdr:rowOff>133350</xdr:rowOff>
    </xdr:to>
    <xdr:sp macro="" textlink="">
      <xdr:nvSpPr>
        <xdr:cNvPr id="275" name="円/楕円 274"/>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118127</xdr:rowOff>
    </xdr:from>
    <xdr:ext cx="736600" cy="259045"/>
    <xdr:sp macro="" textlink="">
      <xdr:nvSpPr>
        <xdr:cNvPr id="276" name="テキスト ボックス 275"/>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31750</xdr:rowOff>
    </xdr:from>
    <xdr:to>
      <xdr:col>21</xdr:col>
      <xdr:colOff>412750</xdr:colOff>
      <xdr:row>59</xdr:row>
      <xdr:rowOff>133350</xdr:rowOff>
    </xdr:to>
    <xdr:sp macro="" textlink="">
      <xdr:nvSpPr>
        <xdr:cNvPr id="277" name="円/楕円 276"/>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118127</xdr:rowOff>
    </xdr:from>
    <xdr:ext cx="762000" cy="259045"/>
    <xdr:sp macro="" textlink="">
      <xdr:nvSpPr>
        <xdr:cNvPr id="278" name="テキスト ボックス 277"/>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50800</xdr:rowOff>
    </xdr:from>
    <xdr:to>
      <xdr:col>20</xdr:col>
      <xdr:colOff>209550</xdr:colOff>
      <xdr:row>58</xdr:row>
      <xdr:rowOff>152400</xdr:rowOff>
    </xdr:to>
    <xdr:sp macro="" textlink="">
      <xdr:nvSpPr>
        <xdr:cNvPr id="279" name="円/楕円 278"/>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137177</xdr:rowOff>
    </xdr:from>
    <xdr:ext cx="762000" cy="259045"/>
    <xdr:sp macro="" textlink="">
      <xdr:nvSpPr>
        <xdr:cNvPr id="280" name="テキスト ボックス 279"/>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81" name="円/楕円 280"/>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82" name="テキスト ボックス 281"/>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類似団体を０．２ポイント下回り、福島県平均を１．９ポイント上回っている。税の前納報奨金制度の見直しや、敬老祝い金の削減等により</a:t>
          </a:r>
          <a:r>
            <a:rPr kumimoji="1" lang="en-US" altLang="ja-JP" sz="1300">
              <a:latin typeface="ＭＳ Ｐゴシック"/>
            </a:rPr>
            <a:t>7</a:t>
          </a:r>
          <a:r>
            <a:rPr kumimoji="1" lang="ja-JP" altLang="en-US" sz="1300">
              <a:latin typeface="ＭＳ Ｐゴシック"/>
            </a:rPr>
            <a:t>事業費を抑制してきたが、今後とも補助金、負担金について、内容や効果等の点検を行い、廃止、統合、縮減、終期設定などにより適正化を図り総額抑制に努める。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90424</xdr:rowOff>
    </xdr:to>
    <xdr:cxnSp macro="">
      <xdr:nvCxnSpPr>
        <xdr:cNvPr id="312" name="直線コネクタ 311"/>
        <xdr:cNvCxnSpPr/>
      </xdr:nvCxnSpPr>
      <xdr:spPr>
        <a:xfrm>
          <a:off x="15671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3"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67564</xdr:rowOff>
    </xdr:to>
    <xdr:cxnSp macro="">
      <xdr:nvCxnSpPr>
        <xdr:cNvPr id="315" name="直線コネクタ 314"/>
        <xdr:cNvCxnSpPr/>
      </xdr:nvCxnSpPr>
      <xdr:spPr>
        <a:xfrm flipV="1">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7" name="テキスト ボックス 31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67564</xdr:rowOff>
    </xdr:to>
    <xdr:cxnSp macro="">
      <xdr:nvCxnSpPr>
        <xdr:cNvPr id="318" name="直線コネクタ 317"/>
        <xdr:cNvCxnSpPr/>
      </xdr:nvCxnSpPr>
      <xdr:spPr>
        <a:xfrm>
          <a:off x="13893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0" name="テキスト ボックス 31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90424</xdr:rowOff>
    </xdr:to>
    <xdr:cxnSp macro="">
      <xdr:nvCxnSpPr>
        <xdr:cNvPr id="321" name="直線コネクタ 320"/>
        <xdr:cNvCxnSpPr/>
      </xdr:nvCxnSpPr>
      <xdr:spPr>
        <a:xfrm flipV="1">
          <a:off x="13004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31" name="円/楕円 330"/>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32"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3" name="円/楕円 332"/>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4" name="テキスト ボックス 333"/>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5" name="円/楕円 334"/>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6" name="テキスト ボックス 33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37" name="円/楕円 336"/>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38" name="テキスト ボックス 337"/>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9" name="円/楕円 338"/>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40" name="テキスト ボックス 33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類似団体を２．１ポイント、福島県平均を１．９ポイント下回っている。今後は市債バランスを考慮しつつ、当該年度の市債発行額を設定し、後年度の公債費負担の抑制に努める。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46989</xdr:rowOff>
    </xdr:to>
    <xdr:cxnSp macro="">
      <xdr:nvCxnSpPr>
        <xdr:cNvPr id="373" name="直線コネクタ 372"/>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62230</xdr:rowOff>
    </xdr:to>
    <xdr:cxnSp macro="">
      <xdr:nvCxnSpPr>
        <xdr:cNvPr id="376" name="直線コネクタ 375"/>
        <xdr:cNvCxnSpPr/>
      </xdr:nvCxnSpPr>
      <xdr:spPr>
        <a:xfrm flipV="1">
          <a:off x="3098800" y="13248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69850</xdr:rowOff>
    </xdr:to>
    <xdr:cxnSp macro="">
      <xdr:nvCxnSpPr>
        <xdr:cNvPr id="379" name="直線コネクタ 378"/>
        <xdr:cNvCxnSpPr/>
      </xdr:nvCxnSpPr>
      <xdr:spPr>
        <a:xfrm flipV="1">
          <a:off x="2209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78</xdr:row>
      <xdr:rowOff>27939</xdr:rowOff>
    </xdr:to>
    <xdr:cxnSp macro="">
      <xdr:nvCxnSpPr>
        <xdr:cNvPr id="382" name="直線コネクタ 381"/>
        <xdr:cNvCxnSpPr/>
      </xdr:nvCxnSpPr>
      <xdr:spPr>
        <a:xfrm flipV="1">
          <a:off x="1320800" y="132715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4" name="テキスト ボックス 38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6" name="テキスト ボックス 385"/>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92" name="円/楕円 39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9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4" name="円/楕円 39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95" name="テキスト ボックス 39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96" name="円/楕円 395"/>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97" name="テキスト ボックス 396"/>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8" name="円/楕円 39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9" name="テキスト ボックス 39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400" name="円/楕円 399"/>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88916</xdr:rowOff>
    </xdr:from>
    <xdr:ext cx="762000" cy="259045"/>
    <xdr:sp macro="" textlink="">
      <xdr:nvSpPr>
        <xdr:cNvPr id="401" name="テキスト ボックス 400"/>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２．３ポイント、福島県平均を１．３ポイント下回っており、前年度と比較して２．６ポイント低下している。前年度との比較での低下は人件費の減額によるところが大きく、次年度は上昇に転じることが想定され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76</xdr:row>
      <xdr:rowOff>17272</xdr:rowOff>
    </xdr:to>
    <xdr:cxnSp macro="">
      <xdr:nvCxnSpPr>
        <xdr:cNvPr id="432" name="直線コネクタ 431"/>
        <xdr:cNvCxnSpPr/>
      </xdr:nvCxnSpPr>
      <xdr:spPr>
        <a:xfrm flipV="1">
          <a:off x="15671800" y="129286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xdr:rowOff>
    </xdr:from>
    <xdr:to>
      <xdr:col>22</xdr:col>
      <xdr:colOff>565150</xdr:colOff>
      <xdr:row>76</xdr:row>
      <xdr:rowOff>17272</xdr:rowOff>
    </xdr:to>
    <xdr:cxnSp macro="">
      <xdr:nvCxnSpPr>
        <xdr:cNvPr id="435" name="直線コネクタ 434"/>
        <xdr:cNvCxnSpPr/>
      </xdr:nvCxnSpPr>
      <xdr:spPr>
        <a:xfrm>
          <a:off x="14782800" y="13038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74422</xdr:rowOff>
    </xdr:from>
    <xdr:to>
      <xdr:col>21</xdr:col>
      <xdr:colOff>361950</xdr:colOff>
      <xdr:row>76</xdr:row>
      <xdr:rowOff>8128</xdr:rowOff>
    </xdr:to>
    <xdr:cxnSp macro="">
      <xdr:nvCxnSpPr>
        <xdr:cNvPr id="438" name="直線コネクタ 437"/>
        <xdr:cNvCxnSpPr/>
      </xdr:nvCxnSpPr>
      <xdr:spPr>
        <a:xfrm>
          <a:off x="13893800" y="129331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74422</xdr:rowOff>
    </xdr:from>
    <xdr:to>
      <xdr:col>20</xdr:col>
      <xdr:colOff>158750</xdr:colOff>
      <xdr:row>75</xdr:row>
      <xdr:rowOff>97282</xdr:rowOff>
    </xdr:to>
    <xdr:cxnSp macro="">
      <xdr:nvCxnSpPr>
        <xdr:cNvPr id="441" name="直線コネクタ 440"/>
        <xdr:cNvCxnSpPr/>
      </xdr:nvCxnSpPr>
      <xdr:spPr>
        <a:xfrm flipV="1">
          <a:off x="13004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45" name="テキスト ボックス 444"/>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451" name="円/楕円 450"/>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35577</xdr:rowOff>
    </xdr:from>
    <xdr:ext cx="762000" cy="259045"/>
    <xdr:sp macro="" textlink="">
      <xdr:nvSpPr>
        <xdr:cNvPr id="452"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137922</xdr:rowOff>
    </xdr:from>
    <xdr:to>
      <xdr:col>22</xdr:col>
      <xdr:colOff>615950</xdr:colOff>
      <xdr:row>76</xdr:row>
      <xdr:rowOff>68072</xdr:rowOff>
    </xdr:to>
    <xdr:sp macro="" textlink="">
      <xdr:nvSpPr>
        <xdr:cNvPr id="453" name="円/楕円 452"/>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78249</xdr:rowOff>
    </xdr:from>
    <xdr:ext cx="736600" cy="259045"/>
    <xdr:sp macro="" textlink="">
      <xdr:nvSpPr>
        <xdr:cNvPr id="454" name="テキスト ボックス 453"/>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128778</xdr:rowOff>
    </xdr:from>
    <xdr:to>
      <xdr:col>21</xdr:col>
      <xdr:colOff>412750</xdr:colOff>
      <xdr:row>76</xdr:row>
      <xdr:rowOff>58928</xdr:rowOff>
    </xdr:to>
    <xdr:sp macro="" textlink="">
      <xdr:nvSpPr>
        <xdr:cNvPr id="455" name="円/楕円 454"/>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43705</xdr:rowOff>
    </xdr:from>
    <xdr:ext cx="762000" cy="259045"/>
    <xdr:sp macro="" textlink="">
      <xdr:nvSpPr>
        <xdr:cNvPr id="456" name="テキスト ボックス 455"/>
        <xdr:cNvSpPr txBox="1"/>
      </xdr:nvSpPr>
      <xdr:spPr>
        <a:xfrm>
          <a:off x="14401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7" name="円/楕円 456"/>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109999</xdr:rowOff>
    </xdr:from>
    <xdr:ext cx="762000" cy="259045"/>
    <xdr:sp macro="" textlink="">
      <xdr:nvSpPr>
        <xdr:cNvPr id="458" name="テキスト ボックス 457"/>
        <xdr:cNvSpPr txBox="1"/>
      </xdr:nvSpPr>
      <xdr:spPr>
        <a:xfrm>
          <a:off x="135128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59" name="円/楕円 458"/>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60" name="テキスト ボックス 459"/>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福島県喜多方市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125568</xdr:rowOff>
    </xdr:from>
    <xdr:to>
      <xdr:col>4</xdr:col>
      <xdr:colOff>1117600</xdr:colOff>
      <xdr:row>14</xdr:row>
      <xdr:rowOff>20709</xdr:rowOff>
    </xdr:to>
    <xdr:cxnSp macro="">
      <xdr:nvCxnSpPr>
        <xdr:cNvPr id="48" name="直線コネクタ 47"/>
        <xdr:cNvCxnSpPr/>
      </xdr:nvCxnSpPr>
      <xdr:spPr bwMode="auto">
        <a:xfrm>
          <a:off x="5003800" y="2402043"/>
          <a:ext cx="647700" cy="6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65149</xdr:rowOff>
    </xdr:from>
    <xdr:to>
      <xdr:col>4</xdr:col>
      <xdr:colOff>469900</xdr:colOff>
      <xdr:row>13</xdr:row>
      <xdr:rowOff>125568</xdr:rowOff>
    </xdr:to>
    <xdr:cxnSp macro="">
      <xdr:nvCxnSpPr>
        <xdr:cNvPr id="51" name="直線コネクタ 50"/>
        <xdr:cNvCxnSpPr/>
      </xdr:nvCxnSpPr>
      <xdr:spPr bwMode="auto">
        <a:xfrm>
          <a:off x="4305300" y="2341624"/>
          <a:ext cx="698500" cy="60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65149</xdr:rowOff>
    </xdr:from>
    <xdr:to>
      <xdr:col>3</xdr:col>
      <xdr:colOff>904875</xdr:colOff>
      <xdr:row>14</xdr:row>
      <xdr:rowOff>65789</xdr:rowOff>
    </xdr:to>
    <xdr:cxnSp macro="">
      <xdr:nvCxnSpPr>
        <xdr:cNvPr id="54" name="直線コネクタ 53"/>
        <xdr:cNvCxnSpPr/>
      </xdr:nvCxnSpPr>
      <xdr:spPr bwMode="auto">
        <a:xfrm flipV="1">
          <a:off x="3606800" y="2341624"/>
          <a:ext cx="698500" cy="17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73538</xdr:rowOff>
    </xdr:from>
    <xdr:to>
      <xdr:col>3</xdr:col>
      <xdr:colOff>206375</xdr:colOff>
      <xdr:row>14</xdr:row>
      <xdr:rowOff>65789</xdr:rowOff>
    </xdr:to>
    <xdr:cxnSp macro="">
      <xdr:nvCxnSpPr>
        <xdr:cNvPr id="57" name="直線コネクタ 56"/>
        <xdr:cNvCxnSpPr/>
      </xdr:nvCxnSpPr>
      <xdr:spPr bwMode="auto">
        <a:xfrm>
          <a:off x="2908300" y="2350013"/>
          <a:ext cx="698500" cy="16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114853</xdr:rowOff>
    </xdr:from>
    <xdr:ext cx="762000" cy="259045"/>
    <xdr:sp macro="" textlink="">
      <xdr:nvSpPr>
        <xdr:cNvPr id="59" name="テキスト ボックス 58"/>
        <xdr:cNvSpPr txBox="1"/>
      </xdr:nvSpPr>
      <xdr:spPr>
        <a:xfrm>
          <a:off x="32258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106601</xdr:rowOff>
    </xdr:from>
    <xdr:ext cx="762000" cy="259045"/>
    <xdr:sp macro="" textlink="">
      <xdr:nvSpPr>
        <xdr:cNvPr id="61" name="テキスト ボックス 60"/>
        <xdr:cNvSpPr txBox="1"/>
      </xdr:nvSpPr>
      <xdr:spPr>
        <a:xfrm>
          <a:off x="2527300" y="28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141359</xdr:rowOff>
    </xdr:from>
    <xdr:to>
      <xdr:col>5</xdr:col>
      <xdr:colOff>34925</xdr:colOff>
      <xdr:row>14</xdr:row>
      <xdr:rowOff>71509</xdr:rowOff>
    </xdr:to>
    <xdr:sp macro="" textlink="">
      <xdr:nvSpPr>
        <xdr:cNvPr id="67" name="円/楕円 66"/>
        <xdr:cNvSpPr/>
      </xdr:nvSpPr>
      <xdr:spPr bwMode="auto">
        <a:xfrm>
          <a:off x="5600700" y="241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49936</xdr:rowOff>
    </xdr:from>
    <xdr:ext cx="762000" cy="259045"/>
    <xdr:sp macro="" textlink="">
      <xdr:nvSpPr>
        <xdr:cNvPr id="68" name="人口1人当たり決算額の推移該当値テキスト130"/>
        <xdr:cNvSpPr txBox="1"/>
      </xdr:nvSpPr>
      <xdr:spPr>
        <a:xfrm>
          <a:off x="5740400" y="232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104,233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74768</xdr:rowOff>
    </xdr:from>
    <xdr:to>
      <xdr:col>4</xdr:col>
      <xdr:colOff>520700</xdr:colOff>
      <xdr:row>14</xdr:row>
      <xdr:rowOff>4918</xdr:rowOff>
    </xdr:to>
    <xdr:sp macro="" textlink="">
      <xdr:nvSpPr>
        <xdr:cNvPr id="69" name="円/楕円 68"/>
        <xdr:cNvSpPr/>
      </xdr:nvSpPr>
      <xdr:spPr bwMode="auto">
        <a:xfrm>
          <a:off x="4953000" y="235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15095</xdr:rowOff>
    </xdr:from>
    <xdr:ext cx="736600" cy="259045"/>
    <xdr:sp macro="" textlink="">
      <xdr:nvSpPr>
        <xdr:cNvPr id="70" name="テキスト ボックス 69"/>
        <xdr:cNvSpPr txBox="1"/>
      </xdr:nvSpPr>
      <xdr:spPr>
        <a:xfrm>
          <a:off x="4622800" y="212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14349</xdr:rowOff>
    </xdr:from>
    <xdr:to>
      <xdr:col>3</xdr:col>
      <xdr:colOff>955675</xdr:colOff>
      <xdr:row>13</xdr:row>
      <xdr:rowOff>115949</xdr:rowOff>
    </xdr:to>
    <xdr:sp macro="" textlink="">
      <xdr:nvSpPr>
        <xdr:cNvPr id="71" name="円/楕円 70"/>
        <xdr:cNvSpPr/>
      </xdr:nvSpPr>
      <xdr:spPr bwMode="auto">
        <a:xfrm>
          <a:off x="4254500" y="2290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126126</xdr:rowOff>
    </xdr:from>
    <xdr:ext cx="762000" cy="259045"/>
    <xdr:sp macro="" textlink="">
      <xdr:nvSpPr>
        <xdr:cNvPr id="72" name="テキスト ボックス 71"/>
        <xdr:cNvSpPr txBox="1"/>
      </xdr:nvSpPr>
      <xdr:spPr>
        <a:xfrm>
          <a:off x="3924300" y="205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14989</xdr:rowOff>
    </xdr:from>
    <xdr:to>
      <xdr:col>3</xdr:col>
      <xdr:colOff>257175</xdr:colOff>
      <xdr:row>14</xdr:row>
      <xdr:rowOff>116589</xdr:rowOff>
    </xdr:to>
    <xdr:sp macro="" textlink="">
      <xdr:nvSpPr>
        <xdr:cNvPr id="73" name="円/楕円 72"/>
        <xdr:cNvSpPr/>
      </xdr:nvSpPr>
      <xdr:spPr bwMode="auto">
        <a:xfrm>
          <a:off x="3556000" y="246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126766</xdr:rowOff>
    </xdr:from>
    <xdr:ext cx="762000" cy="259045"/>
    <xdr:sp macro="" textlink="">
      <xdr:nvSpPr>
        <xdr:cNvPr id="74" name="テキスト ボックス 73"/>
        <xdr:cNvSpPr txBox="1"/>
      </xdr:nvSpPr>
      <xdr:spPr>
        <a:xfrm>
          <a:off x="3225800" y="22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102,261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22738</xdr:rowOff>
    </xdr:from>
    <xdr:to>
      <xdr:col>2</xdr:col>
      <xdr:colOff>692150</xdr:colOff>
      <xdr:row>13</xdr:row>
      <xdr:rowOff>124338</xdr:rowOff>
    </xdr:to>
    <xdr:sp macro="" textlink="">
      <xdr:nvSpPr>
        <xdr:cNvPr id="75" name="円/楕円 74"/>
        <xdr:cNvSpPr/>
      </xdr:nvSpPr>
      <xdr:spPr bwMode="auto">
        <a:xfrm>
          <a:off x="2857500" y="2299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134515</xdr:rowOff>
    </xdr:from>
    <xdr:ext cx="762000" cy="259045"/>
    <xdr:sp macro="" textlink="">
      <xdr:nvSpPr>
        <xdr:cNvPr id="76" name="テキスト ボックス 75"/>
        <xdr:cNvSpPr txBox="1"/>
      </xdr:nvSpPr>
      <xdr:spPr>
        <a:xfrm>
          <a:off x="2527300" y="206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2" name="直線コネクタ 91"/>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4" name="テキスト ボックス 93"/>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5" name="直線コネクタ 94"/>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6" name="テキスト ボックス 95"/>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99" name="直線コネクタ 98"/>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0" name="テキスト ボックス 99"/>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1" name="直線コネクタ 100"/>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2" name="テキスト ボックス 101"/>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3" name="直線コネクタ 102"/>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4" name="テキスト ボックス 103"/>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215611</xdr:rowOff>
    </xdr:from>
    <xdr:to>
      <xdr:col>4</xdr:col>
      <xdr:colOff>1117600</xdr:colOff>
      <xdr:row>37</xdr:row>
      <xdr:rowOff>337741</xdr:rowOff>
    </xdr:to>
    <xdr:cxnSp macro="">
      <xdr:nvCxnSpPr>
        <xdr:cNvPr id="108" name="直線コネクタ 107"/>
        <xdr:cNvCxnSpPr/>
      </xdr:nvCxnSpPr>
      <xdr:spPr bwMode="auto">
        <a:xfrm flipV="1">
          <a:off x="5651500" y="6140161"/>
          <a:ext cx="0" cy="13222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309818</xdr:rowOff>
    </xdr:from>
    <xdr:ext cx="762000" cy="259045"/>
    <xdr:sp macro="" textlink="">
      <xdr:nvSpPr>
        <xdr:cNvPr id="109" name="人口1人当たり決算額の推移最小値テキスト445"/>
        <xdr:cNvSpPr txBox="1"/>
      </xdr:nvSpPr>
      <xdr:spPr>
        <a:xfrm>
          <a:off x="5740400" y="743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337741</xdr:rowOff>
    </xdr:from>
    <xdr:to>
      <xdr:col>5</xdr:col>
      <xdr:colOff>73025</xdr:colOff>
      <xdr:row>37</xdr:row>
      <xdr:rowOff>337741</xdr:rowOff>
    </xdr:to>
    <xdr:cxnSp macro="">
      <xdr:nvCxnSpPr>
        <xdr:cNvPr id="110" name="直線コネクタ 109"/>
        <xdr:cNvCxnSpPr/>
      </xdr:nvCxnSpPr>
      <xdr:spPr bwMode="auto">
        <a:xfrm>
          <a:off x="5562600" y="7462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130538</xdr:rowOff>
    </xdr:from>
    <xdr:ext cx="762000" cy="259045"/>
    <xdr:sp macro="" textlink="">
      <xdr:nvSpPr>
        <xdr:cNvPr id="111" name="人口1人当たり決算額の推移最大値テキスト445"/>
        <xdr:cNvSpPr txBox="1"/>
      </xdr:nvSpPr>
      <xdr:spPr>
        <a:xfrm>
          <a:off x="5740400" y="588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33</xdr:row>
      <xdr:rowOff>215611</xdr:rowOff>
    </xdr:from>
    <xdr:to>
      <xdr:col>5</xdr:col>
      <xdr:colOff>73025</xdr:colOff>
      <xdr:row>33</xdr:row>
      <xdr:rowOff>215611</xdr:rowOff>
    </xdr:to>
    <xdr:cxnSp macro="">
      <xdr:nvCxnSpPr>
        <xdr:cNvPr id="112" name="直線コネクタ 111"/>
        <xdr:cNvCxnSpPr/>
      </xdr:nvCxnSpPr>
      <xdr:spPr bwMode="auto">
        <a:xfrm>
          <a:off x="5562600" y="6140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215611</xdr:rowOff>
    </xdr:from>
    <xdr:to>
      <xdr:col>4</xdr:col>
      <xdr:colOff>1117600</xdr:colOff>
      <xdr:row>34</xdr:row>
      <xdr:rowOff>69078</xdr:rowOff>
    </xdr:to>
    <xdr:cxnSp macro="">
      <xdr:nvCxnSpPr>
        <xdr:cNvPr id="113" name="直線コネクタ 112"/>
        <xdr:cNvCxnSpPr/>
      </xdr:nvCxnSpPr>
      <xdr:spPr bwMode="auto">
        <a:xfrm flipV="1">
          <a:off x="5003800" y="6140161"/>
          <a:ext cx="647700" cy="19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120429</xdr:rowOff>
    </xdr:from>
    <xdr:ext cx="762000" cy="259045"/>
    <xdr:sp macro="" textlink="">
      <xdr:nvSpPr>
        <xdr:cNvPr id="114" name="人口1人当たり決算額の推移平均値テキスト445"/>
        <xdr:cNvSpPr txBox="1"/>
      </xdr:nvSpPr>
      <xdr:spPr>
        <a:xfrm>
          <a:off x="5740400" y="67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148352</xdr:rowOff>
    </xdr:from>
    <xdr:to>
      <xdr:col>5</xdr:col>
      <xdr:colOff>34925</xdr:colOff>
      <xdr:row>35</xdr:row>
      <xdr:rowOff>249952</xdr:rowOff>
    </xdr:to>
    <xdr:sp macro="" textlink="">
      <xdr:nvSpPr>
        <xdr:cNvPr id="115" name="フローチャート : 判断 114"/>
        <xdr:cNvSpPr/>
      </xdr:nvSpPr>
      <xdr:spPr bwMode="auto">
        <a:xfrm>
          <a:off x="5600700" y="6758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202295</xdr:rowOff>
    </xdr:from>
    <xdr:to>
      <xdr:col>4</xdr:col>
      <xdr:colOff>469900</xdr:colOff>
      <xdr:row>34</xdr:row>
      <xdr:rowOff>69078</xdr:rowOff>
    </xdr:to>
    <xdr:cxnSp macro="">
      <xdr:nvCxnSpPr>
        <xdr:cNvPr id="116" name="直線コネクタ 115"/>
        <xdr:cNvCxnSpPr/>
      </xdr:nvCxnSpPr>
      <xdr:spPr bwMode="auto">
        <a:xfrm>
          <a:off x="4305300" y="6126845"/>
          <a:ext cx="698500" cy="209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107461</xdr:rowOff>
    </xdr:from>
    <xdr:to>
      <xdr:col>4</xdr:col>
      <xdr:colOff>520700</xdr:colOff>
      <xdr:row>35</xdr:row>
      <xdr:rowOff>209061</xdr:rowOff>
    </xdr:to>
    <xdr:sp macro="" textlink="">
      <xdr:nvSpPr>
        <xdr:cNvPr id="117" name="フローチャート : 判断 116"/>
        <xdr:cNvSpPr/>
      </xdr:nvSpPr>
      <xdr:spPr bwMode="auto">
        <a:xfrm>
          <a:off x="4953000" y="6717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193838</xdr:rowOff>
    </xdr:from>
    <xdr:ext cx="736600" cy="259045"/>
    <xdr:sp macro="" textlink="">
      <xdr:nvSpPr>
        <xdr:cNvPr id="118" name="テキスト ボックス 117"/>
        <xdr:cNvSpPr txBox="1"/>
      </xdr:nvSpPr>
      <xdr:spPr>
        <a:xfrm>
          <a:off x="4622800" y="680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202295</xdr:rowOff>
    </xdr:from>
    <xdr:to>
      <xdr:col>3</xdr:col>
      <xdr:colOff>904875</xdr:colOff>
      <xdr:row>33</xdr:row>
      <xdr:rowOff>209982</xdr:rowOff>
    </xdr:to>
    <xdr:cxnSp macro="">
      <xdr:nvCxnSpPr>
        <xdr:cNvPr id="119" name="直線コネクタ 118"/>
        <xdr:cNvCxnSpPr/>
      </xdr:nvCxnSpPr>
      <xdr:spPr bwMode="auto">
        <a:xfrm flipV="1">
          <a:off x="3606800" y="6126845"/>
          <a:ext cx="698500" cy="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36252</xdr:rowOff>
    </xdr:from>
    <xdr:to>
      <xdr:col>3</xdr:col>
      <xdr:colOff>955675</xdr:colOff>
      <xdr:row>35</xdr:row>
      <xdr:rowOff>137852</xdr:rowOff>
    </xdr:to>
    <xdr:sp macro="" textlink="">
      <xdr:nvSpPr>
        <xdr:cNvPr id="120" name="フローチャート : 判断 119"/>
        <xdr:cNvSpPr/>
      </xdr:nvSpPr>
      <xdr:spPr bwMode="auto">
        <a:xfrm>
          <a:off x="4254500" y="66466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122629</xdr:rowOff>
    </xdr:from>
    <xdr:ext cx="762000" cy="259045"/>
    <xdr:sp macro="" textlink="">
      <xdr:nvSpPr>
        <xdr:cNvPr id="121" name="テキスト ボックス 120"/>
        <xdr:cNvSpPr txBox="1"/>
      </xdr:nvSpPr>
      <xdr:spPr>
        <a:xfrm>
          <a:off x="3924300" y="67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136258</xdr:rowOff>
    </xdr:from>
    <xdr:to>
      <xdr:col>3</xdr:col>
      <xdr:colOff>206375</xdr:colOff>
      <xdr:row>33</xdr:row>
      <xdr:rowOff>209982</xdr:rowOff>
    </xdr:to>
    <xdr:cxnSp macro="">
      <xdr:nvCxnSpPr>
        <xdr:cNvPr id="122" name="直線コネクタ 121"/>
        <xdr:cNvCxnSpPr/>
      </xdr:nvCxnSpPr>
      <xdr:spPr bwMode="auto">
        <a:xfrm>
          <a:off x="2908300" y="6060808"/>
          <a:ext cx="698500" cy="73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175041</xdr:rowOff>
    </xdr:from>
    <xdr:to>
      <xdr:col>3</xdr:col>
      <xdr:colOff>257175</xdr:colOff>
      <xdr:row>34</xdr:row>
      <xdr:rowOff>276640</xdr:rowOff>
    </xdr:to>
    <xdr:sp macro="" textlink="">
      <xdr:nvSpPr>
        <xdr:cNvPr id="123" name="フローチャート : 判断 122"/>
        <xdr:cNvSpPr/>
      </xdr:nvSpPr>
      <xdr:spPr bwMode="auto">
        <a:xfrm>
          <a:off x="3556000" y="64424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261418</xdr:rowOff>
    </xdr:from>
    <xdr:ext cx="762000" cy="259045"/>
    <xdr:sp macro="" textlink="">
      <xdr:nvSpPr>
        <xdr:cNvPr id="124" name="テキスト ボックス 123"/>
        <xdr:cNvSpPr txBox="1"/>
      </xdr:nvSpPr>
      <xdr:spPr>
        <a:xfrm>
          <a:off x="3225800" y="65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143866</xdr:rowOff>
    </xdr:from>
    <xdr:to>
      <xdr:col>2</xdr:col>
      <xdr:colOff>692150</xdr:colOff>
      <xdr:row>34</xdr:row>
      <xdr:rowOff>245466</xdr:rowOff>
    </xdr:to>
    <xdr:sp macro="" textlink="">
      <xdr:nvSpPr>
        <xdr:cNvPr id="125" name="フローチャート : 判断 124"/>
        <xdr:cNvSpPr/>
      </xdr:nvSpPr>
      <xdr:spPr bwMode="auto">
        <a:xfrm>
          <a:off x="2857500" y="6411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230243</xdr:rowOff>
    </xdr:from>
    <xdr:ext cx="762000" cy="259045"/>
    <xdr:sp macro="" textlink="">
      <xdr:nvSpPr>
        <xdr:cNvPr id="126" name="テキスト ボックス 125"/>
        <xdr:cNvSpPr txBox="1"/>
      </xdr:nvSpPr>
      <xdr:spPr>
        <a:xfrm>
          <a:off x="2527300" y="64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164811</xdr:rowOff>
    </xdr:from>
    <xdr:to>
      <xdr:col>5</xdr:col>
      <xdr:colOff>34925</xdr:colOff>
      <xdr:row>33</xdr:row>
      <xdr:rowOff>266411</xdr:rowOff>
    </xdr:to>
    <xdr:sp macro="" textlink="">
      <xdr:nvSpPr>
        <xdr:cNvPr id="132" name="円/楕円 131"/>
        <xdr:cNvSpPr/>
      </xdr:nvSpPr>
      <xdr:spPr bwMode="auto">
        <a:xfrm>
          <a:off x="5600700" y="608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111488</xdr:rowOff>
    </xdr:from>
    <xdr:ext cx="762000" cy="259045"/>
    <xdr:sp macro="" textlink="">
      <xdr:nvSpPr>
        <xdr:cNvPr id="133" name="人口1人当たり決算額の推移該当値テキスト445"/>
        <xdr:cNvSpPr txBox="1"/>
      </xdr:nvSpPr>
      <xdr:spPr>
        <a:xfrm>
          <a:off x="5740400" y="603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42,899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18278</xdr:rowOff>
    </xdr:from>
    <xdr:to>
      <xdr:col>4</xdr:col>
      <xdr:colOff>520700</xdr:colOff>
      <xdr:row>34</xdr:row>
      <xdr:rowOff>119878</xdr:rowOff>
    </xdr:to>
    <xdr:sp macro="" textlink="">
      <xdr:nvSpPr>
        <xdr:cNvPr id="134" name="円/楕円 133"/>
        <xdr:cNvSpPr/>
      </xdr:nvSpPr>
      <xdr:spPr bwMode="auto">
        <a:xfrm>
          <a:off x="4953000" y="628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130055</xdr:rowOff>
    </xdr:from>
    <xdr:ext cx="736600" cy="259045"/>
    <xdr:sp macro="" textlink="">
      <xdr:nvSpPr>
        <xdr:cNvPr id="135" name="テキスト ボックス 134"/>
        <xdr:cNvSpPr txBox="1"/>
      </xdr:nvSpPr>
      <xdr:spPr>
        <a:xfrm>
          <a:off x="4622800" y="605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151495</xdr:rowOff>
    </xdr:from>
    <xdr:to>
      <xdr:col>3</xdr:col>
      <xdr:colOff>955675</xdr:colOff>
      <xdr:row>33</xdr:row>
      <xdr:rowOff>253095</xdr:rowOff>
    </xdr:to>
    <xdr:sp macro="" textlink="">
      <xdr:nvSpPr>
        <xdr:cNvPr id="136" name="円/楕円 135"/>
        <xdr:cNvSpPr/>
      </xdr:nvSpPr>
      <xdr:spPr bwMode="auto">
        <a:xfrm>
          <a:off x="4254500" y="607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91822</xdr:rowOff>
    </xdr:from>
    <xdr:ext cx="762000" cy="259045"/>
    <xdr:sp macro="" textlink="">
      <xdr:nvSpPr>
        <xdr:cNvPr id="137" name="テキスト ボックス 136"/>
        <xdr:cNvSpPr txBox="1"/>
      </xdr:nvSpPr>
      <xdr:spPr>
        <a:xfrm>
          <a:off x="3924300" y="584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159182</xdr:rowOff>
    </xdr:from>
    <xdr:to>
      <xdr:col>3</xdr:col>
      <xdr:colOff>257175</xdr:colOff>
      <xdr:row>33</xdr:row>
      <xdr:rowOff>260782</xdr:rowOff>
    </xdr:to>
    <xdr:sp macro="" textlink="">
      <xdr:nvSpPr>
        <xdr:cNvPr id="138" name="円/楕円 137"/>
        <xdr:cNvSpPr/>
      </xdr:nvSpPr>
      <xdr:spPr bwMode="auto">
        <a:xfrm>
          <a:off x="3556000" y="608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99509</xdr:rowOff>
    </xdr:from>
    <xdr:ext cx="762000" cy="259045"/>
    <xdr:sp macro="" textlink="">
      <xdr:nvSpPr>
        <xdr:cNvPr id="139" name="テキスト ボックス 138"/>
        <xdr:cNvSpPr txBox="1"/>
      </xdr:nvSpPr>
      <xdr:spPr>
        <a:xfrm>
          <a:off x="3225800" y="585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43,096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85458</xdr:rowOff>
    </xdr:from>
    <xdr:to>
      <xdr:col>2</xdr:col>
      <xdr:colOff>692150</xdr:colOff>
      <xdr:row>33</xdr:row>
      <xdr:rowOff>187058</xdr:rowOff>
    </xdr:to>
    <xdr:sp macro="" textlink="">
      <xdr:nvSpPr>
        <xdr:cNvPr id="140" name="円/楕円 139"/>
        <xdr:cNvSpPr/>
      </xdr:nvSpPr>
      <xdr:spPr bwMode="auto">
        <a:xfrm>
          <a:off x="2857500" y="6010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25785</xdr:rowOff>
    </xdr:from>
    <xdr:ext cx="762000" cy="259045"/>
    <xdr:sp macro="" textlink="">
      <xdr:nvSpPr>
        <xdr:cNvPr id="141" name="テキスト ボックス 140"/>
        <xdr:cNvSpPr txBox="1"/>
      </xdr:nvSpPr>
      <xdr:spPr>
        <a:xfrm>
          <a:off x="2527300" y="577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財政調整基金残高については、平成１９年度以降増加してきていたが、平成２５年度においては前年度からほぼ横ばいとなった。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単年度収支はマイナスとなっているが、これは標準財政規模を鑑み、また平成２８年度以降の普通交付税の段階的縮減を見こし、それ以降の市債の償還に計画的に対応するため平成２５年度から減債基金への積み立てを主と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赤字となっている会計は存在しない。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減少傾向にある。また組合等が起こした地方債の元利償還金に対する負担金等は喜多方地方広域市町村圏組合の起こした地方債の元利償還が順調に進んでいることから減少している。債務負担行為に基づく支出については、ダム負担金の支出が年々減少してきているものの、綾金運動施設用地について繰り上げて取得を行ったため増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地方債の現在高については、平成２２年度以降減少を続けていたが、平成２５年度において新本庁舎建設事業の開始に伴い合併特例債の発行額が増加したことに伴い若干の増加となった。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債務負担行為に基づく支出予定額については、ダム負担金の減により減少している。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設立法人等の負債額等負担見込額は設立法人の解散により平成２４年度より大幅に減少している。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充当可能基金については、財政調整基金、減債基金の残高増加に伴い増加している。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26985523</v>
      </c>
      <c r="BO4" s="349"/>
      <c r="BP4" s="349"/>
      <c r="BQ4" s="349"/>
      <c r="BR4" s="349"/>
      <c r="BS4" s="349"/>
      <c r="BT4" s="349"/>
      <c r="BU4" s="350"/>
      <c r="BV4" s="348">
        <v>29836618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8.4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25823183</v>
      </c>
      <c r="BO5" s="386"/>
      <c r="BP5" s="386"/>
      <c r="BQ5" s="386"/>
      <c r="BR5" s="386"/>
      <c r="BS5" s="386"/>
      <c r="BT5" s="386"/>
      <c r="BU5" s="387"/>
      <c r="BV5" s="385">
        <v>28368058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82.2</v>
      </c>
      <c r="CU5" s="383"/>
      <c r="CV5" s="383"/>
      <c r="CW5" s="383"/>
      <c r="CX5" s="383"/>
      <c r="CY5" s="383"/>
      <c r="CZ5" s="383"/>
      <c r="DA5" s="384"/>
      <c r="DB5" s="382">
        <v>84.8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1162340</v>
      </c>
      <c r="BO6" s="386"/>
      <c r="BP6" s="386"/>
      <c r="BQ6" s="386"/>
      <c r="BR6" s="386"/>
      <c r="BS6" s="386"/>
      <c r="BT6" s="386"/>
      <c r="BU6" s="387"/>
      <c r="BV6" s="385">
        <v>1468560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87.7</v>
      </c>
      <c r="CU6" s="423"/>
      <c r="CV6" s="423"/>
      <c r="CW6" s="423"/>
      <c r="CX6" s="423"/>
      <c r="CY6" s="423"/>
      <c r="CZ6" s="423"/>
      <c r="DA6" s="424"/>
      <c r="DB6" s="422">
        <v>90.5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129234</v>
      </c>
      <c r="BO7" s="386"/>
      <c r="BP7" s="386"/>
      <c r="BQ7" s="386"/>
      <c r="BR7" s="386"/>
      <c r="BS7" s="386"/>
      <c r="BT7" s="386"/>
      <c r="BU7" s="387"/>
      <c r="BV7" s="385">
        <v>105191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16283450</v>
      </c>
      <c r="CU7" s="386"/>
      <c r="CV7" s="386"/>
      <c r="CW7" s="386"/>
      <c r="CX7" s="386"/>
      <c r="CY7" s="386"/>
      <c r="CZ7" s="386"/>
      <c r="DA7" s="387"/>
      <c r="DB7" s="385">
        <v>16251910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1033106</v>
      </c>
      <c r="BO8" s="386"/>
      <c r="BP8" s="386"/>
      <c r="BQ8" s="386"/>
      <c r="BR8" s="386"/>
      <c r="BS8" s="386"/>
      <c r="BT8" s="386"/>
      <c r="BU8" s="387"/>
      <c r="BV8" s="385">
        <v>1363369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52356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-330263</v>
      </c>
      <c r="BO9" s="386"/>
      <c r="BP9" s="386"/>
      <c r="BQ9" s="386"/>
      <c r="BR9" s="386"/>
      <c r="BS9" s="386"/>
      <c r="BT9" s="386"/>
      <c r="BU9" s="387"/>
      <c r="BV9" s="385">
        <v>637545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12.3</v>
      </c>
      <c r="CU9" s="383"/>
      <c r="CV9" s="383"/>
      <c r="CW9" s="383"/>
      <c r="CX9" s="383"/>
      <c r="CY9" s="383"/>
      <c r="CZ9" s="383"/>
      <c r="DA9" s="384"/>
      <c r="DB9" s="382">
        <v>12.4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56396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105355</v>
      </c>
      <c r="BO10" s="386"/>
      <c r="BP10" s="386"/>
      <c r="BQ10" s="386"/>
      <c r="BR10" s="386"/>
      <c r="BS10" s="386"/>
      <c r="BT10" s="386"/>
      <c r="BU10" s="387"/>
      <c r="BV10" s="385">
        <v>830905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918</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51368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123544</v>
      </c>
      <c r="BO12" s="386"/>
      <c r="BP12" s="386"/>
      <c r="BQ12" s="386"/>
      <c r="BR12" s="386"/>
      <c r="BS12" s="386"/>
      <c r="BT12" s="386"/>
      <c r="BU12" s="387"/>
      <c r="BV12" s="385">
        <v>521810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51200</v>
      </c>
      <c r="S13" s="467"/>
      <c r="T13" s="467"/>
      <c r="U13" s="467"/>
      <c r="V13" s="468"/>
      <c r="W13" s="401" t="s">
        <v>124</v>
      </c>
      <c r="X13" s="402"/>
      <c r="Y13" s="402"/>
      <c r="Z13" s="402"/>
      <c r="AA13" s="402"/>
      <c r="AB13" s="392"/>
      <c r="AC13" s="436">
        <v>3530</v>
      </c>
      <c r="AD13" s="437"/>
      <c r="AE13" s="437"/>
      <c r="AF13" s="437"/>
      <c r="AG13" s="476"/>
      <c r="AH13" s="436">
        <v>4654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-348452</v>
      </c>
      <c r="BO13" s="386"/>
      <c r="BP13" s="386"/>
      <c r="BQ13" s="386"/>
      <c r="BR13" s="386"/>
      <c r="BS13" s="386"/>
      <c r="BT13" s="386"/>
      <c r="BU13" s="387"/>
      <c r="BV13" s="385">
        <v>947558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14.9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51743</v>
      </c>
      <c r="S14" s="467"/>
      <c r="T14" s="467"/>
      <c r="U14" s="467"/>
      <c r="V14" s="468"/>
      <c r="W14" s="375"/>
      <c r="X14" s="376"/>
      <c r="Y14" s="376"/>
      <c r="Z14" s="376"/>
      <c r="AA14" s="376"/>
      <c r="AB14" s="365"/>
      <c r="AC14" s="469">
        <v>14.7</v>
      </c>
      <c r="AD14" s="470"/>
      <c r="AE14" s="470"/>
      <c r="AF14" s="470"/>
      <c r="AG14" s="471"/>
      <c r="AH14" s="469">
        <v>16.7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68.3</v>
      </c>
      <c r="CU14" s="481"/>
      <c r="CV14" s="481"/>
      <c r="CW14" s="481"/>
      <c r="CX14" s="481"/>
      <c r="CY14" s="481"/>
      <c r="CZ14" s="481"/>
      <c r="DA14" s="482"/>
      <c r="DB14" s="480">
        <v>87.6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51561</v>
      </c>
      <c r="S15" s="467"/>
      <c r="T15" s="467"/>
      <c r="U15" s="467"/>
      <c r="V15" s="468"/>
      <c r="W15" s="401" t="s">
        <v>130</v>
      </c>
      <c r="X15" s="402"/>
      <c r="Y15" s="402"/>
      <c r="Z15" s="402"/>
      <c r="AA15" s="402"/>
      <c r="AB15" s="392"/>
      <c r="AC15" s="436">
        <v>7371</v>
      </c>
      <c r="AD15" s="437"/>
      <c r="AE15" s="437"/>
      <c r="AF15" s="437"/>
      <c r="AG15" s="476"/>
      <c r="AH15" s="436">
        <v>8922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4397513</v>
      </c>
      <c r="BO15" s="349"/>
      <c r="BP15" s="349"/>
      <c r="BQ15" s="349"/>
      <c r="BR15" s="349"/>
      <c r="BS15" s="349"/>
      <c r="BT15" s="349"/>
      <c r="BU15" s="350"/>
      <c r="BV15" s="348">
        <v>4246264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30.8</v>
      </c>
      <c r="AD16" s="470"/>
      <c r="AE16" s="470"/>
      <c r="AF16" s="470"/>
      <c r="AG16" s="471"/>
      <c r="AH16" s="469">
        <v>32.1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11638205</v>
      </c>
      <c r="BO16" s="386"/>
      <c r="BP16" s="386"/>
      <c r="BQ16" s="386"/>
      <c r="BR16" s="386"/>
      <c r="BS16" s="386"/>
      <c r="BT16" s="386"/>
      <c r="BU16" s="387"/>
      <c r="BV16" s="385">
        <v>11681720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13036</v>
      </c>
      <c r="AD17" s="437"/>
      <c r="AE17" s="437"/>
      <c r="AF17" s="437"/>
      <c r="AG17" s="476"/>
      <c r="AH17" s="436">
        <v>14077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5641055</v>
      </c>
      <c r="BO17" s="386"/>
      <c r="BP17" s="386"/>
      <c r="BQ17" s="386"/>
      <c r="BR17" s="386"/>
      <c r="BS17" s="386"/>
      <c r="BT17" s="386"/>
      <c r="BU17" s="387"/>
      <c r="BV17" s="385">
        <v>5417707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554.66999999999996</v>
      </c>
      <c r="M18" s="498"/>
      <c r="N18" s="498"/>
      <c r="O18" s="498"/>
      <c r="P18" s="498"/>
      <c r="Q18" s="498"/>
      <c r="R18" s="499"/>
      <c r="S18" s="499"/>
      <c r="T18" s="499"/>
      <c r="U18" s="499"/>
      <c r="V18" s="500"/>
      <c r="W18" s="403"/>
      <c r="X18" s="404"/>
      <c r="Y18" s="404"/>
      <c r="Z18" s="404"/>
      <c r="AA18" s="404"/>
      <c r="AB18" s="395"/>
      <c r="AC18" s="501">
        <v>54.5</v>
      </c>
      <c r="AD18" s="502"/>
      <c r="AE18" s="502"/>
      <c r="AF18" s="502"/>
      <c r="AG18" s="503"/>
      <c r="AH18" s="501">
        <v>50.6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13478700</v>
      </c>
      <c r="BO18" s="386"/>
      <c r="BP18" s="386"/>
      <c r="BQ18" s="386"/>
      <c r="BR18" s="386"/>
      <c r="BS18" s="386"/>
      <c r="BT18" s="386"/>
      <c r="BU18" s="387"/>
      <c r="BV18" s="385">
        <v>14005231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19481981</v>
      </c>
      <c r="BO19" s="386"/>
      <c r="BP19" s="386"/>
      <c r="BQ19" s="386"/>
      <c r="BR19" s="386"/>
      <c r="BS19" s="386"/>
      <c r="BT19" s="386"/>
      <c r="BU19" s="387"/>
      <c r="BV19" s="385">
        <v>19640542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16983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23925650</v>
      </c>
      <c r="BO23" s="386"/>
      <c r="BP23" s="386"/>
      <c r="BQ23" s="386"/>
      <c r="BR23" s="386"/>
      <c r="BS23" s="386"/>
      <c r="BT23" s="386"/>
      <c r="BU23" s="387"/>
      <c r="BV23" s="385">
        <v>23609864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9500</v>
      </c>
      <c r="R24" s="437"/>
      <c r="S24" s="437"/>
      <c r="T24" s="437"/>
      <c r="U24" s="437"/>
      <c r="V24" s="476"/>
      <c r="W24" s="531"/>
      <c r="X24" s="519"/>
      <c r="Y24" s="520"/>
      <c r="Z24" s="435" t="s">
        <v>153</v>
      </c>
      <c r="AA24" s="415"/>
      <c r="AB24" s="415"/>
      <c r="AC24" s="415"/>
      <c r="AD24" s="415"/>
      <c r="AE24" s="415"/>
      <c r="AF24" s="415"/>
      <c r="AG24" s="416"/>
      <c r="AH24" s="436">
        <v>457</v>
      </c>
      <c r="AI24" s="437"/>
      <c r="AJ24" s="437"/>
      <c r="AK24" s="437"/>
      <c r="AL24" s="476"/>
      <c r="AM24" s="436">
        <v>1471083</v>
      </c>
      <c r="AN24" s="437"/>
      <c r="AO24" s="437"/>
      <c r="AP24" s="437"/>
      <c r="AQ24" s="437"/>
      <c r="AR24" s="476"/>
      <c r="AS24" s="436">
        <v>3219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19928451</v>
      </c>
      <c r="BO24" s="386"/>
      <c r="BP24" s="386"/>
      <c r="BQ24" s="386"/>
      <c r="BR24" s="386"/>
      <c r="BS24" s="386"/>
      <c r="BT24" s="386"/>
      <c r="BU24" s="387"/>
      <c r="BV24" s="385">
        <v>20069666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7600</v>
      </c>
      <c r="R25" s="437"/>
      <c r="S25" s="437"/>
      <c r="T25" s="437"/>
      <c r="U25" s="437"/>
      <c r="V25" s="476"/>
      <c r="W25" s="531"/>
      <c r="X25" s="519"/>
      <c r="Y25" s="520"/>
      <c r="Z25" s="435" t="s">
        <v>156</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1190180</v>
      </c>
      <c r="BO25" s="349"/>
      <c r="BP25" s="349"/>
      <c r="BQ25" s="349"/>
      <c r="BR25" s="349"/>
      <c r="BS25" s="349"/>
      <c r="BT25" s="349"/>
      <c r="BU25" s="350"/>
      <c r="BV25" s="348">
        <v>2048538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7000</v>
      </c>
      <c r="R26" s="437"/>
      <c r="S26" s="437"/>
      <c r="T26" s="437"/>
      <c r="U26" s="437"/>
      <c r="V26" s="476"/>
      <c r="W26" s="531"/>
      <c r="X26" s="519"/>
      <c r="Y26" s="520"/>
      <c r="Z26" s="435" t="s">
        <v>159</v>
      </c>
      <c r="AA26" s="539"/>
      <c r="AB26" s="539"/>
      <c r="AC26" s="539"/>
      <c r="AD26" s="539"/>
      <c r="AE26" s="539"/>
      <c r="AF26" s="539"/>
      <c r="AG26" s="540"/>
      <c r="AH26" s="436">
        <v>32</v>
      </c>
      <c r="AI26" s="437"/>
      <c r="AJ26" s="437"/>
      <c r="AK26" s="437"/>
      <c r="AL26" s="476"/>
      <c r="AM26" s="436">
        <v>109824</v>
      </c>
      <c r="AN26" s="437"/>
      <c r="AO26" s="437"/>
      <c r="AP26" s="437"/>
      <c r="AQ26" s="437"/>
      <c r="AR26" s="476"/>
      <c r="AS26" s="436">
        <v>3432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4300</v>
      </c>
      <c r="R27" s="437"/>
      <c r="S27" s="437"/>
      <c r="T27" s="437"/>
      <c r="U27" s="437"/>
      <c r="V27" s="476"/>
      <c r="W27" s="531"/>
      <c r="X27" s="519"/>
      <c r="Y27" s="520"/>
      <c r="Z27" s="435" t="s">
        <v>162</v>
      </c>
      <c r="AA27" s="415"/>
      <c r="AB27" s="415"/>
      <c r="AC27" s="415"/>
      <c r="AD27" s="415"/>
      <c r="AE27" s="415"/>
      <c r="AF27" s="415"/>
      <c r="AG27" s="416"/>
      <c r="AH27" s="436">
        <v>23</v>
      </c>
      <c r="AI27" s="437"/>
      <c r="AJ27" s="437"/>
      <c r="AK27" s="437"/>
      <c r="AL27" s="476"/>
      <c r="AM27" s="436">
        <v>77509</v>
      </c>
      <c r="AN27" s="437"/>
      <c r="AO27" s="437"/>
      <c r="AP27" s="437"/>
      <c r="AQ27" s="437"/>
      <c r="AR27" s="476"/>
      <c r="AS27" s="436">
        <v>3370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1064423</v>
      </c>
      <c r="BO27" s="553"/>
      <c r="BP27" s="553"/>
      <c r="BQ27" s="553"/>
      <c r="BR27" s="553"/>
      <c r="BS27" s="553"/>
      <c r="BT27" s="553"/>
      <c r="BU27" s="554"/>
      <c r="BV27" s="552">
        <v>1064328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3800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2663314</v>
      </c>
      <c r="BO28" s="349"/>
      <c r="BP28" s="349"/>
      <c r="BQ28" s="349"/>
      <c r="BR28" s="349"/>
      <c r="BS28" s="349"/>
      <c r="BT28" s="349"/>
      <c r="BU28" s="350"/>
      <c r="BV28" s="348">
        <v>2681503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24</v>
      </c>
      <c r="M29" s="437"/>
      <c r="N29" s="437"/>
      <c r="O29" s="437"/>
      <c r="P29" s="476"/>
      <c r="Q29" s="436">
        <v>3500</v>
      </c>
      <c r="R29" s="437"/>
      <c r="S29" s="437"/>
      <c r="T29" s="437"/>
      <c r="U29" s="437"/>
      <c r="V29" s="476"/>
      <c r="W29" s="531"/>
      <c r="X29" s="519"/>
      <c r="Y29" s="520"/>
      <c r="Z29" s="435" t="s">
        <v>169</v>
      </c>
      <c r="AA29" s="415"/>
      <c r="AB29" s="415"/>
      <c r="AC29" s="415"/>
      <c r="AD29" s="415"/>
      <c r="AE29" s="415"/>
      <c r="AF29" s="415"/>
      <c r="AG29" s="416"/>
      <c r="AH29" s="436">
        <v>480</v>
      </c>
      <c r="AI29" s="437"/>
      <c r="AJ29" s="437"/>
      <c r="AK29" s="437"/>
      <c r="AL29" s="476"/>
      <c r="AM29" s="436">
        <v>1548592</v>
      </c>
      <c r="AN29" s="437"/>
      <c r="AO29" s="437"/>
      <c r="AP29" s="437"/>
      <c r="AQ29" s="437"/>
      <c r="AR29" s="476"/>
      <c r="AS29" s="436">
        <v>3226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1057026</v>
      </c>
      <c r="BO29" s="386"/>
      <c r="BP29" s="386"/>
      <c r="BQ29" s="386"/>
      <c r="BR29" s="386"/>
      <c r="BS29" s="386"/>
      <c r="BT29" s="386"/>
      <c r="BU29" s="387"/>
      <c r="BV29" s="385">
        <v>369707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2213429</v>
      </c>
      <c r="BO30" s="553"/>
      <c r="BP30" s="553"/>
      <c r="BQ30" s="553"/>
      <c r="BR30" s="553"/>
      <c r="BS30" s="553"/>
      <c r="BT30" s="553"/>
      <c r="BU30" s="554"/>
      <c r="BV30" s="552">
        <v>2319236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喜多方地方広域市町村圏組合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財団法人喜多方市体育協会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公有林整備事業特別会計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喜多方市ふるさと振興株式会社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喜多方西部土地区画整理事業特別会計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IF('各会計、関係団体の財政状況及び健全化判断比率'!B34="","",'各会計、関係団体の財政状況及び健全化判断比率'!B34)</f>
        <v>山都簡易水道事業等特別会計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●喜多方プラザ特別会計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喜多方地方土地開発公社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塩川駅西土地区画整理事業特別会計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IF('各会計、関係団体の財政状況及び健全化判断比率'!B35="","",'各会計、関係団体の財政状況及び健全化判断比率'!B35)</f>
        <v>高郷簡易水道事業特別会計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●ふるさと市町村圏事業特別会計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●介護保険事業特別</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福島県市町村総合事務組合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●消防補償等特別会計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●消防賞じゅつ金特別会計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●非常勤職員公務災害補償特別会計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24494</v>
      </c>
      <c r="J41" s="83">
        <v>24302</v>
      </c>
      <c r="K41" s="83">
        <v>23813</v>
      </c>
      <c r="L41" s="83">
        <v>23756</v>
      </c>
      <c r="M41" s="84">
        <v>23990</v>
      </c>
    </row>
    <row r="42" spans="2:13" ht="27.75" customHeight="1">
      <c r="B42" s="1171"/>
      <c r="C42" s="1172"/>
      <c r="D42" s="85"/>
      <c r="E42" s="1177" t="s">
        <v>26</v>
      </c>
      <c r="F42" s="1177"/>
      <c r="G42" s="1177"/>
      <c r="H42" s="1178"/>
      <c r="I42" s="86">
        <v>2797</v>
      </c>
      <c r="J42" s="87">
        <v>2188</v>
      </c>
      <c r="K42" s="87">
        <v>1706</v>
      </c>
      <c r="L42" s="87">
        <v>1289</v>
      </c>
      <c r="M42" s="88">
        <v>569</v>
      </c>
    </row>
    <row r="43" spans="2:13" ht="27.75" customHeight="1">
      <c r="B43" s="1171"/>
      <c r="C43" s="1172"/>
      <c r="D43" s="85"/>
      <c r="E43" s="1177" t="s">
        <v>27</v>
      </c>
      <c r="F43" s="1177"/>
      <c r="G43" s="1177"/>
      <c r="H43" s="1178"/>
      <c r="I43" s="86">
        <v>11958</v>
      </c>
      <c r="J43" s="87">
        <v>11572</v>
      </c>
      <c r="K43" s="87">
        <v>11441</v>
      </c>
      <c r="L43" s="87">
        <v>11267</v>
      </c>
      <c r="M43" s="88">
        <v>11248</v>
      </c>
    </row>
    <row r="44" spans="2:13" ht="27.75" customHeight="1">
      <c r="B44" s="1171"/>
      <c r="C44" s="1172"/>
      <c r="D44" s="85"/>
      <c r="E44" s="1177" t="s">
        <v>28</v>
      </c>
      <c r="F44" s="1177"/>
      <c r="G44" s="1177"/>
      <c r="H44" s="1178"/>
      <c r="I44" s="86">
        <v>1779</v>
      </c>
      <c r="J44" s="87">
        <v>1413</v>
      </c>
      <c r="K44" s="87">
        <v>1048</v>
      </c>
      <c r="L44" s="87">
        <v>902</v>
      </c>
      <c r="M44" s="88">
        <v>786</v>
      </c>
    </row>
    <row r="45" spans="2:13" ht="27.75" customHeight="1">
      <c r="B45" s="1171"/>
      <c r="C45" s="1172"/>
      <c r="D45" s="85"/>
      <c r="E45" s="1177" t="s">
        <v>29</v>
      </c>
      <c r="F45" s="1177"/>
      <c r="G45" s="1177"/>
      <c r="H45" s="1178"/>
      <c r="I45" s="86">
        <v>6008</v>
      </c>
      <c r="J45" s="87">
        <v>5960</v>
      </c>
      <c r="K45" s="87">
        <v>5990</v>
      </c>
      <c r="L45" s="87">
        <v>5946</v>
      </c>
      <c r="M45" s="88">
        <v>5191</v>
      </c>
    </row>
    <row r="46" spans="2:13" ht="27.75" customHeight="1">
      <c r="B46" s="1171"/>
      <c r="C46" s="1172"/>
      <c r="D46" s="85"/>
      <c r="E46" s="1177" t="s">
        <v>30</v>
      </c>
      <c r="F46" s="1177"/>
      <c r="G46" s="1177"/>
      <c r="H46" s="1178"/>
      <c r="I46" s="86">
        <v>643</v>
      </c>
      <c r="J46" s="87">
        <v>543</v>
      </c>
      <c r="K46" s="87">
        <v>192</v>
      </c>
      <c r="L46" s="87">
        <v>70</v>
      </c>
      <c r="M46" s="88">
        <v>55</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3378</v>
      </c>
      <c r="J49" s="87">
        <v>4570</v>
      </c>
      <c r="K49" s="87">
        <v>5076</v>
      </c>
      <c r="L49" s="87">
        <v>5903</v>
      </c>
      <c r="M49" s="88">
        <v>6601</v>
      </c>
    </row>
    <row r="50" spans="2:13" ht="27.75" customHeight="1">
      <c r="B50" s="1171"/>
      <c r="C50" s="1172"/>
      <c r="D50" s="85"/>
      <c r="E50" s="1177" t="s">
        <v>35</v>
      </c>
      <c r="F50" s="1177"/>
      <c r="G50" s="1177"/>
      <c r="H50" s="1178"/>
      <c r="I50" s="86">
        <v>853</v>
      </c>
      <c r="J50" s="87">
        <v>760</v>
      </c>
      <c r="K50" s="87">
        <v>686</v>
      </c>
      <c r="L50" s="87">
        <v>588</v>
      </c>
      <c r="M50" s="88">
        <v>489</v>
      </c>
    </row>
    <row r="51" spans="2:13" ht="27.75" customHeight="1">
      <c r="B51" s="1173"/>
      <c r="C51" s="1174"/>
      <c r="D51" s="85"/>
      <c r="E51" s="1177" t="s">
        <v>36</v>
      </c>
      <c r="F51" s="1177"/>
      <c r="G51" s="1177"/>
      <c r="H51" s="1178"/>
      <c r="I51" s="86">
        <v>23684</v>
      </c>
      <c r="J51" s="87">
        <v>24262</v>
      </c>
      <c r="K51" s="87">
        <v>24404</v>
      </c>
      <c r="L51" s="87">
        <v>24459</v>
      </c>
      <c r="M51" s="88">
        <v>25132</v>
      </c>
    </row>
    <row r="52" spans="2:13" ht="27.75" customHeight="1" thickBot="1">
      <c r="B52" s="1181" t="s">
        <v>37</v>
      </c>
      <c r="C52" s="1182"/>
      <c r="D52" s="90"/>
      <c r="E52" s="1183" t="s">
        <v>38</v>
      </c>
      <c r="F52" s="1183"/>
      <c r="G52" s="1183"/>
      <c r="H52" s="1184"/>
      <c r="I52" s="91">
        <v>19764</v>
      </c>
      <c r="J52" s="92">
        <v>16386</v>
      </c>
      <c r="K52" s="92">
        <v>14023</v>
      </c>
      <c r="L52" s="92">
        <v>12280</v>
      </c>
      <c r="M52" s="93">
        <v>9617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55972</v>
      </c>
      <c r="E3" s="116"/>
      <c r="F3" s="117">
        <v>70789</v>
      </c>
      <c r="G3" s="118"/>
      <c r="H3" s="119"/>
    </row>
    <row r="4" spans="1:8">
      <c r="A4" s="120"/>
      <c r="B4" s="121"/>
      <c r="C4" s="122"/>
      <c r="D4" s="123">
        <v>43268</v>
      </c>
      <c r="E4" s="124"/>
      <c r="F4" s="125">
        <v>40880</v>
      </c>
      <c r="G4" s="126"/>
      <c r="H4" s="127"/>
    </row>
    <row r="5" spans="1:8">
      <c r="A5" s="108" t="s">
        <v>513</v>
      </c>
      <c r="B5" s="113"/>
      <c r="C5" s="114"/>
      <c r="D5" s="115">
        <v>61865</v>
      </c>
      <c r="E5" s="116"/>
      <c r="F5" s="117">
        <v>66876</v>
      </c>
      <c r="G5" s="118"/>
      <c r="H5" s="119"/>
    </row>
    <row r="6" spans="1:8">
      <c r="A6" s="120"/>
      <c r="B6" s="121"/>
      <c r="C6" s="122"/>
      <c r="D6" s="123">
        <v>33639</v>
      </c>
      <c r="E6" s="124"/>
      <c r="F6" s="125">
        <v>36310</v>
      </c>
      <c r="G6" s="126"/>
      <c r="H6" s="127"/>
    </row>
    <row r="7" spans="1:8">
      <c r="A7" s="108" t="s">
        <v>514</v>
      </c>
      <c r="B7" s="113"/>
      <c r="C7" s="114"/>
      <c r="D7" s="115">
        <v>51103</v>
      </c>
      <c r="E7" s="116"/>
      <c r="F7" s="117">
        <v>51704</v>
      </c>
      <c r="G7" s="118"/>
      <c r="H7" s="119"/>
    </row>
    <row r="8" spans="1:8">
      <c r="A8" s="120"/>
      <c r="B8" s="121"/>
      <c r="C8" s="122"/>
      <c r="D8" s="123">
        <v>31213</v>
      </c>
      <c r="E8" s="124"/>
      <c r="F8" s="125">
        <v>26896</v>
      </c>
      <c r="G8" s="126"/>
      <c r="H8" s="127"/>
    </row>
    <row r="9" spans="1:8">
      <c r="A9" s="108" t="s">
        <v>515</v>
      </c>
      <c r="B9" s="113"/>
      <c r="C9" s="114"/>
      <c r="D9" s="115">
        <v>40827</v>
      </c>
      <c r="E9" s="116"/>
      <c r="F9" s="117">
        <v>52678</v>
      </c>
      <c r="G9" s="118"/>
      <c r="H9" s="119"/>
    </row>
    <row r="10" spans="1:8">
      <c r="A10" s="120"/>
      <c r="B10" s="121"/>
      <c r="C10" s="122"/>
      <c r="D10" s="123">
        <v>26656</v>
      </c>
      <c r="E10" s="124"/>
      <c r="F10" s="125">
        <v>30185</v>
      </c>
      <c r="G10" s="126"/>
      <c r="H10" s="127"/>
    </row>
    <row r="11" spans="1:8">
      <c r="A11" s="108" t="s">
        <v>516</v>
      </c>
      <c r="B11" s="113"/>
      <c r="C11" s="114"/>
      <c r="D11" s="115">
        <v>72330</v>
      </c>
      <c r="E11" s="116"/>
      <c r="F11" s="117">
        <v>69560</v>
      </c>
      <c r="G11" s="118"/>
      <c r="H11" s="119"/>
    </row>
    <row r="12" spans="1:8">
      <c r="A12" s="120"/>
      <c r="B12" s="121"/>
      <c r="C12" s="128"/>
      <c r="D12" s="123">
        <v>51689</v>
      </c>
      <c r="E12" s="124"/>
      <c r="F12" s="125">
        <v>35305</v>
      </c>
      <c r="G12" s="126"/>
      <c r="H12" s="127"/>
    </row>
    <row r="13" spans="1:8">
      <c r="A13" s="108"/>
      <c r="B13" s="113"/>
      <c r="C13" s="129"/>
      <c r="D13" s="130">
        <v>56419</v>
      </c>
      <c r="E13" s="131"/>
      <c r="F13" s="132">
        <v>62321</v>
      </c>
      <c r="G13" s="133"/>
      <c r="H13" s="119"/>
    </row>
    <row r="14" spans="1:8">
      <c r="A14" s="120"/>
      <c r="B14" s="121"/>
      <c r="C14" s="122"/>
      <c r="D14" s="123">
        <v>37293</v>
      </c>
      <c r="E14" s="124"/>
      <c r="F14" s="125">
        <v>33915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v>
      </c>
      <c r="C19" s="134">
        <f>ROUND(VALUE(SUBSTITUTE(実質収支比率等に係る経年分析!G$48,"▲","-")),2)</f>
        <v>5.14</v>
      </c>
      <c r="D19" s="134">
        <f>ROUND(VALUE(SUBSTITUTE(実質収支比率等に係る経年分析!H$48,"▲","-")),2)</f>
        <v>4.43</v>
      </c>
      <c r="E19" s="134">
        <f>ROUND(VALUE(SUBSTITUTE(実質収支比率等に係る経年分析!I$48,"▲","-")),2)</f>
        <v>8.39</v>
      </c>
      <c r="F19" s="134">
        <f>ROUND(VALUE(SUBSTITUTE(実質収支比率等に係る経年分析!J$48,"▲","-")),2)</f>
        <v>6.34</v>
      </c>
    </row>
    <row r="20" spans="1:11">
      <c r="A20" s="134" t="s">
        <v>43</v>
      </c>
      <c r="B20" s="134">
        <f>ROUND(VALUE(SUBSTITUTE(実質収支比率等に係る経年分析!F$47,"▲","-")),2)</f>
        <v>9.2100000000000009</v>
      </c>
      <c r="C20" s="134">
        <f>ROUND(VALUE(SUBSTITUTE(実質収支比率等に係る経年分析!G$47,"▲","-")),2)</f>
        <v>12.07</v>
      </c>
      <c r="D20" s="134">
        <f>ROUND(VALUE(SUBSTITUTE(実質収支比率等に係る経年分析!H$47,"▲","-")),2)</f>
        <v>14.49</v>
      </c>
      <c r="E20" s="134">
        <f>ROUND(VALUE(SUBSTITUTE(実質収支比率等に係る経年分析!I$47,"▲","-")),2)</f>
        <v>16.5</v>
      </c>
      <c r="F20" s="134">
        <f>ROUND(VALUE(SUBSTITUTE(実質収支比率等に係る経年分析!J$47,"▲","-")),2)</f>
        <v>16.36</v>
      </c>
    </row>
    <row r="21" spans="1:11">
      <c r="A21" s="134" t="s">
        <v>44</v>
      </c>
      <c r="B21" s="134">
        <f>IF(ISNUMBER(VALUE(SUBSTITUTE(実質収支比率等に係る経年分析!F$49,"▲","-"))),ROUND(VALUE(SUBSTITUTE(実質収支比率等に係る経年分析!F$49,"▲","-")),2),NA())</f>
        <v>4.46</v>
      </c>
      <c r="C21" s="134">
        <f>IF(ISNUMBER(VALUE(SUBSTITUTE(実質収支比率等に係る経年分析!G$49,"▲","-"))),ROUND(VALUE(SUBSTITUTE(実質収支比率等に係る経年分析!G$49,"▲","-")),2),NA())</f>
        <v>6.95</v>
      </c>
      <c r="D21" s="134">
        <f>IF(ISNUMBER(VALUE(SUBSTITUTE(実質収支比率等に係る経年分析!H$49,"▲","-"))),ROUND(VALUE(SUBSTITUTE(実質収支比率等に係る経年分析!H$49,"▲","-")),2),NA())</f>
        <v>2.79</v>
      </c>
      <c r="E21" s="134">
        <f>IF(ISNUMBER(VALUE(SUBSTITUTE(実質収支比率等に係る経年分析!I$49,"▲","-"))),ROUND(VALUE(SUBSTITUTE(実質収支比率等に係る経年分析!I$49,"▲","-")),2),NA())</f>
        <v>5.83</v>
      </c>
      <c r="F21" s="134">
        <f>IF(ISNUMBER(VALUE(SUBSTITUTE(実質収支比率等に係る経年分析!J$49,"▲","-"))),ROUND(VALUE(SUBSTITUTE(実質収支比率等に係る経年分析!J$49,"▲","-")),2),NA())</f>
        <v>-2.14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塩川駅西土地区画整理事業特別会計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喜多方西部土地区画整理事業特別会計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公有林整備事業特別会計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9.4499999999999993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4.9400000000000004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8.4600000000000009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2425</v>
      </c>
      <c r="E42" s="136"/>
      <c r="F42" s="136"/>
      <c r="G42" s="136">
        <f>'実質公債費比率（分子）の構造'!L$52</f>
        <v>2344</v>
      </c>
      <c r="H42" s="136"/>
      <c r="I42" s="136"/>
      <c r="J42" s="136">
        <f>'実質公債費比率（分子）の構造'!M$52</f>
        <v>2334</v>
      </c>
      <c r="K42" s="136"/>
      <c r="L42" s="136"/>
      <c r="M42" s="136">
        <f>'実質公債費比率（分子）の構造'!N$52</f>
        <v>2334</v>
      </c>
      <c r="N42" s="136"/>
      <c r="O42" s="136"/>
      <c r="P42" s="136">
        <f>'実質公債費比率（分子）の構造'!O$52</f>
        <v>2310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740</v>
      </c>
      <c r="C44" s="136"/>
      <c r="D44" s="136"/>
      <c r="E44" s="136">
        <f>'実質公債費比率（分子）の構造'!L$50</f>
        <v>704</v>
      </c>
      <c r="F44" s="136"/>
      <c r="G44" s="136"/>
      <c r="H44" s="136">
        <f>'実質公債費比率（分子）の構造'!M$50</f>
        <v>819</v>
      </c>
      <c r="I44" s="136"/>
      <c r="J44" s="136"/>
      <c r="K44" s="136">
        <f>'実質公債費比率（分子）の構造'!N$50</f>
        <v>552</v>
      </c>
      <c r="L44" s="136"/>
      <c r="M44" s="136"/>
      <c r="N44" s="136">
        <f>'実質公債費比率（分子）の構造'!O$50</f>
        <v>893</v>
      </c>
      <c r="O44" s="136"/>
      <c r="P44" s="136"/>
    </row>
    <row r="45" spans="1:16">
      <c r="A45" s="136" t="s">
        <v>54</v>
      </c>
      <c r="B45" s="136">
        <f>'実質公債費比率（分子）の構造'!K$49</f>
        <v>359</v>
      </c>
      <c r="C45" s="136"/>
      <c r="D45" s="136"/>
      <c r="E45" s="136">
        <f>'実質公債費比率（分子）の構造'!L$49</f>
        <v>328</v>
      </c>
      <c r="F45" s="136"/>
      <c r="G45" s="136"/>
      <c r="H45" s="136">
        <f>'実質公債費比率（分子）の構造'!M$49</f>
        <v>313</v>
      </c>
      <c r="I45" s="136"/>
      <c r="J45" s="136"/>
      <c r="K45" s="136">
        <f>'実質公債費比率（分子）の構造'!N$49</f>
        <v>199</v>
      </c>
      <c r="L45" s="136"/>
      <c r="M45" s="136"/>
      <c r="N45" s="136">
        <f>'実質公債費比率（分子）の構造'!O$49</f>
        <v>186</v>
      </c>
      <c r="O45" s="136"/>
      <c r="P45" s="136"/>
    </row>
    <row r="46" spans="1:16">
      <c r="A46" s="136" t="s">
        <v>55</v>
      </c>
      <c r="B46" s="136">
        <f>'実質公債費比率（分子）の構造'!K$48</f>
        <v>898</v>
      </c>
      <c r="C46" s="136"/>
      <c r="D46" s="136"/>
      <c r="E46" s="136">
        <f>'実質公債費比率（分子）の構造'!L$48</f>
        <v>863</v>
      </c>
      <c r="F46" s="136"/>
      <c r="G46" s="136"/>
      <c r="H46" s="136">
        <f>'実質公債費比率（分子）の構造'!M$48</f>
        <v>859</v>
      </c>
      <c r="I46" s="136"/>
      <c r="J46" s="136"/>
      <c r="K46" s="136">
        <f>'実質公債費比率（分子）の構造'!N$48</f>
        <v>878</v>
      </c>
      <c r="L46" s="136"/>
      <c r="M46" s="136"/>
      <c r="N46" s="136">
        <f>'実質公債費比率（分子）の構造'!O$48</f>
        <v>896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2869</v>
      </c>
      <c r="C49" s="136"/>
      <c r="D49" s="136"/>
      <c r="E49" s="136">
        <f>'実質公債費比率（分子）の構造'!L$45</f>
        <v>2728</v>
      </c>
      <c r="F49" s="136"/>
      <c r="G49" s="136"/>
      <c r="H49" s="136">
        <f>'実質公債費比率（分子）の構造'!M$45</f>
        <v>2610</v>
      </c>
      <c r="I49" s="136"/>
      <c r="J49" s="136"/>
      <c r="K49" s="136">
        <f>'実質公債費比率（分子）の構造'!N$45</f>
        <v>2569</v>
      </c>
      <c r="L49" s="136"/>
      <c r="M49" s="136"/>
      <c r="N49" s="136">
        <f>'実質公債費比率（分子）の構造'!O$45</f>
        <v>2539</v>
      </c>
      <c r="O49" s="136"/>
      <c r="P49" s="136"/>
    </row>
    <row r="50" spans="1:16">
      <c r="A50" s="136" t="s">
        <v>59</v>
      </c>
      <c r="B50" s="136" t="e">
        <f>NA()</f>
        <v>#N/A</v>
      </c>
      <c r="C50" s="136">
        <f>IF(ISNUMBER('実質公債費比率（分子）の構造'!K$53),'実質公債費比率（分子）の構造'!K$53,NA())</f>
        <v>2441</v>
      </c>
      <c r="D50" s="136" t="e">
        <f>NA()</f>
        <v>#N/A</v>
      </c>
      <c r="E50" s="136" t="e">
        <f>NA()</f>
        <v>#N/A</v>
      </c>
      <c r="F50" s="136">
        <f>IF(ISNUMBER('実質公債費比率（分子）の構造'!L$53),'実質公債費比率（分子）の構造'!L$53,NA())</f>
        <v>2279</v>
      </c>
      <c r="G50" s="136" t="e">
        <f>NA()</f>
        <v>#N/A</v>
      </c>
      <c r="H50" s="136" t="e">
        <f>NA()</f>
        <v>#N/A</v>
      </c>
      <c r="I50" s="136">
        <f>IF(ISNUMBER('実質公債費比率（分子）の構造'!M$53),'実質公債費比率（分子）の構造'!M$53,NA())</f>
        <v>2267</v>
      </c>
      <c r="J50" s="136" t="e">
        <f>NA()</f>
        <v>#N/A</v>
      </c>
      <c r="K50" s="136" t="e">
        <f>NA()</f>
        <v>#N/A</v>
      </c>
      <c r="L50" s="136">
        <f>IF(ISNUMBER('実質公債費比率（分子）の構造'!N$53),'実質公債費比率（分子）の構造'!N$53,NA())</f>
        <v>1865</v>
      </c>
      <c r="M50" s="136" t="e">
        <f>NA()</f>
        <v>#N/A</v>
      </c>
      <c r="N50" s="136" t="e">
        <f>NA()</f>
        <v>#N/A</v>
      </c>
      <c r="O50" s="136">
        <f>IF(ISNUMBER('実質公債費比率（分子）の構造'!O$53),'実質公債費比率（分子）の構造'!O$53,NA())</f>
        <v>2204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23684</v>
      </c>
      <c r="E56" s="135"/>
      <c r="F56" s="135"/>
      <c r="G56" s="135">
        <f>'将来負担比率（分子）の構造'!J$51</f>
        <v>24262</v>
      </c>
      <c r="H56" s="135"/>
      <c r="I56" s="135"/>
      <c r="J56" s="135">
        <f>'将来負担比率（分子）の構造'!K$51</f>
        <v>24404</v>
      </c>
      <c r="K56" s="135"/>
      <c r="L56" s="135"/>
      <c r="M56" s="135">
        <f>'将来負担比率（分子）の構造'!L$51</f>
        <v>24459</v>
      </c>
      <c r="N56" s="135"/>
      <c r="O56" s="135"/>
      <c r="P56" s="135">
        <f>'将来負担比率（分子）の構造'!M$51</f>
        <v>25132</v>
      </c>
    </row>
    <row r="57" spans="1:16">
      <c r="A57" s="135" t="s">
        <v>35</v>
      </c>
      <c r="B57" s="135"/>
      <c r="C57" s="135"/>
      <c r="D57" s="135">
        <f>'将来負担比率（分子）の構造'!I$50</f>
        <v>853</v>
      </c>
      <c r="E57" s="135"/>
      <c r="F57" s="135"/>
      <c r="G57" s="135">
        <f>'将来負担比率（分子）の構造'!J$50</f>
        <v>760</v>
      </c>
      <c r="H57" s="135"/>
      <c r="I57" s="135"/>
      <c r="J57" s="135">
        <f>'将来負担比率（分子）の構造'!K$50</f>
        <v>686</v>
      </c>
      <c r="K57" s="135"/>
      <c r="L57" s="135"/>
      <c r="M57" s="135">
        <f>'将来負担比率（分子）の構造'!L$50</f>
        <v>588</v>
      </c>
      <c r="N57" s="135"/>
      <c r="O57" s="135"/>
      <c r="P57" s="135">
        <f>'将来負担比率（分子）の構造'!M$50</f>
        <v>489</v>
      </c>
    </row>
    <row r="58" spans="1:16">
      <c r="A58" s="135" t="s">
        <v>34</v>
      </c>
      <c r="B58" s="135"/>
      <c r="C58" s="135"/>
      <c r="D58" s="135">
        <f>'将来負担比率（分子）の構造'!I$49</f>
        <v>3378</v>
      </c>
      <c r="E58" s="135"/>
      <c r="F58" s="135"/>
      <c r="G58" s="135">
        <f>'将来負担比率（分子）の構造'!J$49</f>
        <v>4570</v>
      </c>
      <c r="H58" s="135"/>
      <c r="I58" s="135"/>
      <c r="J58" s="135">
        <f>'将来負担比率（分子）の構造'!K$49</f>
        <v>5076</v>
      </c>
      <c r="K58" s="135"/>
      <c r="L58" s="135"/>
      <c r="M58" s="135">
        <f>'将来負担比率（分子）の構造'!L$49</f>
        <v>5903</v>
      </c>
      <c r="N58" s="135"/>
      <c r="O58" s="135"/>
      <c r="P58" s="135">
        <f>'将来負担比率（分子）の構造'!M$49</f>
        <v>6601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643</v>
      </c>
      <c r="C61" s="135"/>
      <c r="D61" s="135"/>
      <c r="E61" s="135">
        <f>'将来負担比率（分子）の構造'!J$46</f>
        <v>543</v>
      </c>
      <c r="F61" s="135"/>
      <c r="G61" s="135"/>
      <c r="H61" s="135">
        <f>'将来負担比率（分子）の構造'!K$46</f>
        <v>192</v>
      </c>
      <c r="I61" s="135"/>
      <c r="J61" s="135"/>
      <c r="K61" s="135">
        <f>'将来負担比率（分子）の構造'!L$46</f>
        <v>70</v>
      </c>
      <c r="L61" s="135"/>
      <c r="M61" s="135"/>
      <c r="N61" s="135">
        <f>'将来負担比率（分子）の構造'!M$46</f>
        <v>55</v>
      </c>
      <c r="O61" s="135"/>
      <c r="P61" s="135"/>
    </row>
    <row r="62" spans="1:16">
      <c r="A62" s="135" t="s">
        <v>29</v>
      </c>
      <c r="B62" s="135">
        <f>'将来負担比率（分子）の構造'!I$45</f>
        <v>6008</v>
      </c>
      <c r="C62" s="135"/>
      <c r="D62" s="135"/>
      <c r="E62" s="135">
        <f>'将来負担比率（分子）の構造'!J$45</f>
        <v>5960</v>
      </c>
      <c r="F62" s="135"/>
      <c r="G62" s="135"/>
      <c r="H62" s="135">
        <f>'将来負担比率（分子）の構造'!K$45</f>
        <v>5990</v>
      </c>
      <c r="I62" s="135"/>
      <c r="J62" s="135"/>
      <c r="K62" s="135">
        <f>'将来負担比率（分子）の構造'!L$45</f>
        <v>5946</v>
      </c>
      <c r="L62" s="135"/>
      <c r="M62" s="135"/>
      <c r="N62" s="135">
        <f>'将来負担比率（分子）の構造'!M$45</f>
        <v>5191</v>
      </c>
      <c r="O62" s="135"/>
      <c r="P62" s="135"/>
    </row>
    <row r="63" spans="1:16">
      <c r="A63" s="135" t="s">
        <v>28</v>
      </c>
      <c r="B63" s="135">
        <f>'将来負担比率（分子）の構造'!I$44</f>
        <v>1779</v>
      </c>
      <c r="C63" s="135"/>
      <c r="D63" s="135"/>
      <c r="E63" s="135">
        <f>'将来負担比率（分子）の構造'!J$44</f>
        <v>1413</v>
      </c>
      <c r="F63" s="135"/>
      <c r="G63" s="135"/>
      <c r="H63" s="135">
        <f>'将来負担比率（分子）の構造'!K$44</f>
        <v>1048</v>
      </c>
      <c r="I63" s="135"/>
      <c r="J63" s="135"/>
      <c r="K63" s="135">
        <f>'将来負担比率（分子）の構造'!L$44</f>
        <v>902</v>
      </c>
      <c r="L63" s="135"/>
      <c r="M63" s="135"/>
      <c r="N63" s="135">
        <f>'将来負担比率（分子）の構造'!M$44</f>
        <v>786</v>
      </c>
      <c r="O63" s="135"/>
      <c r="P63" s="135"/>
    </row>
    <row r="64" spans="1:16">
      <c r="A64" s="135" t="s">
        <v>27</v>
      </c>
      <c r="B64" s="135">
        <f>'将来負担比率（分子）の構造'!I$43</f>
        <v>11958</v>
      </c>
      <c r="C64" s="135"/>
      <c r="D64" s="135"/>
      <c r="E64" s="135">
        <f>'将来負担比率（分子）の構造'!J$43</f>
        <v>11572</v>
      </c>
      <c r="F64" s="135"/>
      <c r="G64" s="135"/>
      <c r="H64" s="135">
        <f>'将来負担比率（分子）の構造'!K$43</f>
        <v>11441</v>
      </c>
      <c r="I64" s="135"/>
      <c r="J64" s="135"/>
      <c r="K64" s="135">
        <f>'将来負担比率（分子）の構造'!L$43</f>
        <v>11267</v>
      </c>
      <c r="L64" s="135"/>
      <c r="M64" s="135"/>
      <c r="N64" s="135">
        <f>'将来負担比率（分子）の構造'!M$43</f>
        <v>11248</v>
      </c>
      <c r="O64" s="135"/>
      <c r="P64" s="135"/>
    </row>
    <row r="65" spans="1:16">
      <c r="A65" s="135" t="s">
        <v>26</v>
      </c>
      <c r="B65" s="135">
        <f>'将来負担比率（分子）の構造'!I$42</f>
        <v>2797</v>
      </c>
      <c r="C65" s="135"/>
      <c r="D65" s="135"/>
      <c r="E65" s="135">
        <f>'将来負担比率（分子）の構造'!J$42</f>
        <v>2188</v>
      </c>
      <c r="F65" s="135"/>
      <c r="G65" s="135"/>
      <c r="H65" s="135">
        <f>'将来負担比率（分子）の構造'!K$42</f>
        <v>1706</v>
      </c>
      <c r="I65" s="135"/>
      <c r="J65" s="135"/>
      <c r="K65" s="135">
        <f>'将来負担比率（分子）の構造'!L$42</f>
        <v>1289</v>
      </c>
      <c r="L65" s="135"/>
      <c r="M65" s="135"/>
      <c r="N65" s="135">
        <f>'将来負担比率（分子）の構造'!M$42</f>
        <v>569</v>
      </c>
      <c r="O65" s="135"/>
      <c r="P65" s="135"/>
    </row>
    <row r="66" spans="1:16">
      <c r="A66" s="135" t="s">
        <v>25</v>
      </c>
      <c r="B66" s="135">
        <f>'将来負担比率（分子）の構造'!I$41</f>
        <v>24494</v>
      </c>
      <c r="C66" s="135"/>
      <c r="D66" s="135"/>
      <c r="E66" s="135">
        <f>'将来負担比率（分子）の構造'!J$41</f>
        <v>24302</v>
      </c>
      <c r="F66" s="135"/>
      <c r="G66" s="135"/>
      <c r="H66" s="135">
        <f>'将来負担比率（分子）の構造'!K$41</f>
        <v>23813</v>
      </c>
      <c r="I66" s="135"/>
      <c r="J66" s="135"/>
      <c r="K66" s="135">
        <f>'将来負担比率（分子）の構造'!L$41</f>
        <v>23756</v>
      </c>
      <c r="L66" s="135"/>
      <c r="M66" s="135"/>
      <c r="N66" s="135">
        <f>'将来負担比率（分子）の構造'!M$41</f>
        <v>23990</v>
      </c>
      <c r="O66" s="135"/>
      <c r="P66" s="135"/>
    </row>
    <row r="67" spans="1:16">
      <c r="A67" s="135" t="s">
        <v>63</v>
      </c>
      <c r="B67" s="135" t="e">
        <f>NA()</f>
        <v>#N/A</v>
      </c>
      <c r="C67" s="135">
        <f>IF(ISNUMBER('将来負担比率（分子）の構造'!I$52), IF('将来負担比率（分子）の構造'!I$52 &lt; 0, 0, '将来負担比率（分子）の構造'!I$52), NA())</f>
        <v>19764</v>
      </c>
      <c r="D67" s="135" t="e">
        <f>NA()</f>
        <v>#N/A</v>
      </c>
      <c r="E67" s="135" t="e">
        <f>NA()</f>
        <v>#N/A</v>
      </c>
      <c r="F67" s="135">
        <f>IF(ISNUMBER('将来負担比率（分子）の構造'!J$52), IF('将来負担比率（分子）の構造'!J$52 &lt; 0, 0, '将来負担比率（分子）の構造'!J$52), NA())</f>
        <v>16386</v>
      </c>
      <c r="G67" s="135" t="e">
        <f>NA()</f>
        <v>#N/A</v>
      </c>
      <c r="H67" s="135" t="e">
        <f>NA()</f>
        <v>#N/A</v>
      </c>
      <c r="I67" s="135">
        <f>IF(ISNUMBER('将来負担比率（分子）の構造'!K$52), IF('将来負担比率（分子）の構造'!K$52 &lt; 0, 0, '将来負担比率（分子）の構造'!K$52), NA())</f>
        <v>14023</v>
      </c>
      <c r="J67" s="135" t="e">
        <f>NA()</f>
        <v>#N/A</v>
      </c>
      <c r="K67" s="135" t="e">
        <f>NA()</f>
        <v>#N/A</v>
      </c>
      <c r="L67" s="135">
        <f>IF(ISNUMBER('将来負担比率（分子）の構造'!L$52), IF('将来負担比率（分子）の構造'!L$52 &lt; 0, 0, '将来負担比率（分子）の構造'!L$52), NA())</f>
        <v>12280</v>
      </c>
      <c r="M67" s="135" t="e">
        <f>NA()</f>
        <v>#N/A</v>
      </c>
      <c r="N67" s="135" t="e">
        <f>NA()</f>
        <v>#N/A</v>
      </c>
      <c r="O67" s="135">
        <f>IF(ISNUMBER('将来負担比率（分子）の構造'!M$52), IF('将来負担比率（分子）の構造'!M$52 &lt; 0, 0, '将来負担比率（分子）の構造'!M$52), NA())</f>
        <v>9617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4805457</v>
      </c>
      <c r="S5" s="581"/>
      <c r="T5" s="581"/>
      <c r="U5" s="581"/>
      <c r="V5" s="581"/>
      <c r="W5" s="581"/>
      <c r="X5" s="581"/>
      <c r="Y5" s="582"/>
      <c r="Z5" s="583">
        <v>17.8</v>
      </c>
      <c r="AA5" s="583"/>
      <c r="AB5" s="583"/>
      <c r="AC5" s="583"/>
      <c r="AD5" s="584">
        <v>4805457</v>
      </c>
      <c r="AE5" s="584"/>
      <c r="AF5" s="584"/>
      <c r="AG5" s="584"/>
      <c r="AH5" s="584"/>
      <c r="AI5" s="584"/>
      <c r="AJ5" s="584"/>
      <c r="AK5" s="584"/>
      <c r="AL5" s="585">
        <v>31.3</v>
      </c>
      <c r="AM5" s="586"/>
      <c r="AN5" s="586"/>
      <c r="AO5" s="587"/>
      <c r="AP5" s="577" t="s">
        <v>207</v>
      </c>
      <c r="AQ5" s="578"/>
      <c r="AR5" s="578"/>
      <c r="AS5" s="578"/>
      <c r="AT5" s="578"/>
      <c r="AU5" s="578"/>
      <c r="AV5" s="578"/>
      <c r="AW5" s="578"/>
      <c r="AX5" s="578"/>
      <c r="AY5" s="578"/>
      <c r="AZ5" s="578"/>
      <c r="BA5" s="578"/>
      <c r="BB5" s="578"/>
      <c r="BC5" s="578"/>
      <c r="BD5" s="578"/>
      <c r="BE5" s="578"/>
      <c r="BF5" s="579"/>
      <c r="BG5" s="591">
        <v>4777851</v>
      </c>
      <c r="BH5" s="592"/>
      <c r="BI5" s="592"/>
      <c r="BJ5" s="592"/>
      <c r="BK5" s="592"/>
      <c r="BL5" s="592"/>
      <c r="BM5" s="592"/>
      <c r="BN5" s="593"/>
      <c r="BO5" s="594">
        <v>99.4</v>
      </c>
      <c r="BP5" s="594"/>
      <c r="BQ5" s="594"/>
      <c r="BR5" s="594"/>
      <c r="BS5" s="595">
        <v>261433</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306578</v>
      </c>
      <c r="S6" s="592"/>
      <c r="T6" s="592"/>
      <c r="U6" s="592"/>
      <c r="V6" s="592"/>
      <c r="W6" s="592"/>
      <c r="X6" s="592"/>
      <c r="Y6" s="593"/>
      <c r="Z6" s="594">
        <v>1.1000000000000001</v>
      </c>
      <c r="AA6" s="594"/>
      <c r="AB6" s="594"/>
      <c r="AC6" s="594"/>
      <c r="AD6" s="595">
        <v>306578</v>
      </c>
      <c r="AE6" s="595"/>
      <c r="AF6" s="595"/>
      <c r="AG6" s="595"/>
      <c r="AH6" s="595"/>
      <c r="AI6" s="595"/>
      <c r="AJ6" s="595"/>
      <c r="AK6" s="595"/>
      <c r="AL6" s="596">
        <v>2</v>
      </c>
      <c r="AM6" s="597"/>
      <c r="AN6" s="597"/>
      <c r="AO6" s="598"/>
      <c r="AP6" s="588" t="s">
        <v>212</v>
      </c>
      <c r="AQ6" s="589"/>
      <c r="AR6" s="589"/>
      <c r="AS6" s="589"/>
      <c r="AT6" s="589"/>
      <c r="AU6" s="589"/>
      <c r="AV6" s="589"/>
      <c r="AW6" s="589"/>
      <c r="AX6" s="589"/>
      <c r="AY6" s="589"/>
      <c r="AZ6" s="589"/>
      <c r="BA6" s="589"/>
      <c r="BB6" s="589"/>
      <c r="BC6" s="589"/>
      <c r="BD6" s="589"/>
      <c r="BE6" s="589"/>
      <c r="BF6" s="590"/>
      <c r="BG6" s="591">
        <v>4777851</v>
      </c>
      <c r="BH6" s="592"/>
      <c r="BI6" s="592"/>
      <c r="BJ6" s="592"/>
      <c r="BK6" s="592"/>
      <c r="BL6" s="592"/>
      <c r="BM6" s="592"/>
      <c r="BN6" s="593"/>
      <c r="BO6" s="594">
        <v>99.4</v>
      </c>
      <c r="BP6" s="594"/>
      <c r="BQ6" s="594"/>
      <c r="BR6" s="594"/>
      <c r="BS6" s="595">
        <v>261433</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275059</v>
      </c>
      <c r="CS6" s="592"/>
      <c r="CT6" s="592"/>
      <c r="CU6" s="592"/>
      <c r="CV6" s="592"/>
      <c r="CW6" s="592"/>
      <c r="CX6" s="592"/>
      <c r="CY6" s="593"/>
      <c r="CZ6" s="594">
        <v>1.1000000000000001</v>
      </c>
      <c r="DA6" s="594"/>
      <c r="DB6" s="594"/>
      <c r="DC6" s="594"/>
      <c r="DD6" s="600" t="s">
        <v>214</v>
      </c>
      <c r="DE6" s="592"/>
      <c r="DF6" s="592"/>
      <c r="DG6" s="592"/>
      <c r="DH6" s="592"/>
      <c r="DI6" s="592"/>
      <c r="DJ6" s="592"/>
      <c r="DK6" s="592"/>
      <c r="DL6" s="592"/>
      <c r="DM6" s="592"/>
      <c r="DN6" s="592"/>
      <c r="DO6" s="592"/>
      <c r="DP6" s="593"/>
      <c r="DQ6" s="600">
        <v>275059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9988</v>
      </c>
      <c r="S7" s="592"/>
      <c r="T7" s="592"/>
      <c r="U7" s="592"/>
      <c r="V7" s="592"/>
      <c r="W7" s="592"/>
      <c r="X7" s="592"/>
      <c r="Y7" s="593"/>
      <c r="Z7" s="594">
        <v>0</v>
      </c>
      <c r="AA7" s="594"/>
      <c r="AB7" s="594"/>
      <c r="AC7" s="594"/>
      <c r="AD7" s="595">
        <v>9988</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1904940</v>
      </c>
      <c r="BH7" s="592"/>
      <c r="BI7" s="592"/>
      <c r="BJ7" s="592"/>
      <c r="BK7" s="592"/>
      <c r="BL7" s="592"/>
      <c r="BM7" s="592"/>
      <c r="BN7" s="593"/>
      <c r="BO7" s="594">
        <v>39.6</v>
      </c>
      <c r="BP7" s="594"/>
      <c r="BQ7" s="594"/>
      <c r="BR7" s="594"/>
      <c r="BS7" s="595" t="s">
        <v>214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5474139</v>
      </c>
      <c r="CS7" s="592"/>
      <c r="CT7" s="592"/>
      <c r="CU7" s="592"/>
      <c r="CV7" s="592"/>
      <c r="CW7" s="592"/>
      <c r="CX7" s="592"/>
      <c r="CY7" s="593"/>
      <c r="CZ7" s="594">
        <v>21.2</v>
      </c>
      <c r="DA7" s="594"/>
      <c r="DB7" s="594"/>
      <c r="DC7" s="594"/>
      <c r="DD7" s="600">
        <v>1801604</v>
      </c>
      <c r="DE7" s="592"/>
      <c r="DF7" s="592"/>
      <c r="DG7" s="592"/>
      <c r="DH7" s="592"/>
      <c r="DI7" s="592"/>
      <c r="DJ7" s="592"/>
      <c r="DK7" s="592"/>
      <c r="DL7" s="592"/>
      <c r="DM7" s="592"/>
      <c r="DN7" s="592"/>
      <c r="DO7" s="592"/>
      <c r="DP7" s="593"/>
      <c r="DQ7" s="600">
        <v>3576765</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13055</v>
      </c>
      <c r="S8" s="592"/>
      <c r="T8" s="592"/>
      <c r="U8" s="592"/>
      <c r="V8" s="592"/>
      <c r="W8" s="592"/>
      <c r="X8" s="592"/>
      <c r="Y8" s="593"/>
      <c r="Z8" s="594">
        <v>0</v>
      </c>
      <c r="AA8" s="594"/>
      <c r="AB8" s="594"/>
      <c r="AC8" s="594"/>
      <c r="AD8" s="595">
        <v>13055</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67324</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6612777</v>
      </c>
      <c r="CS8" s="592"/>
      <c r="CT8" s="592"/>
      <c r="CU8" s="592"/>
      <c r="CV8" s="592"/>
      <c r="CW8" s="592"/>
      <c r="CX8" s="592"/>
      <c r="CY8" s="593"/>
      <c r="CZ8" s="594">
        <v>25.6</v>
      </c>
      <c r="DA8" s="594"/>
      <c r="DB8" s="594"/>
      <c r="DC8" s="594"/>
      <c r="DD8" s="600">
        <v>64347</v>
      </c>
      <c r="DE8" s="592"/>
      <c r="DF8" s="592"/>
      <c r="DG8" s="592"/>
      <c r="DH8" s="592"/>
      <c r="DI8" s="592"/>
      <c r="DJ8" s="592"/>
      <c r="DK8" s="592"/>
      <c r="DL8" s="592"/>
      <c r="DM8" s="592"/>
      <c r="DN8" s="592"/>
      <c r="DO8" s="592"/>
      <c r="DP8" s="593"/>
      <c r="DQ8" s="600">
        <v>3793777</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17628</v>
      </c>
      <c r="S9" s="592"/>
      <c r="T9" s="592"/>
      <c r="U9" s="592"/>
      <c r="V9" s="592"/>
      <c r="W9" s="592"/>
      <c r="X9" s="592"/>
      <c r="Y9" s="593"/>
      <c r="Z9" s="594">
        <v>0.1</v>
      </c>
      <c r="AA9" s="594"/>
      <c r="AB9" s="594"/>
      <c r="AC9" s="594"/>
      <c r="AD9" s="595">
        <v>17628</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1590347</v>
      </c>
      <c r="BH9" s="592"/>
      <c r="BI9" s="592"/>
      <c r="BJ9" s="592"/>
      <c r="BK9" s="592"/>
      <c r="BL9" s="592"/>
      <c r="BM9" s="592"/>
      <c r="BN9" s="593"/>
      <c r="BO9" s="594">
        <v>33.1</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1679339</v>
      </c>
      <c r="CS9" s="592"/>
      <c r="CT9" s="592"/>
      <c r="CU9" s="592"/>
      <c r="CV9" s="592"/>
      <c r="CW9" s="592"/>
      <c r="CX9" s="592"/>
      <c r="CY9" s="593"/>
      <c r="CZ9" s="594">
        <v>6.5</v>
      </c>
      <c r="DA9" s="594"/>
      <c r="DB9" s="594"/>
      <c r="DC9" s="594"/>
      <c r="DD9" s="600">
        <v>29246</v>
      </c>
      <c r="DE9" s="592"/>
      <c r="DF9" s="592"/>
      <c r="DG9" s="592"/>
      <c r="DH9" s="592"/>
      <c r="DI9" s="592"/>
      <c r="DJ9" s="592"/>
      <c r="DK9" s="592"/>
      <c r="DL9" s="592"/>
      <c r="DM9" s="592"/>
      <c r="DN9" s="592"/>
      <c r="DO9" s="592"/>
      <c r="DP9" s="593"/>
      <c r="DQ9" s="600">
        <v>1494062</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445125</v>
      </c>
      <c r="S10" s="592"/>
      <c r="T10" s="592"/>
      <c r="U10" s="592"/>
      <c r="V10" s="592"/>
      <c r="W10" s="592"/>
      <c r="X10" s="592"/>
      <c r="Y10" s="593"/>
      <c r="Z10" s="594">
        <v>1.6</v>
      </c>
      <c r="AA10" s="594"/>
      <c r="AB10" s="594"/>
      <c r="AC10" s="594"/>
      <c r="AD10" s="595">
        <v>445125</v>
      </c>
      <c r="AE10" s="595"/>
      <c r="AF10" s="595"/>
      <c r="AG10" s="595"/>
      <c r="AH10" s="595"/>
      <c r="AI10" s="595"/>
      <c r="AJ10" s="595"/>
      <c r="AK10" s="595"/>
      <c r="AL10" s="596">
        <v>2.9</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104695</v>
      </c>
      <c r="BH10" s="592"/>
      <c r="BI10" s="592"/>
      <c r="BJ10" s="592"/>
      <c r="BK10" s="592"/>
      <c r="BL10" s="592"/>
      <c r="BM10" s="592"/>
      <c r="BN10" s="593"/>
      <c r="BO10" s="594">
        <v>2.2000000000000002</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275704</v>
      </c>
      <c r="CS10" s="592"/>
      <c r="CT10" s="592"/>
      <c r="CU10" s="592"/>
      <c r="CV10" s="592"/>
      <c r="CW10" s="592"/>
      <c r="CX10" s="592"/>
      <c r="CY10" s="593"/>
      <c r="CZ10" s="594">
        <v>1.1000000000000001</v>
      </c>
      <c r="DA10" s="594"/>
      <c r="DB10" s="594"/>
      <c r="DC10" s="594"/>
      <c r="DD10" s="600" t="s">
        <v>112</v>
      </c>
      <c r="DE10" s="592"/>
      <c r="DF10" s="592"/>
      <c r="DG10" s="592"/>
      <c r="DH10" s="592"/>
      <c r="DI10" s="592"/>
      <c r="DJ10" s="592"/>
      <c r="DK10" s="592"/>
      <c r="DL10" s="592"/>
      <c r="DM10" s="592"/>
      <c r="DN10" s="592"/>
      <c r="DO10" s="592"/>
      <c r="DP10" s="593"/>
      <c r="DQ10" s="600">
        <v>26709</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142574</v>
      </c>
      <c r="BH11" s="592"/>
      <c r="BI11" s="592"/>
      <c r="BJ11" s="592"/>
      <c r="BK11" s="592"/>
      <c r="BL11" s="592"/>
      <c r="BM11" s="592"/>
      <c r="BN11" s="593"/>
      <c r="BO11" s="594">
        <v>3</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1387386</v>
      </c>
      <c r="CS11" s="592"/>
      <c r="CT11" s="592"/>
      <c r="CU11" s="592"/>
      <c r="CV11" s="592"/>
      <c r="CW11" s="592"/>
      <c r="CX11" s="592"/>
      <c r="CY11" s="593"/>
      <c r="CZ11" s="594">
        <v>5.4</v>
      </c>
      <c r="DA11" s="594"/>
      <c r="DB11" s="594"/>
      <c r="DC11" s="594"/>
      <c r="DD11" s="600">
        <v>75168</v>
      </c>
      <c r="DE11" s="592"/>
      <c r="DF11" s="592"/>
      <c r="DG11" s="592"/>
      <c r="DH11" s="592"/>
      <c r="DI11" s="592"/>
      <c r="DJ11" s="592"/>
      <c r="DK11" s="592"/>
      <c r="DL11" s="592"/>
      <c r="DM11" s="592"/>
      <c r="DN11" s="592"/>
      <c r="DO11" s="592"/>
      <c r="DP11" s="593"/>
      <c r="DQ11" s="600">
        <v>1063753</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2373207</v>
      </c>
      <c r="BH12" s="592"/>
      <c r="BI12" s="592"/>
      <c r="BJ12" s="592"/>
      <c r="BK12" s="592"/>
      <c r="BL12" s="592"/>
      <c r="BM12" s="592"/>
      <c r="BN12" s="593"/>
      <c r="BO12" s="594">
        <v>49.4</v>
      </c>
      <c r="BP12" s="594"/>
      <c r="BQ12" s="594"/>
      <c r="BR12" s="594"/>
      <c r="BS12" s="600">
        <v>261433</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1231836</v>
      </c>
      <c r="CS12" s="592"/>
      <c r="CT12" s="592"/>
      <c r="CU12" s="592"/>
      <c r="CV12" s="592"/>
      <c r="CW12" s="592"/>
      <c r="CX12" s="592"/>
      <c r="CY12" s="593"/>
      <c r="CZ12" s="594">
        <v>4.8</v>
      </c>
      <c r="DA12" s="594"/>
      <c r="DB12" s="594"/>
      <c r="DC12" s="594"/>
      <c r="DD12" s="600">
        <v>158140</v>
      </c>
      <c r="DE12" s="592"/>
      <c r="DF12" s="592"/>
      <c r="DG12" s="592"/>
      <c r="DH12" s="592"/>
      <c r="DI12" s="592"/>
      <c r="DJ12" s="592"/>
      <c r="DK12" s="592"/>
      <c r="DL12" s="592"/>
      <c r="DM12" s="592"/>
      <c r="DN12" s="592"/>
      <c r="DO12" s="592"/>
      <c r="DP12" s="593"/>
      <c r="DQ12" s="600">
        <v>655604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83933</v>
      </c>
      <c r="S13" s="592"/>
      <c r="T13" s="592"/>
      <c r="U13" s="592"/>
      <c r="V13" s="592"/>
      <c r="W13" s="592"/>
      <c r="X13" s="592"/>
      <c r="Y13" s="593"/>
      <c r="Z13" s="594">
        <v>0.3</v>
      </c>
      <c r="AA13" s="594"/>
      <c r="AB13" s="594"/>
      <c r="AC13" s="594"/>
      <c r="AD13" s="595">
        <v>83933</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2357690</v>
      </c>
      <c r="BH13" s="592"/>
      <c r="BI13" s="592"/>
      <c r="BJ13" s="592"/>
      <c r="BK13" s="592"/>
      <c r="BL13" s="592"/>
      <c r="BM13" s="592"/>
      <c r="BN13" s="593"/>
      <c r="BO13" s="594">
        <v>49.1</v>
      </c>
      <c r="BP13" s="594"/>
      <c r="BQ13" s="594"/>
      <c r="BR13" s="594"/>
      <c r="BS13" s="600">
        <v>261433</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2777101</v>
      </c>
      <c r="CS13" s="592"/>
      <c r="CT13" s="592"/>
      <c r="CU13" s="592"/>
      <c r="CV13" s="592"/>
      <c r="CW13" s="592"/>
      <c r="CX13" s="592"/>
      <c r="CY13" s="593"/>
      <c r="CZ13" s="594">
        <v>10.8</v>
      </c>
      <c r="DA13" s="594"/>
      <c r="DB13" s="594"/>
      <c r="DC13" s="594"/>
      <c r="DD13" s="600">
        <v>1089198</v>
      </c>
      <c r="DE13" s="592"/>
      <c r="DF13" s="592"/>
      <c r="DG13" s="592"/>
      <c r="DH13" s="592"/>
      <c r="DI13" s="592"/>
      <c r="DJ13" s="592"/>
      <c r="DK13" s="592"/>
      <c r="DL13" s="592"/>
      <c r="DM13" s="592"/>
      <c r="DN13" s="592"/>
      <c r="DO13" s="592"/>
      <c r="DP13" s="593"/>
      <c r="DQ13" s="600">
        <v>2125477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120524</v>
      </c>
      <c r="BH14" s="592"/>
      <c r="BI14" s="592"/>
      <c r="BJ14" s="592"/>
      <c r="BK14" s="592"/>
      <c r="BL14" s="592"/>
      <c r="BM14" s="592"/>
      <c r="BN14" s="593"/>
      <c r="BO14" s="594">
        <v>2.5</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990535</v>
      </c>
      <c r="CS14" s="592"/>
      <c r="CT14" s="592"/>
      <c r="CU14" s="592"/>
      <c r="CV14" s="592"/>
      <c r="CW14" s="592"/>
      <c r="CX14" s="592"/>
      <c r="CY14" s="593"/>
      <c r="CZ14" s="594">
        <v>3.8</v>
      </c>
      <c r="DA14" s="594"/>
      <c r="DB14" s="594"/>
      <c r="DC14" s="594"/>
      <c r="DD14" s="600">
        <v>28057</v>
      </c>
      <c r="DE14" s="592"/>
      <c r="DF14" s="592"/>
      <c r="DG14" s="592"/>
      <c r="DH14" s="592"/>
      <c r="DI14" s="592"/>
      <c r="DJ14" s="592"/>
      <c r="DK14" s="592"/>
      <c r="DL14" s="592"/>
      <c r="DM14" s="592"/>
      <c r="DN14" s="592"/>
      <c r="DO14" s="592"/>
      <c r="DP14" s="593"/>
      <c r="DQ14" s="600">
        <v>969060</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15015</v>
      </c>
      <c r="S15" s="592"/>
      <c r="T15" s="592"/>
      <c r="U15" s="592"/>
      <c r="V15" s="592"/>
      <c r="W15" s="592"/>
      <c r="X15" s="592"/>
      <c r="Y15" s="593"/>
      <c r="Z15" s="594">
        <v>0.1</v>
      </c>
      <c r="AA15" s="594"/>
      <c r="AB15" s="594"/>
      <c r="AC15" s="594"/>
      <c r="AD15" s="595">
        <v>15015</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379180</v>
      </c>
      <c r="BH15" s="592"/>
      <c r="BI15" s="592"/>
      <c r="BJ15" s="592"/>
      <c r="BK15" s="592"/>
      <c r="BL15" s="592"/>
      <c r="BM15" s="592"/>
      <c r="BN15" s="593"/>
      <c r="BO15" s="594">
        <v>7.9</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2390795</v>
      </c>
      <c r="CS15" s="592"/>
      <c r="CT15" s="592"/>
      <c r="CU15" s="592"/>
      <c r="CV15" s="592"/>
      <c r="CW15" s="592"/>
      <c r="CX15" s="592"/>
      <c r="CY15" s="593"/>
      <c r="CZ15" s="594">
        <v>9.3000000000000007</v>
      </c>
      <c r="DA15" s="594"/>
      <c r="DB15" s="594"/>
      <c r="DC15" s="594"/>
      <c r="DD15" s="600">
        <v>469662</v>
      </c>
      <c r="DE15" s="592"/>
      <c r="DF15" s="592"/>
      <c r="DG15" s="592"/>
      <c r="DH15" s="592"/>
      <c r="DI15" s="592"/>
      <c r="DJ15" s="592"/>
      <c r="DK15" s="592"/>
      <c r="DL15" s="592"/>
      <c r="DM15" s="592"/>
      <c r="DN15" s="592"/>
      <c r="DO15" s="592"/>
      <c r="DP15" s="593"/>
      <c r="DQ15" s="600">
        <v>1873027</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11006747</v>
      </c>
      <c r="S16" s="592"/>
      <c r="T16" s="592"/>
      <c r="U16" s="592"/>
      <c r="V16" s="592"/>
      <c r="W16" s="592"/>
      <c r="X16" s="592"/>
      <c r="Y16" s="593"/>
      <c r="Z16" s="594">
        <v>40.799999999999997</v>
      </c>
      <c r="AA16" s="594"/>
      <c r="AB16" s="594"/>
      <c r="AC16" s="594"/>
      <c r="AD16" s="595">
        <v>9629963</v>
      </c>
      <c r="AE16" s="595"/>
      <c r="AF16" s="595"/>
      <c r="AG16" s="595"/>
      <c r="AH16" s="595"/>
      <c r="AI16" s="595"/>
      <c r="AJ16" s="595"/>
      <c r="AK16" s="595"/>
      <c r="AL16" s="596">
        <v>62.6</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236121</v>
      </c>
      <c r="CS16" s="592"/>
      <c r="CT16" s="592"/>
      <c r="CU16" s="592"/>
      <c r="CV16" s="592"/>
      <c r="CW16" s="592"/>
      <c r="CX16" s="592"/>
      <c r="CY16" s="593"/>
      <c r="CZ16" s="594">
        <v>0.9</v>
      </c>
      <c r="DA16" s="594"/>
      <c r="DB16" s="594"/>
      <c r="DC16" s="594"/>
      <c r="DD16" s="600" t="s">
        <v>112</v>
      </c>
      <c r="DE16" s="592"/>
      <c r="DF16" s="592"/>
      <c r="DG16" s="592"/>
      <c r="DH16" s="592"/>
      <c r="DI16" s="592"/>
      <c r="DJ16" s="592"/>
      <c r="DK16" s="592"/>
      <c r="DL16" s="592"/>
      <c r="DM16" s="592"/>
      <c r="DN16" s="592"/>
      <c r="DO16" s="592"/>
      <c r="DP16" s="593"/>
      <c r="DQ16" s="600">
        <v>61946</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9629963</v>
      </c>
      <c r="S17" s="592"/>
      <c r="T17" s="592"/>
      <c r="U17" s="592"/>
      <c r="V17" s="592"/>
      <c r="W17" s="592"/>
      <c r="X17" s="592"/>
      <c r="Y17" s="593"/>
      <c r="Z17" s="594">
        <v>35.700000000000003</v>
      </c>
      <c r="AA17" s="594"/>
      <c r="AB17" s="594"/>
      <c r="AC17" s="594"/>
      <c r="AD17" s="595">
        <v>9629963</v>
      </c>
      <c r="AE17" s="595"/>
      <c r="AF17" s="595"/>
      <c r="AG17" s="595"/>
      <c r="AH17" s="595"/>
      <c r="AI17" s="595"/>
      <c r="AJ17" s="595"/>
      <c r="AK17" s="595"/>
      <c r="AL17" s="596">
        <v>62.6</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2492391</v>
      </c>
      <c r="CS17" s="592"/>
      <c r="CT17" s="592"/>
      <c r="CU17" s="592"/>
      <c r="CV17" s="592"/>
      <c r="CW17" s="592"/>
      <c r="CX17" s="592"/>
      <c r="CY17" s="593"/>
      <c r="CZ17" s="594">
        <v>9.6999999999999993</v>
      </c>
      <c r="DA17" s="594"/>
      <c r="DB17" s="594"/>
      <c r="DC17" s="594"/>
      <c r="DD17" s="600" t="s">
        <v>112</v>
      </c>
      <c r="DE17" s="592"/>
      <c r="DF17" s="592"/>
      <c r="DG17" s="592"/>
      <c r="DH17" s="592"/>
      <c r="DI17" s="592"/>
      <c r="DJ17" s="592"/>
      <c r="DK17" s="592"/>
      <c r="DL17" s="592"/>
      <c r="DM17" s="592"/>
      <c r="DN17" s="592"/>
      <c r="DO17" s="592"/>
      <c r="DP17" s="593"/>
      <c r="DQ17" s="600">
        <v>2404402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1323378</v>
      </c>
      <c r="S18" s="592"/>
      <c r="T18" s="592"/>
      <c r="U18" s="592"/>
      <c r="V18" s="592"/>
      <c r="W18" s="592"/>
      <c r="X18" s="592"/>
      <c r="Y18" s="593"/>
      <c r="Z18" s="594">
        <v>4.9000000000000004</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53406</v>
      </c>
      <c r="S19" s="592"/>
      <c r="T19" s="592"/>
      <c r="U19" s="592"/>
      <c r="V19" s="592"/>
      <c r="W19" s="592"/>
      <c r="X19" s="592"/>
      <c r="Y19" s="593"/>
      <c r="Z19" s="594">
        <v>0.2</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27606</v>
      </c>
      <c r="BH19" s="592"/>
      <c r="BI19" s="592"/>
      <c r="BJ19" s="592"/>
      <c r="BK19" s="592"/>
      <c r="BL19" s="592"/>
      <c r="BM19" s="592"/>
      <c r="BN19" s="593"/>
      <c r="BO19" s="594">
        <v>0.6</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16703526</v>
      </c>
      <c r="S20" s="592"/>
      <c r="T20" s="592"/>
      <c r="U20" s="592"/>
      <c r="V20" s="592"/>
      <c r="W20" s="592"/>
      <c r="X20" s="592"/>
      <c r="Y20" s="593"/>
      <c r="Z20" s="594">
        <v>61.9</v>
      </c>
      <c r="AA20" s="594"/>
      <c r="AB20" s="594"/>
      <c r="AC20" s="594"/>
      <c r="AD20" s="595">
        <v>15326742</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27606</v>
      </c>
      <c r="BH20" s="592"/>
      <c r="BI20" s="592"/>
      <c r="BJ20" s="592"/>
      <c r="BK20" s="592"/>
      <c r="BL20" s="592"/>
      <c r="BM20" s="592"/>
      <c r="BN20" s="593"/>
      <c r="BO20" s="594">
        <v>0.6</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25823183</v>
      </c>
      <c r="CS20" s="592"/>
      <c r="CT20" s="592"/>
      <c r="CU20" s="592"/>
      <c r="CV20" s="592"/>
      <c r="CW20" s="592"/>
      <c r="CX20" s="592"/>
      <c r="CY20" s="593"/>
      <c r="CZ20" s="594">
        <v>100</v>
      </c>
      <c r="DA20" s="594"/>
      <c r="DB20" s="594"/>
      <c r="DC20" s="594"/>
      <c r="DD20" s="600">
        <v>3715422</v>
      </c>
      <c r="DE20" s="592"/>
      <c r="DF20" s="592"/>
      <c r="DG20" s="592"/>
      <c r="DH20" s="592"/>
      <c r="DI20" s="592"/>
      <c r="DJ20" s="592"/>
      <c r="DK20" s="592"/>
      <c r="DL20" s="592"/>
      <c r="DM20" s="592"/>
      <c r="DN20" s="592"/>
      <c r="DO20" s="592"/>
      <c r="DP20" s="593"/>
      <c r="DQ20" s="600">
        <v>18319641</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8907</v>
      </c>
      <c r="S21" s="592"/>
      <c r="T21" s="592"/>
      <c r="U21" s="592"/>
      <c r="V21" s="592"/>
      <c r="W21" s="592"/>
      <c r="X21" s="592"/>
      <c r="Y21" s="593"/>
      <c r="Z21" s="594">
        <v>0</v>
      </c>
      <c r="AA21" s="594"/>
      <c r="AB21" s="594"/>
      <c r="AC21" s="594"/>
      <c r="AD21" s="595">
        <v>8907</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27606</v>
      </c>
      <c r="BH21" s="592"/>
      <c r="BI21" s="592"/>
      <c r="BJ21" s="592"/>
      <c r="BK21" s="592"/>
      <c r="BL21" s="592"/>
      <c r="BM21" s="592"/>
      <c r="BN21" s="593"/>
      <c r="BO21" s="594">
        <v>0.6</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101132</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317202</v>
      </c>
      <c r="S23" s="592"/>
      <c r="T23" s="592"/>
      <c r="U23" s="592"/>
      <c r="V23" s="592"/>
      <c r="W23" s="592"/>
      <c r="X23" s="592"/>
      <c r="Y23" s="593"/>
      <c r="Z23" s="594">
        <v>1.2</v>
      </c>
      <c r="AA23" s="594"/>
      <c r="AB23" s="594"/>
      <c r="AC23" s="594"/>
      <c r="AD23" s="595">
        <v>14996</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77351</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10317838</v>
      </c>
      <c r="CS24" s="581"/>
      <c r="CT24" s="581"/>
      <c r="CU24" s="581"/>
      <c r="CV24" s="581"/>
      <c r="CW24" s="581"/>
      <c r="CX24" s="581"/>
      <c r="CY24" s="582"/>
      <c r="CZ24" s="618">
        <v>40</v>
      </c>
      <c r="DA24" s="619"/>
      <c r="DB24" s="619"/>
      <c r="DC24" s="620"/>
      <c r="DD24" s="617">
        <v>7685922</v>
      </c>
      <c r="DE24" s="581"/>
      <c r="DF24" s="581"/>
      <c r="DG24" s="581"/>
      <c r="DH24" s="581"/>
      <c r="DI24" s="581"/>
      <c r="DJ24" s="581"/>
      <c r="DK24" s="582"/>
      <c r="DL24" s="617">
        <v>7485909</v>
      </c>
      <c r="DM24" s="581"/>
      <c r="DN24" s="581"/>
      <c r="DO24" s="581"/>
      <c r="DP24" s="581"/>
      <c r="DQ24" s="581"/>
      <c r="DR24" s="581"/>
      <c r="DS24" s="581"/>
      <c r="DT24" s="581"/>
      <c r="DU24" s="581"/>
      <c r="DV24" s="582"/>
      <c r="DW24" s="585">
        <v>45.7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2318292</v>
      </c>
      <c r="S25" s="592"/>
      <c r="T25" s="592"/>
      <c r="U25" s="592"/>
      <c r="V25" s="592"/>
      <c r="W25" s="592"/>
      <c r="X25" s="592"/>
      <c r="Y25" s="593"/>
      <c r="Z25" s="594">
        <v>8.6</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4420130</v>
      </c>
      <c r="CS25" s="623"/>
      <c r="CT25" s="623"/>
      <c r="CU25" s="623"/>
      <c r="CV25" s="623"/>
      <c r="CW25" s="623"/>
      <c r="CX25" s="623"/>
      <c r="CY25" s="624"/>
      <c r="CZ25" s="625">
        <v>17.100000000000001</v>
      </c>
      <c r="DA25" s="626"/>
      <c r="DB25" s="626"/>
      <c r="DC25" s="627"/>
      <c r="DD25" s="600">
        <v>4134686</v>
      </c>
      <c r="DE25" s="623"/>
      <c r="DF25" s="623"/>
      <c r="DG25" s="623"/>
      <c r="DH25" s="623"/>
      <c r="DI25" s="623"/>
      <c r="DJ25" s="623"/>
      <c r="DK25" s="624"/>
      <c r="DL25" s="600">
        <v>3936548</v>
      </c>
      <c r="DM25" s="623"/>
      <c r="DN25" s="623"/>
      <c r="DO25" s="623"/>
      <c r="DP25" s="623"/>
      <c r="DQ25" s="623"/>
      <c r="DR25" s="623"/>
      <c r="DS25" s="623"/>
      <c r="DT25" s="623"/>
      <c r="DU25" s="623"/>
      <c r="DV25" s="624"/>
      <c r="DW25" s="596">
        <v>24</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2924433</v>
      </c>
      <c r="CS26" s="592"/>
      <c r="CT26" s="592"/>
      <c r="CU26" s="592"/>
      <c r="CV26" s="592"/>
      <c r="CW26" s="592"/>
      <c r="CX26" s="592"/>
      <c r="CY26" s="593"/>
      <c r="CZ26" s="625">
        <v>11.3</v>
      </c>
      <c r="DA26" s="626"/>
      <c r="DB26" s="626"/>
      <c r="DC26" s="627"/>
      <c r="DD26" s="600">
        <v>2652366</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2013574</v>
      </c>
      <c r="S27" s="592"/>
      <c r="T27" s="592"/>
      <c r="U27" s="592"/>
      <c r="V27" s="592"/>
      <c r="W27" s="592"/>
      <c r="X27" s="592"/>
      <c r="Y27" s="593"/>
      <c r="Z27" s="594">
        <v>7.5</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4805457</v>
      </c>
      <c r="BH27" s="592"/>
      <c r="BI27" s="592"/>
      <c r="BJ27" s="592"/>
      <c r="BK27" s="592"/>
      <c r="BL27" s="592"/>
      <c r="BM27" s="592"/>
      <c r="BN27" s="593"/>
      <c r="BO27" s="594">
        <v>100</v>
      </c>
      <c r="BP27" s="594"/>
      <c r="BQ27" s="594"/>
      <c r="BR27" s="594"/>
      <c r="BS27" s="600">
        <v>261433</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3405317</v>
      </c>
      <c r="CS27" s="623"/>
      <c r="CT27" s="623"/>
      <c r="CU27" s="623"/>
      <c r="CV27" s="623"/>
      <c r="CW27" s="623"/>
      <c r="CX27" s="623"/>
      <c r="CY27" s="624"/>
      <c r="CZ27" s="625">
        <v>13.2</v>
      </c>
      <c r="DA27" s="626"/>
      <c r="DB27" s="626"/>
      <c r="DC27" s="627"/>
      <c r="DD27" s="600">
        <v>1146834</v>
      </c>
      <c r="DE27" s="623"/>
      <c r="DF27" s="623"/>
      <c r="DG27" s="623"/>
      <c r="DH27" s="623"/>
      <c r="DI27" s="623"/>
      <c r="DJ27" s="623"/>
      <c r="DK27" s="624"/>
      <c r="DL27" s="600">
        <v>1144959</v>
      </c>
      <c r="DM27" s="623"/>
      <c r="DN27" s="623"/>
      <c r="DO27" s="623"/>
      <c r="DP27" s="623"/>
      <c r="DQ27" s="623"/>
      <c r="DR27" s="623"/>
      <c r="DS27" s="623"/>
      <c r="DT27" s="623"/>
      <c r="DU27" s="623"/>
      <c r="DV27" s="624"/>
      <c r="DW27" s="596">
        <v>7</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38119</v>
      </c>
      <c r="S28" s="592"/>
      <c r="T28" s="592"/>
      <c r="U28" s="592"/>
      <c r="V28" s="592"/>
      <c r="W28" s="592"/>
      <c r="X28" s="592"/>
      <c r="Y28" s="593"/>
      <c r="Z28" s="594">
        <v>0.1</v>
      </c>
      <c r="AA28" s="594"/>
      <c r="AB28" s="594"/>
      <c r="AC28" s="594"/>
      <c r="AD28" s="595">
        <v>8084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2492391</v>
      </c>
      <c r="CS28" s="592"/>
      <c r="CT28" s="592"/>
      <c r="CU28" s="592"/>
      <c r="CV28" s="592"/>
      <c r="CW28" s="592"/>
      <c r="CX28" s="592"/>
      <c r="CY28" s="593"/>
      <c r="CZ28" s="625">
        <v>9.6999999999999993</v>
      </c>
      <c r="DA28" s="626"/>
      <c r="DB28" s="626"/>
      <c r="DC28" s="627"/>
      <c r="DD28" s="600">
        <v>2404402</v>
      </c>
      <c r="DE28" s="592"/>
      <c r="DF28" s="592"/>
      <c r="DG28" s="592"/>
      <c r="DH28" s="592"/>
      <c r="DI28" s="592"/>
      <c r="DJ28" s="592"/>
      <c r="DK28" s="593"/>
      <c r="DL28" s="600">
        <v>2404402</v>
      </c>
      <c r="DM28" s="592"/>
      <c r="DN28" s="592"/>
      <c r="DO28" s="592"/>
      <c r="DP28" s="592"/>
      <c r="DQ28" s="592"/>
      <c r="DR28" s="592"/>
      <c r="DS28" s="592"/>
      <c r="DT28" s="592"/>
      <c r="DU28" s="592"/>
      <c r="DV28" s="593"/>
      <c r="DW28" s="596">
        <v>14.7</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23465</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2491939</v>
      </c>
      <c r="CS29" s="623"/>
      <c r="CT29" s="623"/>
      <c r="CU29" s="623"/>
      <c r="CV29" s="623"/>
      <c r="CW29" s="623"/>
      <c r="CX29" s="623"/>
      <c r="CY29" s="624"/>
      <c r="CZ29" s="625">
        <v>9.6999999999999993</v>
      </c>
      <c r="DA29" s="626"/>
      <c r="DB29" s="626"/>
      <c r="DC29" s="627"/>
      <c r="DD29" s="600">
        <v>2403950</v>
      </c>
      <c r="DE29" s="623"/>
      <c r="DF29" s="623"/>
      <c r="DG29" s="623"/>
      <c r="DH29" s="623"/>
      <c r="DI29" s="623"/>
      <c r="DJ29" s="623"/>
      <c r="DK29" s="624"/>
      <c r="DL29" s="600">
        <v>2403950</v>
      </c>
      <c r="DM29" s="623"/>
      <c r="DN29" s="623"/>
      <c r="DO29" s="623"/>
      <c r="DP29" s="623"/>
      <c r="DQ29" s="623"/>
      <c r="DR29" s="623"/>
      <c r="DS29" s="623"/>
      <c r="DT29" s="623"/>
      <c r="DU29" s="623"/>
      <c r="DV29" s="624"/>
      <c r="DW29" s="596">
        <v>14.7</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764705</v>
      </c>
      <c r="S30" s="592"/>
      <c r="T30" s="592"/>
      <c r="U30" s="592"/>
      <c r="V30" s="592"/>
      <c r="W30" s="592"/>
      <c r="X30" s="592"/>
      <c r="Y30" s="593"/>
      <c r="Z30" s="594">
        <v>2.8</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98.8</v>
      </c>
      <c r="BH30" s="650"/>
      <c r="BI30" s="650"/>
      <c r="BJ30" s="650"/>
      <c r="BK30" s="650"/>
      <c r="BL30" s="650"/>
      <c r="BM30" s="586">
        <v>94.8</v>
      </c>
      <c r="BN30" s="650"/>
      <c r="BO30" s="650"/>
      <c r="BP30" s="650"/>
      <c r="BQ30" s="651"/>
      <c r="BR30" s="649">
        <v>98.7</v>
      </c>
      <c r="BS30" s="650"/>
      <c r="BT30" s="650"/>
      <c r="BU30" s="650"/>
      <c r="BV30" s="650"/>
      <c r="BW30" s="650"/>
      <c r="BX30" s="586">
        <v>93.8</v>
      </c>
      <c r="BY30" s="650"/>
      <c r="BZ30" s="650"/>
      <c r="CA30" s="650"/>
      <c r="CB30" s="651"/>
      <c r="CD30" s="654"/>
      <c r="CE30" s="655"/>
      <c r="CF30" s="605" t="s">
        <v>291</v>
      </c>
      <c r="CG30" s="606"/>
      <c r="CH30" s="606"/>
      <c r="CI30" s="606"/>
      <c r="CJ30" s="606"/>
      <c r="CK30" s="606"/>
      <c r="CL30" s="606"/>
      <c r="CM30" s="606"/>
      <c r="CN30" s="606"/>
      <c r="CO30" s="606"/>
      <c r="CP30" s="606"/>
      <c r="CQ30" s="607"/>
      <c r="CR30" s="591">
        <v>2165246</v>
      </c>
      <c r="CS30" s="592"/>
      <c r="CT30" s="592"/>
      <c r="CU30" s="592"/>
      <c r="CV30" s="592"/>
      <c r="CW30" s="592"/>
      <c r="CX30" s="592"/>
      <c r="CY30" s="593"/>
      <c r="CZ30" s="625">
        <v>8.4</v>
      </c>
      <c r="DA30" s="626"/>
      <c r="DB30" s="626"/>
      <c r="DC30" s="627"/>
      <c r="DD30" s="600">
        <v>2091743</v>
      </c>
      <c r="DE30" s="592"/>
      <c r="DF30" s="592"/>
      <c r="DG30" s="592"/>
      <c r="DH30" s="592"/>
      <c r="DI30" s="592"/>
      <c r="DJ30" s="592"/>
      <c r="DK30" s="593"/>
      <c r="DL30" s="600">
        <v>2091743</v>
      </c>
      <c r="DM30" s="592"/>
      <c r="DN30" s="592"/>
      <c r="DO30" s="592"/>
      <c r="DP30" s="592"/>
      <c r="DQ30" s="592"/>
      <c r="DR30" s="592"/>
      <c r="DS30" s="592"/>
      <c r="DT30" s="592"/>
      <c r="DU30" s="592"/>
      <c r="DV30" s="593"/>
      <c r="DW30" s="596">
        <v>12.8</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1468560</v>
      </c>
      <c r="S31" s="592"/>
      <c r="T31" s="592"/>
      <c r="U31" s="592"/>
      <c r="V31" s="592"/>
      <c r="W31" s="592"/>
      <c r="X31" s="592"/>
      <c r="Y31" s="593"/>
      <c r="Z31" s="594">
        <v>5.4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99.1</v>
      </c>
      <c r="BH31" s="623"/>
      <c r="BI31" s="623"/>
      <c r="BJ31" s="623"/>
      <c r="BK31" s="623"/>
      <c r="BL31" s="623"/>
      <c r="BM31" s="597">
        <v>96.8</v>
      </c>
      <c r="BN31" s="647"/>
      <c r="BO31" s="647"/>
      <c r="BP31" s="647"/>
      <c r="BQ31" s="648"/>
      <c r="BR31" s="646">
        <v>99</v>
      </c>
      <c r="BS31" s="623"/>
      <c r="BT31" s="623"/>
      <c r="BU31" s="623"/>
      <c r="BV31" s="623"/>
      <c r="BW31" s="623"/>
      <c r="BX31" s="597">
        <v>96.6</v>
      </c>
      <c r="BY31" s="647"/>
      <c r="BZ31" s="647"/>
      <c r="CA31" s="647"/>
      <c r="CB31" s="648"/>
      <c r="CD31" s="654"/>
      <c r="CE31" s="655"/>
      <c r="CF31" s="605" t="s">
        <v>295</v>
      </c>
      <c r="CG31" s="606"/>
      <c r="CH31" s="606"/>
      <c r="CI31" s="606"/>
      <c r="CJ31" s="606"/>
      <c r="CK31" s="606"/>
      <c r="CL31" s="606"/>
      <c r="CM31" s="606"/>
      <c r="CN31" s="606"/>
      <c r="CO31" s="606"/>
      <c r="CP31" s="606"/>
      <c r="CQ31" s="607"/>
      <c r="CR31" s="591">
        <v>326693</v>
      </c>
      <c r="CS31" s="623"/>
      <c r="CT31" s="623"/>
      <c r="CU31" s="623"/>
      <c r="CV31" s="623"/>
      <c r="CW31" s="623"/>
      <c r="CX31" s="623"/>
      <c r="CY31" s="624"/>
      <c r="CZ31" s="625">
        <v>1.3</v>
      </c>
      <c r="DA31" s="626"/>
      <c r="DB31" s="626"/>
      <c r="DC31" s="627"/>
      <c r="DD31" s="600">
        <v>312207</v>
      </c>
      <c r="DE31" s="623"/>
      <c r="DF31" s="623"/>
      <c r="DG31" s="623"/>
      <c r="DH31" s="623"/>
      <c r="DI31" s="623"/>
      <c r="DJ31" s="623"/>
      <c r="DK31" s="624"/>
      <c r="DL31" s="600">
        <v>312207</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669658</v>
      </c>
      <c r="S32" s="592"/>
      <c r="T32" s="592"/>
      <c r="U32" s="592"/>
      <c r="V32" s="592"/>
      <c r="W32" s="592"/>
      <c r="X32" s="592"/>
      <c r="Y32" s="593"/>
      <c r="Z32" s="594">
        <v>2.5</v>
      </c>
      <c r="AA32" s="594"/>
      <c r="AB32" s="594"/>
      <c r="AC32" s="594"/>
      <c r="AD32" s="595">
        <v>17510</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98.3</v>
      </c>
      <c r="BH32" s="659"/>
      <c r="BI32" s="659"/>
      <c r="BJ32" s="659"/>
      <c r="BK32" s="659"/>
      <c r="BL32" s="659"/>
      <c r="BM32" s="660">
        <v>92.4</v>
      </c>
      <c r="BN32" s="659"/>
      <c r="BO32" s="659"/>
      <c r="BP32" s="659"/>
      <c r="BQ32" s="661"/>
      <c r="BR32" s="658">
        <v>98.2</v>
      </c>
      <c r="BS32" s="659"/>
      <c r="BT32" s="659"/>
      <c r="BU32" s="659"/>
      <c r="BV32" s="659"/>
      <c r="BW32" s="659"/>
      <c r="BX32" s="660">
        <v>90.8</v>
      </c>
      <c r="BY32" s="659"/>
      <c r="BZ32" s="659"/>
      <c r="CA32" s="659"/>
      <c r="CB32" s="661"/>
      <c r="CD32" s="656"/>
      <c r="CE32" s="657"/>
      <c r="CF32" s="605" t="s">
        <v>298</v>
      </c>
      <c r="CG32" s="606"/>
      <c r="CH32" s="606"/>
      <c r="CI32" s="606"/>
      <c r="CJ32" s="606"/>
      <c r="CK32" s="606"/>
      <c r="CL32" s="606"/>
      <c r="CM32" s="606"/>
      <c r="CN32" s="606"/>
      <c r="CO32" s="606"/>
      <c r="CP32" s="606"/>
      <c r="CQ32" s="607"/>
      <c r="CR32" s="591">
        <v>452</v>
      </c>
      <c r="CS32" s="592"/>
      <c r="CT32" s="592"/>
      <c r="CU32" s="592"/>
      <c r="CV32" s="592"/>
      <c r="CW32" s="592"/>
      <c r="CX32" s="592"/>
      <c r="CY32" s="593"/>
      <c r="CZ32" s="625">
        <v>0</v>
      </c>
      <c r="DA32" s="626"/>
      <c r="DB32" s="626"/>
      <c r="DC32" s="627"/>
      <c r="DD32" s="600">
        <v>452</v>
      </c>
      <c r="DE32" s="592"/>
      <c r="DF32" s="592"/>
      <c r="DG32" s="592"/>
      <c r="DH32" s="592"/>
      <c r="DI32" s="592"/>
      <c r="DJ32" s="592"/>
      <c r="DK32" s="593"/>
      <c r="DL32" s="600">
        <v>452</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2481032</v>
      </c>
      <c r="S33" s="592"/>
      <c r="T33" s="592"/>
      <c r="U33" s="592"/>
      <c r="V33" s="592"/>
      <c r="W33" s="592"/>
      <c r="X33" s="592"/>
      <c r="Y33" s="593"/>
      <c r="Z33" s="594">
        <v>9.1999999999999993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11553802</v>
      </c>
      <c r="CS33" s="623"/>
      <c r="CT33" s="623"/>
      <c r="CU33" s="623"/>
      <c r="CV33" s="623"/>
      <c r="CW33" s="623"/>
      <c r="CX33" s="623"/>
      <c r="CY33" s="624"/>
      <c r="CZ33" s="625">
        <v>44.7</v>
      </c>
      <c r="DA33" s="626"/>
      <c r="DB33" s="626"/>
      <c r="DC33" s="627"/>
      <c r="DD33" s="600">
        <v>9498881</v>
      </c>
      <c r="DE33" s="623"/>
      <c r="DF33" s="623"/>
      <c r="DG33" s="623"/>
      <c r="DH33" s="623"/>
      <c r="DI33" s="623"/>
      <c r="DJ33" s="623"/>
      <c r="DK33" s="624"/>
      <c r="DL33" s="600">
        <v>5992791</v>
      </c>
      <c r="DM33" s="623"/>
      <c r="DN33" s="623"/>
      <c r="DO33" s="623"/>
      <c r="DP33" s="623"/>
      <c r="DQ33" s="623"/>
      <c r="DR33" s="623"/>
      <c r="DS33" s="623"/>
      <c r="DT33" s="623"/>
      <c r="DU33" s="623"/>
      <c r="DV33" s="624"/>
      <c r="DW33" s="596">
        <v>36.6</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2997246</v>
      </c>
      <c r="CS34" s="592"/>
      <c r="CT34" s="592"/>
      <c r="CU34" s="592"/>
      <c r="CV34" s="592"/>
      <c r="CW34" s="592"/>
      <c r="CX34" s="592"/>
      <c r="CY34" s="593"/>
      <c r="CZ34" s="625">
        <v>11.6</v>
      </c>
      <c r="DA34" s="626"/>
      <c r="DB34" s="626"/>
      <c r="DC34" s="627"/>
      <c r="DD34" s="600">
        <v>2301321</v>
      </c>
      <c r="DE34" s="592"/>
      <c r="DF34" s="592"/>
      <c r="DG34" s="592"/>
      <c r="DH34" s="592"/>
      <c r="DI34" s="592"/>
      <c r="DJ34" s="592"/>
      <c r="DK34" s="593"/>
      <c r="DL34" s="600">
        <v>2043868</v>
      </c>
      <c r="DM34" s="592"/>
      <c r="DN34" s="592"/>
      <c r="DO34" s="592"/>
      <c r="DP34" s="592"/>
      <c r="DQ34" s="592"/>
      <c r="DR34" s="592"/>
      <c r="DS34" s="592"/>
      <c r="DT34" s="592"/>
      <c r="DU34" s="592"/>
      <c r="DV34" s="593"/>
      <c r="DW34" s="596">
        <v>12.5</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1012432</v>
      </c>
      <c r="S35" s="592"/>
      <c r="T35" s="592"/>
      <c r="U35" s="592"/>
      <c r="V35" s="592"/>
      <c r="W35" s="592"/>
      <c r="X35" s="592"/>
      <c r="Y35" s="593"/>
      <c r="Z35" s="594">
        <v>3.8</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3243436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599857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579043</v>
      </c>
      <c r="CS35" s="623"/>
      <c r="CT35" s="623"/>
      <c r="CU35" s="623"/>
      <c r="CV35" s="623"/>
      <c r="CW35" s="623"/>
      <c r="CX35" s="623"/>
      <c r="CY35" s="624"/>
      <c r="CZ35" s="625">
        <v>2.2000000000000002</v>
      </c>
      <c r="DA35" s="626"/>
      <c r="DB35" s="626"/>
      <c r="DC35" s="627"/>
      <c r="DD35" s="600">
        <v>478918</v>
      </c>
      <c r="DE35" s="623"/>
      <c r="DF35" s="623"/>
      <c r="DG35" s="623"/>
      <c r="DH35" s="623"/>
      <c r="DI35" s="623"/>
      <c r="DJ35" s="623"/>
      <c r="DK35" s="624"/>
      <c r="DL35" s="600">
        <v>362241</v>
      </c>
      <c r="DM35" s="623"/>
      <c r="DN35" s="623"/>
      <c r="DO35" s="623"/>
      <c r="DP35" s="623"/>
      <c r="DQ35" s="623"/>
      <c r="DR35" s="623"/>
      <c r="DS35" s="623"/>
      <c r="DT35" s="623"/>
      <c r="DU35" s="623"/>
      <c r="DV35" s="624"/>
      <c r="DW35" s="596">
        <v>2.2000000000000002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26985523</v>
      </c>
      <c r="S36" s="664"/>
      <c r="T36" s="664"/>
      <c r="U36" s="664"/>
      <c r="V36" s="664"/>
      <c r="W36" s="664"/>
      <c r="X36" s="664"/>
      <c r="Y36" s="665"/>
      <c r="Z36" s="666">
        <v>100</v>
      </c>
      <c r="AA36" s="666"/>
      <c r="AB36" s="666"/>
      <c r="AC36" s="666"/>
      <c r="AD36" s="667">
        <v>15376239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852777</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468183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3003800</v>
      </c>
      <c r="CS36" s="592"/>
      <c r="CT36" s="592"/>
      <c r="CU36" s="592"/>
      <c r="CV36" s="592"/>
      <c r="CW36" s="592"/>
      <c r="CX36" s="592"/>
      <c r="CY36" s="593"/>
      <c r="CZ36" s="625">
        <v>11.6</v>
      </c>
      <c r="DA36" s="626"/>
      <c r="DB36" s="626"/>
      <c r="DC36" s="627"/>
      <c r="DD36" s="600">
        <v>2505056</v>
      </c>
      <c r="DE36" s="592"/>
      <c r="DF36" s="592"/>
      <c r="DG36" s="592"/>
      <c r="DH36" s="592"/>
      <c r="DI36" s="592"/>
      <c r="DJ36" s="592"/>
      <c r="DK36" s="593"/>
      <c r="DL36" s="600">
        <v>1912640</v>
      </c>
      <c r="DM36" s="592"/>
      <c r="DN36" s="592"/>
      <c r="DO36" s="592"/>
      <c r="DP36" s="592"/>
      <c r="DQ36" s="592"/>
      <c r="DR36" s="592"/>
      <c r="DS36" s="592"/>
      <c r="DT36" s="592"/>
      <c r="DU36" s="592"/>
      <c r="DV36" s="593"/>
      <c r="DW36" s="596">
        <v>11.7</v>
      </c>
      <c r="DX36" s="621"/>
      <c r="DY36" s="621"/>
      <c r="DZ36" s="621"/>
      <c r="EA36" s="621"/>
      <c r="EB36" s="621"/>
      <c r="EC36" s="622"/>
    </row>
    <row r="37" spans="2:133" ht="11.25" customHeight="1">
      <c r="AQ37" s="670" t="s">
        <v>313</v>
      </c>
      <c r="AR37" s="671"/>
      <c r="AS37" s="671"/>
      <c r="AT37" s="671"/>
      <c r="AU37" s="671"/>
      <c r="AV37" s="671"/>
      <c r="AW37" s="671"/>
      <c r="AX37" s="671"/>
      <c r="AY37" s="672"/>
      <c r="AZ37" s="591">
        <v>257915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8039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1458815</v>
      </c>
      <c r="CS37" s="623"/>
      <c r="CT37" s="623"/>
      <c r="CU37" s="623"/>
      <c r="CV37" s="623"/>
      <c r="CW37" s="623"/>
      <c r="CX37" s="623"/>
      <c r="CY37" s="624"/>
      <c r="CZ37" s="625">
        <v>5.6</v>
      </c>
      <c r="DA37" s="626"/>
      <c r="DB37" s="626"/>
      <c r="DC37" s="627"/>
      <c r="DD37" s="600">
        <v>1403516</v>
      </c>
      <c r="DE37" s="623"/>
      <c r="DF37" s="623"/>
      <c r="DG37" s="623"/>
      <c r="DH37" s="623"/>
      <c r="DI37" s="623"/>
      <c r="DJ37" s="623"/>
      <c r="DK37" s="624"/>
      <c r="DL37" s="600">
        <v>1403016</v>
      </c>
      <c r="DM37" s="623"/>
      <c r="DN37" s="623"/>
      <c r="DO37" s="623"/>
      <c r="DP37" s="623"/>
      <c r="DQ37" s="623"/>
      <c r="DR37" s="623"/>
      <c r="DS37" s="623"/>
      <c r="DT37" s="623"/>
      <c r="DU37" s="623"/>
      <c r="DV37" s="624"/>
      <c r="DW37" s="596">
        <v>8.6</v>
      </c>
      <c r="DX37" s="621"/>
      <c r="DY37" s="621"/>
      <c r="DZ37" s="621"/>
      <c r="EA37" s="621"/>
      <c r="EB37" s="621"/>
      <c r="EC37" s="622"/>
    </row>
    <row r="38" spans="2:133" ht="11.25" customHeight="1">
      <c r="AQ38" s="670" t="s">
        <v>316</v>
      </c>
      <c r="AR38" s="671"/>
      <c r="AS38" s="671"/>
      <c r="AT38" s="671"/>
      <c r="AU38" s="671"/>
      <c r="AV38" s="671"/>
      <c r="AW38" s="671"/>
      <c r="AX38" s="671"/>
      <c r="AY38" s="672"/>
      <c r="AZ38" s="591">
        <v>88474</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13969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3154962</v>
      </c>
      <c r="CS38" s="592"/>
      <c r="CT38" s="592"/>
      <c r="CU38" s="592"/>
      <c r="CV38" s="592"/>
      <c r="CW38" s="592"/>
      <c r="CX38" s="592"/>
      <c r="CY38" s="593"/>
      <c r="CZ38" s="625">
        <v>12.2</v>
      </c>
      <c r="DA38" s="626"/>
      <c r="DB38" s="626"/>
      <c r="DC38" s="627"/>
      <c r="DD38" s="600">
        <v>2846230</v>
      </c>
      <c r="DE38" s="592"/>
      <c r="DF38" s="592"/>
      <c r="DG38" s="592"/>
      <c r="DH38" s="592"/>
      <c r="DI38" s="592"/>
      <c r="DJ38" s="592"/>
      <c r="DK38" s="593"/>
      <c r="DL38" s="600">
        <v>1674042</v>
      </c>
      <c r="DM38" s="592"/>
      <c r="DN38" s="592"/>
      <c r="DO38" s="592"/>
      <c r="DP38" s="592"/>
      <c r="DQ38" s="592"/>
      <c r="DR38" s="592"/>
      <c r="DS38" s="592"/>
      <c r="DT38" s="592"/>
      <c r="DU38" s="592"/>
      <c r="DV38" s="593"/>
      <c r="DW38" s="596">
        <v>10.199999999999999</v>
      </c>
      <c r="DX38" s="621"/>
      <c r="DY38" s="621"/>
      <c r="DZ38" s="621"/>
      <c r="EA38" s="621"/>
      <c r="EB38" s="621"/>
      <c r="EC38" s="622"/>
    </row>
    <row r="39" spans="2:133" ht="11.25" customHeight="1">
      <c r="AQ39" s="670" t="s">
        <v>319</v>
      </c>
      <c r="AR39" s="671"/>
      <c r="AS39" s="671"/>
      <c r="AT39" s="671"/>
      <c r="AU39" s="671"/>
      <c r="AV39" s="671"/>
      <c r="AW39" s="671"/>
      <c r="AX39" s="671"/>
      <c r="AY39" s="672"/>
      <c r="AZ39" s="591">
        <v>55824</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1324993</v>
      </c>
      <c r="CS39" s="623"/>
      <c r="CT39" s="623"/>
      <c r="CU39" s="623"/>
      <c r="CV39" s="623"/>
      <c r="CW39" s="623"/>
      <c r="CX39" s="623"/>
      <c r="CY39" s="624"/>
      <c r="CZ39" s="625">
        <v>5.0999999999999996</v>
      </c>
      <c r="DA39" s="626"/>
      <c r="DB39" s="626"/>
      <c r="DC39" s="627"/>
      <c r="DD39" s="600">
        <v>1292598</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455432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115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493758</v>
      </c>
      <c r="CS40" s="592"/>
      <c r="CT40" s="592"/>
      <c r="CU40" s="592"/>
      <c r="CV40" s="592"/>
      <c r="CW40" s="592"/>
      <c r="CX40" s="592"/>
      <c r="CY40" s="593"/>
      <c r="CZ40" s="625">
        <v>1.9</v>
      </c>
      <c r="DA40" s="626"/>
      <c r="DB40" s="626"/>
      <c r="DC40" s="627"/>
      <c r="DD40" s="600">
        <v>74758</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1533014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3951543</v>
      </c>
      <c r="CS42" s="592"/>
      <c r="CT42" s="592"/>
      <c r="CU42" s="592"/>
      <c r="CV42" s="592"/>
      <c r="CW42" s="592"/>
      <c r="CX42" s="592"/>
      <c r="CY42" s="593"/>
      <c r="CZ42" s="625">
        <v>15.3</v>
      </c>
      <c r="DA42" s="674"/>
      <c r="DB42" s="674"/>
      <c r="DC42" s="675"/>
      <c r="DD42" s="600">
        <v>1134838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39011</v>
      </c>
      <c r="CS43" s="623"/>
      <c r="CT43" s="623"/>
      <c r="CU43" s="623"/>
      <c r="CV43" s="623"/>
      <c r="CW43" s="623"/>
      <c r="CX43" s="623"/>
      <c r="CY43" s="624"/>
      <c r="CZ43" s="625">
        <v>0.2</v>
      </c>
      <c r="DA43" s="626"/>
      <c r="DB43" s="626"/>
      <c r="DC43" s="627"/>
      <c r="DD43" s="600">
        <v>39011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3715422</v>
      </c>
      <c r="CS44" s="592"/>
      <c r="CT44" s="592"/>
      <c r="CU44" s="592"/>
      <c r="CV44" s="592"/>
      <c r="CW44" s="592"/>
      <c r="CX44" s="592"/>
      <c r="CY44" s="593"/>
      <c r="CZ44" s="625">
        <v>14.4</v>
      </c>
      <c r="DA44" s="674"/>
      <c r="DB44" s="674"/>
      <c r="DC44" s="675"/>
      <c r="DD44" s="600">
        <v>1072892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1014688</v>
      </c>
      <c r="CS45" s="623"/>
      <c r="CT45" s="623"/>
      <c r="CU45" s="623"/>
      <c r="CV45" s="623"/>
      <c r="CW45" s="623"/>
      <c r="CX45" s="623"/>
      <c r="CY45" s="624"/>
      <c r="CZ45" s="625">
        <v>3.9</v>
      </c>
      <c r="DA45" s="626"/>
      <c r="DB45" s="626"/>
      <c r="DC45" s="627"/>
      <c r="DD45" s="600">
        <v>124105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2655162</v>
      </c>
      <c r="CS46" s="592"/>
      <c r="CT46" s="592"/>
      <c r="CU46" s="592"/>
      <c r="CV46" s="592"/>
      <c r="CW46" s="592"/>
      <c r="CX46" s="592"/>
      <c r="CY46" s="593"/>
      <c r="CZ46" s="625">
        <v>10.3</v>
      </c>
      <c r="DA46" s="674"/>
      <c r="DB46" s="674"/>
      <c r="DC46" s="675"/>
      <c r="DD46" s="600">
        <v>916115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236121</v>
      </c>
      <c r="CS47" s="623"/>
      <c r="CT47" s="623"/>
      <c r="CU47" s="623"/>
      <c r="CV47" s="623"/>
      <c r="CW47" s="623"/>
      <c r="CX47" s="623"/>
      <c r="CY47" s="624"/>
      <c r="CZ47" s="625">
        <v>0.9</v>
      </c>
      <c r="DA47" s="626"/>
      <c r="DB47" s="626"/>
      <c r="DC47" s="627"/>
      <c r="DD47" s="600">
        <v>61946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25823183</v>
      </c>
      <c r="CS49" s="659"/>
      <c r="CT49" s="659"/>
      <c r="CU49" s="659"/>
      <c r="CV49" s="659"/>
      <c r="CW49" s="659"/>
      <c r="CX49" s="659"/>
      <c r="CY49" s="686"/>
      <c r="CZ49" s="687">
        <v>100</v>
      </c>
      <c r="DA49" s="688"/>
      <c r="DB49" s="688"/>
      <c r="DC49" s="689"/>
      <c r="DD49" s="690">
        <v>18319641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27335</v>
      </c>
      <c r="R7" s="721"/>
      <c r="S7" s="721"/>
      <c r="T7" s="721"/>
      <c r="U7" s="721"/>
      <c r="V7" s="721">
        <v>26173</v>
      </c>
      <c r="W7" s="721"/>
      <c r="X7" s="721"/>
      <c r="Y7" s="721"/>
      <c r="Z7" s="721"/>
      <c r="AA7" s="721">
        <v>1162</v>
      </c>
      <c r="AB7" s="721"/>
      <c r="AC7" s="721"/>
      <c r="AD7" s="721"/>
      <c r="AE7" s="722"/>
      <c r="AF7" s="723">
        <v>1033</v>
      </c>
      <c r="AG7" s="724"/>
      <c r="AH7" s="724"/>
      <c r="AI7" s="724"/>
      <c r="AJ7" s="725"/>
      <c r="AK7" s="761">
        <v>763</v>
      </c>
      <c r="AL7" s="762"/>
      <c r="AM7" s="762"/>
      <c r="AN7" s="762"/>
      <c r="AO7" s="762"/>
      <c r="AP7" s="762">
        <v>23549</v>
      </c>
      <c r="AQ7" s="762"/>
      <c r="AR7" s="762"/>
      <c r="AS7" s="762"/>
      <c r="AT7" s="762"/>
      <c r="AU7" s="763"/>
      <c r="AV7" s="763"/>
      <c r="AW7" s="763"/>
      <c r="AX7" s="763"/>
      <c r="AY7" s="764"/>
      <c r="AZ7" s="203"/>
      <c r="BA7" s="203"/>
      <c r="BB7" s="203"/>
      <c r="BC7" s="203"/>
      <c r="BD7" s="203"/>
      <c r="BE7" s="204"/>
      <c r="BF7" s="204"/>
      <c r="BG7" s="204"/>
      <c r="BH7" s="204"/>
      <c r="BI7" s="204"/>
      <c r="BJ7" s="204"/>
      <c r="BK7" s="204"/>
      <c r="BL7" s="204"/>
      <c r="BM7" s="204"/>
      <c r="BN7" s="204"/>
      <c r="BO7" s="204"/>
      <c r="BP7" s="204"/>
      <c r="BQ7" s="210">
        <v>1</v>
      </c>
      <c r="BR7" s="211"/>
      <c r="BS7" s="765" t="s">
        <v>552</v>
      </c>
      <c r="BT7" s="766"/>
      <c r="BU7" s="766"/>
      <c r="BV7" s="766"/>
      <c r="BW7" s="766"/>
      <c r="BX7" s="766"/>
      <c r="BY7" s="766"/>
      <c r="BZ7" s="766"/>
      <c r="CA7" s="766"/>
      <c r="CB7" s="766"/>
      <c r="CC7" s="766"/>
      <c r="CD7" s="766"/>
      <c r="CE7" s="766"/>
      <c r="CF7" s="766"/>
      <c r="CG7" s="767"/>
      <c r="CH7" s="757">
        <v>-279</v>
      </c>
      <c r="CI7" s="758"/>
      <c r="CJ7" s="758"/>
      <c r="CK7" s="758"/>
      <c r="CL7" s="759"/>
      <c r="CM7" s="757">
        <v>33683</v>
      </c>
      <c r="CN7" s="758"/>
      <c r="CO7" s="758"/>
      <c r="CP7" s="758"/>
      <c r="CQ7" s="759"/>
      <c r="CR7" s="757">
        <v>16500</v>
      </c>
      <c r="CS7" s="758"/>
      <c r="CT7" s="758"/>
      <c r="CU7" s="758"/>
      <c r="CV7" s="759"/>
      <c r="CW7" s="757">
        <v>14836</v>
      </c>
      <c r="CX7" s="758"/>
      <c r="CY7" s="758"/>
      <c r="CZ7" s="758"/>
      <c r="DA7" s="759"/>
      <c r="DB7" s="757" t="s">
        <v>555</v>
      </c>
      <c r="DC7" s="758"/>
      <c r="DD7" s="758"/>
      <c r="DE7" s="758"/>
      <c r="DF7" s="759"/>
      <c r="DG7" s="757" t="s">
        <v>555</v>
      </c>
      <c r="DH7" s="758"/>
      <c r="DI7" s="758"/>
      <c r="DJ7" s="758"/>
      <c r="DK7" s="759"/>
      <c r="DL7" s="760" t="s">
        <v>556</v>
      </c>
      <c r="DM7" s="758"/>
      <c r="DN7" s="758"/>
      <c r="DO7" s="758"/>
      <c r="DP7" s="759"/>
      <c r="DQ7" s="757" t="s">
        <v>555</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4</v>
      </c>
      <c r="R8" s="745"/>
      <c r="S8" s="745"/>
      <c r="T8" s="745"/>
      <c r="U8" s="745"/>
      <c r="V8" s="745">
        <v>4</v>
      </c>
      <c r="W8" s="745"/>
      <c r="X8" s="745"/>
      <c r="Y8" s="745"/>
      <c r="Z8" s="745"/>
      <c r="AA8" s="745" t="s">
        <v>535</v>
      </c>
      <c r="AB8" s="745"/>
      <c r="AC8" s="745"/>
      <c r="AD8" s="745"/>
      <c r="AE8" s="746"/>
      <c r="AF8" s="747" t="s">
        <v>112</v>
      </c>
      <c r="AG8" s="748"/>
      <c r="AH8" s="748"/>
      <c r="AI8" s="748"/>
      <c r="AJ8" s="749"/>
      <c r="AK8" s="750">
        <v>1</v>
      </c>
      <c r="AL8" s="751"/>
      <c r="AM8" s="751"/>
      <c r="AN8" s="751"/>
      <c r="AO8" s="751"/>
      <c r="AP8" s="751" t="s">
        <v>535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553</v>
      </c>
      <c r="BT8" s="755"/>
      <c r="BU8" s="755"/>
      <c r="BV8" s="755"/>
      <c r="BW8" s="755"/>
      <c r="BX8" s="755"/>
      <c r="BY8" s="755"/>
      <c r="BZ8" s="755"/>
      <c r="CA8" s="755"/>
      <c r="CB8" s="755"/>
      <c r="CC8" s="755"/>
      <c r="CD8" s="755"/>
      <c r="CE8" s="755"/>
      <c r="CF8" s="755"/>
      <c r="CG8" s="756"/>
      <c r="CH8" s="768">
        <v>12373</v>
      </c>
      <c r="CI8" s="769"/>
      <c r="CJ8" s="769"/>
      <c r="CK8" s="769"/>
      <c r="CL8" s="770"/>
      <c r="CM8" s="768">
        <v>229858</v>
      </c>
      <c r="CN8" s="769"/>
      <c r="CO8" s="769"/>
      <c r="CP8" s="769"/>
      <c r="CQ8" s="770"/>
      <c r="CR8" s="768">
        <v>127000</v>
      </c>
      <c r="CS8" s="769"/>
      <c r="CT8" s="769"/>
      <c r="CU8" s="769"/>
      <c r="CV8" s="770"/>
      <c r="CW8" s="768" t="s">
        <v>555</v>
      </c>
      <c r="CX8" s="769"/>
      <c r="CY8" s="769"/>
      <c r="CZ8" s="769"/>
      <c r="DA8" s="770"/>
      <c r="DB8" s="768" t="s">
        <v>555</v>
      </c>
      <c r="DC8" s="769"/>
      <c r="DD8" s="769"/>
      <c r="DE8" s="769"/>
      <c r="DF8" s="770"/>
      <c r="DG8" s="768" t="s">
        <v>555</v>
      </c>
      <c r="DH8" s="769"/>
      <c r="DI8" s="769"/>
      <c r="DJ8" s="769"/>
      <c r="DK8" s="770"/>
      <c r="DL8" s="768" t="s">
        <v>555</v>
      </c>
      <c r="DM8" s="769"/>
      <c r="DN8" s="769"/>
      <c r="DO8" s="769"/>
      <c r="DP8" s="770"/>
      <c r="DQ8" s="768" t="s">
        <v>555</v>
      </c>
      <c r="DR8" s="769"/>
      <c r="DS8" s="769"/>
      <c r="DT8" s="769"/>
      <c r="DU8" s="770"/>
      <c r="DV8" s="771"/>
      <c r="DW8" s="772"/>
      <c r="DX8" s="772"/>
      <c r="DY8" s="772"/>
      <c r="DZ8" s="773"/>
      <c r="EA8" s="205"/>
    </row>
    <row r="9" spans="1:131" s="206" customFormat="1" ht="26.25" customHeight="1">
      <c r="A9" s="212">
        <v>3</v>
      </c>
      <c r="B9" s="741" t="s">
        <v>366</v>
      </c>
      <c r="C9" s="742"/>
      <c r="D9" s="742"/>
      <c r="E9" s="742"/>
      <c r="F9" s="742"/>
      <c r="G9" s="742"/>
      <c r="H9" s="742"/>
      <c r="I9" s="742"/>
      <c r="J9" s="742"/>
      <c r="K9" s="742"/>
      <c r="L9" s="742"/>
      <c r="M9" s="742"/>
      <c r="N9" s="742"/>
      <c r="O9" s="742"/>
      <c r="P9" s="743"/>
      <c r="Q9" s="744">
        <v>50</v>
      </c>
      <c r="R9" s="745"/>
      <c r="S9" s="745"/>
      <c r="T9" s="745"/>
      <c r="U9" s="745"/>
      <c r="V9" s="745">
        <v>50</v>
      </c>
      <c r="W9" s="745"/>
      <c r="X9" s="745"/>
      <c r="Y9" s="745"/>
      <c r="Z9" s="745"/>
      <c r="AA9" s="745" t="s">
        <v>535</v>
      </c>
      <c r="AB9" s="745"/>
      <c r="AC9" s="745"/>
      <c r="AD9" s="745"/>
      <c r="AE9" s="746"/>
      <c r="AF9" s="747" t="s">
        <v>112</v>
      </c>
      <c r="AG9" s="748"/>
      <c r="AH9" s="748"/>
      <c r="AI9" s="748"/>
      <c r="AJ9" s="749"/>
      <c r="AK9" s="750">
        <v>50</v>
      </c>
      <c r="AL9" s="751"/>
      <c r="AM9" s="751"/>
      <c r="AN9" s="751"/>
      <c r="AO9" s="751"/>
      <c r="AP9" s="751">
        <v>64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554</v>
      </c>
      <c r="BT9" s="755"/>
      <c r="BU9" s="755"/>
      <c r="BV9" s="755"/>
      <c r="BW9" s="755"/>
      <c r="BX9" s="755"/>
      <c r="BY9" s="755"/>
      <c r="BZ9" s="755"/>
      <c r="CA9" s="755"/>
      <c r="CB9" s="755"/>
      <c r="CC9" s="755"/>
      <c r="CD9" s="755"/>
      <c r="CE9" s="755"/>
      <c r="CF9" s="755"/>
      <c r="CG9" s="756"/>
      <c r="CH9" s="768">
        <v>39</v>
      </c>
      <c r="CI9" s="769"/>
      <c r="CJ9" s="769"/>
      <c r="CK9" s="769"/>
      <c r="CL9" s="770"/>
      <c r="CM9" s="768">
        <v>19865</v>
      </c>
      <c r="CN9" s="769"/>
      <c r="CO9" s="769"/>
      <c r="CP9" s="769"/>
      <c r="CQ9" s="770"/>
      <c r="CR9" s="768">
        <v>7090</v>
      </c>
      <c r="CS9" s="769"/>
      <c r="CT9" s="769"/>
      <c r="CU9" s="769"/>
      <c r="CV9" s="770"/>
      <c r="CW9" s="768" t="s">
        <v>555</v>
      </c>
      <c r="CX9" s="769"/>
      <c r="CY9" s="769"/>
      <c r="CZ9" s="769"/>
      <c r="DA9" s="770"/>
      <c r="DB9" s="768" t="s">
        <v>555</v>
      </c>
      <c r="DC9" s="769"/>
      <c r="DD9" s="769"/>
      <c r="DE9" s="769"/>
      <c r="DF9" s="770"/>
      <c r="DG9" s="768" t="s">
        <v>555</v>
      </c>
      <c r="DH9" s="769"/>
      <c r="DI9" s="769"/>
      <c r="DJ9" s="769"/>
      <c r="DK9" s="770"/>
      <c r="DL9" s="768" t="s">
        <v>555</v>
      </c>
      <c r="DM9" s="769"/>
      <c r="DN9" s="769"/>
      <c r="DO9" s="769"/>
      <c r="DP9" s="770"/>
      <c r="DQ9" s="768" t="s">
        <v>555</v>
      </c>
      <c r="DR9" s="769"/>
      <c r="DS9" s="769"/>
      <c r="DT9" s="769"/>
      <c r="DU9" s="770"/>
      <c r="DV9" s="771"/>
      <c r="DW9" s="772"/>
      <c r="DX9" s="772"/>
      <c r="DY9" s="772"/>
      <c r="DZ9" s="773"/>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104</v>
      </c>
      <c r="R10" s="745"/>
      <c r="S10" s="745"/>
      <c r="T10" s="745"/>
      <c r="U10" s="745"/>
      <c r="V10" s="745">
        <v>104</v>
      </c>
      <c r="W10" s="745"/>
      <c r="X10" s="745"/>
      <c r="Y10" s="745"/>
      <c r="Z10" s="745"/>
      <c r="AA10" s="745" t="s">
        <v>535</v>
      </c>
      <c r="AB10" s="745"/>
      <c r="AC10" s="745"/>
      <c r="AD10" s="745"/>
      <c r="AE10" s="746"/>
      <c r="AF10" s="747" t="s">
        <v>112</v>
      </c>
      <c r="AG10" s="748"/>
      <c r="AH10" s="748"/>
      <c r="AI10" s="748"/>
      <c r="AJ10" s="749"/>
      <c r="AK10" s="750">
        <v>103</v>
      </c>
      <c r="AL10" s="751"/>
      <c r="AM10" s="751"/>
      <c r="AN10" s="751"/>
      <c r="AO10" s="751"/>
      <c r="AP10" s="751">
        <v>376</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8"/>
      <c r="CI10" s="769"/>
      <c r="CJ10" s="769"/>
      <c r="CK10" s="769"/>
      <c r="CL10" s="770"/>
      <c r="CM10" s="768"/>
      <c r="CN10" s="769"/>
      <c r="CO10" s="769"/>
      <c r="CP10" s="769"/>
      <c r="CQ10" s="770"/>
      <c r="CR10" s="768"/>
      <c r="CS10" s="769"/>
      <c r="CT10" s="769"/>
      <c r="CU10" s="769"/>
      <c r="CV10" s="770"/>
      <c r="CW10" s="768"/>
      <c r="CX10" s="769"/>
      <c r="CY10" s="769"/>
      <c r="CZ10" s="769"/>
      <c r="DA10" s="770"/>
      <c r="DB10" s="768"/>
      <c r="DC10" s="769"/>
      <c r="DD10" s="769"/>
      <c r="DE10" s="769"/>
      <c r="DF10" s="770"/>
      <c r="DG10" s="768"/>
      <c r="DH10" s="769"/>
      <c r="DI10" s="769"/>
      <c r="DJ10" s="769"/>
      <c r="DK10" s="770"/>
      <c r="DL10" s="768"/>
      <c r="DM10" s="769"/>
      <c r="DN10" s="769"/>
      <c r="DO10" s="769"/>
      <c r="DP10" s="770"/>
      <c r="DQ10" s="768"/>
      <c r="DR10" s="769"/>
      <c r="DS10" s="769"/>
      <c r="DT10" s="769"/>
      <c r="DU10" s="770"/>
      <c r="DV10" s="771"/>
      <c r="DW10" s="772"/>
      <c r="DX10" s="772"/>
      <c r="DY10" s="772"/>
      <c r="DZ10" s="773"/>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8"/>
      <c r="CI11" s="769"/>
      <c r="CJ11" s="769"/>
      <c r="CK11" s="769"/>
      <c r="CL11" s="770"/>
      <c r="CM11" s="768"/>
      <c r="CN11" s="769"/>
      <c r="CO11" s="769"/>
      <c r="CP11" s="769"/>
      <c r="CQ11" s="770"/>
      <c r="CR11" s="768"/>
      <c r="CS11" s="769"/>
      <c r="CT11" s="769"/>
      <c r="CU11" s="769"/>
      <c r="CV11" s="770"/>
      <c r="CW11" s="768"/>
      <c r="CX11" s="769"/>
      <c r="CY11" s="769"/>
      <c r="CZ11" s="769"/>
      <c r="DA11" s="770"/>
      <c r="DB11" s="768"/>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8"/>
      <c r="CI12" s="769"/>
      <c r="CJ12" s="769"/>
      <c r="CK12" s="769"/>
      <c r="CL12" s="770"/>
      <c r="CM12" s="768"/>
      <c r="CN12" s="769"/>
      <c r="CO12" s="769"/>
      <c r="CP12" s="769"/>
      <c r="CQ12" s="770"/>
      <c r="CR12" s="768"/>
      <c r="CS12" s="769"/>
      <c r="CT12" s="769"/>
      <c r="CU12" s="769"/>
      <c r="CV12" s="770"/>
      <c r="CW12" s="768"/>
      <c r="CX12" s="769"/>
      <c r="CY12" s="769"/>
      <c r="CZ12" s="769"/>
      <c r="DA12" s="770"/>
      <c r="DB12" s="768"/>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8"/>
      <c r="CI13" s="769"/>
      <c r="CJ13" s="769"/>
      <c r="CK13" s="769"/>
      <c r="CL13" s="770"/>
      <c r="CM13" s="768"/>
      <c r="CN13" s="769"/>
      <c r="CO13" s="769"/>
      <c r="CP13" s="769"/>
      <c r="CQ13" s="770"/>
      <c r="CR13" s="768"/>
      <c r="CS13" s="769"/>
      <c r="CT13" s="769"/>
      <c r="CU13" s="769"/>
      <c r="CV13" s="770"/>
      <c r="CW13" s="768"/>
      <c r="CX13" s="769"/>
      <c r="CY13" s="769"/>
      <c r="CZ13" s="769"/>
      <c r="DA13" s="770"/>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8"/>
      <c r="CI14" s="769"/>
      <c r="CJ14" s="769"/>
      <c r="CK14" s="769"/>
      <c r="CL14" s="770"/>
      <c r="CM14" s="768"/>
      <c r="CN14" s="769"/>
      <c r="CO14" s="769"/>
      <c r="CP14" s="769"/>
      <c r="CQ14" s="770"/>
      <c r="CR14" s="768"/>
      <c r="CS14" s="769"/>
      <c r="CT14" s="769"/>
      <c r="CU14" s="769"/>
      <c r="CV14" s="770"/>
      <c r="CW14" s="768"/>
      <c r="CX14" s="769"/>
      <c r="CY14" s="769"/>
      <c r="CZ14" s="769"/>
      <c r="DA14" s="770"/>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8"/>
      <c r="CI15" s="769"/>
      <c r="CJ15" s="769"/>
      <c r="CK15" s="769"/>
      <c r="CL15" s="770"/>
      <c r="CM15" s="768"/>
      <c r="CN15" s="769"/>
      <c r="CO15" s="769"/>
      <c r="CP15" s="769"/>
      <c r="CQ15" s="770"/>
      <c r="CR15" s="768"/>
      <c r="CS15" s="769"/>
      <c r="CT15" s="769"/>
      <c r="CU15" s="769"/>
      <c r="CV15" s="770"/>
      <c r="CW15" s="768"/>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8"/>
      <c r="CI16" s="769"/>
      <c r="CJ16" s="769"/>
      <c r="CK16" s="769"/>
      <c r="CL16" s="770"/>
      <c r="CM16" s="768"/>
      <c r="CN16" s="769"/>
      <c r="CO16" s="769"/>
      <c r="CP16" s="769"/>
      <c r="CQ16" s="770"/>
      <c r="CR16" s="768"/>
      <c r="CS16" s="769"/>
      <c r="CT16" s="769"/>
      <c r="CU16" s="769"/>
      <c r="CV16" s="770"/>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8"/>
      <c r="CI17" s="769"/>
      <c r="CJ17" s="769"/>
      <c r="CK17" s="769"/>
      <c r="CL17" s="770"/>
      <c r="CM17" s="768"/>
      <c r="CN17" s="769"/>
      <c r="CO17" s="769"/>
      <c r="CP17" s="769"/>
      <c r="CQ17" s="770"/>
      <c r="CR17" s="768"/>
      <c r="CS17" s="769"/>
      <c r="CT17" s="769"/>
      <c r="CU17" s="769"/>
      <c r="CV17" s="770"/>
      <c r="CW17" s="768"/>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8"/>
      <c r="CI18" s="769"/>
      <c r="CJ18" s="769"/>
      <c r="CK18" s="769"/>
      <c r="CL18" s="770"/>
      <c r="CM18" s="768"/>
      <c r="CN18" s="769"/>
      <c r="CO18" s="769"/>
      <c r="CP18" s="769"/>
      <c r="CQ18" s="770"/>
      <c r="CR18" s="768"/>
      <c r="CS18" s="769"/>
      <c r="CT18" s="769"/>
      <c r="CU18" s="769"/>
      <c r="CV18" s="770"/>
      <c r="CW18" s="768"/>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8"/>
      <c r="CI19" s="769"/>
      <c r="CJ19" s="769"/>
      <c r="CK19" s="769"/>
      <c r="CL19" s="770"/>
      <c r="CM19" s="768"/>
      <c r="CN19" s="769"/>
      <c r="CO19" s="769"/>
      <c r="CP19" s="769"/>
      <c r="CQ19" s="770"/>
      <c r="CR19" s="768"/>
      <c r="CS19" s="769"/>
      <c r="CT19" s="769"/>
      <c r="CU19" s="769"/>
      <c r="CV19" s="770"/>
      <c r="CW19" s="768"/>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8"/>
      <c r="CI20" s="769"/>
      <c r="CJ20" s="769"/>
      <c r="CK20" s="769"/>
      <c r="CL20" s="770"/>
      <c r="CM20" s="768"/>
      <c r="CN20" s="769"/>
      <c r="CO20" s="769"/>
      <c r="CP20" s="769"/>
      <c r="CQ20" s="770"/>
      <c r="CR20" s="768"/>
      <c r="CS20" s="769"/>
      <c r="CT20" s="769"/>
      <c r="CU20" s="769"/>
      <c r="CV20" s="770"/>
      <c r="CW20" s="768"/>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8"/>
      <c r="CI21" s="769"/>
      <c r="CJ21" s="769"/>
      <c r="CK21" s="769"/>
      <c r="CL21" s="770"/>
      <c r="CM21" s="768"/>
      <c r="CN21" s="769"/>
      <c r="CO21" s="769"/>
      <c r="CP21" s="769"/>
      <c r="CQ21" s="770"/>
      <c r="CR21" s="768"/>
      <c r="CS21" s="769"/>
      <c r="CT21" s="769"/>
      <c r="CU21" s="769"/>
      <c r="CV21" s="770"/>
      <c r="CW21" s="768"/>
      <c r="CX21" s="769"/>
      <c r="CY21" s="769"/>
      <c r="CZ21" s="769"/>
      <c r="DA21" s="770"/>
      <c r="DB21" s="768"/>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4"/>
      <c r="R22" s="775"/>
      <c r="S22" s="775"/>
      <c r="T22" s="775"/>
      <c r="U22" s="775"/>
      <c r="V22" s="775"/>
      <c r="W22" s="775"/>
      <c r="X22" s="775"/>
      <c r="Y22" s="775"/>
      <c r="Z22" s="775"/>
      <c r="AA22" s="775"/>
      <c r="AB22" s="775"/>
      <c r="AC22" s="775"/>
      <c r="AD22" s="775"/>
      <c r="AE22" s="776"/>
      <c r="AF22" s="747"/>
      <c r="AG22" s="748"/>
      <c r="AH22" s="748"/>
      <c r="AI22" s="748"/>
      <c r="AJ22" s="749"/>
      <c r="AK22" s="789"/>
      <c r="AL22" s="790"/>
      <c r="AM22" s="790"/>
      <c r="AN22" s="790"/>
      <c r="AO22" s="790"/>
      <c r="AP22" s="790"/>
      <c r="AQ22" s="790"/>
      <c r="AR22" s="790"/>
      <c r="AS22" s="790"/>
      <c r="AT22" s="790"/>
      <c r="AU22" s="791"/>
      <c r="AV22" s="791"/>
      <c r="AW22" s="791"/>
      <c r="AX22" s="791"/>
      <c r="AY22" s="792"/>
      <c r="AZ22" s="793" t="s">
        <v>368</v>
      </c>
      <c r="BA22" s="793"/>
      <c r="BB22" s="793"/>
      <c r="BC22" s="793"/>
      <c r="BD22" s="794"/>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8"/>
      <c r="CI22" s="769"/>
      <c r="CJ22" s="769"/>
      <c r="CK22" s="769"/>
      <c r="CL22" s="770"/>
      <c r="CM22" s="768"/>
      <c r="CN22" s="769"/>
      <c r="CO22" s="769"/>
      <c r="CP22" s="769"/>
      <c r="CQ22" s="770"/>
      <c r="CR22" s="768"/>
      <c r="CS22" s="769"/>
      <c r="CT22" s="769"/>
      <c r="CU22" s="769"/>
      <c r="CV22" s="770"/>
      <c r="CW22" s="768"/>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05"/>
    </row>
    <row r="23" spans="1:131" s="206" customFormat="1" ht="26.25" customHeight="1" thickBot="1">
      <c r="A23" s="215" t="s">
        <v>369</v>
      </c>
      <c r="B23" s="777" t="s">
        <v>370</v>
      </c>
      <c r="C23" s="778"/>
      <c r="D23" s="778"/>
      <c r="E23" s="778"/>
      <c r="F23" s="778"/>
      <c r="G23" s="778"/>
      <c r="H23" s="778"/>
      <c r="I23" s="778"/>
      <c r="J23" s="778"/>
      <c r="K23" s="778"/>
      <c r="L23" s="778"/>
      <c r="M23" s="778"/>
      <c r="N23" s="778"/>
      <c r="O23" s="778"/>
      <c r="P23" s="779"/>
      <c r="Q23" s="780">
        <v>27340</v>
      </c>
      <c r="R23" s="781"/>
      <c r="S23" s="781"/>
      <c r="T23" s="781"/>
      <c r="U23" s="781"/>
      <c r="V23" s="781">
        <v>26177</v>
      </c>
      <c r="W23" s="781"/>
      <c r="X23" s="781"/>
      <c r="Y23" s="781"/>
      <c r="Z23" s="781"/>
      <c r="AA23" s="781">
        <v>1162</v>
      </c>
      <c r="AB23" s="781"/>
      <c r="AC23" s="781"/>
      <c r="AD23" s="781"/>
      <c r="AE23" s="782"/>
      <c r="AF23" s="783">
        <v>1033</v>
      </c>
      <c r="AG23" s="781"/>
      <c r="AH23" s="781"/>
      <c r="AI23" s="781"/>
      <c r="AJ23" s="784"/>
      <c r="AK23" s="785"/>
      <c r="AL23" s="786"/>
      <c r="AM23" s="786"/>
      <c r="AN23" s="786"/>
      <c r="AO23" s="786"/>
      <c r="AP23" s="781">
        <v>23990</v>
      </c>
      <c r="AQ23" s="781"/>
      <c r="AR23" s="781"/>
      <c r="AS23" s="781"/>
      <c r="AT23" s="781"/>
      <c r="AU23" s="787"/>
      <c r="AV23" s="787"/>
      <c r="AW23" s="787"/>
      <c r="AX23" s="787"/>
      <c r="AY23" s="788"/>
      <c r="AZ23" s="796" t="s">
        <v>112</v>
      </c>
      <c r="BA23" s="797"/>
      <c r="BB23" s="797"/>
      <c r="BC23" s="797"/>
      <c r="BD23" s="798"/>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8"/>
      <c r="CI23" s="769"/>
      <c r="CJ23" s="769"/>
      <c r="CK23" s="769"/>
      <c r="CL23" s="770"/>
      <c r="CM23" s="768"/>
      <c r="CN23" s="769"/>
      <c r="CO23" s="769"/>
      <c r="CP23" s="769"/>
      <c r="CQ23" s="770"/>
      <c r="CR23" s="768"/>
      <c r="CS23" s="769"/>
      <c r="CT23" s="769"/>
      <c r="CU23" s="769"/>
      <c r="CV23" s="770"/>
      <c r="CW23" s="768"/>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05"/>
    </row>
    <row r="24" spans="1:131" s="206" customFormat="1" ht="26.25" customHeight="1">
      <c r="A24" s="795" t="s">
        <v>371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8"/>
      <c r="CI24" s="769"/>
      <c r="CJ24" s="769"/>
      <c r="CK24" s="769"/>
      <c r="CL24" s="770"/>
      <c r="CM24" s="768"/>
      <c r="CN24" s="769"/>
      <c r="CO24" s="769"/>
      <c r="CP24" s="769"/>
      <c r="CQ24" s="770"/>
      <c r="CR24" s="768"/>
      <c r="CS24" s="769"/>
      <c r="CT24" s="769"/>
      <c r="CU24" s="769"/>
      <c r="CV24" s="770"/>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8"/>
      <c r="CI25" s="769"/>
      <c r="CJ25" s="769"/>
      <c r="CK25" s="769"/>
      <c r="CL25" s="770"/>
      <c r="CM25" s="768"/>
      <c r="CN25" s="769"/>
      <c r="CO25" s="769"/>
      <c r="CP25" s="769"/>
      <c r="CQ25" s="770"/>
      <c r="CR25" s="768"/>
      <c r="CS25" s="769"/>
      <c r="CT25" s="769"/>
      <c r="CU25" s="769"/>
      <c r="CV25" s="770"/>
      <c r="CW25" s="768"/>
      <c r="CX25" s="769"/>
      <c r="CY25" s="769"/>
      <c r="CZ25" s="769"/>
      <c r="DA25" s="770"/>
      <c r="DB25" s="768"/>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9" t="s">
        <v>376</v>
      </c>
      <c r="AG26" s="800"/>
      <c r="AH26" s="800"/>
      <c r="AI26" s="800"/>
      <c r="AJ26" s="801"/>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8"/>
      <c r="CI26" s="769"/>
      <c r="CJ26" s="769"/>
      <c r="CK26" s="769"/>
      <c r="CL26" s="770"/>
      <c r="CM26" s="768"/>
      <c r="CN26" s="769"/>
      <c r="CO26" s="769"/>
      <c r="CP26" s="769"/>
      <c r="CQ26" s="770"/>
      <c r="CR26" s="768"/>
      <c r="CS26" s="769"/>
      <c r="CT26" s="769"/>
      <c r="CU26" s="769"/>
      <c r="CV26" s="770"/>
      <c r="CW26" s="768"/>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2"/>
      <c r="AG27" s="803"/>
      <c r="AH27" s="803"/>
      <c r="AI27" s="803"/>
      <c r="AJ27" s="804"/>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8"/>
      <c r="CI27" s="769"/>
      <c r="CJ27" s="769"/>
      <c r="CK27" s="769"/>
      <c r="CL27" s="770"/>
      <c r="CM27" s="768"/>
      <c r="CN27" s="769"/>
      <c r="CO27" s="769"/>
      <c r="CP27" s="769"/>
      <c r="CQ27" s="770"/>
      <c r="CR27" s="768"/>
      <c r="CS27" s="769"/>
      <c r="CT27" s="769"/>
      <c r="CU27" s="769"/>
      <c r="CV27" s="770"/>
      <c r="CW27" s="768"/>
      <c r="CX27" s="769"/>
      <c r="CY27" s="769"/>
      <c r="CZ27" s="769"/>
      <c r="DA27" s="770"/>
      <c r="DB27" s="768"/>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9">
        <v>6627</v>
      </c>
      <c r="R28" s="810"/>
      <c r="S28" s="810"/>
      <c r="T28" s="810"/>
      <c r="U28" s="810"/>
      <c r="V28" s="810">
        <v>6027</v>
      </c>
      <c r="W28" s="810"/>
      <c r="X28" s="810"/>
      <c r="Y28" s="810"/>
      <c r="Z28" s="810"/>
      <c r="AA28" s="810">
        <v>600</v>
      </c>
      <c r="AB28" s="810"/>
      <c r="AC28" s="810"/>
      <c r="AD28" s="810"/>
      <c r="AE28" s="811"/>
      <c r="AF28" s="812">
        <v>600</v>
      </c>
      <c r="AG28" s="810"/>
      <c r="AH28" s="810"/>
      <c r="AI28" s="810"/>
      <c r="AJ28" s="813"/>
      <c r="AK28" s="814">
        <v>455</v>
      </c>
      <c r="AL28" s="805"/>
      <c r="AM28" s="805"/>
      <c r="AN28" s="805"/>
      <c r="AO28" s="805"/>
      <c r="AP28" s="805" t="s">
        <v>535</v>
      </c>
      <c r="AQ28" s="805"/>
      <c r="AR28" s="805"/>
      <c r="AS28" s="805"/>
      <c r="AT28" s="805"/>
      <c r="AU28" s="805" t="s">
        <v>535</v>
      </c>
      <c r="AV28" s="805"/>
      <c r="AW28" s="805"/>
      <c r="AX28" s="805"/>
      <c r="AY28" s="805"/>
      <c r="AZ28" s="806" t="s">
        <v>536</v>
      </c>
      <c r="BA28" s="806"/>
      <c r="BB28" s="806"/>
      <c r="BC28" s="806"/>
      <c r="BD28" s="806"/>
      <c r="BE28" s="807"/>
      <c r="BF28" s="807"/>
      <c r="BG28" s="807"/>
      <c r="BH28" s="807"/>
      <c r="BI28" s="808"/>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8"/>
      <c r="CI28" s="769"/>
      <c r="CJ28" s="769"/>
      <c r="CK28" s="769"/>
      <c r="CL28" s="770"/>
      <c r="CM28" s="768"/>
      <c r="CN28" s="769"/>
      <c r="CO28" s="769"/>
      <c r="CP28" s="769"/>
      <c r="CQ28" s="770"/>
      <c r="CR28" s="768"/>
      <c r="CS28" s="769"/>
      <c r="CT28" s="769"/>
      <c r="CU28" s="769"/>
      <c r="CV28" s="770"/>
      <c r="CW28" s="768"/>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4673</v>
      </c>
      <c r="R29" s="745"/>
      <c r="S29" s="745"/>
      <c r="T29" s="745"/>
      <c r="U29" s="745"/>
      <c r="V29" s="745">
        <v>4571</v>
      </c>
      <c r="W29" s="745"/>
      <c r="X29" s="745"/>
      <c r="Y29" s="745"/>
      <c r="Z29" s="745"/>
      <c r="AA29" s="745">
        <v>102</v>
      </c>
      <c r="AB29" s="745"/>
      <c r="AC29" s="745"/>
      <c r="AD29" s="745"/>
      <c r="AE29" s="746"/>
      <c r="AF29" s="747">
        <v>102</v>
      </c>
      <c r="AG29" s="748"/>
      <c r="AH29" s="748"/>
      <c r="AI29" s="748"/>
      <c r="AJ29" s="749"/>
      <c r="AK29" s="817">
        <v>662</v>
      </c>
      <c r="AL29" s="818"/>
      <c r="AM29" s="818"/>
      <c r="AN29" s="818"/>
      <c r="AO29" s="818"/>
      <c r="AP29" s="818" t="s">
        <v>535</v>
      </c>
      <c r="AQ29" s="818"/>
      <c r="AR29" s="818"/>
      <c r="AS29" s="818"/>
      <c r="AT29" s="818"/>
      <c r="AU29" s="818" t="s">
        <v>535</v>
      </c>
      <c r="AV29" s="818"/>
      <c r="AW29" s="818"/>
      <c r="AX29" s="818"/>
      <c r="AY29" s="818"/>
      <c r="AZ29" s="819" t="s">
        <v>535</v>
      </c>
      <c r="BA29" s="819"/>
      <c r="BB29" s="819"/>
      <c r="BC29" s="819"/>
      <c r="BD29" s="819"/>
      <c r="BE29" s="815"/>
      <c r="BF29" s="815"/>
      <c r="BG29" s="815"/>
      <c r="BH29" s="815"/>
      <c r="BI29" s="816"/>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8"/>
      <c r="CI29" s="769"/>
      <c r="CJ29" s="769"/>
      <c r="CK29" s="769"/>
      <c r="CL29" s="770"/>
      <c r="CM29" s="768"/>
      <c r="CN29" s="769"/>
      <c r="CO29" s="769"/>
      <c r="CP29" s="769"/>
      <c r="CQ29" s="770"/>
      <c r="CR29" s="768"/>
      <c r="CS29" s="769"/>
      <c r="CT29" s="769"/>
      <c r="CU29" s="769"/>
      <c r="CV29" s="770"/>
      <c r="CW29" s="768"/>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510</v>
      </c>
      <c r="R30" s="745"/>
      <c r="S30" s="745"/>
      <c r="T30" s="745"/>
      <c r="U30" s="745"/>
      <c r="V30" s="745">
        <v>509</v>
      </c>
      <c r="W30" s="745"/>
      <c r="X30" s="745"/>
      <c r="Y30" s="745"/>
      <c r="Z30" s="745"/>
      <c r="AA30" s="745">
        <v>1</v>
      </c>
      <c r="AB30" s="745"/>
      <c r="AC30" s="745"/>
      <c r="AD30" s="745"/>
      <c r="AE30" s="746"/>
      <c r="AF30" s="747">
        <v>1</v>
      </c>
      <c r="AG30" s="748"/>
      <c r="AH30" s="748"/>
      <c r="AI30" s="748"/>
      <c r="AJ30" s="749"/>
      <c r="AK30" s="817">
        <v>170</v>
      </c>
      <c r="AL30" s="818"/>
      <c r="AM30" s="818"/>
      <c r="AN30" s="818"/>
      <c r="AO30" s="818"/>
      <c r="AP30" s="818" t="s">
        <v>536</v>
      </c>
      <c r="AQ30" s="818"/>
      <c r="AR30" s="818"/>
      <c r="AS30" s="818"/>
      <c r="AT30" s="818"/>
      <c r="AU30" s="818" t="s">
        <v>535</v>
      </c>
      <c r="AV30" s="818"/>
      <c r="AW30" s="818"/>
      <c r="AX30" s="818"/>
      <c r="AY30" s="818"/>
      <c r="AZ30" s="819" t="s">
        <v>536</v>
      </c>
      <c r="BA30" s="819"/>
      <c r="BB30" s="819"/>
      <c r="BC30" s="819"/>
      <c r="BD30" s="819"/>
      <c r="BE30" s="815"/>
      <c r="BF30" s="815"/>
      <c r="BG30" s="815"/>
      <c r="BH30" s="815"/>
      <c r="BI30" s="816"/>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8"/>
      <c r="CI30" s="769"/>
      <c r="CJ30" s="769"/>
      <c r="CK30" s="769"/>
      <c r="CL30" s="770"/>
      <c r="CM30" s="768"/>
      <c r="CN30" s="769"/>
      <c r="CO30" s="769"/>
      <c r="CP30" s="769"/>
      <c r="CQ30" s="770"/>
      <c r="CR30" s="768"/>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884</v>
      </c>
      <c r="R31" s="745"/>
      <c r="S31" s="745"/>
      <c r="T31" s="745"/>
      <c r="U31" s="745"/>
      <c r="V31" s="745">
        <v>705</v>
      </c>
      <c r="W31" s="745"/>
      <c r="X31" s="745"/>
      <c r="Y31" s="745"/>
      <c r="Z31" s="745"/>
      <c r="AA31" s="745">
        <v>179</v>
      </c>
      <c r="AB31" s="745"/>
      <c r="AC31" s="745"/>
      <c r="AD31" s="745"/>
      <c r="AE31" s="746"/>
      <c r="AF31" s="747">
        <v>805</v>
      </c>
      <c r="AG31" s="748"/>
      <c r="AH31" s="748"/>
      <c r="AI31" s="748"/>
      <c r="AJ31" s="749"/>
      <c r="AK31" s="817">
        <v>88</v>
      </c>
      <c r="AL31" s="818"/>
      <c r="AM31" s="818"/>
      <c r="AN31" s="818"/>
      <c r="AO31" s="818"/>
      <c r="AP31" s="818">
        <v>2076</v>
      </c>
      <c r="AQ31" s="818"/>
      <c r="AR31" s="818"/>
      <c r="AS31" s="818"/>
      <c r="AT31" s="818"/>
      <c r="AU31" s="818">
        <v>488</v>
      </c>
      <c r="AV31" s="818"/>
      <c r="AW31" s="818"/>
      <c r="AX31" s="818"/>
      <c r="AY31" s="818"/>
      <c r="AZ31" s="819" t="s">
        <v>535</v>
      </c>
      <c r="BA31" s="819"/>
      <c r="BB31" s="819"/>
      <c r="BC31" s="819"/>
      <c r="BD31" s="819"/>
      <c r="BE31" s="815" t="s">
        <v>385</v>
      </c>
      <c r="BF31" s="815"/>
      <c r="BG31" s="815"/>
      <c r="BH31" s="815"/>
      <c r="BI31" s="816"/>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197</v>
      </c>
      <c r="R32" s="745"/>
      <c r="S32" s="745"/>
      <c r="T32" s="745"/>
      <c r="U32" s="745"/>
      <c r="V32" s="745">
        <v>197</v>
      </c>
      <c r="W32" s="745"/>
      <c r="X32" s="745"/>
      <c r="Y32" s="745"/>
      <c r="Z32" s="745"/>
      <c r="AA32" s="745" t="s">
        <v>537</v>
      </c>
      <c r="AB32" s="745"/>
      <c r="AC32" s="745"/>
      <c r="AD32" s="745"/>
      <c r="AE32" s="746"/>
      <c r="AF32" s="747" t="s">
        <v>112</v>
      </c>
      <c r="AG32" s="748"/>
      <c r="AH32" s="748"/>
      <c r="AI32" s="748"/>
      <c r="AJ32" s="749"/>
      <c r="AK32" s="817">
        <v>159</v>
      </c>
      <c r="AL32" s="818"/>
      <c r="AM32" s="818"/>
      <c r="AN32" s="818"/>
      <c r="AO32" s="818"/>
      <c r="AP32" s="818">
        <v>1457</v>
      </c>
      <c r="AQ32" s="818"/>
      <c r="AR32" s="818"/>
      <c r="AS32" s="818"/>
      <c r="AT32" s="818"/>
      <c r="AU32" s="818">
        <v>1309</v>
      </c>
      <c r="AV32" s="818"/>
      <c r="AW32" s="818"/>
      <c r="AX32" s="818"/>
      <c r="AY32" s="818"/>
      <c r="AZ32" s="819" t="s">
        <v>535</v>
      </c>
      <c r="BA32" s="819"/>
      <c r="BB32" s="819"/>
      <c r="BC32" s="819"/>
      <c r="BD32" s="819"/>
      <c r="BE32" s="815" t="s">
        <v>387</v>
      </c>
      <c r="BF32" s="815"/>
      <c r="BG32" s="815"/>
      <c r="BH32" s="815"/>
      <c r="BI32" s="816"/>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1441</v>
      </c>
      <c r="R33" s="745"/>
      <c r="S33" s="745"/>
      <c r="T33" s="745"/>
      <c r="U33" s="745"/>
      <c r="V33" s="745">
        <v>1441</v>
      </c>
      <c r="W33" s="745"/>
      <c r="X33" s="745"/>
      <c r="Y33" s="745"/>
      <c r="Z33" s="745"/>
      <c r="AA33" s="745" t="s">
        <v>537</v>
      </c>
      <c r="AB33" s="745"/>
      <c r="AC33" s="745"/>
      <c r="AD33" s="745"/>
      <c r="AE33" s="746"/>
      <c r="AF33" s="747" t="s">
        <v>112</v>
      </c>
      <c r="AG33" s="748"/>
      <c r="AH33" s="748"/>
      <c r="AI33" s="748"/>
      <c r="AJ33" s="749"/>
      <c r="AK33" s="817">
        <v>806</v>
      </c>
      <c r="AL33" s="818"/>
      <c r="AM33" s="818"/>
      <c r="AN33" s="818"/>
      <c r="AO33" s="818"/>
      <c r="AP33" s="818">
        <v>9012</v>
      </c>
      <c r="AQ33" s="818"/>
      <c r="AR33" s="818"/>
      <c r="AS33" s="818"/>
      <c r="AT33" s="818"/>
      <c r="AU33" s="818">
        <v>7759</v>
      </c>
      <c r="AV33" s="818"/>
      <c r="AW33" s="818"/>
      <c r="AX33" s="818"/>
      <c r="AY33" s="818"/>
      <c r="AZ33" s="819" t="s">
        <v>535</v>
      </c>
      <c r="BA33" s="819"/>
      <c r="BB33" s="819"/>
      <c r="BC33" s="819"/>
      <c r="BD33" s="819"/>
      <c r="BE33" s="815" t="s">
        <v>387</v>
      </c>
      <c r="BF33" s="815"/>
      <c r="BG33" s="815"/>
      <c r="BH33" s="815"/>
      <c r="BI33" s="816"/>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944</v>
      </c>
      <c r="R34" s="745"/>
      <c r="S34" s="745"/>
      <c r="T34" s="745"/>
      <c r="U34" s="745"/>
      <c r="V34" s="745">
        <v>944</v>
      </c>
      <c r="W34" s="745"/>
      <c r="X34" s="745"/>
      <c r="Y34" s="745"/>
      <c r="Z34" s="745"/>
      <c r="AA34" s="745" t="s">
        <v>538</v>
      </c>
      <c r="AB34" s="745"/>
      <c r="AC34" s="745"/>
      <c r="AD34" s="745"/>
      <c r="AE34" s="746"/>
      <c r="AF34" s="747" t="s">
        <v>112</v>
      </c>
      <c r="AG34" s="748"/>
      <c r="AH34" s="748"/>
      <c r="AI34" s="748"/>
      <c r="AJ34" s="749"/>
      <c r="AK34" s="817">
        <v>424</v>
      </c>
      <c r="AL34" s="818"/>
      <c r="AM34" s="818"/>
      <c r="AN34" s="818"/>
      <c r="AO34" s="818"/>
      <c r="AP34" s="818">
        <v>1927</v>
      </c>
      <c r="AQ34" s="818"/>
      <c r="AR34" s="818"/>
      <c r="AS34" s="818"/>
      <c r="AT34" s="818"/>
      <c r="AU34" s="818">
        <v>1297</v>
      </c>
      <c r="AV34" s="818"/>
      <c r="AW34" s="818"/>
      <c r="AX34" s="818"/>
      <c r="AY34" s="818"/>
      <c r="AZ34" s="819" t="s">
        <v>535</v>
      </c>
      <c r="BA34" s="819"/>
      <c r="BB34" s="819"/>
      <c r="BC34" s="819"/>
      <c r="BD34" s="819"/>
      <c r="BE34" s="815" t="s">
        <v>387</v>
      </c>
      <c r="BF34" s="815"/>
      <c r="BG34" s="815"/>
      <c r="BH34" s="815"/>
      <c r="BI34" s="816"/>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97</v>
      </c>
      <c r="R35" s="745"/>
      <c r="S35" s="745"/>
      <c r="T35" s="745"/>
      <c r="U35" s="745"/>
      <c r="V35" s="745">
        <v>97</v>
      </c>
      <c r="W35" s="745"/>
      <c r="X35" s="745"/>
      <c r="Y35" s="745"/>
      <c r="Z35" s="745"/>
      <c r="AA35" s="745" t="s">
        <v>538</v>
      </c>
      <c r="AB35" s="745"/>
      <c r="AC35" s="745"/>
      <c r="AD35" s="745"/>
      <c r="AE35" s="746"/>
      <c r="AF35" s="747" t="s">
        <v>112</v>
      </c>
      <c r="AG35" s="748"/>
      <c r="AH35" s="748"/>
      <c r="AI35" s="748"/>
      <c r="AJ35" s="749"/>
      <c r="AK35" s="817">
        <v>60</v>
      </c>
      <c r="AL35" s="818"/>
      <c r="AM35" s="818"/>
      <c r="AN35" s="818"/>
      <c r="AO35" s="818"/>
      <c r="AP35" s="818">
        <v>516</v>
      </c>
      <c r="AQ35" s="818"/>
      <c r="AR35" s="818"/>
      <c r="AS35" s="818"/>
      <c r="AT35" s="818"/>
      <c r="AU35" s="818">
        <v>396</v>
      </c>
      <c r="AV35" s="818"/>
      <c r="AW35" s="818"/>
      <c r="AX35" s="818"/>
      <c r="AY35" s="818"/>
      <c r="AZ35" s="819" t="s">
        <v>535</v>
      </c>
      <c r="BA35" s="819"/>
      <c r="BB35" s="819"/>
      <c r="BC35" s="819"/>
      <c r="BD35" s="819"/>
      <c r="BE35" s="815" t="s">
        <v>387</v>
      </c>
      <c r="BF35" s="815"/>
      <c r="BG35" s="815"/>
      <c r="BH35" s="815"/>
      <c r="BI35" s="816"/>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391</v>
      </c>
      <c r="BK62" s="793"/>
      <c r="BL62" s="793"/>
      <c r="BM62" s="793"/>
      <c r="BN62" s="794"/>
      <c r="BO62" s="216"/>
      <c r="BP62" s="216"/>
      <c r="BQ62" s="213">
        <v>56</v>
      </c>
      <c r="BR62" s="214"/>
      <c r="BS62" s="754"/>
      <c r="BT62" s="755"/>
      <c r="BU62" s="755"/>
      <c r="BV62" s="755"/>
      <c r="BW62" s="755"/>
      <c r="BX62" s="755"/>
      <c r="BY62" s="755"/>
      <c r="BZ62" s="755"/>
      <c r="CA62" s="755"/>
      <c r="CB62" s="755"/>
      <c r="CC62" s="755"/>
      <c r="CD62" s="755"/>
      <c r="CE62" s="755"/>
      <c r="CF62" s="755"/>
      <c r="CG62" s="756"/>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197"/>
    </row>
    <row r="63" spans="1:131" s="198" customFormat="1" ht="26.25" customHeight="1" thickBot="1">
      <c r="A63" s="215" t="s">
        <v>369</v>
      </c>
      <c r="B63" s="777" t="s">
        <v>392</v>
      </c>
      <c r="C63" s="778"/>
      <c r="D63" s="778"/>
      <c r="E63" s="778"/>
      <c r="F63" s="778"/>
      <c r="G63" s="778"/>
      <c r="H63" s="778"/>
      <c r="I63" s="778"/>
      <c r="J63" s="778"/>
      <c r="K63" s="778"/>
      <c r="L63" s="778"/>
      <c r="M63" s="778"/>
      <c r="N63" s="778"/>
      <c r="O63" s="778"/>
      <c r="P63" s="779"/>
      <c r="Q63" s="825"/>
      <c r="R63" s="826"/>
      <c r="S63" s="826"/>
      <c r="T63" s="826"/>
      <c r="U63" s="826"/>
      <c r="V63" s="826"/>
      <c r="W63" s="826"/>
      <c r="X63" s="826"/>
      <c r="Y63" s="826"/>
      <c r="Z63" s="826"/>
      <c r="AA63" s="826"/>
      <c r="AB63" s="826"/>
      <c r="AC63" s="826"/>
      <c r="AD63" s="826"/>
      <c r="AE63" s="827"/>
      <c r="AF63" s="828">
        <v>1507</v>
      </c>
      <c r="AG63" s="829"/>
      <c r="AH63" s="829"/>
      <c r="AI63" s="829"/>
      <c r="AJ63" s="830"/>
      <c r="AK63" s="831"/>
      <c r="AL63" s="826"/>
      <c r="AM63" s="826"/>
      <c r="AN63" s="826"/>
      <c r="AO63" s="826"/>
      <c r="AP63" s="829"/>
      <c r="AQ63" s="829"/>
      <c r="AR63" s="829"/>
      <c r="AS63" s="829"/>
      <c r="AT63" s="829"/>
      <c r="AU63" s="829"/>
      <c r="AV63" s="829"/>
      <c r="AW63" s="829"/>
      <c r="AX63" s="829"/>
      <c r="AY63" s="829"/>
      <c r="AZ63" s="833"/>
      <c r="BA63" s="833"/>
      <c r="BB63" s="833"/>
      <c r="BC63" s="833"/>
      <c r="BD63" s="833"/>
      <c r="BE63" s="834"/>
      <c r="BF63" s="834"/>
      <c r="BG63" s="834"/>
      <c r="BH63" s="834"/>
      <c r="BI63" s="835"/>
      <c r="BJ63" s="836" t="s">
        <v>112</v>
      </c>
      <c r="BK63" s="837"/>
      <c r="BL63" s="837"/>
      <c r="BM63" s="837"/>
      <c r="BN63" s="838"/>
      <c r="BO63" s="216"/>
      <c r="BP63" s="216"/>
      <c r="BQ63" s="213">
        <v>57</v>
      </c>
      <c r="BR63" s="214"/>
      <c r="BS63" s="754"/>
      <c r="BT63" s="755"/>
      <c r="BU63" s="755"/>
      <c r="BV63" s="755"/>
      <c r="BW63" s="755"/>
      <c r="BX63" s="755"/>
      <c r="BY63" s="755"/>
      <c r="BZ63" s="755"/>
      <c r="CA63" s="755"/>
      <c r="CB63" s="755"/>
      <c r="CC63" s="755"/>
      <c r="CD63" s="755"/>
      <c r="CE63" s="755"/>
      <c r="CF63" s="755"/>
      <c r="CG63" s="756"/>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9" t="s">
        <v>376</v>
      </c>
      <c r="AG66" s="800"/>
      <c r="AH66" s="800"/>
      <c r="AI66" s="800"/>
      <c r="AJ66" s="840"/>
      <c r="AK66" s="703" t="s">
        <v>377</v>
      </c>
      <c r="AL66" s="727"/>
      <c r="AM66" s="727"/>
      <c r="AN66" s="727"/>
      <c r="AO66" s="728"/>
      <c r="AP66" s="703" t="s">
        <v>378</v>
      </c>
      <c r="AQ66" s="704"/>
      <c r="AR66" s="704"/>
      <c r="AS66" s="704"/>
      <c r="AT66" s="705"/>
      <c r="AU66" s="703" t="s">
        <v>395</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3"/>
      <c r="AH67" s="803"/>
      <c r="AI67" s="803"/>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539</v>
      </c>
      <c r="C68" s="857"/>
      <c r="D68" s="857"/>
      <c r="E68" s="857"/>
      <c r="F68" s="857"/>
      <c r="G68" s="857"/>
      <c r="H68" s="857"/>
      <c r="I68" s="857"/>
      <c r="J68" s="857"/>
      <c r="K68" s="857"/>
      <c r="L68" s="857"/>
      <c r="M68" s="857"/>
      <c r="N68" s="857"/>
      <c r="O68" s="857"/>
      <c r="P68" s="858"/>
      <c r="Q68" s="859"/>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540</v>
      </c>
      <c r="C69" s="861"/>
      <c r="D69" s="861"/>
      <c r="E69" s="861"/>
      <c r="F69" s="861"/>
      <c r="G69" s="861"/>
      <c r="H69" s="861"/>
      <c r="I69" s="861"/>
      <c r="J69" s="861"/>
      <c r="K69" s="861"/>
      <c r="L69" s="861"/>
      <c r="M69" s="861"/>
      <c r="N69" s="861"/>
      <c r="O69" s="861"/>
      <c r="P69" s="862"/>
      <c r="Q69" s="863">
        <v>1834</v>
      </c>
      <c r="R69" s="818"/>
      <c r="S69" s="818"/>
      <c r="T69" s="818"/>
      <c r="U69" s="818"/>
      <c r="V69" s="818">
        <v>1763</v>
      </c>
      <c r="W69" s="818"/>
      <c r="X69" s="818"/>
      <c r="Y69" s="818"/>
      <c r="Z69" s="818"/>
      <c r="AA69" s="818">
        <v>71</v>
      </c>
      <c r="AB69" s="818"/>
      <c r="AC69" s="818"/>
      <c r="AD69" s="818"/>
      <c r="AE69" s="818"/>
      <c r="AF69" s="818">
        <v>72</v>
      </c>
      <c r="AG69" s="818"/>
      <c r="AH69" s="818"/>
      <c r="AI69" s="818"/>
      <c r="AJ69" s="818"/>
      <c r="AK69" s="818">
        <v>1</v>
      </c>
      <c r="AL69" s="818"/>
      <c r="AM69" s="818"/>
      <c r="AN69" s="818"/>
      <c r="AO69" s="818"/>
      <c r="AP69" s="818">
        <v>885</v>
      </c>
      <c r="AQ69" s="818"/>
      <c r="AR69" s="818"/>
      <c r="AS69" s="818"/>
      <c r="AT69" s="818"/>
      <c r="AU69" s="818">
        <v>786</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541</v>
      </c>
      <c r="C70" s="861"/>
      <c r="D70" s="861"/>
      <c r="E70" s="861"/>
      <c r="F70" s="861"/>
      <c r="G70" s="861"/>
      <c r="H70" s="861"/>
      <c r="I70" s="861"/>
      <c r="J70" s="861"/>
      <c r="K70" s="861"/>
      <c r="L70" s="861"/>
      <c r="M70" s="861"/>
      <c r="N70" s="861"/>
      <c r="O70" s="861"/>
      <c r="P70" s="862"/>
      <c r="Q70" s="863">
        <v>107</v>
      </c>
      <c r="R70" s="818"/>
      <c r="S70" s="818"/>
      <c r="T70" s="818"/>
      <c r="U70" s="818"/>
      <c r="V70" s="818">
        <v>97</v>
      </c>
      <c r="W70" s="818"/>
      <c r="X70" s="818"/>
      <c r="Y70" s="818"/>
      <c r="Z70" s="818"/>
      <c r="AA70" s="818">
        <v>10</v>
      </c>
      <c r="AB70" s="818"/>
      <c r="AC70" s="818"/>
      <c r="AD70" s="818"/>
      <c r="AE70" s="818"/>
      <c r="AF70" s="818">
        <v>11</v>
      </c>
      <c r="AG70" s="818"/>
      <c r="AH70" s="818"/>
      <c r="AI70" s="818"/>
      <c r="AJ70" s="818"/>
      <c r="AK70" s="818">
        <v>6</v>
      </c>
      <c r="AL70" s="818"/>
      <c r="AM70" s="818"/>
      <c r="AN70" s="818"/>
      <c r="AO70" s="818"/>
      <c r="AP70" s="818"/>
      <c r="AQ70" s="818"/>
      <c r="AR70" s="818"/>
      <c r="AS70" s="818"/>
      <c r="AT70" s="818"/>
      <c r="AU70" s="866"/>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542</v>
      </c>
      <c r="C71" s="861"/>
      <c r="D71" s="861"/>
      <c r="E71" s="861"/>
      <c r="F71" s="861"/>
      <c r="G71" s="861"/>
      <c r="H71" s="861"/>
      <c r="I71" s="861"/>
      <c r="J71" s="861"/>
      <c r="K71" s="861"/>
      <c r="L71" s="861"/>
      <c r="M71" s="861"/>
      <c r="N71" s="861"/>
      <c r="O71" s="861"/>
      <c r="P71" s="862"/>
      <c r="Q71" s="863">
        <v>19</v>
      </c>
      <c r="R71" s="818"/>
      <c r="S71" s="818"/>
      <c r="T71" s="818"/>
      <c r="U71" s="818"/>
      <c r="V71" s="818">
        <v>19</v>
      </c>
      <c r="W71" s="818"/>
      <c r="X71" s="818"/>
      <c r="Y71" s="818"/>
      <c r="Z71" s="818"/>
      <c r="AA71" s="818"/>
      <c r="AB71" s="818"/>
      <c r="AC71" s="818"/>
      <c r="AD71" s="818"/>
      <c r="AE71" s="818"/>
      <c r="AF71" s="818"/>
      <c r="AG71" s="818"/>
      <c r="AH71" s="818"/>
      <c r="AI71" s="818"/>
      <c r="AJ71" s="818"/>
      <c r="AK71" s="818">
        <v>8</v>
      </c>
      <c r="AL71" s="818"/>
      <c r="AM71" s="818"/>
      <c r="AN71" s="818"/>
      <c r="AO71" s="818"/>
      <c r="AP71" s="818"/>
      <c r="AQ71" s="818"/>
      <c r="AR71" s="818"/>
      <c r="AS71" s="818"/>
      <c r="AT71" s="818"/>
      <c r="AU71" s="866"/>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543</v>
      </c>
      <c r="C72" s="861"/>
      <c r="D72" s="861"/>
      <c r="E72" s="861"/>
      <c r="F72" s="861"/>
      <c r="G72" s="861"/>
      <c r="H72" s="861"/>
      <c r="I72" s="861"/>
      <c r="J72" s="861"/>
      <c r="K72" s="861"/>
      <c r="L72" s="861"/>
      <c r="M72" s="861"/>
      <c r="N72" s="861"/>
      <c r="O72" s="861"/>
      <c r="P72" s="862"/>
      <c r="Q72" s="863">
        <v>34</v>
      </c>
      <c r="R72" s="818"/>
      <c r="S72" s="818"/>
      <c r="T72" s="818"/>
      <c r="U72" s="818"/>
      <c r="V72" s="818">
        <v>28</v>
      </c>
      <c r="W72" s="818"/>
      <c r="X72" s="818"/>
      <c r="Y72" s="818"/>
      <c r="Z72" s="818"/>
      <c r="AA72" s="818">
        <v>5</v>
      </c>
      <c r="AB72" s="818"/>
      <c r="AC72" s="818"/>
      <c r="AD72" s="818"/>
      <c r="AE72" s="818"/>
      <c r="AF72" s="818">
        <v>5</v>
      </c>
      <c r="AG72" s="818"/>
      <c r="AH72" s="818"/>
      <c r="AI72" s="818"/>
      <c r="AJ72" s="818"/>
      <c r="AK72" s="818"/>
      <c r="AL72" s="818"/>
      <c r="AM72" s="818"/>
      <c r="AN72" s="818"/>
      <c r="AO72" s="818"/>
      <c r="AP72" s="818"/>
      <c r="AQ72" s="818"/>
      <c r="AR72" s="818"/>
      <c r="AS72" s="818"/>
      <c r="AT72" s="818"/>
      <c r="AU72" s="866"/>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544</v>
      </c>
      <c r="C73" s="861"/>
      <c r="D73" s="861"/>
      <c r="E73" s="861"/>
      <c r="F73" s="861"/>
      <c r="G73" s="861"/>
      <c r="H73" s="861"/>
      <c r="I73" s="861"/>
      <c r="J73" s="861"/>
      <c r="K73" s="861"/>
      <c r="L73" s="861"/>
      <c r="M73" s="861"/>
      <c r="N73" s="861"/>
      <c r="O73" s="861"/>
      <c r="P73" s="862"/>
      <c r="Q73" s="863"/>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66"/>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540</v>
      </c>
      <c r="C74" s="861"/>
      <c r="D74" s="861"/>
      <c r="E74" s="861"/>
      <c r="F74" s="861"/>
      <c r="G74" s="861"/>
      <c r="H74" s="861"/>
      <c r="I74" s="861"/>
      <c r="J74" s="861"/>
      <c r="K74" s="861"/>
      <c r="L74" s="861"/>
      <c r="M74" s="861"/>
      <c r="N74" s="861"/>
      <c r="O74" s="861"/>
      <c r="P74" s="862"/>
      <c r="Q74" s="863">
        <v>11109</v>
      </c>
      <c r="R74" s="818"/>
      <c r="S74" s="818"/>
      <c r="T74" s="818"/>
      <c r="U74" s="818"/>
      <c r="V74" s="818">
        <v>10768</v>
      </c>
      <c r="W74" s="818"/>
      <c r="X74" s="818"/>
      <c r="Y74" s="818"/>
      <c r="Z74" s="818"/>
      <c r="AA74" s="818">
        <v>341</v>
      </c>
      <c r="AB74" s="818"/>
      <c r="AC74" s="818"/>
      <c r="AD74" s="818"/>
      <c r="AE74" s="818"/>
      <c r="AF74" s="818"/>
      <c r="AG74" s="818"/>
      <c r="AH74" s="818"/>
      <c r="AI74" s="818"/>
      <c r="AJ74" s="818"/>
      <c r="AK74" s="818">
        <v>2209</v>
      </c>
      <c r="AL74" s="818"/>
      <c r="AM74" s="818"/>
      <c r="AN74" s="818"/>
      <c r="AO74" s="818"/>
      <c r="AP74" s="818"/>
      <c r="AQ74" s="818"/>
      <c r="AR74" s="818"/>
      <c r="AS74" s="818"/>
      <c r="AT74" s="818"/>
      <c r="AU74" s="866"/>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t="s">
        <v>545</v>
      </c>
      <c r="C75" s="861"/>
      <c r="D75" s="861"/>
      <c r="E75" s="861"/>
      <c r="F75" s="861"/>
      <c r="G75" s="861"/>
      <c r="H75" s="861"/>
      <c r="I75" s="861"/>
      <c r="J75" s="861"/>
      <c r="K75" s="861"/>
      <c r="L75" s="861"/>
      <c r="M75" s="861"/>
      <c r="N75" s="861"/>
      <c r="O75" s="861"/>
      <c r="P75" s="862"/>
      <c r="Q75" s="867">
        <v>1420</v>
      </c>
      <c r="R75" s="868"/>
      <c r="S75" s="868"/>
      <c r="T75" s="868"/>
      <c r="U75" s="817"/>
      <c r="V75" s="869">
        <v>1419</v>
      </c>
      <c r="W75" s="868"/>
      <c r="X75" s="868"/>
      <c r="Y75" s="868"/>
      <c r="Z75" s="817"/>
      <c r="AA75" s="869">
        <v>1</v>
      </c>
      <c r="AB75" s="868"/>
      <c r="AC75" s="868"/>
      <c r="AD75" s="868"/>
      <c r="AE75" s="817"/>
      <c r="AF75" s="869"/>
      <c r="AG75" s="868"/>
      <c r="AH75" s="868"/>
      <c r="AI75" s="868"/>
      <c r="AJ75" s="817"/>
      <c r="AK75" s="869"/>
      <c r="AL75" s="868"/>
      <c r="AM75" s="868"/>
      <c r="AN75" s="868"/>
      <c r="AO75" s="817"/>
      <c r="AP75" s="869"/>
      <c r="AQ75" s="868"/>
      <c r="AR75" s="868"/>
      <c r="AS75" s="868"/>
      <c r="AT75" s="817"/>
      <c r="AU75" s="866"/>
      <c r="AV75" s="818"/>
      <c r="AW75" s="818"/>
      <c r="AX75" s="818"/>
      <c r="AY75" s="818"/>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t="s">
        <v>546</v>
      </c>
      <c r="C76" s="861"/>
      <c r="D76" s="861"/>
      <c r="E76" s="861"/>
      <c r="F76" s="861"/>
      <c r="G76" s="861"/>
      <c r="H76" s="861"/>
      <c r="I76" s="861"/>
      <c r="J76" s="861"/>
      <c r="K76" s="861"/>
      <c r="L76" s="861"/>
      <c r="M76" s="861"/>
      <c r="N76" s="861"/>
      <c r="O76" s="861"/>
      <c r="P76" s="862"/>
      <c r="Q76" s="867">
        <v>2</v>
      </c>
      <c r="R76" s="868"/>
      <c r="S76" s="868"/>
      <c r="T76" s="868"/>
      <c r="U76" s="817"/>
      <c r="V76" s="869">
        <v>0</v>
      </c>
      <c r="W76" s="868"/>
      <c r="X76" s="868"/>
      <c r="Y76" s="868"/>
      <c r="Z76" s="817"/>
      <c r="AA76" s="869">
        <v>2</v>
      </c>
      <c r="AB76" s="868"/>
      <c r="AC76" s="868"/>
      <c r="AD76" s="868"/>
      <c r="AE76" s="817"/>
      <c r="AF76" s="869"/>
      <c r="AG76" s="868"/>
      <c r="AH76" s="868"/>
      <c r="AI76" s="868"/>
      <c r="AJ76" s="817"/>
      <c r="AK76" s="869"/>
      <c r="AL76" s="868"/>
      <c r="AM76" s="868"/>
      <c r="AN76" s="868"/>
      <c r="AO76" s="817"/>
      <c r="AP76" s="869"/>
      <c r="AQ76" s="868"/>
      <c r="AR76" s="868"/>
      <c r="AS76" s="868"/>
      <c r="AT76" s="817"/>
      <c r="AU76" s="866"/>
      <c r="AV76" s="818"/>
      <c r="AW76" s="818"/>
      <c r="AX76" s="818"/>
      <c r="AY76" s="818"/>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t="s">
        <v>547</v>
      </c>
      <c r="C77" s="861"/>
      <c r="D77" s="861"/>
      <c r="E77" s="861"/>
      <c r="F77" s="861"/>
      <c r="G77" s="861"/>
      <c r="H77" s="861"/>
      <c r="I77" s="861"/>
      <c r="J77" s="861"/>
      <c r="K77" s="861"/>
      <c r="L77" s="861"/>
      <c r="M77" s="861"/>
      <c r="N77" s="861"/>
      <c r="O77" s="861"/>
      <c r="P77" s="862"/>
      <c r="Q77" s="867">
        <v>39</v>
      </c>
      <c r="R77" s="868"/>
      <c r="S77" s="868"/>
      <c r="T77" s="868"/>
      <c r="U77" s="817"/>
      <c r="V77" s="869">
        <v>38</v>
      </c>
      <c r="W77" s="868"/>
      <c r="X77" s="868"/>
      <c r="Y77" s="868"/>
      <c r="Z77" s="817"/>
      <c r="AA77" s="869">
        <v>1</v>
      </c>
      <c r="AB77" s="868"/>
      <c r="AC77" s="868"/>
      <c r="AD77" s="868"/>
      <c r="AE77" s="817"/>
      <c r="AF77" s="869"/>
      <c r="AG77" s="868"/>
      <c r="AH77" s="868"/>
      <c r="AI77" s="868"/>
      <c r="AJ77" s="817"/>
      <c r="AK77" s="869"/>
      <c r="AL77" s="868"/>
      <c r="AM77" s="868"/>
      <c r="AN77" s="868"/>
      <c r="AO77" s="817"/>
      <c r="AP77" s="869"/>
      <c r="AQ77" s="868"/>
      <c r="AR77" s="868"/>
      <c r="AS77" s="868"/>
      <c r="AT77" s="817"/>
      <c r="AU77" s="866"/>
      <c r="AV77" s="818"/>
      <c r="AW77" s="818"/>
      <c r="AX77" s="818"/>
      <c r="AY77" s="818"/>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t="s">
        <v>548</v>
      </c>
      <c r="C78" s="861"/>
      <c r="D78" s="861"/>
      <c r="E78" s="861"/>
      <c r="F78" s="861"/>
      <c r="G78" s="861"/>
      <c r="H78" s="861"/>
      <c r="I78" s="861"/>
      <c r="J78" s="861"/>
      <c r="K78" s="861"/>
      <c r="L78" s="861"/>
      <c r="M78" s="861"/>
      <c r="N78" s="861"/>
      <c r="O78" s="861"/>
      <c r="P78" s="862"/>
      <c r="Q78" s="863">
        <v>13</v>
      </c>
      <c r="R78" s="818"/>
      <c r="S78" s="818"/>
      <c r="T78" s="818"/>
      <c r="U78" s="818"/>
      <c r="V78" s="818">
        <v>12</v>
      </c>
      <c r="W78" s="818"/>
      <c r="X78" s="818"/>
      <c r="Y78" s="818"/>
      <c r="Z78" s="818"/>
      <c r="AA78" s="818">
        <v>1</v>
      </c>
      <c r="AB78" s="818"/>
      <c r="AC78" s="818"/>
      <c r="AD78" s="818"/>
      <c r="AE78" s="818"/>
      <c r="AF78" s="869"/>
      <c r="AG78" s="868"/>
      <c r="AH78" s="868"/>
      <c r="AI78" s="868"/>
      <c r="AJ78" s="817"/>
      <c r="AK78" s="869"/>
      <c r="AL78" s="868"/>
      <c r="AM78" s="868"/>
      <c r="AN78" s="868"/>
      <c r="AO78" s="817"/>
      <c r="AP78" s="869"/>
      <c r="AQ78" s="868"/>
      <c r="AR78" s="868"/>
      <c r="AS78" s="868"/>
      <c r="AT78" s="817"/>
      <c r="AU78" s="866"/>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t="s">
        <v>549</v>
      </c>
      <c r="C79" s="861"/>
      <c r="D79" s="861"/>
      <c r="E79" s="861"/>
      <c r="F79" s="861"/>
      <c r="G79" s="861"/>
      <c r="H79" s="861"/>
      <c r="I79" s="861"/>
      <c r="J79" s="861"/>
      <c r="K79" s="861"/>
      <c r="L79" s="861"/>
      <c r="M79" s="861"/>
      <c r="N79" s="861"/>
      <c r="O79" s="861"/>
      <c r="P79" s="862"/>
      <c r="Q79" s="863">
        <v>376</v>
      </c>
      <c r="R79" s="818"/>
      <c r="S79" s="818"/>
      <c r="T79" s="818"/>
      <c r="U79" s="818"/>
      <c r="V79" s="818">
        <v>289</v>
      </c>
      <c r="W79" s="818"/>
      <c r="X79" s="818"/>
      <c r="Y79" s="818"/>
      <c r="Z79" s="818"/>
      <c r="AA79" s="818">
        <v>87</v>
      </c>
      <c r="AB79" s="818"/>
      <c r="AC79" s="818"/>
      <c r="AD79" s="818"/>
      <c r="AE79" s="818"/>
      <c r="AF79" s="818">
        <v>87</v>
      </c>
      <c r="AG79" s="818"/>
      <c r="AH79" s="818"/>
      <c r="AI79" s="818"/>
      <c r="AJ79" s="818"/>
      <c r="AK79" s="818"/>
      <c r="AL79" s="818"/>
      <c r="AM79" s="818"/>
      <c r="AN79" s="818"/>
      <c r="AO79" s="818"/>
      <c r="AP79" s="818"/>
      <c r="AQ79" s="818"/>
      <c r="AR79" s="818"/>
      <c r="AS79" s="818"/>
      <c r="AT79" s="818"/>
      <c r="AU79" s="866"/>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t="s">
        <v>550</v>
      </c>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66"/>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t="s">
        <v>540</v>
      </c>
      <c r="C81" s="861"/>
      <c r="D81" s="861"/>
      <c r="E81" s="861"/>
      <c r="F81" s="861"/>
      <c r="G81" s="861"/>
      <c r="H81" s="861"/>
      <c r="I81" s="861"/>
      <c r="J81" s="861"/>
      <c r="K81" s="861"/>
      <c r="L81" s="861"/>
      <c r="M81" s="861"/>
      <c r="N81" s="861"/>
      <c r="O81" s="861"/>
      <c r="P81" s="862"/>
      <c r="Q81" s="863">
        <v>821</v>
      </c>
      <c r="R81" s="818"/>
      <c r="S81" s="818"/>
      <c r="T81" s="818"/>
      <c r="U81" s="818"/>
      <c r="V81" s="818">
        <v>781</v>
      </c>
      <c r="W81" s="818"/>
      <c r="X81" s="818"/>
      <c r="Y81" s="818"/>
      <c r="Z81" s="818"/>
      <c r="AA81" s="818">
        <v>40</v>
      </c>
      <c r="AB81" s="818"/>
      <c r="AC81" s="818"/>
      <c r="AD81" s="818"/>
      <c r="AE81" s="818"/>
      <c r="AF81" s="818">
        <v>40</v>
      </c>
      <c r="AG81" s="818"/>
      <c r="AH81" s="818"/>
      <c r="AI81" s="818"/>
      <c r="AJ81" s="818"/>
      <c r="AK81" s="818">
        <v>1</v>
      </c>
      <c r="AL81" s="818"/>
      <c r="AM81" s="818"/>
      <c r="AN81" s="818"/>
      <c r="AO81" s="818"/>
      <c r="AP81" s="818"/>
      <c r="AQ81" s="818"/>
      <c r="AR81" s="818"/>
      <c r="AS81" s="818"/>
      <c r="AT81" s="818"/>
      <c r="AU81" s="866"/>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t="s">
        <v>551</v>
      </c>
      <c r="C82" s="861"/>
      <c r="D82" s="861"/>
      <c r="E82" s="861"/>
      <c r="F82" s="861"/>
      <c r="G82" s="861"/>
      <c r="H82" s="861"/>
      <c r="I82" s="861"/>
      <c r="J82" s="861"/>
      <c r="K82" s="861"/>
      <c r="L82" s="861"/>
      <c r="M82" s="861"/>
      <c r="N82" s="861"/>
      <c r="O82" s="861"/>
      <c r="P82" s="862"/>
      <c r="Q82" s="863">
        <v>240924</v>
      </c>
      <c r="R82" s="818"/>
      <c r="S82" s="818"/>
      <c r="T82" s="818"/>
      <c r="U82" s="818"/>
      <c r="V82" s="818">
        <v>229430</v>
      </c>
      <c r="W82" s="818"/>
      <c r="X82" s="818"/>
      <c r="Y82" s="818"/>
      <c r="Z82" s="818"/>
      <c r="AA82" s="818">
        <v>11494</v>
      </c>
      <c r="AB82" s="818"/>
      <c r="AC82" s="818"/>
      <c r="AD82" s="818"/>
      <c r="AE82" s="818"/>
      <c r="AF82" s="818">
        <v>11494</v>
      </c>
      <c r="AG82" s="818"/>
      <c r="AH82" s="818"/>
      <c r="AI82" s="818"/>
      <c r="AJ82" s="818"/>
      <c r="AK82" s="818">
        <v>2244</v>
      </c>
      <c r="AL82" s="818"/>
      <c r="AM82" s="818"/>
      <c r="AN82" s="818"/>
      <c r="AO82" s="818"/>
      <c r="AP82" s="818"/>
      <c r="AQ82" s="818"/>
      <c r="AR82" s="818"/>
      <c r="AS82" s="818"/>
      <c r="AT82" s="818"/>
      <c r="AU82" s="866"/>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369</v>
      </c>
      <c r="B88" s="777" t="s">
        <v>396</v>
      </c>
      <c r="C88" s="778"/>
      <c r="D88" s="778"/>
      <c r="E88" s="778"/>
      <c r="F88" s="778"/>
      <c r="G88" s="778"/>
      <c r="H88" s="778"/>
      <c r="I88" s="778"/>
      <c r="J88" s="778"/>
      <c r="K88" s="778"/>
      <c r="L88" s="778"/>
      <c r="M88" s="778"/>
      <c r="N88" s="778"/>
      <c r="O88" s="778"/>
      <c r="P88" s="779"/>
      <c r="Q88" s="825"/>
      <c r="R88" s="826"/>
      <c r="S88" s="826"/>
      <c r="T88" s="826"/>
      <c r="U88" s="826"/>
      <c r="V88" s="826"/>
      <c r="W88" s="826"/>
      <c r="X88" s="826"/>
      <c r="Y88" s="826"/>
      <c r="Z88" s="826"/>
      <c r="AA88" s="826"/>
      <c r="AB88" s="826"/>
      <c r="AC88" s="826"/>
      <c r="AD88" s="826"/>
      <c r="AE88" s="826"/>
      <c r="AF88" s="829"/>
      <c r="AG88" s="829"/>
      <c r="AH88" s="829"/>
      <c r="AI88" s="829"/>
      <c r="AJ88" s="829"/>
      <c r="AK88" s="826"/>
      <c r="AL88" s="826"/>
      <c r="AM88" s="826"/>
      <c r="AN88" s="826"/>
      <c r="AO88" s="826"/>
      <c r="AP88" s="829"/>
      <c r="AQ88" s="829"/>
      <c r="AR88" s="829"/>
      <c r="AS88" s="829"/>
      <c r="AT88" s="829"/>
      <c r="AU88" s="829"/>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7" t="s">
        <v>397</v>
      </c>
      <c r="BS102" s="778"/>
      <c r="BT102" s="778"/>
      <c r="BU102" s="778"/>
      <c r="BV102" s="778"/>
      <c r="BW102" s="778"/>
      <c r="BX102" s="778"/>
      <c r="BY102" s="778"/>
      <c r="BZ102" s="778"/>
      <c r="CA102" s="778"/>
      <c r="CB102" s="778"/>
      <c r="CC102" s="778"/>
      <c r="CD102" s="778"/>
      <c r="CE102" s="778"/>
      <c r="CF102" s="778"/>
      <c r="CG102" s="779"/>
      <c r="CH102" s="877"/>
      <c r="CI102" s="878"/>
      <c r="CJ102" s="878"/>
      <c r="CK102" s="878"/>
      <c r="CL102" s="879"/>
      <c r="CM102" s="877"/>
      <c r="CN102" s="878"/>
      <c r="CO102" s="878"/>
      <c r="CP102" s="878"/>
      <c r="CQ102" s="879"/>
      <c r="CR102" s="880"/>
      <c r="CS102" s="837"/>
      <c r="CT102" s="837"/>
      <c r="CU102" s="837"/>
      <c r="CV102" s="881"/>
      <c r="CW102" s="880"/>
      <c r="CX102" s="837"/>
      <c r="CY102" s="837"/>
      <c r="CZ102" s="837"/>
      <c r="DA102" s="881"/>
      <c r="DB102" s="880"/>
      <c r="DC102" s="837"/>
      <c r="DD102" s="837"/>
      <c r="DE102" s="837"/>
      <c r="DF102" s="881"/>
      <c r="DG102" s="880"/>
      <c r="DH102" s="837"/>
      <c r="DI102" s="837"/>
      <c r="DJ102" s="837"/>
      <c r="DK102" s="881"/>
      <c r="DL102" s="880"/>
      <c r="DM102" s="837"/>
      <c r="DN102" s="837"/>
      <c r="DO102" s="837"/>
      <c r="DP102" s="881"/>
      <c r="DQ102" s="880"/>
      <c r="DR102" s="837"/>
      <c r="DS102" s="837"/>
      <c r="DT102" s="837"/>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285</v>
      </c>
      <c r="AG109" s="883"/>
      <c r="AH109" s="883"/>
      <c r="AI109" s="883"/>
      <c r="AJ109" s="884"/>
      <c r="AK109" s="882" t="s">
        <v>284</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285</v>
      </c>
      <c r="BW109" s="883"/>
      <c r="BX109" s="883"/>
      <c r="BY109" s="883"/>
      <c r="BZ109" s="884"/>
      <c r="CA109" s="882" t="s">
        <v>284</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285</v>
      </c>
      <c r="DM109" s="883"/>
      <c r="DN109" s="883"/>
      <c r="DO109" s="883"/>
      <c r="DP109" s="884"/>
      <c r="DQ109" s="882" t="s">
        <v>284</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2609982</v>
      </c>
      <c r="AB110" s="890"/>
      <c r="AC110" s="890"/>
      <c r="AD110" s="890"/>
      <c r="AE110" s="891"/>
      <c r="AF110" s="892">
        <v>2569151</v>
      </c>
      <c r="AG110" s="890"/>
      <c r="AH110" s="890"/>
      <c r="AI110" s="890"/>
      <c r="AJ110" s="891"/>
      <c r="AK110" s="892">
        <v>2538523</v>
      </c>
      <c r="AL110" s="890"/>
      <c r="AM110" s="890"/>
      <c r="AN110" s="890"/>
      <c r="AO110" s="891"/>
      <c r="AP110" s="893">
        <v>18.100000000000001</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23812793</v>
      </c>
      <c r="BR110" s="927"/>
      <c r="BS110" s="927"/>
      <c r="BT110" s="927"/>
      <c r="BU110" s="927"/>
      <c r="BV110" s="927">
        <v>23755764</v>
      </c>
      <c r="BW110" s="927"/>
      <c r="BX110" s="927"/>
      <c r="BY110" s="927"/>
      <c r="BZ110" s="927"/>
      <c r="CA110" s="927">
        <v>23989650</v>
      </c>
      <c r="CB110" s="927"/>
      <c r="CC110" s="927"/>
      <c r="CD110" s="927"/>
      <c r="CE110" s="927"/>
      <c r="CF110" s="941">
        <v>170.6</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1706066</v>
      </c>
      <c r="BR111" s="920"/>
      <c r="BS111" s="920"/>
      <c r="BT111" s="920"/>
      <c r="BU111" s="920"/>
      <c r="BV111" s="920">
        <v>1289001</v>
      </c>
      <c r="BW111" s="920"/>
      <c r="BX111" s="920"/>
      <c r="BY111" s="920"/>
      <c r="BZ111" s="920"/>
      <c r="CA111" s="920">
        <v>569322</v>
      </c>
      <c r="CB111" s="920"/>
      <c r="CC111" s="920"/>
      <c r="CD111" s="920"/>
      <c r="CE111" s="920"/>
      <c r="CF111" s="914">
        <v>4</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11440718</v>
      </c>
      <c r="BR112" s="920"/>
      <c r="BS112" s="920"/>
      <c r="BT112" s="920"/>
      <c r="BU112" s="920"/>
      <c r="BV112" s="920">
        <v>11266699</v>
      </c>
      <c r="BW112" s="920"/>
      <c r="BX112" s="920"/>
      <c r="BY112" s="920"/>
      <c r="BZ112" s="920"/>
      <c r="CA112" s="920">
        <v>11248308</v>
      </c>
      <c r="CB112" s="920"/>
      <c r="CC112" s="920"/>
      <c r="CD112" s="920"/>
      <c r="CE112" s="920"/>
      <c r="CF112" s="914">
        <v>80</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972269</v>
      </c>
      <c r="DH112" s="920"/>
      <c r="DI112" s="920"/>
      <c r="DJ112" s="920"/>
      <c r="DK112" s="920"/>
      <c r="DL112" s="920">
        <v>620507</v>
      </c>
      <c r="DM112" s="920"/>
      <c r="DN112" s="920"/>
      <c r="DO112" s="920"/>
      <c r="DP112" s="920"/>
      <c r="DQ112" s="920">
        <v>342938</v>
      </c>
      <c r="DR112" s="920"/>
      <c r="DS112" s="920"/>
      <c r="DT112" s="920"/>
      <c r="DU112" s="920"/>
      <c r="DV112" s="921">
        <v>2.4</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859167</v>
      </c>
      <c r="AB113" s="934"/>
      <c r="AC113" s="934"/>
      <c r="AD113" s="934"/>
      <c r="AE113" s="935"/>
      <c r="AF113" s="936">
        <v>877742</v>
      </c>
      <c r="AG113" s="934"/>
      <c r="AH113" s="934"/>
      <c r="AI113" s="934"/>
      <c r="AJ113" s="935"/>
      <c r="AK113" s="936">
        <v>896117</v>
      </c>
      <c r="AL113" s="934"/>
      <c r="AM113" s="934"/>
      <c r="AN113" s="934"/>
      <c r="AO113" s="935"/>
      <c r="AP113" s="937">
        <v>6.4</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1047718</v>
      </c>
      <c r="BR113" s="920"/>
      <c r="BS113" s="920"/>
      <c r="BT113" s="920"/>
      <c r="BU113" s="920"/>
      <c r="BV113" s="920">
        <v>902142</v>
      </c>
      <c r="BW113" s="920"/>
      <c r="BX113" s="920"/>
      <c r="BY113" s="920"/>
      <c r="BZ113" s="920"/>
      <c r="CA113" s="920">
        <v>786229</v>
      </c>
      <c r="CB113" s="920"/>
      <c r="CC113" s="920"/>
      <c r="CD113" s="920"/>
      <c r="CE113" s="920"/>
      <c r="CF113" s="914">
        <v>5.6</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34494</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313447</v>
      </c>
      <c r="AB114" s="959"/>
      <c r="AC114" s="959"/>
      <c r="AD114" s="959"/>
      <c r="AE114" s="960"/>
      <c r="AF114" s="961">
        <v>198519</v>
      </c>
      <c r="AG114" s="959"/>
      <c r="AH114" s="959"/>
      <c r="AI114" s="959"/>
      <c r="AJ114" s="960"/>
      <c r="AK114" s="961">
        <v>185643</v>
      </c>
      <c r="AL114" s="959"/>
      <c r="AM114" s="959"/>
      <c r="AN114" s="959"/>
      <c r="AO114" s="960"/>
      <c r="AP114" s="962">
        <v>1.3</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5989813</v>
      </c>
      <c r="BR114" s="920"/>
      <c r="BS114" s="920"/>
      <c r="BT114" s="920"/>
      <c r="BU114" s="920"/>
      <c r="BV114" s="920">
        <v>5946077</v>
      </c>
      <c r="BW114" s="920"/>
      <c r="BX114" s="920"/>
      <c r="BY114" s="920"/>
      <c r="BZ114" s="920"/>
      <c r="CA114" s="920">
        <v>5190639</v>
      </c>
      <c r="CB114" s="920"/>
      <c r="CC114" s="920"/>
      <c r="CD114" s="920"/>
      <c r="CE114" s="920"/>
      <c r="CF114" s="914">
        <v>36.9</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818705</v>
      </c>
      <c r="AB115" s="934"/>
      <c r="AC115" s="934"/>
      <c r="AD115" s="934"/>
      <c r="AE115" s="935"/>
      <c r="AF115" s="936">
        <v>551768</v>
      </c>
      <c r="AG115" s="934"/>
      <c r="AH115" s="934"/>
      <c r="AI115" s="934"/>
      <c r="AJ115" s="935"/>
      <c r="AK115" s="936">
        <v>893201</v>
      </c>
      <c r="AL115" s="934"/>
      <c r="AM115" s="934"/>
      <c r="AN115" s="934"/>
      <c r="AO115" s="935"/>
      <c r="AP115" s="937">
        <v>6.4</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192232</v>
      </c>
      <c r="BR115" s="920"/>
      <c r="BS115" s="920"/>
      <c r="BT115" s="920"/>
      <c r="BU115" s="920"/>
      <c r="BV115" s="920">
        <v>70226</v>
      </c>
      <c r="BW115" s="920"/>
      <c r="BX115" s="920"/>
      <c r="BY115" s="920"/>
      <c r="BZ115" s="920"/>
      <c r="CA115" s="920">
        <v>55422</v>
      </c>
      <c r="CB115" s="920"/>
      <c r="CC115" s="920"/>
      <c r="CD115" s="920"/>
      <c r="CE115" s="920"/>
      <c r="CF115" s="914">
        <v>0.4</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403209</v>
      </c>
      <c r="DH115" s="959"/>
      <c r="DI115" s="959"/>
      <c r="DJ115" s="959"/>
      <c r="DK115" s="960"/>
      <c r="DL115" s="961">
        <v>390351</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263</v>
      </c>
      <c r="AB116" s="959"/>
      <c r="AC116" s="959"/>
      <c r="AD116" s="959"/>
      <c r="AE116" s="960"/>
      <c r="AF116" s="961">
        <v>898</v>
      </c>
      <c r="AG116" s="959"/>
      <c r="AH116" s="959"/>
      <c r="AI116" s="959"/>
      <c r="AJ116" s="960"/>
      <c r="AK116" s="961">
        <v>452</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273613</v>
      </c>
      <c r="DH116" s="959"/>
      <c r="DI116" s="959"/>
      <c r="DJ116" s="959"/>
      <c r="DK116" s="960"/>
      <c r="DL116" s="961">
        <v>229538</v>
      </c>
      <c r="DM116" s="959"/>
      <c r="DN116" s="959"/>
      <c r="DO116" s="959"/>
      <c r="DP116" s="960"/>
      <c r="DQ116" s="961">
        <v>185462</v>
      </c>
      <c r="DR116" s="959"/>
      <c r="DS116" s="959"/>
      <c r="DT116" s="959"/>
      <c r="DU116" s="960"/>
      <c r="DV116" s="962">
        <v>1.3</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4601564</v>
      </c>
      <c r="AB117" s="966"/>
      <c r="AC117" s="966"/>
      <c r="AD117" s="966"/>
      <c r="AE117" s="967"/>
      <c r="AF117" s="965">
        <v>4198078</v>
      </c>
      <c r="AG117" s="966"/>
      <c r="AH117" s="966"/>
      <c r="AI117" s="966"/>
      <c r="AJ117" s="967"/>
      <c r="AK117" s="965">
        <v>4513936</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285</v>
      </c>
      <c r="AG118" s="883"/>
      <c r="AH118" s="883"/>
      <c r="AI118" s="883"/>
      <c r="AJ118" s="884"/>
      <c r="AK118" s="882" t="s">
        <v>284</v>
      </c>
      <c r="AL118" s="883"/>
      <c r="AM118" s="883"/>
      <c r="AN118" s="883"/>
      <c r="AO118" s="884"/>
      <c r="AP118" s="990" t="s">
        <v>406</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434</v>
      </c>
      <c r="BP118" s="994"/>
      <c r="BQ118" s="985">
        <v>44189340</v>
      </c>
      <c r="BR118" s="986"/>
      <c r="BS118" s="986"/>
      <c r="BT118" s="986"/>
      <c r="BU118" s="986"/>
      <c r="BV118" s="986">
        <v>43229909</v>
      </c>
      <c r="BW118" s="986"/>
      <c r="BX118" s="986"/>
      <c r="BY118" s="986"/>
      <c r="BZ118" s="986"/>
      <c r="CA118" s="986">
        <v>41839570</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5076217</v>
      </c>
      <c r="BR119" s="927"/>
      <c r="BS119" s="927"/>
      <c r="BT119" s="927"/>
      <c r="BU119" s="927"/>
      <c r="BV119" s="927">
        <v>5903191</v>
      </c>
      <c r="BW119" s="927"/>
      <c r="BX119" s="927"/>
      <c r="BY119" s="927"/>
      <c r="BZ119" s="927"/>
      <c r="CA119" s="927">
        <v>6601259</v>
      </c>
      <c r="CB119" s="927"/>
      <c r="CC119" s="927"/>
      <c r="CD119" s="927"/>
      <c r="CE119" s="927"/>
      <c r="CF119" s="941">
        <v>46.9</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22481</v>
      </c>
      <c r="DH119" s="998"/>
      <c r="DI119" s="998"/>
      <c r="DJ119" s="998"/>
      <c r="DK119" s="999"/>
      <c r="DL119" s="1000">
        <v>48605</v>
      </c>
      <c r="DM119" s="998"/>
      <c r="DN119" s="998"/>
      <c r="DO119" s="998"/>
      <c r="DP119" s="999"/>
      <c r="DQ119" s="1000">
        <v>40922</v>
      </c>
      <c r="DR119" s="998"/>
      <c r="DS119" s="998"/>
      <c r="DT119" s="998"/>
      <c r="DU119" s="999"/>
      <c r="DV119" s="1001">
        <v>0.3</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686244</v>
      </c>
      <c r="BR120" s="920"/>
      <c r="BS120" s="920"/>
      <c r="BT120" s="920"/>
      <c r="BU120" s="920"/>
      <c r="BV120" s="920">
        <v>588089</v>
      </c>
      <c r="BW120" s="920"/>
      <c r="BX120" s="920"/>
      <c r="BY120" s="920"/>
      <c r="BZ120" s="920"/>
      <c r="CA120" s="920">
        <v>489148</v>
      </c>
      <c r="CB120" s="920"/>
      <c r="CC120" s="920"/>
      <c r="CD120" s="920"/>
      <c r="CE120" s="920"/>
      <c r="CF120" s="914">
        <v>3.5</v>
      </c>
      <c r="CG120" s="915"/>
      <c r="CH120" s="915"/>
      <c r="CI120" s="915"/>
      <c r="CJ120" s="915"/>
      <c r="CK120" s="1013" t="s">
        <v>440</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8175403</v>
      </c>
      <c r="DH120" s="927"/>
      <c r="DI120" s="927"/>
      <c r="DJ120" s="927"/>
      <c r="DK120" s="927"/>
      <c r="DL120" s="927">
        <v>7914603</v>
      </c>
      <c r="DM120" s="927"/>
      <c r="DN120" s="927"/>
      <c r="DO120" s="927"/>
      <c r="DP120" s="927"/>
      <c r="DQ120" s="927">
        <v>7759299</v>
      </c>
      <c r="DR120" s="927"/>
      <c r="DS120" s="927"/>
      <c r="DT120" s="927"/>
      <c r="DU120" s="927"/>
      <c r="DV120" s="928">
        <v>55.2</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446123</v>
      </c>
      <c r="AB121" s="959"/>
      <c r="AC121" s="959"/>
      <c r="AD121" s="959"/>
      <c r="AE121" s="960"/>
      <c r="AF121" s="961">
        <v>372424</v>
      </c>
      <c r="AG121" s="959"/>
      <c r="AH121" s="959"/>
      <c r="AI121" s="959"/>
      <c r="AJ121" s="960"/>
      <c r="AK121" s="961">
        <v>289535</v>
      </c>
      <c r="AL121" s="959"/>
      <c r="AM121" s="959"/>
      <c r="AN121" s="959"/>
      <c r="AO121" s="960"/>
      <c r="AP121" s="962">
        <v>2.1</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24404050</v>
      </c>
      <c r="BR121" s="986"/>
      <c r="BS121" s="986"/>
      <c r="BT121" s="986"/>
      <c r="BU121" s="986"/>
      <c r="BV121" s="986">
        <v>24458701</v>
      </c>
      <c r="BW121" s="986"/>
      <c r="BX121" s="986"/>
      <c r="BY121" s="986"/>
      <c r="BZ121" s="986"/>
      <c r="CA121" s="986">
        <v>25131703</v>
      </c>
      <c r="CB121" s="986"/>
      <c r="CC121" s="986"/>
      <c r="CD121" s="986"/>
      <c r="CE121" s="986"/>
      <c r="CF121" s="1024">
        <v>178.7</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1476675</v>
      </c>
      <c r="DH121" s="920"/>
      <c r="DI121" s="920"/>
      <c r="DJ121" s="920"/>
      <c r="DK121" s="920"/>
      <c r="DL121" s="920">
        <v>1395698</v>
      </c>
      <c r="DM121" s="920"/>
      <c r="DN121" s="920"/>
      <c r="DO121" s="920"/>
      <c r="DP121" s="920"/>
      <c r="DQ121" s="920">
        <v>1308607</v>
      </c>
      <c r="DR121" s="920"/>
      <c r="DS121" s="920"/>
      <c r="DT121" s="920"/>
      <c r="DU121" s="920"/>
      <c r="DV121" s="921">
        <v>9.3000000000000007</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443</v>
      </c>
      <c r="BP122" s="994"/>
      <c r="BQ122" s="1034">
        <v>30166511</v>
      </c>
      <c r="BR122" s="1035"/>
      <c r="BS122" s="1035"/>
      <c r="BT122" s="1035"/>
      <c r="BU122" s="1035"/>
      <c r="BV122" s="1035">
        <v>30949981</v>
      </c>
      <c r="BW122" s="1035"/>
      <c r="BX122" s="1035"/>
      <c r="BY122" s="1035"/>
      <c r="BZ122" s="1035"/>
      <c r="CA122" s="1035">
        <v>32222110</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v>794414</v>
      </c>
      <c r="DH122" s="920"/>
      <c r="DI122" s="920"/>
      <c r="DJ122" s="920"/>
      <c r="DK122" s="920"/>
      <c r="DL122" s="920">
        <v>992896</v>
      </c>
      <c r="DM122" s="920"/>
      <c r="DN122" s="920"/>
      <c r="DO122" s="920"/>
      <c r="DP122" s="920"/>
      <c r="DQ122" s="920">
        <v>1296972</v>
      </c>
      <c r="DR122" s="920"/>
      <c r="DS122" s="920"/>
      <c r="DT122" s="920"/>
      <c r="DU122" s="920"/>
      <c r="DV122" s="921">
        <v>9.1999999999999993</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50563</v>
      </c>
      <c r="AB123" s="959"/>
      <c r="AC123" s="959"/>
      <c r="AD123" s="959"/>
      <c r="AE123" s="960"/>
      <c r="AF123" s="961">
        <v>49574</v>
      </c>
      <c r="AG123" s="959"/>
      <c r="AH123" s="959"/>
      <c r="AI123" s="959"/>
      <c r="AJ123" s="960"/>
      <c r="AK123" s="961">
        <v>48559</v>
      </c>
      <c r="AL123" s="959"/>
      <c r="AM123" s="959"/>
      <c r="AN123" s="959"/>
      <c r="AO123" s="960"/>
      <c r="AP123" s="962">
        <v>0.3</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99.1</v>
      </c>
      <c r="BR123" s="1027"/>
      <c r="BS123" s="1027"/>
      <c r="BT123" s="1027"/>
      <c r="BU123" s="1027"/>
      <c r="BV123" s="1027">
        <v>87.6</v>
      </c>
      <c r="BW123" s="1027"/>
      <c r="BX123" s="1027"/>
      <c r="BY123" s="1027"/>
      <c r="BZ123" s="1027"/>
      <c r="CA123" s="1027">
        <v>68.3</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525999</v>
      </c>
      <c r="DH123" s="959"/>
      <c r="DI123" s="959"/>
      <c r="DJ123" s="959"/>
      <c r="DK123" s="960"/>
      <c r="DL123" s="961">
        <v>532627</v>
      </c>
      <c r="DM123" s="959"/>
      <c r="DN123" s="959"/>
      <c r="DO123" s="959"/>
      <c r="DP123" s="960"/>
      <c r="DQ123" s="961">
        <v>487839</v>
      </c>
      <c r="DR123" s="959"/>
      <c r="DS123" s="959"/>
      <c r="DT123" s="959"/>
      <c r="DU123" s="960"/>
      <c r="DV123" s="962">
        <v>3.5</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v>468227</v>
      </c>
      <c r="DH124" s="998"/>
      <c r="DI124" s="998"/>
      <c r="DJ124" s="998"/>
      <c r="DK124" s="999"/>
      <c r="DL124" s="1000">
        <v>430875</v>
      </c>
      <c r="DM124" s="998"/>
      <c r="DN124" s="998"/>
      <c r="DO124" s="998"/>
      <c r="DP124" s="999"/>
      <c r="DQ124" s="1000">
        <v>395591</v>
      </c>
      <c r="DR124" s="998"/>
      <c r="DS124" s="998"/>
      <c r="DT124" s="998"/>
      <c r="DU124" s="999"/>
      <c r="DV124" s="1001">
        <v>2.8</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320043</v>
      </c>
      <c r="AB126" s="959"/>
      <c r="AC126" s="959"/>
      <c r="AD126" s="959"/>
      <c r="AE126" s="960"/>
      <c r="AF126" s="961">
        <v>128818</v>
      </c>
      <c r="AG126" s="959"/>
      <c r="AH126" s="959"/>
      <c r="AI126" s="959"/>
      <c r="AJ126" s="960"/>
      <c r="AK126" s="961">
        <v>554608</v>
      </c>
      <c r="AL126" s="959"/>
      <c r="AM126" s="959"/>
      <c r="AN126" s="959"/>
      <c r="AO126" s="960"/>
      <c r="AP126" s="962">
        <v>3.9</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1976</v>
      </c>
      <c r="AB127" s="959"/>
      <c r="AC127" s="959"/>
      <c r="AD127" s="959"/>
      <c r="AE127" s="960"/>
      <c r="AF127" s="961">
        <v>952</v>
      </c>
      <c r="AG127" s="959"/>
      <c r="AH127" s="959"/>
      <c r="AI127" s="959"/>
      <c r="AJ127" s="960"/>
      <c r="AK127" s="961">
        <v>499</v>
      </c>
      <c r="AL127" s="959"/>
      <c r="AM127" s="959"/>
      <c r="AN127" s="959"/>
      <c r="AO127" s="960"/>
      <c r="AP127" s="962">
        <v>0</v>
      </c>
      <c r="AQ127" s="963"/>
      <c r="AR127" s="963"/>
      <c r="AS127" s="963"/>
      <c r="AT127" s="964"/>
      <c r="AU127" s="233"/>
      <c r="AV127" s="233"/>
      <c r="AW127" s="233"/>
      <c r="AX127" s="886" t="s">
        <v>454</v>
      </c>
      <c r="AY127" s="887"/>
      <c r="AZ127" s="887"/>
      <c r="BA127" s="887"/>
      <c r="BB127" s="887"/>
      <c r="BC127" s="887"/>
      <c r="BD127" s="887"/>
      <c r="BE127" s="888"/>
      <c r="BF127" s="1041" t="s">
        <v>112</v>
      </c>
      <c r="BG127" s="1042"/>
      <c r="BH127" s="1042"/>
      <c r="BI127" s="1042"/>
      <c r="BJ127" s="1042"/>
      <c r="BK127" s="1042"/>
      <c r="BL127" s="1051"/>
      <c r="BM127" s="1041">
        <v>12.69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v>192232</v>
      </c>
      <c r="DH127" s="1048"/>
      <c r="DI127" s="1048"/>
      <c r="DJ127" s="1048"/>
      <c r="DK127" s="1048"/>
      <c r="DL127" s="1048">
        <v>70226</v>
      </c>
      <c r="DM127" s="1048"/>
      <c r="DN127" s="1048"/>
      <c r="DO127" s="1048"/>
      <c r="DP127" s="1048"/>
      <c r="DQ127" s="1048">
        <v>55422</v>
      </c>
      <c r="DR127" s="1048"/>
      <c r="DS127" s="1048"/>
      <c r="DT127" s="1048"/>
      <c r="DU127" s="1048"/>
      <c r="DV127" s="1049">
        <v>0.4</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94555</v>
      </c>
      <c r="AB128" s="1090"/>
      <c r="AC128" s="1090"/>
      <c r="AD128" s="1090"/>
      <c r="AE128" s="1091"/>
      <c r="AF128" s="1092">
        <v>89128</v>
      </c>
      <c r="AG128" s="1090"/>
      <c r="AH128" s="1090"/>
      <c r="AI128" s="1090"/>
      <c r="AJ128" s="1091"/>
      <c r="AK128" s="1092">
        <v>87989</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112</v>
      </c>
      <c r="BG128" s="1067"/>
      <c r="BH128" s="1067"/>
      <c r="BI128" s="1067"/>
      <c r="BJ128" s="1067"/>
      <c r="BK128" s="1067"/>
      <c r="BL128" s="1068"/>
      <c r="BM128" s="1066">
        <v>17.690000000000001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16375245</v>
      </c>
      <c r="AB129" s="959"/>
      <c r="AC129" s="959"/>
      <c r="AD129" s="959"/>
      <c r="AE129" s="960"/>
      <c r="AF129" s="961">
        <v>16251910</v>
      </c>
      <c r="AG129" s="959"/>
      <c r="AH129" s="959"/>
      <c r="AI129" s="959"/>
      <c r="AJ129" s="960"/>
      <c r="AK129" s="961">
        <v>16283450</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2238448</v>
      </c>
      <c r="AB130" s="959"/>
      <c r="AC130" s="959"/>
      <c r="AD130" s="959"/>
      <c r="AE130" s="960"/>
      <c r="AF130" s="961">
        <v>2244783</v>
      </c>
      <c r="AG130" s="959"/>
      <c r="AH130" s="959"/>
      <c r="AI130" s="959"/>
      <c r="AJ130" s="960"/>
      <c r="AK130" s="961">
        <v>2222326</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68.3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14136797</v>
      </c>
      <c r="AB131" s="998"/>
      <c r="AC131" s="998"/>
      <c r="AD131" s="998"/>
      <c r="AE131" s="999"/>
      <c r="AF131" s="1000">
        <v>14007127</v>
      </c>
      <c r="AG131" s="998"/>
      <c r="AH131" s="998"/>
      <c r="AI131" s="998"/>
      <c r="AJ131" s="999"/>
      <c r="AK131" s="1000">
        <v>14061124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16.047206450000001</v>
      </c>
      <c r="AB132" s="1104"/>
      <c r="AC132" s="1104"/>
      <c r="AD132" s="1104"/>
      <c r="AE132" s="1105"/>
      <c r="AF132" s="1106">
        <v>13.308703489999999</v>
      </c>
      <c r="AG132" s="1104"/>
      <c r="AH132" s="1104"/>
      <c r="AI132" s="1104"/>
      <c r="AJ132" s="1105"/>
      <c r="AK132" s="1106">
        <v>15.671727239999999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16.3</v>
      </c>
      <c r="AB133" s="1111"/>
      <c r="AC133" s="1111"/>
      <c r="AD133" s="1111"/>
      <c r="AE133" s="1112"/>
      <c r="AF133" s="1110">
        <v>14.9</v>
      </c>
      <c r="AG133" s="1111"/>
      <c r="AH133" s="1111"/>
      <c r="AI133" s="1111"/>
      <c r="AJ133" s="1112"/>
      <c r="AK133" s="1110">
        <v>15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4420130</v>
      </c>
      <c r="L9" s="264">
        <v>86048</v>
      </c>
      <c r="M9" s="265">
        <v>65478</v>
      </c>
      <c r="N9" s="266">
        <v>31.4</v>
      </c>
    </row>
    <row r="10" spans="1:16">
      <c r="A10" s="248"/>
      <c r="B10" s="244"/>
      <c r="C10" s="244"/>
      <c r="D10" s="244"/>
      <c r="E10" s="244"/>
      <c r="F10" s="244"/>
      <c r="G10" s="1119" t="s">
        <v>476</v>
      </c>
      <c r="H10" s="1120"/>
      <c r="I10" s="1120"/>
      <c r="J10" s="1121"/>
      <c r="K10" s="267">
        <v>332091</v>
      </c>
      <c r="L10" s="268">
        <v>6465</v>
      </c>
      <c r="M10" s="269">
        <v>5891</v>
      </c>
      <c r="N10" s="270">
        <v>9.6999999999999993</v>
      </c>
    </row>
    <row r="11" spans="1:16" ht="13.5" customHeight="1">
      <c r="A11" s="248"/>
      <c r="B11" s="244"/>
      <c r="C11" s="244"/>
      <c r="D11" s="244"/>
      <c r="E11" s="244"/>
      <c r="F11" s="244"/>
      <c r="G11" s="1119" t="s">
        <v>477</v>
      </c>
      <c r="H11" s="1120"/>
      <c r="I11" s="1120"/>
      <c r="J11" s="1121"/>
      <c r="K11" s="267">
        <v>743165</v>
      </c>
      <c r="L11" s="268">
        <v>14467</v>
      </c>
      <c r="M11" s="269">
        <v>8462</v>
      </c>
      <c r="N11" s="270">
        <v>71</v>
      </c>
    </row>
    <row r="12" spans="1:16" ht="13.5" customHeight="1">
      <c r="A12" s="248"/>
      <c r="B12" s="244"/>
      <c r="C12" s="244"/>
      <c r="D12" s="244"/>
      <c r="E12" s="244"/>
      <c r="F12" s="244"/>
      <c r="G12" s="1119" t="s">
        <v>478</v>
      </c>
      <c r="H12" s="1120"/>
      <c r="I12" s="1120"/>
      <c r="J12" s="1121"/>
      <c r="K12" s="267">
        <v>926</v>
      </c>
      <c r="L12" s="268">
        <v>18</v>
      </c>
      <c r="M12" s="269">
        <v>902</v>
      </c>
      <c r="N12" s="270">
        <v>-98</v>
      </c>
    </row>
    <row r="13" spans="1:16" ht="13.5" customHeight="1">
      <c r="A13" s="248"/>
      <c r="B13" s="244"/>
      <c r="C13" s="244"/>
      <c r="D13" s="244"/>
      <c r="E13" s="244"/>
      <c r="F13" s="244"/>
      <c r="G13" s="1119" t="s">
        <v>479</v>
      </c>
      <c r="H13" s="1120"/>
      <c r="I13" s="1120"/>
      <c r="J13" s="1121"/>
      <c r="K13" s="267" t="s">
        <v>480</v>
      </c>
      <c r="L13" s="268" t="s">
        <v>480</v>
      </c>
      <c r="M13" s="269" t="s">
        <v>480</v>
      </c>
      <c r="N13" s="270" t="s">
        <v>480</v>
      </c>
    </row>
    <row r="14" spans="1:16" ht="13.5" customHeight="1">
      <c r="A14" s="248"/>
      <c r="B14" s="244"/>
      <c r="C14" s="244"/>
      <c r="D14" s="244"/>
      <c r="E14" s="244"/>
      <c r="F14" s="244"/>
      <c r="G14" s="1119" t="s">
        <v>481</v>
      </c>
      <c r="H14" s="1120"/>
      <c r="I14" s="1120"/>
      <c r="J14" s="1121"/>
      <c r="K14" s="267">
        <v>256584</v>
      </c>
      <c r="L14" s="268">
        <v>4995</v>
      </c>
      <c r="M14" s="269">
        <v>2295</v>
      </c>
      <c r="N14" s="270">
        <v>117.6</v>
      </c>
    </row>
    <row r="15" spans="1:16" ht="13.5" customHeight="1">
      <c r="A15" s="248"/>
      <c r="B15" s="244"/>
      <c r="C15" s="244"/>
      <c r="D15" s="244"/>
      <c r="E15" s="244"/>
      <c r="F15" s="244"/>
      <c r="G15" s="1119" t="s">
        <v>482</v>
      </c>
      <c r="H15" s="1120"/>
      <c r="I15" s="1120"/>
      <c r="J15" s="1121"/>
      <c r="K15" s="267">
        <v>39011</v>
      </c>
      <c r="L15" s="268">
        <v>759</v>
      </c>
      <c r="M15" s="269">
        <v>1610</v>
      </c>
      <c r="N15" s="270">
        <v>-52.9</v>
      </c>
    </row>
    <row r="16" spans="1:16">
      <c r="A16" s="248"/>
      <c r="B16" s="244"/>
      <c r="C16" s="244"/>
      <c r="D16" s="244"/>
      <c r="E16" s="244"/>
      <c r="F16" s="244"/>
      <c r="G16" s="1122" t="s">
        <v>483</v>
      </c>
      <c r="H16" s="1123"/>
      <c r="I16" s="1123"/>
      <c r="J16" s="1124"/>
      <c r="K16" s="268">
        <v>-437660</v>
      </c>
      <c r="L16" s="268">
        <v>-8520</v>
      </c>
      <c r="M16" s="269">
        <v>-7674</v>
      </c>
      <c r="N16" s="270">
        <v>11</v>
      </c>
    </row>
    <row r="17" spans="1:16">
      <c r="A17" s="248"/>
      <c r="B17" s="244"/>
      <c r="C17" s="244"/>
      <c r="D17" s="244"/>
      <c r="E17" s="244"/>
      <c r="F17" s="244"/>
      <c r="G17" s="1122" t="s">
        <v>169</v>
      </c>
      <c r="H17" s="1123"/>
      <c r="I17" s="1123"/>
      <c r="J17" s="1124"/>
      <c r="K17" s="268">
        <v>5354247</v>
      </c>
      <c r="L17" s="268">
        <v>104233</v>
      </c>
      <c r="M17" s="269">
        <v>76965</v>
      </c>
      <c r="N17" s="270">
        <v>35.4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9.34</v>
      </c>
      <c r="L21" s="281">
        <v>7.53</v>
      </c>
      <c r="M21" s="282">
        <v>1.81</v>
      </c>
      <c r="N21" s="249"/>
      <c r="O21" s="283"/>
      <c r="P21" s="279"/>
    </row>
    <row r="22" spans="1:16" s="284" customFormat="1">
      <c r="A22" s="279"/>
      <c r="B22" s="249"/>
      <c r="C22" s="249"/>
      <c r="D22" s="249"/>
      <c r="E22" s="249"/>
      <c r="F22" s="249"/>
      <c r="G22" s="1114" t="s">
        <v>489</v>
      </c>
      <c r="H22" s="1115"/>
      <c r="I22" s="1115"/>
      <c r="J22" s="1116"/>
      <c r="K22" s="285">
        <v>93.1</v>
      </c>
      <c r="L22" s="286">
        <v>97.3</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493</v>
      </c>
      <c r="H32" s="1131"/>
      <c r="I32" s="1131"/>
      <c r="J32" s="1132"/>
      <c r="K32" s="294">
        <v>2538523</v>
      </c>
      <c r="L32" s="294">
        <v>49418</v>
      </c>
      <c r="M32" s="295">
        <v>44941</v>
      </c>
      <c r="N32" s="296">
        <v>10</v>
      </c>
    </row>
    <row r="33" spans="1:16" ht="13.5" customHeight="1">
      <c r="A33" s="248"/>
      <c r="B33" s="244"/>
      <c r="C33" s="244"/>
      <c r="D33" s="244"/>
      <c r="E33" s="244"/>
      <c r="F33" s="244"/>
      <c r="G33" s="1130" t="s">
        <v>494</v>
      </c>
      <c r="H33" s="1131"/>
      <c r="I33" s="1131"/>
      <c r="J33" s="1132"/>
      <c r="K33" s="294" t="s">
        <v>480</v>
      </c>
      <c r="L33" s="294" t="s">
        <v>480</v>
      </c>
      <c r="M33" s="295" t="s">
        <v>480</v>
      </c>
      <c r="N33" s="296" t="s">
        <v>480</v>
      </c>
    </row>
    <row r="34" spans="1:16" ht="27" customHeight="1">
      <c r="A34" s="248"/>
      <c r="B34" s="244"/>
      <c r="C34" s="244"/>
      <c r="D34" s="244"/>
      <c r="E34" s="244"/>
      <c r="F34" s="244"/>
      <c r="G34" s="1130" t="s">
        <v>495</v>
      </c>
      <c r="H34" s="1131"/>
      <c r="I34" s="1131"/>
      <c r="J34" s="1132"/>
      <c r="K34" s="294" t="s">
        <v>480</v>
      </c>
      <c r="L34" s="294" t="s">
        <v>480</v>
      </c>
      <c r="M34" s="295">
        <v>79</v>
      </c>
      <c r="N34" s="296" t="s">
        <v>480</v>
      </c>
    </row>
    <row r="35" spans="1:16" ht="27" customHeight="1">
      <c r="A35" s="248"/>
      <c r="B35" s="244"/>
      <c r="C35" s="244"/>
      <c r="D35" s="244"/>
      <c r="E35" s="244"/>
      <c r="F35" s="244"/>
      <c r="G35" s="1130" t="s">
        <v>496</v>
      </c>
      <c r="H35" s="1131"/>
      <c r="I35" s="1131"/>
      <c r="J35" s="1132"/>
      <c r="K35" s="294">
        <v>896117</v>
      </c>
      <c r="L35" s="294">
        <v>17445</v>
      </c>
      <c r="M35" s="295">
        <v>13887</v>
      </c>
      <c r="N35" s="296">
        <v>25.6</v>
      </c>
    </row>
    <row r="36" spans="1:16" ht="27" customHeight="1">
      <c r="A36" s="248"/>
      <c r="B36" s="244"/>
      <c r="C36" s="244"/>
      <c r="D36" s="244"/>
      <c r="E36" s="244"/>
      <c r="F36" s="244"/>
      <c r="G36" s="1130" t="s">
        <v>497</v>
      </c>
      <c r="H36" s="1131"/>
      <c r="I36" s="1131"/>
      <c r="J36" s="1132"/>
      <c r="K36" s="294">
        <v>185643</v>
      </c>
      <c r="L36" s="294">
        <v>3614</v>
      </c>
      <c r="M36" s="295">
        <v>3159</v>
      </c>
      <c r="N36" s="296">
        <v>14.4</v>
      </c>
    </row>
    <row r="37" spans="1:16" ht="13.5" customHeight="1">
      <c r="A37" s="248"/>
      <c r="B37" s="244"/>
      <c r="C37" s="244"/>
      <c r="D37" s="244"/>
      <c r="E37" s="244"/>
      <c r="F37" s="244"/>
      <c r="G37" s="1130" t="s">
        <v>498</v>
      </c>
      <c r="H37" s="1131"/>
      <c r="I37" s="1131"/>
      <c r="J37" s="1132"/>
      <c r="K37" s="294">
        <v>893201</v>
      </c>
      <c r="L37" s="294">
        <v>17388</v>
      </c>
      <c r="M37" s="295">
        <v>1648</v>
      </c>
      <c r="N37" s="296">
        <v>955.1</v>
      </c>
    </row>
    <row r="38" spans="1:16" ht="27" customHeight="1">
      <c r="A38" s="248"/>
      <c r="B38" s="244"/>
      <c r="C38" s="244"/>
      <c r="D38" s="244"/>
      <c r="E38" s="244"/>
      <c r="F38" s="244"/>
      <c r="G38" s="1133" t="s">
        <v>499</v>
      </c>
      <c r="H38" s="1134"/>
      <c r="I38" s="1134"/>
      <c r="J38" s="1135"/>
      <c r="K38" s="297">
        <v>452</v>
      </c>
      <c r="L38" s="297">
        <v>9</v>
      </c>
      <c r="M38" s="298">
        <v>3</v>
      </c>
      <c r="N38" s="299">
        <v>200</v>
      </c>
      <c r="O38" s="293"/>
    </row>
    <row r="39" spans="1:16">
      <c r="A39" s="248"/>
      <c r="B39" s="244"/>
      <c r="C39" s="244"/>
      <c r="D39" s="244"/>
      <c r="E39" s="244"/>
      <c r="F39" s="244"/>
      <c r="G39" s="1133" t="s">
        <v>500</v>
      </c>
      <c r="H39" s="1134"/>
      <c r="I39" s="1134"/>
      <c r="J39" s="1135"/>
      <c r="K39" s="300">
        <v>-87989</v>
      </c>
      <c r="L39" s="300">
        <v>-1713</v>
      </c>
      <c r="M39" s="301">
        <v>-4297</v>
      </c>
      <c r="N39" s="302">
        <v>-60.1</v>
      </c>
      <c r="O39" s="293"/>
    </row>
    <row r="40" spans="1:16" ht="27" customHeight="1">
      <c r="A40" s="248"/>
      <c r="B40" s="244"/>
      <c r="C40" s="244"/>
      <c r="D40" s="244"/>
      <c r="E40" s="244"/>
      <c r="F40" s="244"/>
      <c r="G40" s="1130" t="s">
        <v>501</v>
      </c>
      <c r="H40" s="1131"/>
      <c r="I40" s="1131"/>
      <c r="J40" s="1132"/>
      <c r="K40" s="300">
        <v>-2222326</v>
      </c>
      <c r="L40" s="300">
        <v>-43263</v>
      </c>
      <c r="M40" s="301">
        <v>-39944</v>
      </c>
      <c r="N40" s="302">
        <v>8.3000000000000007</v>
      </c>
      <c r="O40" s="293"/>
    </row>
    <row r="41" spans="1:16">
      <c r="A41" s="248"/>
      <c r="B41" s="244"/>
      <c r="C41" s="244"/>
      <c r="D41" s="244"/>
      <c r="E41" s="244"/>
      <c r="F41" s="244"/>
      <c r="G41" s="1136" t="s">
        <v>279</v>
      </c>
      <c r="H41" s="1137"/>
      <c r="I41" s="1137"/>
      <c r="J41" s="1138"/>
      <c r="K41" s="294">
        <v>2203621</v>
      </c>
      <c r="L41" s="300">
        <v>42899</v>
      </c>
      <c r="M41" s="301">
        <v>19475</v>
      </c>
      <c r="N41" s="302">
        <v>120.3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470</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2992799</v>
      </c>
      <c r="J51" s="320">
        <v>55972</v>
      </c>
      <c r="K51" s="321">
        <v>-6.7</v>
      </c>
      <c r="L51" s="322">
        <v>70789</v>
      </c>
      <c r="M51" s="323">
        <v>23.4</v>
      </c>
      <c r="N51" s="324">
        <v>-30.1</v>
      </c>
    </row>
    <row r="52" spans="1:14">
      <c r="A52" s="248"/>
      <c r="B52" s="244"/>
      <c r="C52" s="244"/>
      <c r="D52" s="244"/>
      <c r="E52" s="244"/>
      <c r="F52" s="244"/>
      <c r="G52" s="325"/>
      <c r="H52" s="326" t="s">
        <v>512</v>
      </c>
      <c r="I52" s="327">
        <v>2313566</v>
      </c>
      <c r="J52" s="328">
        <v>43268</v>
      </c>
      <c r="K52" s="329">
        <v>136.1</v>
      </c>
      <c r="L52" s="330">
        <v>40880</v>
      </c>
      <c r="M52" s="331">
        <v>25.2</v>
      </c>
      <c r="N52" s="332">
        <v>110.9</v>
      </c>
    </row>
    <row r="53" spans="1:14">
      <c r="A53" s="248"/>
      <c r="B53" s="244"/>
      <c r="C53" s="244"/>
      <c r="D53" s="244"/>
      <c r="E53" s="244"/>
      <c r="F53" s="244"/>
      <c r="G53" s="310" t="s">
        <v>513</v>
      </c>
      <c r="H53" s="311"/>
      <c r="I53" s="319">
        <v>3275602</v>
      </c>
      <c r="J53" s="320">
        <v>61865</v>
      </c>
      <c r="K53" s="321">
        <v>10.5</v>
      </c>
      <c r="L53" s="322">
        <v>66876</v>
      </c>
      <c r="M53" s="323">
        <v>-5.5</v>
      </c>
      <c r="N53" s="324">
        <v>16</v>
      </c>
    </row>
    <row r="54" spans="1:14">
      <c r="A54" s="248"/>
      <c r="B54" s="244"/>
      <c r="C54" s="244"/>
      <c r="D54" s="244"/>
      <c r="E54" s="244"/>
      <c r="F54" s="244"/>
      <c r="G54" s="325"/>
      <c r="H54" s="326" t="s">
        <v>512</v>
      </c>
      <c r="I54" s="327">
        <v>1781130</v>
      </c>
      <c r="J54" s="328">
        <v>33639</v>
      </c>
      <c r="K54" s="329">
        <v>-22.3</v>
      </c>
      <c r="L54" s="330">
        <v>36310</v>
      </c>
      <c r="M54" s="331">
        <v>-11.2</v>
      </c>
      <c r="N54" s="332">
        <v>-11.1</v>
      </c>
    </row>
    <row r="55" spans="1:14">
      <c r="A55" s="248"/>
      <c r="B55" s="244"/>
      <c r="C55" s="244"/>
      <c r="D55" s="244"/>
      <c r="E55" s="244"/>
      <c r="F55" s="244"/>
      <c r="G55" s="310" t="s">
        <v>514</v>
      </c>
      <c r="H55" s="311"/>
      <c r="I55" s="319">
        <v>2673358</v>
      </c>
      <c r="J55" s="320">
        <v>51103</v>
      </c>
      <c r="K55" s="321">
        <v>-17.399999999999999</v>
      </c>
      <c r="L55" s="322">
        <v>51704</v>
      </c>
      <c r="M55" s="323">
        <v>-22.7</v>
      </c>
      <c r="N55" s="324">
        <v>5.3</v>
      </c>
    </row>
    <row r="56" spans="1:14">
      <c r="A56" s="248"/>
      <c r="B56" s="244"/>
      <c r="C56" s="244"/>
      <c r="D56" s="244"/>
      <c r="E56" s="244"/>
      <c r="F56" s="244"/>
      <c r="G56" s="325"/>
      <c r="H56" s="326" t="s">
        <v>512</v>
      </c>
      <c r="I56" s="327">
        <v>1632825</v>
      </c>
      <c r="J56" s="328">
        <v>31213</v>
      </c>
      <c r="K56" s="329">
        <v>-7.2</v>
      </c>
      <c r="L56" s="330">
        <v>26896</v>
      </c>
      <c r="M56" s="331">
        <v>-25.9</v>
      </c>
      <c r="N56" s="332">
        <v>18.7</v>
      </c>
    </row>
    <row r="57" spans="1:14">
      <c r="A57" s="248"/>
      <c r="B57" s="244"/>
      <c r="C57" s="244"/>
      <c r="D57" s="244"/>
      <c r="E57" s="244"/>
      <c r="F57" s="244"/>
      <c r="G57" s="310" t="s">
        <v>515</v>
      </c>
      <c r="H57" s="311"/>
      <c r="I57" s="319">
        <v>2112487</v>
      </c>
      <c r="J57" s="320">
        <v>40827</v>
      </c>
      <c r="K57" s="321">
        <v>-20.100000000000001</v>
      </c>
      <c r="L57" s="322">
        <v>52678</v>
      </c>
      <c r="M57" s="323">
        <v>1.9</v>
      </c>
      <c r="N57" s="324">
        <v>-22</v>
      </c>
    </row>
    <row r="58" spans="1:14">
      <c r="A58" s="248"/>
      <c r="B58" s="244"/>
      <c r="C58" s="244"/>
      <c r="D58" s="244"/>
      <c r="E58" s="244"/>
      <c r="F58" s="244"/>
      <c r="G58" s="325"/>
      <c r="H58" s="326" t="s">
        <v>512</v>
      </c>
      <c r="I58" s="327">
        <v>1379266</v>
      </c>
      <c r="J58" s="328">
        <v>26656</v>
      </c>
      <c r="K58" s="329">
        <v>-14.6</v>
      </c>
      <c r="L58" s="330">
        <v>30185</v>
      </c>
      <c r="M58" s="331">
        <v>12.2</v>
      </c>
      <c r="N58" s="332">
        <v>-26.8</v>
      </c>
    </row>
    <row r="59" spans="1:14">
      <c r="A59" s="248"/>
      <c r="B59" s="244"/>
      <c r="C59" s="244"/>
      <c r="D59" s="244"/>
      <c r="E59" s="244"/>
      <c r="F59" s="244"/>
      <c r="G59" s="310" t="s">
        <v>516</v>
      </c>
      <c r="H59" s="311"/>
      <c r="I59" s="319">
        <v>3715422</v>
      </c>
      <c r="J59" s="320">
        <v>72330</v>
      </c>
      <c r="K59" s="321">
        <v>77.2</v>
      </c>
      <c r="L59" s="322">
        <v>69560</v>
      </c>
      <c r="M59" s="323">
        <v>32</v>
      </c>
      <c r="N59" s="324">
        <v>45.2</v>
      </c>
    </row>
    <row r="60" spans="1:14">
      <c r="A60" s="248"/>
      <c r="B60" s="244"/>
      <c r="C60" s="244"/>
      <c r="D60" s="244"/>
      <c r="E60" s="244"/>
      <c r="F60" s="244"/>
      <c r="G60" s="325"/>
      <c r="H60" s="326" t="s">
        <v>512</v>
      </c>
      <c r="I60" s="333">
        <v>2655162</v>
      </c>
      <c r="J60" s="328">
        <v>51689</v>
      </c>
      <c r="K60" s="329">
        <v>93.9</v>
      </c>
      <c r="L60" s="330">
        <v>35305</v>
      </c>
      <c r="M60" s="331">
        <v>17</v>
      </c>
      <c r="N60" s="332">
        <v>76.900000000000006</v>
      </c>
    </row>
    <row r="61" spans="1:14">
      <c r="A61" s="248"/>
      <c r="B61" s="244"/>
      <c r="C61" s="244"/>
      <c r="D61" s="244"/>
      <c r="E61" s="244"/>
      <c r="F61" s="244"/>
      <c r="G61" s="310" t="s">
        <v>517</v>
      </c>
      <c r="H61" s="334"/>
      <c r="I61" s="335">
        <v>2953934</v>
      </c>
      <c r="J61" s="336">
        <v>56419</v>
      </c>
      <c r="K61" s="337">
        <v>8.6999999999999993</v>
      </c>
      <c r="L61" s="338">
        <v>62321</v>
      </c>
      <c r="M61" s="339">
        <v>5.8</v>
      </c>
      <c r="N61" s="324">
        <v>2.9</v>
      </c>
    </row>
    <row r="62" spans="1:14">
      <c r="A62" s="248"/>
      <c r="B62" s="244"/>
      <c r="C62" s="244"/>
      <c r="D62" s="244"/>
      <c r="E62" s="244"/>
      <c r="F62" s="244"/>
      <c r="G62" s="325"/>
      <c r="H62" s="326" t="s">
        <v>512</v>
      </c>
      <c r="I62" s="327">
        <v>1952390</v>
      </c>
      <c r="J62" s="328">
        <v>37293</v>
      </c>
      <c r="K62" s="329">
        <v>37.200000000000003</v>
      </c>
      <c r="L62" s="330">
        <v>33915</v>
      </c>
      <c r="M62" s="331">
        <v>3.5</v>
      </c>
      <c r="N62" s="332">
        <v>33.700000000000003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D37"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9.2100000000000009</v>
      </c>
      <c r="G47" s="12">
        <v>12.07</v>
      </c>
      <c r="H47" s="12">
        <v>14.49</v>
      </c>
      <c r="I47" s="12">
        <v>16.5</v>
      </c>
      <c r="J47" s="13">
        <v>16.36</v>
      </c>
    </row>
    <row r="48" spans="2:10" ht="57.75" customHeight="1">
      <c r="B48" s="14"/>
      <c r="C48" s="1141" t="s">
        <v>4</v>
      </c>
      <c r="D48" s="1141"/>
      <c r="E48" s="1142"/>
      <c r="F48" s="15">
        <v>3.7</v>
      </c>
      <c r="G48" s="16">
        <v>5.14</v>
      </c>
      <c r="H48" s="16">
        <v>4.43</v>
      </c>
      <c r="I48" s="16">
        <v>8.39</v>
      </c>
      <c r="J48" s="17">
        <v>6.34</v>
      </c>
    </row>
    <row r="49" spans="2:10" ht="57.75" customHeight="1" thickBot="1">
      <c r="B49" s="18"/>
      <c r="C49" s="1143" t="s">
        <v>5</v>
      </c>
      <c r="D49" s="1143"/>
      <c r="E49" s="1144"/>
      <c r="F49" s="19">
        <v>4.46</v>
      </c>
      <c r="G49" s="20">
        <v>6.95</v>
      </c>
      <c r="H49" s="20">
        <v>2.79</v>
      </c>
      <c r="I49" s="20">
        <v>5.83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3.7</v>
      </c>
      <c r="G34" s="33">
        <v>5.14</v>
      </c>
      <c r="H34" s="33">
        <v>4.43</v>
      </c>
      <c r="I34" s="33">
        <v>8.4600000000000009</v>
      </c>
      <c r="J34" s="34">
        <v>6.34</v>
      </c>
      <c r="K34" s="22"/>
      <c r="L34" s="22"/>
      <c r="M34" s="22"/>
      <c r="N34" s="22"/>
      <c r="O34" s="22"/>
      <c r="P34" s="22"/>
    </row>
    <row r="35" spans="1:16" ht="39" customHeight="1">
      <c r="A35" s="22"/>
      <c r="B35" s="35"/>
      <c r="C35" s="1145" t="s">
        <v>526</v>
      </c>
      <c r="D35" s="1146"/>
      <c r="E35" s="1147"/>
      <c r="F35" s="36">
        <v>9.4499999999999993</v>
      </c>
      <c r="G35" s="37">
        <v>8.48</v>
      </c>
      <c r="H35" s="37">
        <v>8.14</v>
      </c>
      <c r="I35" s="37">
        <v>7.51</v>
      </c>
      <c r="J35" s="38">
        <v>4.9400000000000004</v>
      </c>
      <c r="K35" s="22"/>
      <c r="L35" s="22"/>
      <c r="M35" s="22"/>
      <c r="N35" s="22"/>
      <c r="O35" s="22"/>
      <c r="P35" s="22"/>
    </row>
    <row r="36" spans="1:16" ht="39" customHeight="1">
      <c r="A36" s="22"/>
      <c r="B36" s="35"/>
      <c r="C36" s="1145" t="s">
        <v>527</v>
      </c>
      <c r="D36" s="1146"/>
      <c r="E36" s="1147"/>
      <c r="F36" s="36">
        <v>1.66</v>
      </c>
      <c r="G36" s="37">
        <v>0.61</v>
      </c>
      <c r="H36" s="37">
        <v>1.73</v>
      </c>
      <c r="I36" s="37">
        <v>2.58</v>
      </c>
      <c r="J36" s="38">
        <v>3.68</v>
      </c>
      <c r="K36" s="22"/>
      <c r="L36" s="22"/>
      <c r="M36" s="22"/>
      <c r="N36" s="22"/>
      <c r="O36" s="22"/>
      <c r="P36" s="22"/>
    </row>
    <row r="37" spans="1:16" ht="39" customHeight="1">
      <c r="A37" s="22"/>
      <c r="B37" s="35"/>
      <c r="C37" s="1145" t="s">
        <v>528</v>
      </c>
      <c r="D37" s="1146"/>
      <c r="E37" s="1147"/>
      <c r="F37" s="36">
        <v>0.03</v>
      </c>
      <c r="G37" s="37">
        <v>0.41</v>
      </c>
      <c r="H37" s="37">
        <v>0.69</v>
      </c>
      <c r="I37" s="37">
        <v>0.77</v>
      </c>
      <c r="J37" s="38">
        <v>0.62</v>
      </c>
      <c r="K37" s="22"/>
      <c r="L37" s="22"/>
      <c r="M37" s="22"/>
      <c r="N37" s="22"/>
      <c r="O37" s="22"/>
      <c r="P37" s="22"/>
    </row>
    <row r="38" spans="1:16" ht="39" customHeight="1">
      <c r="A38" s="22"/>
      <c r="B38" s="35"/>
      <c r="C38" s="1145" t="s">
        <v>529</v>
      </c>
      <c r="D38" s="1146"/>
      <c r="E38" s="1147"/>
      <c r="F38" s="36">
        <v>0.01</v>
      </c>
      <c r="G38" s="37">
        <v>0</v>
      </c>
      <c r="H38" s="37">
        <v>0.01</v>
      </c>
      <c r="I38" s="37">
        <v>0</v>
      </c>
      <c r="J38" s="38">
        <v>0.01</v>
      </c>
      <c r="K38" s="22"/>
      <c r="L38" s="22"/>
      <c r="M38" s="22"/>
      <c r="N38" s="22"/>
      <c r="O38" s="22"/>
      <c r="P38" s="22"/>
    </row>
    <row r="39" spans="1:16" ht="39" customHeight="1">
      <c r="A39" s="22"/>
      <c r="B39" s="35"/>
      <c r="C39" s="1145" t="s">
        <v>530</v>
      </c>
      <c r="D39" s="1146"/>
      <c r="E39" s="1147"/>
      <c r="F39" s="36">
        <v>0</v>
      </c>
      <c r="G39" s="37">
        <v>0</v>
      </c>
      <c r="H39" s="37">
        <v>0</v>
      </c>
      <c r="I39" s="37">
        <v>0</v>
      </c>
      <c r="J39" s="38">
        <v>0</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534</v>
      </c>
      <c r="D43" s="1149"/>
      <c r="E43" s="1150"/>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2869</v>
      </c>
      <c r="L45" s="60">
        <v>2728</v>
      </c>
      <c r="M45" s="60">
        <v>2610</v>
      </c>
      <c r="N45" s="60">
        <v>2569</v>
      </c>
      <c r="O45" s="61">
        <v>2539</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898</v>
      </c>
      <c r="L48" s="64">
        <v>863</v>
      </c>
      <c r="M48" s="64">
        <v>859</v>
      </c>
      <c r="N48" s="64">
        <v>878</v>
      </c>
      <c r="O48" s="65">
        <v>896</v>
      </c>
      <c r="P48" s="48"/>
      <c r="Q48" s="48"/>
      <c r="R48" s="48"/>
      <c r="S48" s="48"/>
      <c r="T48" s="48"/>
      <c r="U48" s="48"/>
    </row>
    <row r="49" spans="1:21" ht="30.75" customHeight="1">
      <c r="A49" s="48"/>
      <c r="B49" s="1163"/>
      <c r="C49" s="1164"/>
      <c r="D49" s="62"/>
      <c r="E49" s="1155" t="s">
        <v>16</v>
      </c>
      <c r="F49" s="1155"/>
      <c r="G49" s="1155"/>
      <c r="H49" s="1155"/>
      <c r="I49" s="1155"/>
      <c r="J49" s="1156"/>
      <c r="K49" s="63">
        <v>359</v>
      </c>
      <c r="L49" s="64">
        <v>328</v>
      </c>
      <c r="M49" s="64">
        <v>313</v>
      </c>
      <c r="N49" s="64">
        <v>199</v>
      </c>
      <c r="O49" s="65">
        <v>186</v>
      </c>
      <c r="P49" s="48"/>
      <c r="Q49" s="48"/>
      <c r="R49" s="48"/>
      <c r="S49" s="48"/>
      <c r="T49" s="48"/>
      <c r="U49" s="48"/>
    </row>
    <row r="50" spans="1:21" ht="30.75" customHeight="1">
      <c r="A50" s="48"/>
      <c r="B50" s="1163"/>
      <c r="C50" s="1164"/>
      <c r="D50" s="62"/>
      <c r="E50" s="1155" t="s">
        <v>17</v>
      </c>
      <c r="F50" s="1155"/>
      <c r="G50" s="1155"/>
      <c r="H50" s="1155"/>
      <c r="I50" s="1155"/>
      <c r="J50" s="1156"/>
      <c r="K50" s="63">
        <v>740</v>
      </c>
      <c r="L50" s="64">
        <v>704</v>
      </c>
      <c r="M50" s="64">
        <v>819</v>
      </c>
      <c r="N50" s="64">
        <v>552</v>
      </c>
      <c r="O50" s="65">
        <v>893</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2425</v>
      </c>
      <c r="L52" s="64">
        <v>2344</v>
      </c>
      <c r="M52" s="64">
        <v>2334</v>
      </c>
      <c r="N52" s="64">
        <v>2334</v>
      </c>
      <c r="O52" s="65">
        <v>2310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2441</v>
      </c>
      <c r="L53" s="69">
        <v>2279</v>
      </c>
      <c r="M53" s="69">
        <v>2267</v>
      </c>
      <c r="N53" s="69">
        <v>1865</v>
      </c>
      <c r="O53" s="70">
        <v>2204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2015-04-15T07:10:52Z</cp:lastPrinted>
  <dcterms:created xsi:type="dcterms:W3CDTF">2015-02-17T06:09:31Z</dcterms:created>
  <dcterms:modified xsi:type="dcterms:W3CDTF">2015-04-16T08:11:08Z</dcterms:modified>
  <cp:category/>
</cp:coreProperties>
</file>