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10" yWindow="0" windowWidth="11295" windowHeight="7545" activeTab="0"/>
  </bookViews>
  <sheets>
    <sheet name="第７表性質別歳出の状況" sheetId="1" r:id="rId1"/>
    <sheet name="第７表性質別財源内訳" sheetId="2" r:id="rId2"/>
    <sheet name="第７表性質別臨時・経常" sheetId="3" r:id="rId3"/>
  </sheets>
  <definedNames>
    <definedName name="_xlnm.Print_Area" localSheetId="0">'第７表性質別歳出の状況'!$A$1:$BF$66</definedName>
    <definedName name="_xlnm.Print_Area" localSheetId="1">'第７表性質別財源内訳'!$A$1:$J$66</definedName>
    <definedName name="_xlnm.Print_Area" localSheetId="2">'第７表性質別臨時・経常'!$A$1:$R$66</definedName>
    <definedName name="_xlnm.Print_Titles" localSheetId="0">'第７表性質別歳出の状況'!$A:$A</definedName>
  </definedNames>
  <calcPr fullCalcOnLoad="1"/>
</workbook>
</file>

<file path=xl/sharedStrings.xml><?xml version="1.0" encoding="utf-8"?>
<sst xmlns="http://schemas.openxmlformats.org/spreadsheetml/2006/main" count="159" uniqueCount="141">
  <si>
    <t>市町村名</t>
  </si>
  <si>
    <t>1人件費</t>
  </si>
  <si>
    <t>２物件費</t>
  </si>
  <si>
    <t>３維持補修費</t>
  </si>
  <si>
    <t>４扶助費</t>
  </si>
  <si>
    <t>５補助費等</t>
  </si>
  <si>
    <t>９公債費</t>
  </si>
  <si>
    <t>１０積立金</t>
  </si>
  <si>
    <t>１２貸付金</t>
  </si>
  <si>
    <t>１３繰出金</t>
  </si>
  <si>
    <t>１国庫支出金</t>
  </si>
  <si>
    <t>２県支出金</t>
  </si>
  <si>
    <t>３使用料・手数料</t>
  </si>
  <si>
    <t>５財産収入</t>
  </si>
  <si>
    <t>６繰入金</t>
  </si>
  <si>
    <t>７諸収入</t>
  </si>
  <si>
    <t>８繰越金</t>
  </si>
  <si>
    <t>９地方債</t>
  </si>
  <si>
    <t>１０一般財源等</t>
  </si>
  <si>
    <t>歳出総額</t>
  </si>
  <si>
    <t>経常収支比率</t>
  </si>
  <si>
    <t>歳入合計中経常</t>
  </si>
  <si>
    <t>地方債のうち</t>
  </si>
  <si>
    <t>（２）委員等報酬</t>
  </si>
  <si>
    <t>（４）職員給</t>
  </si>
  <si>
    <t>（６）退職金</t>
  </si>
  <si>
    <t>（８）災害補償費</t>
  </si>
  <si>
    <t>（１０）その他</t>
  </si>
  <si>
    <t>（１）賃金</t>
  </si>
  <si>
    <t>（２）旅費</t>
  </si>
  <si>
    <t>（３）交際費</t>
  </si>
  <si>
    <t>（４）需用費</t>
  </si>
  <si>
    <t>（５）役務費</t>
  </si>
  <si>
    <t>（６）備品購入費</t>
  </si>
  <si>
    <t>（７）委託料</t>
  </si>
  <si>
    <t>（８）その他</t>
  </si>
  <si>
    <t>（１）補助事業費</t>
  </si>
  <si>
    <t>（２）単独事業費</t>
  </si>
  <si>
    <t>（６）受託事業費</t>
  </si>
  <si>
    <t>（１）地方債元利償還金</t>
  </si>
  <si>
    <t>（２）一時借入金利子</t>
  </si>
  <si>
    <t>臨時的経費</t>
  </si>
  <si>
    <t>経常的経費</t>
  </si>
  <si>
    <t>一般財源等</t>
  </si>
  <si>
    <t>①基本給</t>
  </si>
  <si>
    <t>②その他の手当</t>
  </si>
  <si>
    <t>③臨時職員給与</t>
  </si>
  <si>
    <t>特定財源</t>
  </si>
  <si>
    <t>構成比</t>
  </si>
  <si>
    <t>福島市</t>
  </si>
  <si>
    <t>会津若松市</t>
  </si>
  <si>
    <t>郡山市</t>
  </si>
  <si>
    <t>いわき市</t>
  </si>
  <si>
    <t>白河市</t>
  </si>
  <si>
    <t>須賀川市</t>
  </si>
  <si>
    <t>喜多方市</t>
  </si>
  <si>
    <t>相馬市</t>
  </si>
  <si>
    <t>二本松市</t>
  </si>
  <si>
    <t>桑折町</t>
  </si>
  <si>
    <t>国見町</t>
  </si>
  <si>
    <t>川俣町</t>
  </si>
  <si>
    <t>大玉村</t>
  </si>
  <si>
    <t>鏡石町</t>
  </si>
  <si>
    <t>天栄村</t>
  </si>
  <si>
    <t>下郷町</t>
  </si>
  <si>
    <t>檜枝岐村</t>
  </si>
  <si>
    <t>只見町</t>
  </si>
  <si>
    <t>北塩原村</t>
  </si>
  <si>
    <t>西会津町</t>
  </si>
  <si>
    <t>磐梯町</t>
  </si>
  <si>
    <t>猪苗代町</t>
  </si>
  <si>
    <t>会津坂下町</t>
  </si>
  <si>
    <t>湯川村</t>
  </si>
  <si>
    <t>柳津町</t>
  </si>
  <si>
    <t>三島町</t>
  </si>
  <si>
    <t>金山町</t>
  </si>
  <si>
    <t>昭和村</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</si>
  <si>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</si>
  <si>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</si>
  <si>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</si>
  <si>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</si>
  <si>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</si>
  <si>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</si>
  <si>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</si>
  <si>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</si>
  <si>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</si>
  <si>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</si>
  <si>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</si>
  <si>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</si>
  <si>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</si>
  <si>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</si>
  <si>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</si>
  <si>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</si>
  <si>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</si>
  <si>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</si>
  <si>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</si>
  <si>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</si>
  <si>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</si>
  <si>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</si>
  <si>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</si>
  <si>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</si>
  <si>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町村計</t>
  </si>
  <si>
    <t>合　計</t>
  </si>
  <si>
    <t>（１）議員報酬
手当</t>
  </si>
  <si>
    <t>（３）同級他団体
　  に対するもの</t>
  </si>
  <si>
    <t>（４）一部事務組
合に対するもの</t>
  </si>
  <si>
    <t>歳出合計
（１～１４）</t>
  </si>
  <si>
    <t>１１投資及び
出資金</t>
  </si>
  <si>
    <t>臨時財政対策債</t>
  </si>
  <si>
    <t>（３）その他</t>
  </si>
  <si>
    <t>田村市</t>
  </si>
  <si>
    <t>飯舘村</t>
  </si>
  <si>
    <t>市計</t>
  </si>
  <si>
    <t>（３）市町村長等
   特別職の給与</t>
  </si>
  <si>
    <t xml:space="preserve">  （１）国に対する
       もの</t>
  </si>
  <si>
    <t xml:space="preserve">  （２）県に対する
       もの</t>
  </si>
  <si>
    <t xml:space="preserve"> （５）その他に対
  　　するもの</t>
  </si>
  <si>
    <t xml:space="preserve">    ６普通建設
      事業費</t>
  </si>
  <si>
    <t xml:space="preserve">   ８失業対策
     事業費</t>
  </si>
  <si>
    <t>１４前年度
繰上充用金</t>
  </si>
  <si>
    <t xml:space="preserve">    経費の臨時・経常の別及び財源充当の状況</t>
  </si>
  <si>
    <t>南相馬市</t>
  </si>
  <si>
    <t>伊達市</t>
  </si>
  <si>
    <t>南会津町</t>
  </si>
  <si>
    <t>会津美里町</t>
  </si>
  <si>
    <t>本宮市</t>
  </si>
  <si>
    <t>減収補てん債</t>
  </si>
  <si>
    <t>減収補てん債特例分及び臨時財政対策債を経常一般財源等から除いた経常収支比率</t>
  </si>
  <si>
    <t>特例分</t>
  </si>
  <si>
    <t>義務的経費</t>
  </si>
  <si>
    <t>投資的経費</t>
  </si>
  <si>
    <t>（２）単独事業費</t>
  </si>
  <si>
    <t>（３）国直轄事業
      負担金</t>
  </si>
  <si>
    <t>（４）県営事業負
      担金</t>
  </si>
  <si>
    <t>（５）同級他団体
     施行事業負
     担金</t>
  </si>
  <si>
    <t xml:space="preserve">   ７災害復旧
     事業費</t>
  </si>
  <si>
    <t xml:space="preserve">   ７災害復旧事業費</t>
  </si>
  <si>
    <t>４分担金・負担金・寄附金</t>
  </si>
  <si>
    <t>（７）恩給及び
    退職年金</t>
  </si>
  <si>
    <t>（９）職員互助会
     補助金</t>
  </si>
  <si>
    <t>（５）地方公務員
　　共済組合等
　　負担金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</si>
</sst>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Red]\-#,##0.0\ "/>
    <numFmt numFmtId="177" formatCode="0.0"/>
    <numFmt numFmtId="178" formatCode="#,##0_);[Red]\(#,##0\)"/>
    <numFmt numFmtId="179" formatCode="#,##0.0_);[Red]\(#,##0.0\)"/>
    <numFmt numFmtId="180" formatCode="#,##0;&quot;▲ &quot;#,##0"/>
    <numFmt numFmtId="181" formatCode="#,##0.0;&quot;▲ &quot;#,##0.0"/>
    <numFmt numFmtId="182" formatCode="0.0%"/>
    <numFmt numFmtId="183" formatCode="0.00_ "/>
    <numFmt numFmtId="184" formatCode="0.00;&quot;▲ &quot;0.00"/>
    <numFmt numFmtId="185" formatCode="0.0;&quot;▲ &quot;0.0"/>
    <numFmt numFmtId="186" formatCode="#,##0.00_);[Red]\(#,##0.00\)"/>
    <numFmt numFmtId="187" formatCode="#,##0.00;&quot;▲ &quot;#,##0.00"/>
    <numFmt numFmtId="188" formatCode="0_);[Red]\(0\)"/>
    <numFmt numFmtId="189" formatCode="0.0_);[Red]\(0.0\)"/>
  </numFmts>
  <fonts count="48">
    <font>
      <sz val="12"/>
      <name val="ＭＳ Ｐゴシック"/>
      <family val="3"/>
    </font>
    <font>
      <b/>
      <sz val="10"/>
      <name val="Arial"/>
      <family val="2"/>
    </font>
    <font>
      <i/>
      <sz val="10"/>
      <name val="Arial"/>
      <family val="2"/>
    </font>
    <font>
      <b/>
      <i/>
      <sz val="10"/>
      <name val="Arial"/>
      <family val="2"/>
    </font>
    <font>
      <sz val="18"/>
      <name val="ＭＳ Ｐゴシック"/>
      <family val="3"/>
    </font>
    <font>
      <sz val="20"/>
      <name val="ＭＳ Ｐゴシック"/>
      <family val="3"/>
    </font>
    <font>
      <sz val="16"/>
      <name val="ＭＳ Ｐゴシック"/>
      <family val="3"/>
    </font>
    <font>
      <sz val="6"/>
      <name val="ＭＳ Ｐゴシック"/>
      <family val="3"/>
    </font>
    <font>
      <sz val="20"/>
      <color indexed="10"/>
      <name val="ＭＳ Ｐゴシック"/>
      <family val="3"/>
    </font>
    <font>
      <sz val="18"/>
      <color indexed="10"/>
      <name val="ＭＳ Ｐゴシック"/>
      <family val="3"/>
    </font>
    <font>
      <sz val="16"/>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20"/>
      <color rgb="FFFF00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style="double">
        <color indexed="8"/>
      </top>
      <bottom style="double"/>
    </border>
    <border>
      <left style="thin">
        <color indexed="8"/>
      </left>
      <right style="thin"/>
      <top style="thin">
        <color indexed="8"/>
      </top>
      <bottom>
        <color indexed="63"/>
      </bottom>
    </border>
    <border>
      <left style="thin">
        <color indexed="8"/>
      </left>
      <right style="thin">
        <color indexed="8"/>
      </right>
      <top style="double">
        <color indexed="8"/>
      </top>
      <bottom style="thin">
        <color indexed="8"/>
      </bottom>
    </border>
    <border>
      <left style="thin">
        <color indexed="8"/>
      </left>
      <right style="thin">
        <color indexed="8"/>
      </right>
      <top style="thin"/>
      <bottom>
        <color indexed="63"/>
      </bottom>
    </border>
    <border>
      <left style="thin">
        <color indexed="8"/>
      </left>
      <right style="thin">
        <color indexed="8"/>
      </right>
      <top>
        <color indexed="63"/>
      </top>
      <bottom style="double">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color indexed="8"/>
      </right>
      <top style="thin">
        <color indexed="8"/>
      </top>
      <bottom style="thin"/>
    </border>
    <border>
      <left>
        <color indexed="63"/>
      </left>
      <right>
        <color indexed="63"/>
      </right>
      <top style="thin">
        <color indexed="8"/>
      </top>
      <bottom style="thin"/>
    </border>
    <border>
      <left>
        <color indexed="63"/>
      </left>
      <right style="thin">
        <color indexed="8"/>
      </right>
      <top>
        <color indexed="63"/>
      </top>
      <bottom style="thin">
        <color indexed="8"/>
      </bottom>
    </border>
    <border>
      <left>
        <color indexed="63"/>
      </left>
      <right style="thin">
        <color indexed="8"/>
      </right>
      <top style="double">
        <color indexed="8"/>
      </top>
      <bottom style="double">
        <color indexed="8"/>
      </bottom>
    </border>
    <border>
      <left>
        <color indexed="63"/>
      </left>
      <right style="thin">
        <color indexed="8"/>
      </right>
      <top style="double">
        <color indexed="8"/>
      </top>
      <bottom style="thin">
        <color indexed="8"/>
      </bottom>
    </border>
    <border>
      <left style="thin"/>
      <right style="thin"/>
      <top style="thin">
        <color indexed="8"/>
      </top>
      <bottom>
        <color indexed="63"/>
      </bottom>
    </border>
    <border>
      <left style="thin"/>
      <right style="thin">
        <color indexed="8"/>
      </right>
      <top style="thin">
        <color indexed="8"/>
      </top>
      <bottom>
        <color indexed="63"/>
      </bottom>
    </border>
    <border>
      <left style="thin"/>
      <right style="thin">
        <color indexed="8"/>
      </right>
      <top>
        <color indexed="63"/>
      </top>
      <bottom>
        <color indexed="63"/>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75">
    <xf numFmtId="3" fontId="0" fillId="0" borderId="0" xfId="0" applyAlignment="1">
      <alignment/>
    </xf>
    <xf numFmtId="3" fontId="5" fillId="0" borderId="10" xfId="0" applyNumberFormat="1" applyFont="1" applyBorder="1" applyAlignment="1">
      <alignment vertical="center"/>
    </xf>
    <xf numFmtId="3" fontId="5" fillId="0" borderId="11" xfId="0" applyNumberFormat="1" applyFont="1" applyBorder="1" applyAlignment="1">
      <alignment vertical="center"/>
    </xf>
    <xf numFmtId="178" fontId="0" fillId="0" borderId="0" xfId="0" applyNumberFormat="1" applyAlignment="1">
      <alignment/>
    </xf>
    <xf numFmtId="178" fontId="0" fillId="0" borderId="0" xfId="0" applyNumberFormat="1" applyFill="1" applyAlignment="1">
      <alignment/>
    </xf>
    <xf numFmtId="178" fontId="6" fillId="0" borderId="12" xfId="0" applyNumberFormat="1" applyFont="1" applyBorder="1" applyAlignment="1">
      <alignment horizontal="center" wrapText="1"/>
    </xf>
    <xf numFmtId="178" fontId="6" fillId="0" borderId="13" xfId="0" applyNumberFormat="1" applyFont="1" applyBorder="1" applyAlignment="1">
      <alignment horizontal="center" wrapText="1"/>
    </xf>
    <xf numFmtId="178" fontId="6" fillId="0" borderId="14" xfId="0" applyNumberFormat="1" applyFont="1" applyFill="1" applyBorder="1" applyAlignment="1">
      <alignment horizontal="center" vertical="center" wrapText="1"/>
    </xf>
    <xf numFmtId="178" fontId="6" fillId="0" borderId="10" xfId="0" applyNumberFormat="1" applyFont="1" applyBorder="1" applyAlignment="1">
      <alignment horizontal="center" vertical="center" wrapText="1"/>
    </xf>
    <xf numFmtId="178" fontId="6" fillId="0" borderId="14" xfId="0" applyNumberFormat="1" applyFont="1" applyBorder="1" applyAlignment="1">
      <alignment horizontal="center" wrapText="1"/>
    </xf>
    <xf numFmtId="178" fontId="6" fillId="0" borderId="10" xfId="0" applyNumberFormat="1" applyFont="1" applyBorder="1" applyAlignment="1">
      <alignment horizontal="center" wrapText="1"/>
    </xf>
    <xf numFmtId="178" fontId="6" fillId="0" borderId="15" xfId="0" applyNumberFormat="1" applyFont="1" applyFill="1" applyBorder="1" applyAlignment="1">
      <alignment horizontal="center" vertical="center" wrapText="1"/>
    </xf>
    <xf numFmtId="178" fontId="6" fillId="0" borderId="15" xfId="0" applyNumberFormat="1" applyFont="1" applyBorder="1" applyAlignment="1">
      <alignment horizontal="center" wrapText="1"/>
    </xf>
    <xf numFmtId="178" fontId="6" fillId="0" borderId="11" xfId="0" applyNumberFormat="1" applyFont="1" applyBorder="1" applyAlignment="1">
      <alignment horizontal="center" wrapText="1"/>
    </xf>
    <xf numFmtId="179" fontId="0" fillId="0" borderId="0" xfId="0" applyNumberFormat="1" applyAlignment="1">
      <alignment/>
    </xf>
    <xf numFmtId="179" fontId="0" fillId="0" borderId="0" xfId="0" applyNumberFormat="1" applyBorder="1" applyAlignment="1">
      <alignment/>
    </xf>
    <xf numFmtId="179" fontId="5" fillId="0" borderId="0" xfId="0" applyNumberFormat="1" applyFont="1" applyBorder="1" applyAlignment="1">
      <alignment vertical="center"/>
    </xf>
    <xf numFmtId="178" fontId="6" fillId="0" borderId="16" xfId="0" applyNumberFormat="1" applyFont="1" applyFill="1" applyBorder="1" applyAlignment="1">
      <alignment horizontal="center" vertical="center" wrapText="1"/>
    </xf>
    <xf numFmtId="3" fontId="0" fillId="0" borderId="0" xfId="0" applyFill="1" applyAlignment="1">
      <alignment/>
    </xf>
    <xf numFmtId="3" fontId="4" fillId="0" borderId="17" xfId="0" applyNumberFormat="1" applyFont="1" applyFill="1" applyBorder="1" applyAlignment="1">
      <alignment horizontal="center" vertical="center" wrapText="1"/>
    </xf>
    <xf numFmtId="3" fontId="4" fillId="0" borderId="18" xfId="0" applyFont="1" applyFill="1" applyBorder="1" applyAlignment="1">
      <alignment horizontal="center" vertical="center" wrapText="1"/>
    </xf>
    <xf numFmtId="3" fontId="5" fillId="0" borderId="19"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xf>
    <xf numFmtId="180" fontId="5" fillId="0" borderId="10" xfId="0" applyNumberFormat="1" applyFont="1" applyFill="1" applyBorder="1" applyAlignment="1">
      <alignment/>
    </xf>
    <xf numFmtId="180" fontId="4" fillId="0" borderId="0" xfId="0" applyNumberFormat="1" applyFont="1" applyFill="1" applyAlignment="1">
      <alignment/>
    </xf>
    <xf numFmtId="180" fontId="5" fillId="0" borderId="13" xfId="0" applyNumberFormat="1" applyFont="1" applyFill="1" applyBorder="1" applyAlignment="1">
      <alignment/>
    </xf>
    <xf numFmtId="180" fontId="5" fillId="0" borderId="19" xfId="0" applyNumberFormat="1" applyFont="1" applyFill="1" applyBorder="1" applyAlignment="1">
      <alignment/>
    </xf>
    <xf numFmtId="180" fontId="5" fillId="0" borderId="19" xfId="0" applyNumberFormat="1" applyFont="1" applyFill="1" applyBorder="1" applyAlignment="1">
      <alignment vertical="center"/>
    </xf>
    <xf numFmtId="180" fontId="5" fillId="0" borderId="20" xfId="0" applyNumberFormat="1" applyFont="1" applyFill="1" applyBorder="1" applyAlignment="1">
      <alignment/>
    </xf>
    <xf numFmtId="180" fontId="5" fillId="0" borderId="21" xfId="0" applyNumberFormat="1" applyFont="1" applyFill="1" applyBorder="1" applyAlignment="1">
      <alignment vertical="center"/>
    </xf>
    <xf numFmtId="180" fontId="0" fillId="0" borderId="0" xfId="0" applyNumberFormat="1" applyFill="1" applyAlignment="1">
      <alignment/>
    </xf>
    <xf numFmtId="3" fontId="4" fillId="0" borderId="22" xfId="0" applyNumberFormat="1" applyFont="1" applyFill="1" applyBorder="1" applyAlignment="1">
      <alignment horizontal="center" wrapText="1"/>
    </xf>
    <xf numFmtId="3" fontId="5" fillId="0" borderId="13" xfId="0" applyNumberFormat="1" applyFont="1" applyBorder="1" applyAlignment="1">
      <alignment vertical="center"/>
    </xf>
    <xf numFmtId="3" fontId="5" fillId="0" borderId="19" xfId="0" applyNumberFormat="1" applyFont="1" applyBorder="1" applyAlignment="1">
      <alignment vertical="center"/>
    </xf>
    <xf numFmtId="180" fontId="5" fillId="0" borderId="10" xfId="0" applyNumberFormat="1" applyFont="1" applyBorder="1" applyAlignment="1">
      <alignment/>
    </xf>
    <xf numFmtId="180" fontId="5" fillId="0" borderId="10" xfId="0" applyNumberFormat="1" applyFont="1" applyBorder="1" applyAlignment="1">
      <alignment vertical="center"/>
    </xf>
    <xf numFmtId="180" fontId="5" fillId="0" borderId="13" xfId="0" applyNumberFormat="1" applyFont="1" applyBorder="1" applyAlignment="1">
      <alignment/>
    </xf>
    <xf numFmtId="180" fontId="5" fillId="0" borderId="19" xfId="0" applyNumberFormat="1" applyFont="1" applyBorder="1" applyAlignment="1">
      <alignment/>
    </xf>
    <xf numFmtId="180" fontId="5" fillId="0" borderId="20" xfId="0" applyNumberFormat="1" applyFont="1" applyBorder="1" applyAlignment="1">
      <alignment/>
    </xf>
    <xf numFmtId="180" fontId="5" fillId="0" borderId="20" xfId="0" applyNumberFormat="1" applyFont="1" applyBorder="1" applyAlignment="1">
      <alignment vertical="center"/>
    </xf>
    <xf numFmtId="180" fontId="5" fillId="0" borderId="21" xfId="0" applyNumberFormat="1" applyFont="1" applyBorder="1" applyAlignment="1">
      <alignment vertical="center"/>
    </xf>
    <xf numFmtId="180" fontId="5" fillId="0" borderId="19" xfId="0" applyNumberFormat="1" applyFont="1" applyBorder="1" applyAlignment="1">
      <alignment vertical="center"/>
    </xf>
    <xf numFmtId="178" fontId="0" fillId="0" borderId="0" xfId="0" applyNumberFormat="1" applyBorder="1" applyAlignment="1">
      <alignment/>
    </xf>
    <xf numFmtId="179" fontId="0" fillId="0" borderId="0" xfId="0" applyNumberFormat="1" applyBorder="1" applyAlignment="1">
      <alignment/>
    </xf>
    <xf numFmtId="180" fontId="5" fillId="0" borderId="13" xfId="0" applyNumberFormat="1" applyFont="1" applyBorder="1" applyAlignment="1">
      <alignment vertical="center"/>
    </xf>
    <xf numFmtId="180" fontId="5" fillId="0" borderId="23" xfId="0" applyNumberFormat="1" applyFont="1" applyBorder="1" applyAlignment="1">
      <alignment vertical="center"/>
    </xf>
    <xf numFmtId="181" fontId="5" fillId="0" borderId="10" xfId="0" applyNumberFormat="1" applyFont="1" applyBorder="1" applyAlignment="1">
      <alignment vertical="center"/>
    </xf>
    <xf numFmtId="181" fontId="5" fillId="0" borderId="13" xfId="0" applyNumberFormat="1" applyFont="1" applyBorder="1" applyAlignment="1">
      <alignment vertical="center"/>
    </xf>
    <xf numFmtId="181" fontId="5" fillId="0" borderId="19" xfId="0" applyNumberFormat="1" applyFont="1" applyBorder="1" applyAlignment="1">
      <alignment vertical="center"/>
    </xf>
    <xf numFmtId="181" fontId="5" fillId="0" borderId="20" xfId="0" applyNumberFormat="1" applyFont="1" applyBorder="1" applyAlignment="1">
      <alignment vertical="center"/>
    </xf>
    <xf numFmtId="181" fontId="5" fillId="0" borderId="23" xfId="0" applyNumberFormat="1" applyFont="1" applyBorder="1" applyAlignment="1">
      <alignment vertical="center"/>
    </xf>
    <xf numFmtId="3" fontId="5" fillId="0" borderId="24" xfId="0" applyNumberFormat="1" applyFont="1" applyBorder="1" applyAlignment="1">
      <alignment vertical="center"/>
    </xf>
    <xf numFmtId="3" fontId="5" fillId="0" borderId="25" xfId="0" applyNumberFormat="1" applyFont="1" applyBorder="1" applyAlignment="1">
      <alignment vertical="center"/>
    </xf>
    <xf numFmtId="180" fontId="5" fillId="0" borderId="25" xfId="0" applyNumberFormat="1" applyFont="1" applyBorder="1" applyAlignment="1">
      <alignment/>
    </xf>
    <xf numFmtId="178" fontId="5" fillId="0" borderId="16" xfId="0" applyNumberFormat="1" applyFont="1" applyFill="1" applyBorder="1" applyAlignment="1">
      <alignment/>
    </xf>
    <xf numFmtId="178" fontId="5" fillId="0" borderId="0" xfId="0" applyNumberFormat="1" applyFont="1" applyFill="1" applyAlignment="1">
      <alignment/>
    </xf>
    <xf numFmtId="3" fontId="5" fillId="0" borderId="16" xfId="0" applyFont="1" applyFill="1" applyBorder="1" applyAlignment="1">
      <alignment horizontal="center"/>
    </xf>
    <xf numFmtId="3" fontId="5" fillId="0" borderId="0" xfId="0" applyFont="1" applyFill="1" applyAlignment="1">
      <alignment horizontal="center"/>
    </xf>
    <xf numFmtId="178" fontId="5" fillId="0" borderId="16" xfId="0" applyNumberFormat="1" applyFont="1" applyFill="1" applyBorder="1" applyAlignment="1">
      <alignment horizontal="right"/>
    </xf>
    <xf numFmtId="178" fontId="5" fillId="0" borderId="0" xfId="0" applyNumberFormat="1" applyFont="1" applyFill="1" applyAlignment="1">
      <alignment horizontal="right"/>
    </xf>
    <xf numFmtId="3" fontId="5" fillId="0" borderId="0" xfId="0" applyFont="1" applyFill="1" applyAlignment="1">
      <alignment/>
    </xf>
    <xf numFmtId="178" fontId="5" fillId="0" borderId="16" xfId="0" applyNumberFormat="1" applyFont="1" applyBorder="1" applyAlignment="1">
      <alignment/>
    </xf>
    <xf numFmtId="178" fontId="5" fillId="0" borderId="0" xfId="0" applyNumberFormat="1" applyFont="1" applyAlignment="1">
      <alignment/>
    </xf>
    <xf numFmtId="178" fontId="5" fillId="0" borderId="0" xfId="0" applyNumberFormat="1" applyFont="1" applyBorder="1" applyAlignment="1">
      <alignment/>
    </xf>
    <xf numFmtId="180" fontId="4" fillId="0" borderId="26" xfId="0" applyNumberFormat="1" applyFont="1" applyFill="1" applyBorder="1" applyAlignment="1">
      <alignment/>
    </xf>
    <xf numFmtId="180" fontId="5" fillId="0" borderId="0" xfId="0" applyNumberFormat="1" applyFont="1" applyBorder="1" applyAlignment="1">
      <alignment/>
    </xf>
    <xf numFmtId="3" fontId="0" fillId="0" borderId="0" xfId="0" applyBorder="1" applyAlignment="1">
      <alignment/>
    </xf>
    <xf numFmtId="3" fontId="5" fillId="0" borderId="26" xfId="0" applyFont="1" applyFill="1" applyBorder="1" applyAlignment="1">
      <alignment/>
    </xf>
    <xf numFmtId="3" fontId="8" fillId="0" borderId="0" xfId="0" applyFont="1" applyFill="1" applyAlignment="1">
      <alignment/>
    </xf>
    <xf numFmtId="178" fontId="8" fillId="0" borderId="0" xfId="0" applyNumberFormat="1" applyFont="1" applyFill="1" applyAlignment="1">
      <alignment/>
    </xf>
    <xf numFmtId="185" fontId="8" fillId="0" borderId="0" xfId="0" applyNumberFormat="1" applyFont="1" applyFill="1" applyAlignment="1">
      <alignment/>
    </xf>
    <xf numFmtId="180" fontId="9" fillId="0" borderId="0" xfId="0" applyNumberFormat="1" applyFont="1" applyFill="1" applyAlignment="1">
      <alignment/>
    </xf>
    <xf numFmtId="178" fontId="0" fillId="0" borderId="0" xfId="0" applyNumberFormat="1" applyFill="1" applyAlignment="1">
      <alignment horizontal="right"/>
    </xf>
    <xf numFmtId="180" fontId="5" fillId="0" borderId="20" xfId="0" applyNumberFormat="1" applyFont="1" applyFill="1" applyBorder="1" applyAlignment="1">
      <alignment shrinkToFit="1"/>
    </xf>
    <xf numFmtId="180" fontId="5" fillId="0" borderId="21" xfId="0" applyNumberFormat="1" applyFont="1" applyFill="1" applyBorder="1" applyAlignment="1">
      <alignment vertical="center" shrinkToFit="1"/>
    </xf>
    <xf numFmtId="180" fontId="5" fillId="0" borderId="19" xfId="0" applyNumberFormat="1" applyFont="1" applyFill="1" applyBorder="1" applyAlignment="1">
      <alignment vertical="center" shrinkToFit="1"/>
    </xf>
    <xf numFmtId="178" fontId="6" fillId="0" borderId="12" xfId="0" applyNumberFormat="1" applyFont="1" applyFill="1" applyBorder="1" applyAlignment="1">
      <alignment horizontal="center" wrapText="1"/>
    </xf>
    <xf numFmtId="178" fontId="6" fillId="0" borderId="14" xfId="0" applyNumberFormat="1" applyFont="1" applyFill="1" applyBorder="1" applyAlignment="1">
      <alignment horizontal="center" wrapText="1"/>
    </xf>
    <xf numFmtId="178" fontId="6" fillId="0" borderId="15" xfId="0" applyNumberFormat="1" applyFont="1" applyFill="1" applyBorder="1" applyAlignment="1">
      <alignment horizontal="center" wrapText="1"/>
    </xf>
    <xf numFmtId="178" fontId="6" fillId="0" borderId="13" xfId="0" applyNumberFormat="1" applyFont="1" applyBorder="1" applyAlignment="1">
      <alignment horizontal="center" shrinkToFit="1"/>
    </xf>
    <xf numFmtId="178" fontId="6" fillId="0" borderId="16" xfId="0" applyNumberFormat="1" applyFont="1" applyFill="1" applyBorder="1" applyAlignment="1">
      <alignment horizontal="center" wrapText="1"/>
    </xf>
    <xf numFmtId="178" fontId="6" fillId="0" borderId="27" xfId="0" applyNumberFormat="1" applyFont="1" applyFill="1" applyBorder="1" applyAlignment="1">
      <alignment horizontal="center" vertical="center" wrapText="1"/>
    </xf>
    <xf numFmtId="178" fontId="6" fillId="0" borderId="27" xfId="0" applyNumberFormat="1" applyFont="1" applyFill="1" applyBorder="1" applyAlignment="1">
      <alignment horizontal="center" wrapText="1"/>
    </xf>
    <xf numFmtId="178" fontId="6" fillId="0" borderId="28" xfId="0" applyNumberFormat="1" applyFont="1" applyFill="1" applyBorder="1" applyAlignment="1">
      <alignment vertical="center"/>
    </xf>
    <xf numFmtId="178" fontId="6" fillId="0" borderId="29" xfId="0" applyNumberFormat="1" applyFont="1" applyFill="1" applyBorder="1" applyAlignment="1">
      <alignment horizontal="center" vertical="center" wrapText="1"/>
    </xf>
    <xf numFmtId="178" fontId="6" fillId="0" borderId="29" xfId="0" applyNumberFormat="1" applyFont="1" applyFill="1" applyBorder="1" applyAlignment="1">
      <alignment horizontal="center" wrapText="1"/>
    </xf>
    <xf numFmtId="178" fontId="6" fillId="0" borderId="22" xfId="0" applyNumberFormat="1" applyFont="1" applyFill="1" applyBorder="1" applyAlignment="1">
      <alignment horizontal="center" wrapText="1"/>
    </xf>
    <xf numFmtId="178" fontId="6" fillId="0" borderId="13"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7"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31" xfId="0" applyNumberFormat="1" applyFont="1" applyFill="1" applyBorder="1" applyAlignment="1">
      <alignment horizontal="center" vertical="center" wrapText="1"/>
    </xf>
    <xf numFmtId="178" fontId="6" fillId="0" borderId="11" xfId="0" applyNumberFormat="1" applyFont="1" applyFill="1" applyBorder="1" applyAlignment="1">
      <alignment horizontal="center" vertical="center" wrapText="1"/>
    </xf>
    <xf numFmtId="178" fontId="6" fillId="0" borderId="18" xfId="0" applyNumberFormat="1" applyFont="1" applyFill="1" applyBorder="1" applyAlignment="1">
      <alignment horizontal="center" vertical="center" wrapText="1"/>
    </xf>
    <xf numFmtId="178" fontId="6" fillId="0" borderId="32" xfId="0" applyNumberFormat="1" applyFont="1" applyFill="1" applyBorder="1" applyAlignment="1">
      <alignment horizontal="center" vertical="center" wrapText="1"/>
    </xf>
    <xf numFmtId="178" fontId="6" fillId="0" borderId="33" xfId="0" applyNumberFormat="1" applyFont="1" applyFill="1" applyBorder="1" applyAlignment="1">
      <alignment horizontal="center" vertical="center" wrapText="1"/>
    </xf>
    <xf numFmtId="178" fontId="6" fillId="0" borderId="12" xfId="0" applyNumberFormat="1" applyFont="1" applyFill="1" applyBorder="1" applyAlignment="1">
      <alignment/>
    </xf>
    <xf numFmtId="179" fontId="6" fillId="0" borderId="16" xfId="0" applyNumberFormat="1" applyFont="1" applyFill="1" applyBorder="1" applyAlignment="1">
      <alignment horizontal="center" wrapText="1"/>
    </xf>
    <xf numFmtId="178" fontId="6" fillId="0" borderId="16" xfId="0" applyNumberFormat="1" applyFont="1" applyFill="1" applyBorder="1" applyAlignment="1">
      <alignment/>
    </xf>
    <xf numFmtId="178" fontId="6" fillId="0" borderId="34" xfId="0" applyNumberFormat="1" applyFont="1" applyFill="1" applyBorder="1" applyAlignment="1">
      <alignment horizontal="center" wrapText="1"/>
    </xf>
    <xf numFmtId="179" fontId="6" fillId="0" borderId="12" xfId="0" applyNumberFormat="1" applyFont="1" applyFill="1" applyBorder="1" applyAlignment="1">
      <alignment horizontal="center" wrapText="1"/>
    </xf>
    <xf numFmtId="179" fontId="6" fillId="0" borderId="34" xfId="0" applyNumberFormat="1" applyFont="1" applyFill="1" applyBorder="1" applyAlignment="1">
      <alignment horizontal="center" wrapText="1"/>
    </xf>
    <xf numFmtId="178" fontId="6" fillId="0" borderId="13" xfId="0" applyNumberFormat="1" applyFont="1" applyFill="1" applyBorder="1" applyAlignment="1">
      <alignment horizontal="center" wrapText="1"/>
    </xf>
    <xf numFmtId="179" fontId="6" fillId="0" borderId="14" xfId="0" applyNumberFormat="1" applyFont="1" applyFill="1" applyBorder="1" applyAlignment="1">
      <alignment horizontal="center" wrapText="1"/>
    </xf>
    <xf numFmtId="179" fontId="6" fillId="0" borderId="0" xfId="0" applyNumberFormat="1" applyFont="1" applyFill="1" applyBorder="1" applyAlignment="1">
      <alignment horizontal="center" wrapText="1"/>
    </xf>
    <xf numFmtId="179" fontId="6" fillId="0" borderId="35" xfId="0" applyNumberFormat="1" applyFont="1" applyFill="1" applyBorder="1" applyAlignment="1">
      <alignment horizontal="center" wrapText="1"/>
    </xf>
    <xf numFmtId="179" fontId="6" fillId="0" borderId="36" xfId="0" applyNumberFormat="1" applyFont="1" applyFill="1" applyBorder="1" applyAlignment="1">
      <alignment horizontal="center" vertical="center" wrapText="1"/>
    </xf>
    <xf numFmtId="179" fontId="6" fillId="0" borderId="37" xfId="0" applyNumberFormat="1" applyFont="1" applyFill="1" applyBorder="1" applyAlignment="1">
      <alignment horizontal="center" vertical="center" wrapText="1"/>
    </xf>
    <xf numFmtId="179" fontId="6" fillId="0" borderId="38" xfId="0" applyNumberFormat="1" applyFont="1" applyFill="1" applyBorder="1" applyAlignment="1">
      <alignment horizontal="center" vertical="center" wrapText="1"/>
    </xf>
    <xf numFmtId="179" fontId="6" fillId="0" borderId="15" xfId="0" applyNumberFormat="1" applyFont="1" applyFill="1" applyBorder="1" applyAlignment="1">
      <alignment horizontal="center" wrapText="1"/>
    </xf>
    <xf numFmtId="178" fontId="6" fillId="0" borderId="11" xfId="0" applyNumberFormat="1" applyFont="1" applyFill="1" applyBorder="1" applyAlignment="1">
      <alignment horizontal="center" wrapText="1"/>
    </xf>
    <xf numFmtId="178" fontId="6" fillId="0" borderId="0" xfId="0" applyNumberFormat="1" applyFont="1" applyFill="1" applyAlignment="1">
      <alignment/>
    </xf>
    <xf numFmtId="179" fontId="0" fillId="0" borderId="0" xfId="0" applyNumberFormat="1" applyFill="1" applyAlignment="1">
      <alignment/>
    </xf>
    <xf numFmtId="182" fontId="0" fillId="0" borderId="0" xfId="0" applyNumberFormat="1" applyFill="1" applyAlignment="1">
      <alignment/>
    </xf>
    <xf numFmtId="189" fontId="0" fillId="0" borderId="0" xfId="0" applyNumberFormat="1" applyFill="1" applyAlignment="1">
      <alignment/>
    </xf>
    <xf numFmtId="0" fontId="6" fillId="0" borderId="0" xfId="0" applyNumberFormat="1" applyFont="1" applyFill="1" applyAlignment="1">
      <alignment/>
    </xf>
    <xf numFmtId="188" fontId="6" fillId="0" borderId="0" xfId="0" applyNumberFormat="1" applyFont="1" applyFill="1" applyAlignment="1">
      <alignment/>
    </xf>
    <xf numFmtId="189" fontId="6" fillId="0" borderId="0" xfId="0" applyNumberFormat="1" applyFont="1" applyFill="1" applyAlignment="1">
      <alignment/>
    </xf>
    <xf numFmtId="182" fontId="6" fillId="0" borderId="0" xfId="0" applyNumberFormat="1" applyFont="1" applyFill="1" applyAlignment="1">
      <alignment/>
    </xf>
    <xf numFmtId="10" fontId="0" fillId="0" borderId="0" xfId="0" applyNumberFormat="1" applyFill="1" applyAlignment="1">
      <alignment/>
    </xf>
    <xf numFmtId="179" fontId="6" fillId="0" borderId="0" xfId="0" applyNumberFormat="1" applyFont="1" applyFill="1" applyAlignment="1">
      <alignment/>
    </xf>
    <xf numFmtId="178" fontId="10" fillId="0" borderId="0" xfId="0" applyNumberFormat="1" applyFont="1" applyFill="1" applyAlignment="1">
      <alignment/>
    </xf>
    <xf numFmtId="180" fontId="46" fillId="0" borderId="10" xfId="0" applyNumberFormat="1" applyFont="1" applyFill="1" applyBorder="1" applyAlignment="1">
      <alignment/>
    </xf>
    <xf numFmtId="180" fontId="46" fillId="0" borderId="13" xfId="0" applyNumberFormat="1" applyFont="1" applyFill="1" applyBorder="1" applyAlignment="1">
      <alignment/>
    </xf>
    <xf numFmtId="180" fontId="46" fillId="0" borderId="19" xfId="0" applyNumberFormat="1" applyFont="1" applyFill="1" applyBorder="1" applyAlignment="1">
      <alignment/>
    </xf>
    <xf numFmtId="178" fontId="47" fillId="0" borderId="0" xfId="0" applyNumberFormat="1" applyFont="1" applyFill="1" applyAlignment="1">
      <alignment/>
    </xf>
    <xf numFmtId="3" fontId="47" fillId="0" borderId="0" xfId="0" applyFont="1" applyAlignment="1">
      <alignment vertical="center"/>
    </xf>
    <xf numFmtId="180" fontId="5" fillId="0" borderId="10" xfId="0" applyNumberFormat="1" applyFont="1" applyFill="1" applyBorder="1" applyAlignment="1">
      <alignment vertical="center"/>
    </xf>
    <xf numFmtId="178" fontId="4" fillId="0" borderId="0" xfId="0" applyNumberFormat="1" applyFont="1" applyFill="1" applyAlignment="1">
      <alignment/>
    </xf>
    <xf numFmtId="178" fontId="4" fillId="0" borderId="11" xfId="0" applyNumberFormat="1" applyFont="1" applyFill="1" applyBorder="1" applyAlignment="1">
      <alignment/>
    </xf>
    <xf numFmtId="180" fontId="5" fillId="0" borderId="13" xfId="0" applyNumberFormat="1" applyFont="1" applyFill="1" applyBorder="1" applyAlignment="1">
      <alignment vertical="center"/>
    </xf>
    <xf numFmtId="180" fontId="5" fillId="0" borderId="10" xfId="0" applyNumberFormat="1" applyFont="1" applyFill="1" applyBorder="1" applyAlignment="1">
      <alignment shrinkToFit="1"/>
    </xf>
    <xf numFmtId="180" fontId="5" fillId="0" borderId="13" xfId="0" applyNumberFormat="1" applyFont="1" applyFill="1" applyBorder="1" applyAlignment="1">
      <alignment shrinkToFit="1"/>
    </xf>
    <xf numFmtId="180" fontId="5" fillId="0" borderId="19" xfId="0" applyNumberFormat="1" applyFont="1" applyFill="1" applyBorder="1" applyAlignment="1">
      <alignment shrinkToFit="1"/>
    </xf>
    <xf numFmtId="180" fontId="5" fillId="0" borderId="14" xfId="0" applyNumberFormat="1" applyFont="1" applyFill="1" applyBorder="1" applyAlignment="1">
      <alignment vertical="center" shrinkToFit="1"/>
    </xf>
    <xf numFmtId="3" fontId="0" fillId="0" borderId="0" xfId="0" applyFill="1" applyBorder="1" applyAlignment="1">
      <alignment/>
    </xf>
    <xf numFmtId="3" fontId="5" fillId="0" borderId="0" xfId="0" applyFont="1" applyFill="1" applyBorder="1" applyAlignment="1">
      <alignment horizontal="center"/>
    </xf>
    <xf numFmtId="3" fontId="5" fillId="0" borderId="0" xfId="0" applyFont="1" applyFill="1" applyBorder="1" applyAlignment="1">
      <alignment/>
    </xf>
    <xf numFmtId="180" fontId="5" fillId="0" borderId="14" xfId="0" applyNumberFormat="1" applyFont="1" applyBorder="1" applyAlignment="1">
      <alignment vertical="center"/>
    </xf>
    <xf numFmtId="180" fontId="5" fillId="0" borderId="14" xfId="0" applyNumberFormat="1" applyFont="1" applyBorder="1" applyAlignment="1">
      <alignment/>
    </xf>
    <xf numFmtId="180" fontId="6" fillId="0" borderId="14" xfId="0" applyNumberFormat="1" applyFont="1" applyBorder="1" applyAlignment="1">
      <alignment vertical="center"/>
    </xf>
    <xf numFmtId="180" fontId="5" fillId="0" borderId="35" xfId="0" applyNumberFormat="1" applyFont="1" applyBorder="1" applyAlignment="1">
      <alignment vertical="center"/>
    </xf>
    <xf numFmtId="178" fontId="6" fillId="0" borderId="0" xfId="0" applyNumberFormat="1" applyFont="1" applyFill="1" applyBorder="1" applyAlignment="1">
      <alignment horizontal="center" wrapText="1"/>
    </xf>
    <xf numFmtId="178" fontId="6" fillId="0" borderId="31" xfId="0" applyNumberFormat="1" applyFont="1" applyFill="1" applyBorder="1" applyAlignment="1">
      <alignment horizontal="center" wrapText="1"/>
    </xf>
    <xf numFmtId="180" fontId="5" fillId="0" borderId="27" xfId="0" applyNumberFormat="1" applyFont="1" applyBorder="1" applyAlignment="1">
      <alignment vertical="center"/>
    </xf>
    <xf numFmtId="180" fontId="5" fillId="0" borderId="39" xfId="0" applyNumberFormat="1" applyFont="1" applyBorder="1" applyAlignment="1">
      <alignment vertical="center"/>
    </xf>
    <xf numFmtId="180" fontId="5" fillId="0" borderId="40" xfId="0" applyNumberFormat="1" applyFont="1" applyBorder="1" applyAlignment="1">
      <alignment/>
    </xf>
    <xf numFmtId="180" fontId="5" fillId="0" borderId="40" xfId="0" applyNumberFormat="1" applyFont="1" applyBorder="1" applyAlignment="1">
      <alignment vertical="center"/>
    </xf>
    <xf numFmtId="180" fontId="5" fillId="0" borderId="41" xfId="0" applyNumberFormat="1" applyFont="1" applyBorder="1" applyAlignment="1">
      <alignment vertical="center" shrinkToFit="1"/>
    </xf>
    <xf numFmtId="3" fontId="0" fillId="0" borderId="14" xfId="0" applyBorder="1" applyAlignment="1">
      <alignment/>
    </xf>
    <xf numFmtId="3" fontId="0" fillId="0" borderId="0" xfId="0" applyBorder="1" applyAlignment="1">
      <alignment horizontal="center"/>
    </xf>
    <xf numFmtId="178" fontId="6" fillId="0" borderId="13" xfId="0" applyNumberFormat="1" applyFont="1" applyFill="1" applyBorder="1" applyAlignment="1">
      <alignment horizontal="center" vertical="center" wrapText="1"/>
    </xf>
    <xf numFmtId="178" fontId="6" fillId="0" borderId="10" xfId="0" applyNumberFormat="1" applyFont="1" applyFill="1" applyBorder="1" applyAlignment="1">
      <alignment horizontal="center" vertical="center" wrapText="1"/>
    </xf>
    <xf numFmtId="178" fontId="6" fillId="0" borderId="13" xfId="0" applyNumberFormat="1" applyFont="1" applyFill="1" applyBorder="1" applyAlignment="1">
      <alignment vertical="center" wrapText="1"/>
    </xf>
    <xf numFmtId="178" fontId="6" fillId="0" borderId="10" xfId="0" applyNumberFormat="1" applyFont="1" applyFill="1" applyBorder="1" applyAlignment="1">
      <alignment vertical="center" wrapText="1"/>
    </xf>
    <xf numFmtId="178" fontId="6" fillId="0" borderId="11" xfId="0" applyNumberFormat="1" applyFont="1" applyFill="1" applyBorder="1" applyAlignment="1">
      <alignment horizontal="center" vertical="center" wrapText="1"/>
    </xf>
    <xf numFmtId="178" fontId="6" fillId="0" borderId="13" xfId="0" applyNumberFormat="1" applyFont="1" applyFill="1" applyBorder="1" applyAlignment="1">
      <alignment horizontal="left" vertical="center" wrapText="1"/>
    </xf>
    <xf numFmtId="178" fontId="6" fillId="0" borderId="10" xfId="0" applyNumberFormat="1" applyFont="1" applyFill="1" applyBorder="1" applyAlignment="1">
      <alignment horizontal="left" vertical="center" wrapText="1"/>
    </xf>
    <xf numFmtId="178" fontId="6" fillId="0" borderId="11" xfId="0" applyNumberFormat="1" applyFont="1" applyFill="1" applyBorder="1" applyAlignment="1">
      <alignment horizontal="left" vertical="center" wrapText="1"/>
    </xf>
    <xf numFmtId="178" fontId="6" fillId="0" borderId="42" xfId="0" applyNumberFormat="1" applyFont="1" applyFill="1" applyBorder="1" applyAlignment="1">
      <alignment horizontal="center" vertical="center" wrapText="1"/>
    </xf>
    <xf numFmtId="178" fontId="6" fillId="0" borderId="30" xfId="0" applyNumberFormat="1" applyFont="1" applyFill="1" applyBorder="1" applyAlignment="1">
      <alignment horizontal="center" vertical="center" wrapText="1"/>
    </xf>
    <xf numFmtId="178" fontId="6" fillId="0" borderId="43" xfId="0" applyNumberFormat="1" applyFont="1" applyFill="1" applyBorder="1" applyAlignment="1">
      <alignment horizontal="center" vertical="center" wrapText="1"/>
    </xf>
    <xf numFmtId="178" fontId="6" fillId="0" borderId="44" xfId="0" applyNumberFormat="1" applyFont="1" applyFill="1" applyBorder="1" applyAlignment="1">
      <alignment horizontal="center" vertical="center" wrapText="1"/>
    </xf>
    <xf numFmtId="178" fontId="6" fillId="0" borderId="12" xfId="0" applyNumberFormat="1" applyFont="1" applyFill="1" applyBorder="1" applyAlignment="1">
      <alignment vertical="center" wrapText="1"/>
    </xf>
    <xf numFmtId="178" fontId="6" fillId="0" borderId="14" xfId="0" applyNumberFormat="1" applyFont="1" applyFill="1" applyBorder="1" applyAlignment="1">
      <alignment vertical="center" wrapText="1"/>
    </xf>
    <xf numFmtId="3" fontId="0" fillId="0" borderId="0" xfId="0" applyFill="1" applyAlignment="1">
      <alignment horizontal="center" wrapText="1"/>
    </xf>
    <xf numFmtId="178" fontId="6" fillId="0" borderId="11" xfId="0" applyNumberFormat="1" applyFont="1" applyFill="1" applyBorder="1" applyAlignment="1">
      <alignment vertical="center" wrapText="1"/>
    </xf>
    <xf numFmtId="178" fontId="6" fillId="0" borderId="13" xfId="0" applyNumberFormat="1" applyFont="1" applyBorder="1" applyAlignment="1">
      <alignment horizontal="center" wrapText="1"/>
    </xf>
    <xf numFmtId="178" fontId="6" fillId="0" borderId="10" xfId="0" applyNumberFormat="1" applyFont="1" applyBorder="1" applyAlignment="1">
      <alignment horizontal="center" wrapText="1"/>
    </xf>
    <xf numFmtId="179" fontId="0" fillId="0" borderId="13" xfId="0" applyNumberFormat="1" applyFont="1" applyFill="1" applyBorder="1" applyAlignment="1">
      <alignment vertical="center" wrapText="1"/>
    </xf>
    <xf numFmtId="179" fontId="0" fillId="0" borderId="10" xfId="0" applyNumberFormat="1" applyFont="1" applyFill="1" applyBorder="1" applyAlignment="1">
      <alignment vertical="center" wrapText="1"/>
    </xf>
    <xf numFmtId="179" fontId="0" fillId="0" borderId="11" xfId="0" applyNumberFormat="1" applyFont="1" applyFill="1"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156"/>
  <sheetViews>
    <sheetView tabSelected="1" showOutlineSymbols="0" view="pageBreakPreview" zoomScale="50" zoomScaleSheetLayoutView="50" zoomScalePageLayoutView="0" workbookViewId="0" topLeftCell="A1">
      <pane xSplit="1" ySplit="4" topLeftCell="B5" activePane="bottomRight" state="frozen"/>
      <selection pane="topLeft" activeCell="A1" sqref="A1"/>
      <selection pane="topRight" activeCell="B1" sqref="B1"/>
      <selection pane="bottomLeft" activeCell="A7" sqref="A7"/>
      <selection pane="bottomRight" activeCell="B71" sqref="B71"/>
    </sheetView>
  </sheetViews>
  <sheetFormatPr defaultColWidth="24.75390625" defaultRowHeight="14.25"/>
  <cols>
    <col min="1" max="1" width="20.625" style="18" customWidth="1"/>
    <col min="2" max="43" width="20.375" style="4" customWidth="1"/>
    <col min="44" max="46" width="20.375" style="4" hidden="1" customWidth="1"/>
    <col min="47" max="58" width="20.375" style="4" customWidth="1"/>
    <col min="59" max="59" width="21.125" style="18" bestFit="1" customWidth="1"/>
    <col min="60" max="60" width="23.625" style="18" customWidth="1"/>
    <col min="61" max="63" width="22.25390625" style="18" customWidth="1"/>
    <col min="64" max="16384" width="24.75390625" style="18" customWidth="1"/>
  </cols>
  <sheetData>
    <row r="1" spans="1:62" s="138" customFormat="1" ht="36" customHeight="1">
      <c r="A1" s="32" t="s">
        <v>0</v>
      </c>
      <c r="B1" s="81" t="s">
        <v>1</v>
      </c>
      <c r="C1" s="17"/>
      <c r="D1" s="17"/>
      <c r="E1" s="17"/>
      <c r="F1" s="17"/>
      <c r="G1" s="17"/>
      <c r="H1" s="17"/>
      <c r="I1" s="17"/>
      <c r="J1" s="17"/>
      <c r="K1" s="82"/>
      <c r="L1" s="81" t="s">
        <v>1</v>
      </c>
      <c r="M1" s="17"/>
      <c r="N1" s="17"/>
      <c r="O1" s="17"/>
      <c r="P1" s="77" t="s">
        <v>2</v>
      </c>
      <c r="Q1" s="81"/>
      <c r="R1" s="81"/>
      <c r="S1" s="81"/>
      <c r="T1" s="81"/>
      <c r="U1" s="83"/>
      <c r="V1" s="77" t="s">
        <v>2</v>
      </c>
      <c r="W1" s="81"/>
      <c r="X1" s="81"/>
      <c r="Y1" s="77" t="s">
        <v>3</v>
      </c>
      <c r="Z1" s="77" t="s">
        <v>4</v>
      </c>
      <c r="AA1" s="77" t="s">
        <v>5</v>
      </c>
      <c r="AB1" s="81"/>
      <c r="AC1" s="81"/>
      <c r="AD1" s="81"/>
      <c r="AE1" s="83"/>
      <c r="AF1" s="77" t="s">
        <v>5</v>
      </c>
      <c r="AG1" s="166" t="s">
        <v>117</v>
      </c>
      <c r="AH1" s="17"/>
      <c r="AI1" s="17"/>
      <c r="AJ1" s="17"/>
      <c r="AK1" s="17"/>
      <c r="AL1" s="17"/>
      <c r="AM1" s="17"/>
      <c r="AN1" s="166" t="s">
        <v>135</v>
      </c>
      <c r="AO1" s="82"/>
      <c r="AP1" s="84" t="s">
        <v>136</v>
      </c>
      <c r="AQ1" s="85"/>
      <c r="AR1" s="17"/>
      <c r="AS1" s="17"/>
      <c r="AT1" s="17"/>
      <c r="AU1" s="166" t="s">
        <v>118</v>
      </c>
      <c r="AV1" s="17"/>
      <c r="AW1" s="17"/>
      <c r="AX1" s="77" t="s">
        <v>6</v>
      </c>
      <c r="AY1" s="86"/>
      <c r="AZ1" s="81"/>
      <c r="BA1" s="87" t="s">
        <v>7</v>
      </c>
      <c r="BB1" s="162" t="s">
        <v>107</v>
      </c>
      <c r="BC1" s="81" t="s">
        <v>8</v>
      </c>
      <c r="BD1" s="77" t="s">
        <v>9</v>
      </c>
      <c r="BE1" s="154" t="s">
        <v>119</v>
      </c>
      <c r="BF1" s="154" t="s">
        <v>106</v>
      </c>
      <c r="BG1" s="18"/>
      <c r="BH1" s="18"/>
      <c r="BI1" s="18"/>
      <c r="BJ1" s="18"/>
    </row>
    <row r="2" spans="1:62" s="138" customFormat="1" ht="37.5" customHeight="1">
      <c r="A2" s="19"/>
      <c r="B2" s="89"/>
      <c r="C2" s="154" t="s">
        <v>103</v>
      </c>
      <c r="D2" s="90" t="s">
        <v>23</v>
      </c>
      <c r="E2" s="154" t="s">
        <v>113</v>
      </c>
      <c r="F2" s="90" t="s">
        <v>24</v>
      </c>
      <c r="G2" s="17"/>
      <c r="H2" s="17"/>
      <c r="I2" s="17"/>
      <c r="J2" s="159" t="s">
        <v>140</v>
      </c>
      <c r="K2" s="88" t="s">
        <v>25</v>
      </c>
      <c r="L2" s="154" t="s">
        <v>138</v>
      </c>
      <c r="M2" s="90" t="s">
        <v>26</v>
      </c>
      <c r="N2" s="156" t="s">
        <v>139</v>
      </c>
      <c r="O2" s="90" t="s">
        <v>27</v>
      </c>
      <c r="P2" s="7"/>
      <c r="Q2" s="90" t="s">
        <v>28</v>
      </c>
      <c r="R2" s="90" t="s">
        <v>29</v>
      </c>
      <c r="S2" s="90" t="s">
        <v>30</v>
      </c>
      <c r="T2" s="90" t="s">
        <v>31</v>
      </c>
      <c r="U2" s="88" t="s">
        <v>32</v>
      </c>
      <c r="V2" s="90" t="s">
        <v>33</v>
      </c>
      <c r="W2" s="90" t="s">
        <v>34</v>
      </c>
      <c r="X2" s="90" t="s">
        <v>35</v>
      </c>
      <c r="Y2" s="7"/>
      <c r="Z2" s="7"/>
      <c r="AA2" s="7"/>
      <c r="AB2" s="156" t="s">
        <v>114</v>
      </c>
      <c r="AC2" s="156" t="s">
        <v>115</v>
      </c>
      <c r="AD2" s="154" t="s">
        <v>104</v>
      </c>
      <c r="AE2" s="154" t="s">
        <v>105</v>
      </c>
      <c r="AF2" s="156" t="s">
        <v>116</v>
      </c>
      <c r="AG2" s="167"/>
      <c r="AH2" s="90" t="s">
        <v>36</v>
      </c>
      <c r="AI2" s="90" t="s">
        <v>131</v>
      </c>
      <c r="AJ2" s="156" t="s">
        <v>132</v>
      </c>
      <c r="AK2" s="156" t="s">
        <v>133</v>
      </c>
      <c r="AL2" s="156" t="s">
        <v>134</v>
      </c>
      <c r="AM2" s="90" t="s">
        <v>38</v>
      </c>
      <c r="AN2" s="167"/>
      <c r="AO2" s="88" t="s">
        <v>36</v>
      </c>
      <c r="AP2" s="90" t="s">
        <v>37</v>
      </c>
      <c r="AQ2" s="88" t="s">
        <v>109</v>
      </c>
      <c r="AR2" s="7"/>
      <c r="AS2" s="7"/>
      <c r="AT2" s="7"/>
      <c r="AU2" s="167"/>
      <c r="AV2" s="90" t="s">
        <v>36</v>
      </c>
      <c r="AW2" s="90" t="s">
        <v>37</v>
      </c>
      <c r="AX2" s="91"/>
      <c r="AY2" s="164" t="s">
        <v>39</v>
      </c>
      <c r="AZ2" s="154" t="s">
        <v>40</v>
      </c>
      <c r="BA2" s="91"/>
      <c r="BB2" s="163"/>
      <c r="BC2" s="89"/>
      <c r="BD2" s="7"/>
      <c r="BE2" s="155"/>
      <c r="BF2" s="155"/>
      <c r="BG2" s="18"/>
      <c r="BH2" s="18"/>
      <c r="BI2" s="18"/>
      <c r="BJ2" s="18"/>
    </row>
    <row r="3" spans="1:62" s="138" customFormat="1" ht="21">
      <c r="A3" s="19"/>
      <c r="B3" s="89"/>
      <c r="C3" s="155"/>
      <c r="D3" s="7"/>
      <c r="E3" s="155"/>
      <c r="F3" s="7"/>
      <c r="G3" s="154" t="s">
        <v>44</v>
      </c>
      <c r="H3" s="154" t="s">
        <v>45</v>
      </c>
      <c r="I3" s="154" t="s">
        <v>46</v>
      </c>
      <c r="J3" s="160"/>
      <c r="K3" s="93"/>
      <c r="L3" s="155"/>
      <c r="M3" s="7"/>
      <c r="N3" s="157"/>
      <c r="O3" s="7"/>
      <c r="P3" s="7"/>
      <c r="Q3" s="7"/>
      <c r="R3" s="7"/>
      <c r="S3" s="7"/>
      <c r="T3" s="7"/>
      <c r="U3" s="93"/>
      <c r="V3" s="7"/>
      <c r="W3" s="7"/>
      <c r="X3" s="7"/>
      <c r="Y3" s="7"/>
      <c r="Z3" s="7"/>
      <c r="AA3" s="7"/>
      <c r="AB3" s="157"/>
      <c r="AC3" s="157"/>
      <c r="AD3" s="155"/>
      <c r="AE3" s="155"/>
      <c r="AF3" s="157"/>
      <c r="AG3" s="7"/>
      <c r="AH3" s="7"/>
      <c r="AI3" s="7"/>
      <c r="AJ3" s="157"/>
      <c r="AK3" s="157"/>
      <c r="AL3" s="157"/>
      <c r="AM3" s="7"/>
      <c r="AN3" s="7"/>
      <c r="AO3" s="93"/>
      <c r="AP3" s="7"/>
      <c r="AQ3" s="93"/>
      <c r="AR3" s="7"/>
      <c r="AS3" s="7"/>
      <c r="AT3" s="7"/>
      <c r="AU3" s="7"/>
      <c r="AV3" s="7"/>
      <c r="AW3" s="7"/>
      <c r="AX3" s="91"/>
      <c r="AY3" s="165"/>
      <c r="AZ3" s="155"/>
      <c r="BA3" s="91"/>
      <c r="BB3" s="92"/>
      <c r="BC3" s="89"/>
      <c r="BD3" s="7"/>
      <c r="BE3" s="7"/>
      <c r="BF3" s="93"/>
      <c r="BG3" s="18"/>
      <c r="BH3" s="18"/>
      <c r="BI3" s="18"/>
      <c r="BJ3" s="18"/>
    </row>
    <row r="4" spans="1:63" s="138" customFormat="1" ht="24">
      <c r="A4" s="20"/>
      <c r="B4" s="94"/>
      <c r="C4" s="11"/>
      <c r="D4" s="11"/>
      <c r="E4" s="11"/>
      <c r="F4" s="11"/>
      <c r="G4" s="158"/>
      <c r="H4" s="158"/>
      <c r="I4" s="158"/>
      <c r="J4" s="161"/>
      <c r="K4" s="95"/>
      <c r="L4" s="11"/>
      <c r="M4" s="11"/>
      <c r="N4" s="11"/>
      <c r="O4" s="11"/>
      <c r="P4" s="11"/>
      <c r="Q4" s="11"/>
      <c r="R4" s="11"/>
      <c r="S4" s="11"/>
      <c r="T4" s="11"/>
      <c r="U4" s="95"/>
      <c r="V4" s="11"/>
      <c r="W4" s="11"/>
      <c r="X4" s="11"/>
      <c r="Y4" s="11"/>
      <c r="Z4" s="11"/>
      <c r="AA4" s="11"/>
      <c r="AB4" s="11"/>
      <c r="AC4" s="11"/>
      <c r="AD4" s="11"/>
      <c r="AE4" s="95"/>
      <c r="AF4" s="11"/>
      <c r="AG4" s="11"/>
      <c r="AH4" s="11"/>
      <c r="AI4" s="11"/>
      <c r="AJ4" s="11"/>
      <c r="AK4" s="11"/>
      <c r="AL4" s="169"/>
      <c r="AM4" s="11"/>
      <c r="AN4" s="11"/>
      <c r="AO4" s="95"/>
      <c r="AP4" s="11"/>
      <c r="AQ4" s="11"/>
      <c r="AR4" s="11"/>
      <c r="AS4" s="11"/>
      <c r="AT4" s="11"/>
      <c r="AU4" s="11"/>
      <c r="AV4" s="11"/>
      <c r="AW4" s="11"/>
      <c r="AX4" s="96"/>
      <c r="AY4" s="97"/>
      <c r="AZ4" s="11"/>
      <c r="BA4" s="96"/>
      <c r="BB4" s="98"/>
      <c r="BC4" s="94"/>
      <c r="BD4" s="11"/>
      <c r="BE4" s="11"/>
      <c r="BF4" s="95"/>
      <c r="BG4" s="18"/>
      <c r="BH4" s="18"/>
      <c r="BI4" s="58" t="s">
        <v>129</v>
      </c>
      <c r="BJ4" s="58" t="s">
        <v>130</v>
      </c>
      <c r="BK4" s="139"/>
    </row>
    <row r="5" spans="1:63" s="138" customFormat="1" ht="32.25" customHeight="1">
      <c r="A5" s="52" t="s">
        <v>49</v>
      </c>
      <c r="B5" s="24">
        <v>15880151</v>
      </c>
      <c r="C5" s="24">
        <v>359703</v>
      </c>
      <c r="D5" s="24">
        <v>196275</v>
      </c>
      <c r="E5" s="24">
        <v>85566</v>
      </c>
      <c r="F5" s="24">
        <v>11071097</v>
      </c>
      <c r="G5" s="24">
        <v>7265780</v>
      </c>
      <c r="H5" s="24">
        <v>3805317</v>
      </c>
      <c r="I5" s="24">
        <v>0</v>
      </c>
      <c r="J5" s="24">
        <v>2395782</v>
      </c>
      <c r="K5" s="24">
        <v>1694556</v>
      </c>
      <c r="L5" s="24">
        <v>0</v>
      </c>
      <c r="M5" s="24">
        <v>15028</v>
      </c>
      <c r="N5" s="24">
        <v>3497</v>
      </c>
      <c r="O5" s="24">
        <v>58647</v>
      </c>
      <c r="P5" s="24">
        <v>95115069</v>
      </c>
      <c r="Q5" s="24">
        <v>1478324</v>
      </c>
      <c r="R5" s="24">
        <v>82630</v>
      </c>
      <c r="S5" s="24">
        <v>3294</v>
      </c>
      <c r="T5" s="24">
        <v>2864651</v>
      </c>
      <c r="U5" s="24">
        <v>435851</v>
      </c>
      <c r="V5" s="24">
        <v>264031</v>
      </c>
      <c r="W5" s="24">
        <v>88507016</v>
      </c>
      <c r="X5" s="24">
        <v>1479272</v>
      </c>
      <c r="Y5" s="24">
        <v>1509241</v>
      </c>
      <c r="Z5" s="24">
        <v>20591239</v>
      </c>
      <c r="AA5" s="24">
        <v>5601803</v>
      </c>
      <c r="AB5" s="24">
        <v>120804</v>
      </c>
      <c r="AC5" s="24">
        <v>35709</v>
      </c>
      <c r="AD5" s="24">
        <v>583</v>
      </c>
      <c r="AE5" s="24">
        <v>193097</v>
      </c>
      <c r="AF5" s="24">
        <v>5251610</v>
      </c>
      <c r="AG5" s="24">
        <v>14655114</v>
      </c>
      <c r="AH5" s="24">
        <v>9375894</v>
      </c>
      <c r="AI5" s="24">
        <v>5170003</v>
      </c>
      <c r="AJ5" s="24">
        <v>0</v>
      </c>
      <c r="AK5" s="24">
        <v>109217</v>
      </c>
      <c r="AL5" s="24">
        <v>0</v>
      </c>
      <c r="AM5" s="24">
        <v>0</v>
      </c>
      <c r="AN5" s="24">
        <v>11057628</v>
      </c>
      <c r="AO5" s="24">
        <v>10790428</v>
      </c>
      <c r="AP5" s="24">
        <v>267200</v>
      </c>
      <c r="AQ5" s="24">
        <v>0</v>
      </c>
      <c r="AR5" s="125">
        <v>0</v>
      </c>
      <c r="AS5" s="125">
        <v>0</v>
      </c>
      <c r="AT5" s="125">
        <v>0</v>
      </c>
      <c r="AU5" s="24">
        <v>0</v>
      </c>
      <c r="AV5" s="24">
        <v>0</v>
      </c>
      <c r="AW5" s="24">
        <v>0</v>
      </c>
      <c r="AX5" s="24">
        <v>9166253</v>
      </c>
      <c r="AY5" s="131">
        <v>9166253</v>
      </c>
      <c r="AZ5" s="130">
        <v>0</v>
      </c>
      <c r="BA5" s="24">
        <v>879430</v>
      </c>
      <c r="BB5" s="24">
        <v>300</v>
      </c>
      <c r="BC5" s="24">
        <v>2591600</v>
      </c>
      <c r="BD5" s="24">
        <v>11819137</v>
      </c>
      <c r="BE5" s="24">
        <v>0</v>
      </c>
      <c r="BF5" s="134">
        <v>188866965</v>
      </c>
      <c r="BG5" s="25">
        <v>188866965</v>
      </c>
      <c r="BH5" s="25">
        <f>BF5-BG5</f>
        <v>0</v>
      </c>
      <c r="BI5" s="61">
        <f aca="true" t="shared" si="0" ref="BI5:BI36">B5+Z5+AX5</f>
        <v>45637643</v>
      </c>
      <c r="BJ5" s="61">
        <f aca="true" t="shared" si="1" ref="BJ5:BJ36">AG5+AN5+AU5</f>
        <v>25712742</v>
      </c>
      <c r="BK5" s="140"/>
    </row>
    <row r="6" spans="1:63" s="138" customFormat="1" ht="32.25" customHeight="1">
      <c r="A6" s="1" t="s">
        <v>50</v>
      </c>
      <c r="B6" s="24">
        <v>7988281</v>
      </c>
      <c r="C6" s="24">
        <v>222386</v>
      </c>
      <c r="D6" s="24">
        <v>192143</v>
      </c>
      <c r="E6" s="24">
        <v>48007</v>
      </c>
      <c r="F6" s="24">
        <v>5471372</v>
      </c>
      <c r="G6" s="24">
        <v>3580054</v>
      </c>
      <c r="H6" s="24">
        <v>1891318</v>
      </c>
      <c r="I6" s="24">
        <v>0</v>
      </c>
      <c r="J6" s="24">
        <v>1222045</v>
      </c>
      <c r="K6" s="24">
        <v>781953</v>
      </c>
      <c r="L6" s="24">
        <v>946</v>
      </c>
      <c r="M6" s="24">
        <v>6550</v>
      </c>
      <c r="N6" s="24">
        <v>8932</v>
      </c>
      <c r="O6" s="24">
        <v>33947</v>
      </c>
      <c r="P6" s="24">
        <v>5517873</v>
      </c>
      <c r="Q6" s="24">
        <v>263682</v>
      </c>
      <c r="R6" s="24">
        <v>65661</v>
      </c>
      <c r="S6" s="24">
        <v>4477</v>
      </c>
      <c r="T6" s="24">
        <v>825970</v>
      </c>
      <c r="U6" s="24">
        <v>213338</v>
      </c>
      <c r="V6" s="24">
        <v>82506</v>
      </c>
      <c r="W6" s="24">
        <v>3757519</v>
      </c>
      <c r="X6" s="24">
        <v>304720</v>
      </c>
      <c r="Y6" s="24">
        <v>1160882</v>
      </c>
      <c r="Z6" s="24">
        <v>11325128</v>
      </c>
      <c r="AA6" s="24">
        <v>5230719</v>
      </c>
      <c r="AB6" s="24">
        <v>31813</v>
      </c>
      <c r="AC6" s="24">
        <v>49115</v>
      </c>
      <c r="AD6" s="24">
        <v>203</v>
      </c>
      <c r="AE6" s="24">
        <v>2514455</v>
      </c>
      <c r="AF6" s="24">
        <v>2635133</v>
      </c>
      <c r="AG6" s="24">
        <v>5093015</v>
      </c>
      <c r="AH6" s="24">
        <v>2824168</v>
      </c>
      <c r="AI6" s="24">
        <v>2171287</v>
      </c>
      <c r="AJ6" s="24">
        <v>0</v>
      </c>
      <c r="AK6" s="24">
        <v>97560</v>
      </c>
      <c r="AL6" s="24">
        <v>0</v>
      </c>
      <c r="AM6" s="24">
        <v>0</v>
      </c>
      <c r="AN6" s="24">
        <v>31401</v>
      </c>
      <c r="AO6" s="24">
        <v>30580</v>
      </c>
      <c r="AP6" s="24">
        <v>821</v>
      </c>
      <c r="AQ6" s="24">
        <v>0</v>
      </c>
      <c r="AR6" s="125">
        <v>0</v>
      </c>
      <c r="AS6" s="125">
        <v>0</v>
      </c>
      <c r="AT6" s="125">
        <v>0</v>
      </c>
      <c r="AU6" s="24">
        <v>0</v>
      </c>
      <c r="AV6" s="24">
        <v>0</v>
      </c>
      <c r="AW6" s="24">
        <v>0</v>
      </c>
      <c r="AX6" s="24">
        <v>6244666</v>
      </c>
      <c r="AY6" s="131">
        <v>6244654</v>
      </c>
      <c r="AZ6" s="130">
        <v>12</v>
      </c>
      <c r="BA6" s="24">
        <v>829311</v>
      </c>
      <c r="BB6" s="24">
        <v>49644</v>
      </c>
      <c r="BC6" s="24">
        <v>729100</v>
      </c>
      <c r="BD6" s="24">
        <v>5374916</v>
      </c>
      <c r="BE6" s="24">
        <v>0</v>
      </c>
      <c r="BF6" s="134">
        <v>49574936</v>
      </c>
      <c r="BG6" s="25">
        <v>49574936</v>
      </c>
      <c r="BH6" s="25">
        <f aca="true" t="shared" si="2" ref="BH6:BH64">BF6-BG6</f>
        <v>0</v>
      </c>
      <c r="BI6" s="61">
        <f t="shared" si="0"/>
        <v>25558075</v>
      </c>
      <c r="BJ6" s="61">
        <f t="shared" si="1"/>
        <v>5124416</v>
      </c>
      <c r="BK6" s="140"/>
    </row>
    <row r="7" spans="1:63" s="138" customFormat="1" ht="32.25" customHeight="1">
      <c r="A7" s="1" t="s">
        <v>51</v>
      </c>
      <c r="B7" s="24">
        <v>15364932</v>
      </c>
      <c r="C7" s="24">
        <v>377766</v>
      </c>
      <c r="D7" s="24">
        <v>215566</v>
      </c>
      <c r="E7" s="24">
        <v>153676</v>
      </c>
      <c r="F7" s="24">
        <v>10951475</v>
      </c>
      <c r="G7" s="24">
        <v>7089608</v>
      </c>
      <c r="H7" s="24">
        <v>3849942</v>
      </c>
      <c r="I7" s="24">
        <v>11925</v>
      </c>
      <c r="J7" s="24">
        <v>2423345</v>
      </c>
      <c r="K7" s="24">
        <v>1143899</v>
      </c>
      <c r="L7" s="24">
        <v>945</v>
      </c>
      <c r="M7" s="24">
        <v>28880</v>
      </c>
      <c r="N7" s="24">
        <v>10256</v>
      </c>
      <c r="O7" s="24">
        <v>59124</v>
      </c>
      <c r="P7" s="24">
        <v>54978861</v>
      </c>
      <c r="Q7" s="24">
        <v>1931211</v>
      </c>
      <c r="R7" s="24">
        <v>126528</v>
      </c>
      <c r="S7" s="24">
        <v>3853</v>
      </c>
      <c r="T7" s="24">
        <v>3221978</v>
      </c>
      <c r="U7" s="24">
        <v>750773</v>
      </c>
      <c r="V7" s="24">
        <v>349607</v>
      </c>
      <c r="W7" s="24">
        <v>47314436</v>
      </c>
      <c r="X7" s="24">
        <v>1280475</v>
      </c>
      <c r="Y7" s="24">
        <v>2477969</v>
      </c>
      <c r="Z7" s="24">
        <v>21570505</v>
      </c>
      <c r="AA7" s="24">
        <v>11237603</v>
      </c>
      <c r="AB7" s="24">
        <v>86118</v>
      </c>
      <c r="AC7" s="24">
        <v>284746</v>
      </c>
      <c r="AD7" s="24">
        <v>15461</v>
      </c>
      <c r="AE7" s="24">
        <v>2964391</v>
      </c>
      <c r="AF7" s="24">
        <v>7886887</v>
      </c>
      <c r="AG7" s="24">
        <v>15046608</v>
      </c>
      <c r="AH7" s="24">
        <v>9026262</v>
      </c>
      <c r="AI7" s="24">
        <v>5975095</v>
      </c>
      <c r="AJ7" s="24">
        <v>0</v>
      </c>
      <c r="AK7" s="24">
        <v>32502</v>
      </c>
      <c r="AL7" s="24">
        <v>0</v>
      </c>
      <c r="AM7" s="24">
        <v>12749</v>
      </c>
      <c r="AN7" s="24">
        <v>7720865</v>
      </c>
      <c r="AO7" s="24">
        <v>7485143</v>
      </c>
      <c r="AP7" s="24">
        <v>235722</v>
      </c>
      <c r="AQ7" s="24">
        <v>0</v>
      </c>
      <c r="AR7" s="125">
        <v>0</v>
      </c>
      <c r="AS7" s="125">
        <v>0</v>
      </c>
      <c r="AT7" s="125">
        <v>0</v>
      </c>
      <c r="AU7" s="24">
        <v>0</v>
      </c>
      <c r="AV7" s="24">
        <v>0</v>
      </c>
      <c r="AW7" s="24">
        <v>0</v>
      </c>
      <c r="AX7" s="24">
        <v>10241246</v>
      </c>
      <c r="AY7" s="131">
        <v>10241246</v>
      </c>
      <c r="AZ7" s="130">
        <v>0</v>
      </c>
      <c r="BA7" s="24">
        <v>8615618</v>
      </c>
      <c r="BB7" s="24">
        <v>1980488</v>
      </c>
      <c r="BC7" s="24">
        <v>4361525</v>
      </c>
      <c r="BD7" s="24">
        <v>10376563</v>
      </c>
      <c r="BE7" s="24">
        <v>0</v>
      </c>
      <c r="BF7" s="134">
        <v>163972783</v>
      </c>
      <c r="BG7" s="25">
        <v>163972783</v>
      </c>
      <c r="BH7" s="25">
        <f t="shared" si="2"/>
        <v>0</v>
      </c>
      <c r="BI7" s="61">
        <f t="shared" si="0"/>
        <v>47176683</v>
      </c>
      <c r="BJ7" s="61">
        <f t="shared" si="1"/>
        <v>22767473</v>
      </c>
      <c r="BK7" s="140"/>
    </row>
    <row r="8" spans="1:63" s="138" customFormat="1" ht="32.25" customHeight="1">
      <c r="A8" s="1" t="s">
        <v>52</v>
      </c>
      <c r="B8" s="24">
        <v>19559458</v>
      </c>
      <c r="C8" s="24">
        <v>356735</v>
      </c>
      <c r="D8" s="24">
        <v>412333</v>
      </c>
      <c r="E8" s="24">
        <v>67526</v>
      </c>
      <c r="F8" s="24">
        <v>13459202</v>
      </c>
      <c r="G8" s="24">
        <v>8815518</v>
      </c>
      <c r="H8" s="24">
        <v>4637677</v>
      </c>
      <c r="I8" s="24">
        <v>6007</v>
      </c>
      <c r="J8" s="24">
        <v>3161223</v>
      </c>
      <c r="K8" s="24">
        <v>1975929</v>
      </c>
      <c r="L8" s="24">
        <v>792</v>
      </c>
      <c r="M8" s="24">
        <v>18885</v>
      </c>
      <c r="N8" s="24">
        <v>9918</v>
      </c>
      <c r="O8" s="24">
        <v>96915</v>
      </c>
      <c r="P8" s="24">
        <v>35892985</v>
      </c>
      <c r="Q8" s="24">
        <v>1353032</v>
      </c>
      <c r="R8" s="24">
        <v>173851</v>
      </c>
      <c r="S8" s="24">
        <v>4362</v>
      </c>
      <c r="T8" s="24">
        <v>3946751</v>
      </c>
      <c r="U8" s="24">
        <v>556016</v>
      </c>
      <c r="V8" s="24">
        <v>316752</v>
      </c>
      <c r="W8" s="24">
        <v>28076766</v>
      </c>
      <c r="X8" s="24">
        <v>1465455</v>
      </c>
      <c r="Y8" s="24">
        <v>1880068</v>
      </c>
      <c r="Z8" s="24">
        <v>27446990</v>
      </c>
      <c r="AA8" s="24">
        <v>7853490</v>
      </c>
      <c r="AB8" s="24">
        <v>544833</v>
      </c>
      <c r="AC8" s="24">
        <v>57906</v>
      </c>
      <c r="AD8" s="24">
        <v>0</v>
      </c>
      <c r="AE8" s="24">
        <v>153717</v>
      </c>
      <c r="AF8" s="24">
        <v>7097034</v>
      </c>
      <c r="AG8" s="24">
        <v>48060834</v>
      </c>
      <c r="AH8" s="24">
        <v>39844149</v>
      </c>
      <c r="AI8" s="24">
        <v>7904865</v>
      </c>
      <c r="AJ8" s="24">
        <v>0</v>
      </c>
      <c r="AK8" s="24">
        <v>311820</v>
      </c>
      <c r="AL8" s="24">
        <v>0</v>
      </c>
      <c r="AM8" s="24">
        <v>0</v>
      </c>
      <c r="AN8" s="24">
        <v>3020296</v>
      </c>
      <c r="AO8" s="24">
        <v>2819660</v>
      </c>
      <c r="AP8" s="24">
        <v>200636</v>
      </c>
      <c r="AQ8" s="24">
        <v>0</v>
      </c>
      <c r="AR8" s="125">
        <v>328</v>
      </c>
      <c r="AS8" s="125">
        <v>0</v>
      </c>
      <c r="AT8" s="125">
        <v>0</v>
      </c>
      <c r="AU8" s="24">
        <v>0</v>
      </c>
      <c r="AV8" s="24">
        <v>0</v>
      </c>
      <c r="AW8" s="24">
        <v>0</v>
      </c>
      <c r="AX8" s="24">
        <v>14564696</v>
      </c>
      <c r="AY8" s="131">
        <v>14563270</v>
      </c>
      <c r="AZ8" s="130">
        <v>1426</v>
      </c>
      <c r="BA8" s="24">
        <v>28704454</v>
      </c>
      <c r="BB8" s="24">
        <v>749664</v>
      </c>
      <c r="BC8" s="24">
        <v>4657516</v>
      </c>
      <c r="BD8" s="24">
        <v>15074690</v>
      </c>
      <c r="BE8" s="24">
        <v>0</v>
      </c>
      <c r="BF8" s="134">
        <v>207465141</v>
      </c>
      <c r="BG8" s="25">
        <v>207465141</v>
      </c>
      <c r="BH8" s="25">
        <f t="shared" si="2"/>
        <v>0</v>
      </c>
      <c r="BI8" s="61">
        <f t="shared" si="0"/>
        <v>61571144</v>
      </c>
      <c r="BJ8" s="61">
        <f t="shared" si="1"/>
        <v>51081130</v>
      </c>
      <c r="BK8" s="140"/>
    </row>
    <row r="9" spans="1:63" s="138" customFormat="1" ht="32.25" customHeight="1">
      <c r="A9" s="2" t="s">
        <v>53</v>
      </c>
      <c r="B9" s="24">
        <v>4340323</v>
      </c>
      <c r="C9" s="24">
        <v>158307</v>
      </c>
      <c r="D9" s="24">
        <v>129215</v>
      </c>
      <c r="E9" s="24">
        <v>62479</v>
      </c>
      <c r="F9" s="24">
        <v>2731852</v>
      </c>
      <c r="G9" s="24">
        <v>1812165</v>
      </c>
      <c r="H9" s="24">
        <v>919687</v>
      </c>
      <c r="I9" s="24">
        <v>0</v>
      </c>
      <c r="J9" s="24">
        <v>649250</v>
      </c>
      <c r="K9" s="24">
        <v>594784</v>
      </c>
      <c r="L9" s="24">
        <v>0</v>
      </c>
      <c r="M9" s="24">
        <v>3186</v>
      </c>
      <c r="N9" s="24">
        <v>0</v>
      </c>
      <c r="O9" s="24">
        <v>11250</v>
      </c>
      <c r="P9" s="24">
        <v>13403594</v>
      </c>
      <c r="Q9" s="24">
        <v>405453</v>
      </c>
      <c r="R9" s="24">
        <v>32873</v>
      </c>
      <c r="S9" s="24">
        <v>3352</v>
      </c>
      <c r="T9" s="24">
        <v>690522</v>
      </c>
      <c r="U9" s="24">
        <v>161310</v>
      </c>
      <c r="V9" s="24">
        <v>201000</v>
      </c>
      <c r="W9" s="24">
        <v>11616955</v>
      </c>
      <c r="X9" s="24">
        <v>292129</v>
      </c>
      <c r="Y9" s="24">
        <v>360933</v>
      </c>
      <c r="Z9" s="24">
        <v>4309584</v>
      </c>
      <c r="AA9" s="24">
        <v>2561957</v>
      </c>
      <c r="AB9" s="24">
        <v>64425</v>
      </c>
      <c r="AC9" s="24">
        <v>15935</v>
      </c>
      <c r="AD9" s="24">
        <v>9681</v>
      </c>
      <c r="AE9" s="24">
        <v>1481614</v>
      </c>
      <c r="AF9" s="24">
        <v>990302</v>
      </c>
      <c r="AG9" s="24">
        <v>6900002</v>
      </c>
      <c r="AH9" s="24">
        <v>4136915</v>
      </c>
      <c r="AI9" s="24">
        <v>2747747</v>
      </c>
      <c r="AJ9" s="24">
        <v>0</v>
      </c>
      <c r="AK9" s="24">
        <v>15340</v>
      </c>
      <c r="AL9" s="24">
        <v>0</v>
      </c>
      <c r="AM9" s="24">
        <v>0</v>
      </c>
      <c r="AN9" s="24">
        <v>2558648</v>
      </c>
      <c r="AO9" s="24">
        <v>2477790</v>
      </c>
      <c r="AP9" s="24">
        <v>80858</v>
      </c>
      <c r="AQ9" s="24">
        <v>0</v>
      </c>
      <c r="AR9" s="125">
        <v>0</v>
      </c>
      <c r="AS9" s="125">
        <v>0</v>
      </c>
      <c r="AT9" s="125">
        <v>0</v>
      </c>
      <c r="AU9" s="24">
        <v>0</v>
      </c>
      <c r="AV9" s="24">
        <v>0</v>
      </c>
      <c r="AW9" s="24">
        <v>0</v>
      </c>
      <c r="AX9" s="24">
        <v>3226249</v>
      </c>
      <c r="AY9" s="132">
        <v>3225967</v>
      </c>
      <c r="AZ9" s="130">
        <v>282</v>
      </c>
      <c r="BA9" s="24">
        <v>1627823</v>
      </c>
      <c r="BB9" s="24">
        <v>2010</v>
      </c>
      <c r="BC9" s="24">
        <v>220780</v>
      </c>
      <c r="BD9" s="24">
        <v>3499215</v>
      </c>
      <c r="BE9" s="24">
        <v>0</v>
      </c>
      <c r="BF9" s="134">
        <v>43011118</v>
      </c>
      <c r="BG9" s="25">
        <v>43011118</v>
      </c>
      <c r="BH9" s="25">
        <f t="shared" si="2"/>
        <v>0</v>
      </c>
      <c r="BI9" s="61">
        <f t="shared" si="0"/>
        <v>11876156</v>
      </c>
      <c r="BJ9" s="61">
        <f t="shared" si="1"/>
        <v>9458650</v>
      </c>
      <c r="BK9" s="140"/>
    </row>
    <row r="10" spans="1:63" s="138" customFormat="1" ht="32.25" customHeight="1">
      <c r="A10" s="1" t="s">
        <v>54</v>
      </c>
      <c r="B10" s="26">
        <v>4633860</v>
      </c>
      <c r="C10" s="26">
        <v>194574</v>
      </c>
      <c r="D10" s="26">
        <v>118097</v>
      </c>
      <c r="E10" s="26">
        <v>53586</v>
      </c>
      <c r="F10" s="26">
        <v>2806438</v>
      </c>
      <c r="G10" s="26">
        <v>1882388</v>
      </c>
      <c r="H10" s="26">
        <v>924050</v>
      </c>
      <c r="I10" s="26">
        <v>0</v>
      </c>
      <c r="J10" s="26">
        <v>737111</v>
      </c>
      <c r="K10" s="26">
        <v>718454</v>
      </c>
      <c r="L10" s="26">
        <v>0</v>
      </c>
      <c r="M10" s="26">
        <v>0</v>
      </c>
      <c r="N10" s="26">
        <v>0</v>
      </c>
      <c r="O10" s="26">
        <v>5600</v>
      </c>
      <c r="P10" s="26">
        <v>16774843</v>
      </c>
      <c r="Q10" s="26">
        <v>621293</v>
      </c>
      <c r="R10" s="26">
        <v>29562</v>
      </c>
      <c r="S10" s="26">
        <v>3119</v>
      </c>
      <c r="T10" s="26">
        <v>641668</v>
      </c>
      <c r="U10" s="26">
        <v>146792</v>
      </c>
      <c r="V10" s="26">
        <v>78214</v>
      </c>
      <c r="W10" s="26">
        <v>14838719</v>
      </c>
      <c r="X10" s="26">
        <v>415476</v>
      </c>
      <c r="Y10" s="26">
        <v>470710</v>
      </c>
      <c r="Z10" s="26">
        <v>5504620</v>
      </c>
      <c r="AA10" s="26">
        <v>3399255</v>
      </c>
      <c r="AB10" s="26">
        <v>88098</v>
      </c>
      <c r="AC10" s="26">
        <v>26937</v>
      </c>
      <c r="AD10" s="26">
        <v>24231</v>
      </c>
      <c r="AE10" s="26">
        <v>1347078</v>
      </c>
      <c r="AF10" s="26">
        <v>1912911</v>
      </c>
      <c r="AG10" s="26">
        <v>8428704</v>
      </c>
      <c r="AH10" s="26">
        <v>5158772</v>
      </c>
      <c r="AI10" s="26">
        <v>3079730</v>
      </c>
      <c r="AJ10" s="26">
        <v>0</v>
      </c>
      <c r="AK10" s="26">
        <v>190202</v>
      </c>
      <c r="AL10" s="26">
        <v>0</v>
      </c>
      <c r="AM10" s="26">
        <v>0</v>
      </c>
      <c r="AN10" s="26">
        <v>7237727</v>
      </c>
      <c r="AO10" s="26">
        <v>2861680</v>
      </c>
      <c r="AP10" s="26">
        <v>4376047</v>
      </c>
      <c r="AQ10" s="26">
        <v>0</v>
      </c>
      <c r="AR10" s="126">
        <v>0</v>
      </c>
      <c r="AS10" s="126">
        <v>0</v>
      </c>
      <c r="AT10" s="126">
        <v>16072</v>
      </c>
      <c r="AU10" s="26">
        <v>0</v>
      </c>
      <c r="AV10" s="26">
        <v>0</v>
      </c>
      <c r="AW10" s="26">
        <v>0</v>
      </c>
      <c r="AX10" s="26">
        <v>3262337</v>
      </c>
      <c r="AY10" s="131">
        <v>3262337</v>
      </c>
      <c r="AZ10" s="133">
        <v>0</v>
      </c>
      <c r="BA10" s="26">
        <v>5907875</v>
      </c>
      <c r="BB10" s="26">
        <v>210026</v>
      </c>
      <c r="BC10" s="26">
        <v>711648</v>
      </c>
      <c r="BD10" s="26">
        <v>3498596</v>
      </c>
      <c r="BE10" s="26">
        <v>0</v>
      </c>
      <c r="BF10" s="135">
        <v>60040201</v>
      </c>
      <c r="BG10" s="25">
        <v>60040201</v>
      </c>
      <c r="BH10" s="25">
        <f t="shared" si="2"/>
        <v>0</v>
      </c>
      <c r="BI10" s="61">
        <f t="shared" si="0"/>
        <v>13400817</v>
      </c>
      <c r="BJ10" s="61">
        <f t="shared" si="1"/>
        <v>15666431</v>
      </c>
      <c r="BK10" s="140"/>
    </row>
    <row r="11" spans="1:63" s="138" customFormat="1" ht="32.25" customHeight="1">
      <c r="A11" s="1" t="s">
        <v>55</v>
      </c>
      <c r="B11" s="24">
        <v>4767051</v>
      </c>
      <c r="C11" s="24">
        <v>144781</v>
      </c>
      <c r="D11" s="24">
        <v>195089</v>
      </c>
      <c r="E11" s="24">
        <v>41753</v>
      </c>
      <c r="F11" s="24">
        <v>3011815</v>
      </c>
      <c r="G11" s="24">
        <v>2025856</v>
      </c>
      <c r="H11" s="24">
        <v>985959</v>
      </c>
      <c r="I11" s="24">
        <v>0</v>
      </c>
      <c r="J11" s="24">
        <v>652839</v>
      </c>
      <c r="K11" s="24">
        <v>657973</v>
      </c>
      <c r="L11" s="24">
        <v>0</v>
      </c>
      <c r="M11" s="24">
        <v>61455</v>
      </c>
      <c r="N11" s="24">
        <v>0</v>
      </c>
      <c r="O11" s="24">
        <v>1346</v>
      </c>
      <c r="P11" s="24">
        <v>3160720</v>
      </c>
      <c r="Q11" s="24">
        <v>322017</v>
      </c>
      <c r="R11" s="24">
        <v>54054</v>
      </c>
      <c r="S11" s="24">
        <v>3820</v>
      </c>
      <c r="T11" s="24">
        <v>669147</v>
      </c>
      <c r="U11" s="24">
        <v>86759</v>
      </c>
      <c r="V11" s="24">
        <v>53582</v>
      </c>
      <c r="W11" s="24">
        <v>1745665</v>
      </c>
      <c r="X11" s="24">
        <v>225676</v>
      </c>
      <c r="Y11" s="24">
        <v>894134</v>
      </c>
      <c r="Z11" s="24">
        <v>3548057</v>
      </c>
      <c r="AA11" s="24">
        <v>3013428</v>
      </c>
      <c r="AB11" s="24">
        <v>3235</v>
      </c>
      <c r="AC11" s="24">
        <v>212316</v>
      </c>
      <c r="AD11" s="24">
        <v>0</v>
      </c>
      <c r="AE11" s="24">
        <v>1360237</v>
      </c>
      <c r="AF11" s="24">
        <v>1437640</v>
      </c>
      <c r="AG11" s="24">
        <v>3481382</v>
      </c>
      <c r="AH11" s="24">
        <v>662320</v>
      </c>
      <c r="AI11" s="24">
        <v>2774350</v>
      </c>
      <c r="AJ11" s="24">
        <v>0</v>
      </c>
      <c r="AK11" s="24">
        <v>44712</v>
      </c>
      <c r="AL11" s="24">
        <v>0</v>
      </c>
      <c r="AM11" s="24">
        <v>0</v>
      </c>
      <c r="AN11" s="24">
        <v>481632</v>
      </c>
      <c r="AO11" s="24">
        <v>441471</v>
      </c>
      <c r="AP11" s="24">
        <v>40161</v>
      </c>
      <c r="AQ11" s="24">
        <v>0</v>
      </c>
      <c r="AR11" s="125">
        <v>0</v>
      </c>
      <c r="AS11" s="125">
        <v>0</v>
      </c>
      <c r="AT11" s="125">
        <v>0</v>
      </c>
      <c r="AU11" s="24">
        <v>0</v>
      </c>
      <c r="AV11" s="24">
        <v>0</v>
      </c>
      <c r="AW11" s="24">
        <v>0</v>
      </c>
      <c r="AX11" s="24">
        <v>2452131</v>
      </c>
      <c r="AY11" s="131">
        <v>2451899</v>
      </c>
      <c r="AZ11" s="130">
        <v>232</v>
      </c>
      <c r="BA11" s="24">
        <v>1562594</v>
      </c>
      <c r="BB11" s="24">
        <v>103770</v>
      </c>
      <c r="BC11" s="24">
        <v>419000</v>
      </c>
      <c r="BD11" s="24">
        <v>2924494</v>
      </c>
      <c r="BE11" s="24">
        <v>0</v>
      </c>
      <c r="BF11" s="134">
        <v>26808393</v>
      </c>
      <c r="BG11" s="25">
        <v>26808393</v>
      </c>
      <c r="BH11" s="25">
        <f t="shared" si="2"/>
        <v>0</v>
      </c>
      <c r="BI11" s="61">
        <f t="shared" si="0"/>
        <v>10767239</v>
      </c>
      <c r="BJ11" s="61">
        <f t="shared" si="1"/>
        <v>3963014</v>
      </c>
      <c r="BK11" s="140"/>
    </row>
    <row r="12" spans="1:63" s="138" customFormat="1" ht="32.25" customHeight="1">
      <c r="A12" s="1" t="s">
        <v>56</v>
      </c>
      <c r="B12" s="24">
        <v>2660186</v>
      </c>
      <c r="C12" s="24">
        <v>112987</v>
      </c>
      <c r="D12" s="24">
        <v>79953</v>
      </c>
      <c r="E12" s="24">
        <v>33062</v>
      </c>
      <c r="F12" s="24">
        <v>1669470</v>
      </c>
      <c r="G12" s="24">
        <v>1091703</v>
      </c>
      <c r="H12" s="24">
        <v>577767</v>
      </c>
      <c r="I12" s="24">
        <v>0</v>
      </c>
      <c r="J12" s="24">
        <v>402379</v>
      </c>
      <c r="K12" s="24">
        <v>357706</v>
      </c>
      <c r="L12" s="24">
        <v>0</v>
      </c>
      <c r="M12" s="24">
        <v>1952</v>
      </c>
      <c r="N12" s="24">
        <v>2677</v>
      </c>
      <c r="O12" s="24">
        <v>0</v>
      </c>
      <c r="P12" s="24">
        <v>7280813</v>
      </c>
      <c r="Q12" s="24">
        <v>312742</v>
      </c>
      <c r="R12" s="24">
        <v>56287</v>
      </c>
      <c r="S12" s="24">
        <v>1188</v>
      </c>
      <c r="T12" s="24">
        <v>536383</v>
      </c>
      <c r="U12" s="24">
        <v>102798</v>
      </c>
      <c r="V12" s="24">
        <v>74883</v>
      </c>
      <c r="W12" s="24">
        <v>5960679</v>
      </c>
      <c r="X12" s="24">
        <v>235853</v>
      </c>
      <c r="Y12" s="24">
        <v>357405</v>
      </c>
      <c r="Z12" s="24">
        <v>2632627</v>
      </c>
      <c r="AA12" s="24">
        <v>2857750</v>
      </c>
      <c r="AB12" s="24">
        <v>138610</v>
      </c>
      <c r="AC12" s="24">
        <v>2576</v>
      </c>
      <c r="AD12" s="24">
        <v>807</v>
      </c>
      <c r="AE12" s="24">
        <v>905009</v>
      </c>
      <c r="AF12" s="24">
        <v>1810748</v>
      </c>
      <c r="AG12" s="24">
        <v>10783253</v>
      </c>
      <c r="AH12" s="24">
        <v>8705631</v>
      </c>
      <c r="AI12" s="24">
        <v>2077622</v>
      </c>
      <c r="AJ12" s="24">
        <v>0</v>
      </c>
      <c r="AK12" s="24">
        <v>0</v>
      </c>
      <c r="AL12" s="24">
        <v>0</v>
      </c>
      <c r="AM12" s="24">
        <v>0</v>
      </c>
      <c r="AN12" s="24">
        <v>1409153</v>
      </c>
      <c r="AO12" s="24">
        <v>1207662</v>
      </c>
      <c r="AP12" s="24">
        <v>54111</v>
      </c>
      <c r="AQ12" s="24">
        <v>147380</v>
      </c>
      <c r="AR12" s="125">
        <v>1465</v>
      </c>
      <c r="AS12" s="125">
        <v>0</v>
      </c>
      <c r="AT12" s="125">
        <v>0</v>
      </c>
      <c r="AU12" s="24">
        <v>0</v>
      </c>
      <c r="AV12" s="24">
        <v>0</v>
      </c>
      <c r="AW12" s="24">
        <v>0</v>
      </c>
      <c r="AX12" s="24">
        <v>1354382</v>
      </c>
      <c r="AY12" s="131">
        <v>1354382</v>
      </c>
      <c r="AZ12" s="130">
        <v>0</v>
      </c>
      <c r="BA12" s="24">
        <v>6833984</v>
      </c>
      <c r="BB12" s="24">
        <v>222820</v>
      </c>
      <c r="BC12" s="24">
        <v>84500</v>
      </c>
      <c r="BD12" s="24">
        <v>5325431</v>
      </c>
      <c r="BE12" s="24">
        <v>0</v>
      </c>
      <c r="BF12" s="134">
        <v>41802304</v>
      </c>
      <c r="BG12" s="25">
        <v>41802304</v>
      </c>
      <c r="BH12" s="25">
        <f t="shared" si="2"/>
        <v>0</v>
      </c>
      <c r="BI12" s="61">
        <f t="shared" si="0"/>
        <v>6647195</v>
      </c>
      <c r="BJ12" s="61">
        <f t="shared" si="1"/>
        <v>12192406</v>
      </c>
      <c r="BK12" s="140"/>
    </row>
    <row r="13" spans="1:63" s="138" customFormat="1" ht="32.25" customHeight="1">
      <c r="A13" s="1" t="s">
        <v>57</v>
      </c>
      <c r="B13" s="24">
        <v>4071206</v>
      </c>
      <c r="C13" s="24">
        <v>153649</v>
      </c>
      <c r="D13" s="24">
        <v>192117</v>
      </c>
      <c r="E13" s="24">
        <v>48887</v>
      </c>
      <c r="F13" s="24">
        <v>2609333</v>
      </c>
      <c r="G13" s="24">
        <v>1758860</v>
      </c>
      <c r="H13" s="24">
        <v>850473</v>
      </c>
      <c r="I13" s="24">
        <v>0</v>
      </c>
      <c r="J13" s="24">
        <v>642066</v>
      </c>
      <c r="K13" s="24">
        <v>418086</v>
      </c>
      <c r="L13" s="24">
        <v>0</v>
      </c>
      <c r="M13" s="24">
        <v>0</v>
      </c>
      <c r="N13" s="24">
        <v>0</v>
      </c>
      <c r="O13" s="24">
        <v>7068</v>
      </c>
      <c r="P13" s="24">
        <v>16852006</v>
      </c>
      <c r="Q13" s="24">
        <v>385190</v>
      </c>
      <c r="R13" s="24">
        <v>18267</v>
      </c>
      <c r="S13" s="24">
        <v>2054</v>
      </c>
      <c r="T13" s="24">
        <v>872164</v>
      </c>
      <c r="U13" s="24">
        <v>168638</v>
      </c>
      <c r="V13" s="24">
        <v>162120</v>
      </c>
      <c r="W13" s="24">
        <v>14741284</v>
      </c>
      <c r="X13" s="24">
        <v>502289</v>
      </c>
      <c r="Y13" s="24">
        <v>528369</v>
      </c>
      <c r="Z13" s="24">
        <v>2803839</v>
      </c>
      <c r="AA13" s="24">
        <v>5112629</v>
      </c>
      <c r="AB13" s="24">
        <v>24410</v>
      </c>
      <c r="AC13" s="24">
        <v>6762</v>
      </c>
      <c r="AD13" s="24">
        <v>6173</v>
      </c>
      <c r="AE13" s="24">
        <v>2163623</v>
      </c>
      <c r="AF13" s="24">
        <v>2911661</v>
      </c>
      <c r="AG13" s="24">
        <v>5569677</v>
      </c>
      <c r="AH13" s="24">
        <v>3089586</v>
      </c>
      <c r="AI13" s="24">
        <v>2441720</v>
      </c>
      <c r="AJ13" s="24">
        <v>0</v>
      </c>
      <c r="AK13" s="24">
        <v>38371</v>
      </c>
      <c r="AL13" s="24">
        <v>0</v>
      </c>
      <c r="AM13" s="24">
        <v>0</v>
      </c>
      <c r="AN13" s="24">
        <v>1569486</v>
      </c>
      <c r="AO13" s="24">
        <v>1435271</v>
      </c>
      <c r="AP13" s="24">
        <v>134215</v>
      </c>
      <c r="AQ13" s="24">
        <v>0</v>
      </c>
      <c r="AR13" s="125">
        <v>0</v>
      </c>
      <c r="AS13" s="125">
        <v>0</v>
      </c>
      <c r="AT13" s="125">
        <v>0</v>
      </c>
      <c r="AU13" s="24">
        <v>0</v>
      </c>
      <c r="AV13" s="24">
        <v>0</v>
      </c>
      <c r="AW13" s="24">
        <v>0</v>
      </c>
      <c r="AX13" s="24">
        <v>3060099</v>
      </c>
      <c r="AY13" s="131">
        <v>3059283</v>
      </c>
      <c r="AZ13" s="130">
        <v>816</v>
      </c>
      <c r="BA13" s="24">
        <v>937438</v>
      </c>
      <c r="BB13" s="24">
        <v>54398</v>
      </c>
      <c r="BC13" s="24">
        <v>698842</v>
      </c>
      <c r="BD13" s="24">
        <v>2327964</v>
      </c>
      <c r="BE13" s="24">
        <v>0</v>
      </c>
      <c r="BF13" s="134">
        <v>43585953</v>
      </c>
      <c r="BG13" s="25">
        <v>43585953</v>
      </c>
      <c r="BH13" s="25">
        <f t="shared" si="2"/>
        <v>0</v>
      </c>
      <c r="BI13" s="61">
        <f t="shared" si="0"/>
        <v>9935144</v>
      </c>
      <c r="BJ13" s="61">
        <f t="shared" si="1"/>
        <v>7139163</v>
      </c>
      <c r="BK13" s="140"/>
    </row>
    <row r="14" spans="1:63" s="138" customFormat="1" ht="32.25" customHeight="1">
      <c r="A14" s="1" t="s">
        <v>110</v>
      </c>
      <c r="B14" s="27">
        <v>3817012</v>
      </c>
      <c r="C14" s="27">
        <v>119995</v>
      </c>
      <c r="D14" s="27">
        <v>139325</v>
      </c>
      <c r="E14" s="27">
        <v>52537</v>
      </c>
      <c r="F14" s="27">
        <v>2438686</v>
      </c>
      <c r="G14" s="27">
        <v>1626954</v>
      </c>
      <c r="H14" s="27">
        <v>811732</v>
      </c>
      <c r="I14" s="27">
        <v>0</v>
      </c>
      <c r="J14" s="27">
        <v>586033</v>
      </c>
      <c r="K14" s="27">
        <v>477142</v>
      </c>
      <c r="L14" s="27">
        <v>0</v>
      </c>
      <c r="M14" s="27">
        <v>3294</v>
      </c>
      <c r="N14" s="27">
        <v>0</v>
      </c>
      <c r="O14" s="27">
        <v>0</v>
      </c>
      <c r="P14" s="27">
        <v>15378694</v>
      </c>
      <c r="Q14" s="27">
        <v>319076</v>
      </c>
      <c r="R14" s="27">
        <v>20302</v>
      </c>
      <c r="S14" s="27">
        <v>1012</v>
      </c>
      <c r="T14" s="27">
        <v>918550</v>
      </c>
      <c r="U14" s="27">
        <v>98482</v>
      </c>
      <c r="V14" s="27">
        <v>50231</v>
      </c>
      <c r="W14" s="27">
        <v>13738148</v>
      </c>
      <c r="X14" s="27">
        <v>232893</v>
      </c>
      <c r="Y14" s="27">
        <v>181400</v>
      </c>
      <c r="Z14" s="27">
        <v>2262453</v>
      </c>
      <c r="AA14" s="27">
        <v>3244857</v>
      </c>
      <c r="AB14" s="27">
        <v>8652</v>
      </c>
      <c r="AC14" s="27">
        <v>0</v>
      </c>
      <c r="AD14" s="27">
        <v>0</v>
      </c>
      <c r="AE14" s="27">
        <v>1263849</v>
      </c>
      <c r="AF14" s="27">
        <v>1972356</v>
      </c>
      <c r="AG14" s="27">
        <v>9274189</v>
      </c>
      <c r="AH14" s="27">
        <v>3710957</v>
      </c>
      <c r="AI14" s="27">
        <v>5553764</v>
      </c>
      <c r="AJ14" s="27">
        <v>0</v>
      </c>
      <c r="AK14" s="27">
        <v>9468</v>
      </c>
      <c r="AL14" s="27">
        <v>0</v>
      </c>
      <c r="AM14" s="27">
        <v>0</v>
      </c>
      <c r="AN14" s="27">
        <v>25041</v>
      </c>
      <c r="AO14" s="27">
        <v>11995</v>
      </c>
      <c r="AP14" s="27">
        <v>13046</v>
      </c>
      <c r="AQ14" s="27">
        <v>0</v>
      </c>
      <c r="AR14" s="127">
        <v>0</v>
      </c>
      <c r="AS14" s="127">
        <v>0</v>
      </c>
      <c r="AT14" s="127">
        <v>0</v>
      </c>
      <c r="AU14" s="27">
        <v>0</v>
      </c>
      <c r="AV14" s="27">
        <v>0</v>
      </c>
      <c r="AW14" s="27">
        <v>0</v>
      </c>
      <c r="AX14" s="27">
        <v>2769733</v>
      </c>
      <c r="AY14" s="132">
        <v>2768894</v>
      </c>
      <c r="AZ14" s="28">
        <v>839</v>
      </c>
      <c r="BA14" s="27">
        <v>338513</v>
      </c>
      <c r="BB14" s="27">
        <v>8070</v>
      </c>
      <c r="BC14" s="27">
        <v>468365</v>
      </c>
      <c r="BD14" s="27">
        <v>1360985</v>
      </c>
      <c r="BE14" s="27">
        <v>0</v>
      </c>
      <c r="BF14" s="136">
        <v>39129312</v>
      </c>
      <c r="BG14" s="25">
        <v>39129312</v>
      </c>
      <c r="BH14" s="25">
        <f t="shared" si="2"/>
        <v>0</v>
      </c>
      <c r="BI14" s="61">
        <f t="shared" si="0"/>
        <v>8849198</v>
      </c>
      <c r="BJ14" s="61">
        <f t="shared" si="1"/>
        <v>9299230</v>
      </c>
      <c r="BK14" s="140"/>
    </row>
    <row r="15" spans="1:63" s="138" customFormat="1" ht="32.25" customHeight="1">
      <c r="A15" s="33" t="s">
        <v>121</v>
      </c>
      <c r="B15" s="24">
        <v>4774661</v>
      </c>
      <c r="C15" s="24">
        <v>133282</v>
      </c>
      <c r="D15" s="24">
        <v>165836</v>
      </c>
      <c r="E15" s="24">
        <v>39354</v>
      </c>
      <c r="F15" s="24">
        <v>3120175</v>
      </c>
      <c r="G15" s="24">
        <v>2051429</v>
      </c>
      <c r="H15" s="24">
        <v>1068746</v>
      </c>
      <c r="I15" s="24">
        <v>0</v>
      </c>
      <c r="J15" s="24">
        <v>723838</v>
      </c>
      <c r="K15" s="24">
        <v>589028</v>
      </c>
      <c r="L15" s="24">
        <v>0</v>
      </c>
      <c r="M15" s="24">
        <v>3148</v>
      </c>
      <c r="N15" s="24">
        <v>0</v>
      </c>
      <c r="O15" s="24">
        <v>0</v>
      </c>
      <c r="P15" s="24">
        <v>45922993</v>
      </c>
      <c r="Q15" s="24">
        <v>624982</v>
      </c>
      <c r="R15" s="24">
        <v>69728</v>
      </c>
      <c r="S15" s="24">
        <v>2042</v>
      </c>
      <c r="T15" s="24">
        <v>1026071</v>
      </c>
      <c r="U15" s="24">
        <v>371270</v>
      </c>
      <c r="V15" s="24">
        <v>344466</v>
      </c>
      <c r="W15" s="24">
        <v>41794935</v>
      </c>
      <c r="X15" s="24">
        <v>1689499</v>
      </c>
      <c r="Y15" s="24">
        <v>440568</v>
      </c>
      <c r="Z15" s="24">
        <v>3523825</v>
      </c>
      <c r="AA15" s="24">
        <v>5144994</v>
      </c>
      <c r="AB15" s="24">
        <v>152230</v>
      </c>
      <c r="AC15" s="24">
        <v>288232</v>
      </c>
      <c r="AD15" s="24">
        <v>257500</v>
      </c>
      <c r="AE15" s="24">
        <v>893298</v>
      </c>
      <c r="AF15" s="24">
        <v>3553734</v>
      </c>
      <c r="AG15" s="24">
        <v>23217215</v>
      </c>
      <c r="AH15" s="24">
        <v>19828432</v>
      </c>
      <c r="AI15" s="24">
        <v>3382921</v>
      </c>
      <c r="AJ15" s="24">
        <v>0</v>
      </c>
      <c r="AK15" s="24">
        <v>5862</v>
      </c>
      <c r="AL15" s="24">
        <v>0</v>
      </c>
      <c r="AM15" s="24">
        <v>0</v>
      </c>
      <c r="AN15" s="24">
        <v>3484908</v>
      </c>
      <c r="AO15" s="24">
        <v>2856089</v>
      </c>
      <c r="AP15" s="24">
        <v>626821</v>
      </c>
      <c r="AQ15" s="24">
        <v>1998</v>
      </c>
      <c r="AR15" s="125">
        <v>654</v>
      </c>
      <c r="AS15" s="125">
        <v>0</v>
      </c>
      <c r="AT15" s="125">
        <v>13113</v>
      </c>
      <c r="AU15" s="130">
        <v>0</v>
      </c>
      <c r="AV15" s="130">
        <v>0</v>
      </c>
      <c r="AW15" s="130">
        <v>0</v>
      </c>
      <c r="AX15" s="24">
        <v>3790167</v>
      </c>
      <c r="AY15" s="131">
        <v>3790167</v>
      </c>
      <c r="AZ15" s="130">
        <v>0</v>
      </c>
      <c r="BA15" s="24">
        <v>6680202</v>
      </c>
      <c r="BB15" s="24">
        <v>271737</v>
      </c>
      <c r="BC15" s="24">
        <v>656548</v>
      </c>
      <c r="BD15" s="24">
        <v>4297386</v>
      </c>
      <c r="BE15" s="24">
        <v>0</v>
      </c>
      <c r="BF15" s="134">
        <v>102205204</v>
      </c>
      <c r="BG15" s="25">
        <v>102205204</v>
      </c>
      <c r="BH15" s="25">
        <f t="shared" si="2"/>
        <v>0</v>
      </c>
      <c r="BI15" s="61">
        <f t="shared" si="0"/>
        <v>12088653</v>
      </c>
      <c r="BJ15" s="61">
        <f t="shared" si="1"/>
        <v>26702123</v>
      </c>
      <c r="BK15" s="140"/>
    </row>
    <row r="16" spans="1:63" s="138" customFormat="1" ht="32.25" customHeight="1">
      <c r="A16" s="1" t="s">
        <v>122</v>
      </c>
      <c r="B16" s="24">
        <v>4361012</v>
      </c>
      <c r="C16" s="24">
        <v>149835</v>
      </c>
      <c r="D16" s="24">
        <v>198379</v>
      </c>
      <c r="E16" s="24">
        <v>42776</v>
      </c>
      <c r="F16" s="24">
        <v>2727956</v>
      </c>
      <c r="G16" s="24">
        <v>1831445</v>
      </c>
      <c r="H16" s="24">
        <v>896511</v>
      </c>
      <c r="I16" s="24">
        <v>0</v>
      </c>
      <c r="J16" s="24">
        <v>655069</v>
      </c>
      <c r="K16" s="24">
        <v>578970</v>
      </c>
      <c r="L16" s="24">
        <v>0</v>
      </c>
      <c r="M16" s="24">
        <v>3485</v>
      </c>
      <c r="N16" s="24">
        <v>0</v>
      </c>
      <c r="O16" s="24">
        <v>4542</v>
      </c>
      <c r="P16" s="24">
        <v>5296252</v>
      </c>
      <c r="Q16" s="24">
        <v>515116</v>
      </c>
      <c r="R16" s="24">
        <v>52030</v>
      </c>
      <c r="S16" s="24">
        <v>1768</v>
      </c>
      <c r="T16" s="24">
        <v>1136894</v>
      </c>
      <c r="U16" s="24">
        <v>176976</v>
      </c>
      <c r="V16" s="24">
        <v>49183</v>
      </c>
      <c r="W16" s="24">
        <v>2866882</v>
      </c>
      <c r="X16" s="24">
        <v>497403</v>
      </c>
      <c r="Y16" s="24">
        <v>183756</v>
      </c>
      <c r="Z16" s="24">
        <v>4032023</v>
      </c>
      <c r="AA16" s="24">
        <v>3286401</v>
      </c>
      <c r="AB16" s="24">
        <v>20579</v>
      </c>
      <c r="AC16" s="24">
        <v>14550</v>
      </c>
      <c r="AD16" s="24">
        <v>1451</v>
      </c>
      <c r="AE16" s="24">
        <v>1292589</v>
      </c>
      <c r="AF16" s="24">
        <v>1957232</v>
      </c>
      <c r="AG16" s="24">
        <v>6838806</v>
      </c>
      <c r="AH16" s="24">
        <v>5003944</v>
      </c>
      <c r="AI16" s="24">
        <v>1787766</v>
      </c>
      <c r="AJ16" s="24">
        <v>0</v>
      </c>
      <c r="AK16" s="24">
        <v>47096</v>
      </c>
      <c r="AL16" s="24">
        <v>0</v>
      </c>
      <c r="AM16" s="24">
        <v>0</v>
      </c>
      <c r="AN16" s="24">
        <v>895845</v>
      </c>
      <c r="AO16" s="24">
        <v>885477</v>
      </c>
      <c r="AP16" s="24">
        <v>10368</v>
      </c>
      <c r="AQ16" s="24">
        <v>0</v>
      </c>
      <c r="AR16" s="125">
        <v>0</v>
      </c>
      <c r="AS16" s="125">
        <v>0</v>
      </c>
      <c r="AT16" s="125">
        <v>0</v>
      </c>
      <c r="AU16" s="130">
        <v>0</v>
      </c>
      <c r="AV16" s="130">
        <v>0</v>
      </c>
      <c r="AW16" s="130">
        <v>0</v>
      </c>
      <c r="AX16" s="24">
        <v>3506698</v>
      </c>
      <c r="AY16" s="131">
        <v>3506698</v>
      </c>
      <c r="AZ16" s="130">
        <v>0</v>
      </c>
      <c r="BA16" s="24">
        <v>2067040</v>
      </c>
      <c r="BB16" s="24">
        <v>134412</v>
      </c>
      <c r="BC16" s="24">
        <v>217000</v>
      </c>
      <c r="BD16" s="24">
        <v>2634529</v>
      </c>
      <c r="BE16" s="24">
        <v>0</v>
      </c>
      <c r="BF16" s="134">
        <v>33453774</v>
      </c>
      <c r="BG16" s="25">
        <v>33453774</v>
      </c>
      <c r="BH16" s="25">
        <f>BF16-BG16</f>
        <v>0</v>
      </c>
      <c r="BI16" s="61">
        <f t="shared" si="0"/>
        <v>11899733</v>
      </c>
      <c r="BJ16" s="61">
        <f t="shared" si="1"/>
        <v>7734651</v>
      </c>
      <c r="BK16" s="140"/>
    </row>
    <row r="17" spans="1:63" s="138" customFormat="1" ht="32.25" customHeight="1" thickBot="1">
      <c r="A17" s="53" t="s">
        <v>125</v>
      </c>
      <c r="B17" s="24">
        <v>2204898</v>
      </c>
      <c r="C17" s="24">
        <v>109467</v>
      </c>
      <c r="D17" s="24">
        <v>54581</v>
      </c>
      <c r="E17" s="24">
        <v>41591</v>
      </c>
      <c r="F17" s="24">
        <v>1421151</v>
      </c>
      <c r="G17" s="24">
        <v>948542</v>
      </c>
      <c r="H17" s="24">
        <v>472609</v>
      </c>
      <c r="I17" s="24">
        <v>0</v>
      </c>
      <c r="J17" s="24">
        <v>357652</v>
      </c>
      <c r="K17" s="24">
        <v>218768</v>
      </c>
      <c r="L17" s="24">
        <v>0</v>
      </c>
      <c r="M17" s="24">
        <v>1688</v>
      </c>
      <c r="N17" s="24">
        <v>0</v>
      </c>
      <c r="O17" s="24">
        <v>0</v>
      </c>
      <c r="P17" s="24">
        <v>6775332</v>
      </c>
      <c r="Q17" s="24">
        <v>307042</v>
      </c>
      <c r="R17" s="24">
        <v>14877</v>
      </c>
      <c r="S17" s="24">
        <v>1624</v>
      </c>
      <c r="T17" s="24">
        <v>457426</v>
      </c>
      <c r="U17" s="24">
        <v>75234</v>
      </c>
      <c r="V17" s="24">
        <v>42098</v>
      </c>
      <c r="W17" s="24">
        <v>5626673</v>
      </c>
      <c r="X17" s="24">
        <v>250358</v>
      </c>
      <c r="Y17" s="24">
        <v>97587</v>
      </c>
      <c r="Z17" s="24">
        <v>1532077</v>
      </c>
      <c r="AA17" s="24">
        <v>1790688</v>
      </c>
      <c r="AB17" s="24">
        <v>12739</v>
      </c>
      <c r="AC17" s="24">
        <v>17834</v>
      </c>
      <c r="AD17" s="24">
        <v>31</v>
      </c>
      <c r="AE17" s="24">
        <v>923509</v>
      </c>
      <c r="AF17" s="24">
        <v>836575</v>
      </c>
      <c r="AG17" s="24">
        <v>4167258</v>
      </c>
      <c r="AH17" s="24">
        <v>3622225</v>
      </c>
      <c r="AI17" s="24">
        <v>515523</v>
      </c>
      <c r="AJ17" s="24">
        <v>0</v>
      </c>
      <c r="AK17" s="24">
        <v>29510</v>
      </c>
      <c r="AL17" s="24">
        <v>0</v>
      </c>
      <c r="AM17" s="24">
        <v>0</v>
      </c>
      <c r="AN17" s="24">
        <v>629177</v>
      </c>
      <c r="AO17" s="24">
        <v>341466</v>
      </c>
      <c r="AP17" s="24">
        <v>287675</v>
      </c>
      <c r="AQ17" s="24">
        <v>36</v>
      </c>
      <c r="AR17" s="125">
        <v>445</v>
      </c>
      <c r="AS17" s="125">
        <v>0</v>
      </c>
      <c r="AT17" s="125">
        <v>0</v>
      </c>
      <c r="AU17" s="130">
        <v>0</v>
      </c>
      <c r="AV17" s="130">
        <v>0</v>
      </c>
      <c r="AW17" s="130">
        <v>0</v>
      </c>
      <c r="AX17" s="24">
        <v>1107291</v>
      </c>
      <c r="AY17" s="131">
        <v>1106985</v>
      </c>
      <c r="AZ17" s="130">
        <v>306</v>
      </c>
      <c r="BA17" s="24">
        <v>2528595</v>
      </c>
      <c r="BB17" s="24">
        <v>0</v>
      </c>
      <c r="BC17" s="24">
        <v>83500</v>
      </c>
      <c r="BD17" s="24">
        <v>1860602</v>
      </c>
      <c r="BE17" s="24">
        <v>0</v>
      </c>
      <c r="BF17" s="134">
        <v>22777005</v>
      </c>
      <c r="BG17" s="25">
        <v>22777005</v>
      </c>
      <c r="BH17" s="25">
        <f>BF17-BG17</f>
        <v>0</v>
      </c>
      <c r="BI17" s="61">
        <f t="shared" si="0"/>
        <v>4844266</v>
      </c>
      <c r="BJ17" s="61">
        <f t="shared" si="1"/>
        <v>4796435</v>
      </c>
      <c r="BK17" s="140"/>
    </row>
    <row r="18" spans="1:63" s="138" customFormat="1" ht="32.25" customHeight="1" thickBot="1" thickTop="1">
      <c r="A18" s="22" t="s">
        <v>112</v>
      </c>
      <c r="B18" s="29">
        <v>94423031</v>
      </c>
      <c r="C18" s="29">
        <v>2593467</v>
      </c>
      <c r="D18" s="29">
        <v>2288909</v>
      </c>
      <c r="E18" s="29">
        <v>770800</v>
      </c>
      <c r="F18" s="29">
        <v>63490022</v>
      </c>
      <c r="G18" s="29">
        <v>41780302</v>
      </c>
      <c r="H18" s="29">
        <v>21691788</v>
      </c>
      <c r="I18" s="29">
        <v>17932</v>
      </c>
      <c r="J18" s="29">
        <v>14608632</v>
      </c>
      <c r="K18" s="29">
        <v>10207248</v>
      </c>
      <c r="L18" s="29">
        <v>2683</v>
      </c>
      <c r="M18" s="29">
        <v>147551</v>
      </c>
      <c r="N18" s="29">
        <v>35280</v>
      </c>
      <c r="O18" s="29">
        <v>278439</v>
      </c>
      <c r="P18" s="29">
        <v>322350035</v>
      </c>
      <c r="Q18" s="29">
        <v>8839160</v>
      </c>
      <c r="R18" s="29">
        <v>796650</v>
      </c>
      <c r="S18" s="29">
        <v>35965</v>
      </c>
      <c r="T18" s="29">
        <v>17808175</v>
      </c>
      <c r="U18" s="29">
        <v>3344237</v>
      </c>
      <c r="V18" s="29">
        <v>2068673</v>
      </c>
      <c r="W18" s="29">
        <v>280585677</v>
      </c>
      <c r="X18" s="29">
        <v>8871498</v>
      </c>
      <c r="Y18" s="29">
        <v>10543022</v>
      </c>
      <c r="Z18" s="29">
        <v>111082967</v>
      </c>
      <c r="AA18" s="29">
        <v>60335574</v>
      </c>
      <c r="AB18" s="29">
        <v>1296546</v>
      </c>
      <c r="AC18" s="29">
        <v>1012618</v>
      </c>
      <c r="AD18" s="29">
        <v>316121</v>
      </c>
      <c r="AE18" s="29">
        <v>17456466</v>
      </c>
      <c r="AF18" s="29">
        <v>40253823</v>
      </c>
      <c r="AG18" s="29">
        <v>161516057</v>
      </c>
      <c r="AH18" s="29">
        <v>114989255</v>
      </c>
      <c r="AI18" s="29">
        <v>45582393</v>
      </c>
      <c r="AJ18" s="29">
        <v>0</v>
      </c>
      <c r="AK18" s="29">
        <v>931660</v>
      </c>
      <c r="AL18" s="29">
        <v>0</v>
      </c>
      <c r="AM18" s="29">
        <v>12749</v>
      </c>
      <c r="AN18" s="29">
        <v>40121807</v>
      </c>
      <c r="AO18" s="29">
        <v>33644712</v>
      </c>
      <c r="AP18" s="29">
        <v>6327681</v>
      </c>
      <c r="AQ18" s="29">
        <v>149414</v>
      </c>
      <c r="AR18" s="29">
        <v>2892</v>
      </c>
      <c r="AS18" s="29">
        <v>0</v>
      </c>
      <c r="AT18" s="29">
        <v>29185</v>
      </c>
      <c r="AU18" s="29">
        <v>0</v>
      </c>
      <c r="AV18" s="29">
        <v>0</v>
      </c>
      <c r="AW18" s="29">
        <v>0</v>
      </c>
      <c r="AX18" s="29">
        <v>64745948</v>
      </c>
      <c r="AY18" s="29">
        <v>64742035</v>
      </c>
      <c r="AZ18" s="29">
        <v>3913</v>
      </c>
      <c r="BA18" s="29">
        <v>67512877</v>
      </c>
      <c r="BB18" s="29">
        <v>3787339</v>
      </c>
      <c r="BC18" s="29">
        <v>15899924</v>
      </c>
      <c r="BD18" s="29">
        <v>70374508</v>
      </c>
      <c r="BE18" s="29">
        <v>0</v>
      </c>
      <c r="BF18" s="74">
        <v>1022693089</v>
      </c>
      <c r="BG18" s="25">
        <f>B18+P18+Y18+Z18+AA18+AG18+AN18+AU18+AX18+BA18+BB18+BC18+BD18+BE18</f>
        <v>1022693089</v>
      </c>
      <c r="BH18" s="25">
        <f>BF18-BG18</f>
        <v>0</v>
      </c>
      <c r="BI18" s="61">
        <f t="shared" si="0"/>
        <v>270251946</v>
      </c>
      <c r="BJ18" s="61">
        <f>AG18+AN18+AU18</f>
        <v>201637864</v>
      </c>
      <c r="BK18" s="140"/>
    </row>
    <row r="19" spans="1:63" s="138" customFormat="1" ht="32.25" customHeight="1" thickTop="1">
      <c r="A19" s="1" t="s">
        <v>58</v>
      </c>
      <c r="B19" s="24">
        <v>1021735</v>
      </c>
      <c r="C19" s="24">
        <v>51035</v>
      </c>
      <c r="D19" s="24">
        <v>37566</v>
      </c>
      <c r="E19" s="24">
        <v>36598</v>
      </c>
      <c r="F19" s="24">
        <v>620705</v>
      </c>
      <c r="G19" s="24">
        <v>415736</v>
      </c>
      <c r="H19" s="24">
        <v>204969</v>
      </c>
      <c r="I19" s="24">
        <v>0</v>
      </c>
      <c r="J19" s="24">
        <v>164189</v>
      </c>
      <c r="K19" s="24">
        <v>109122</v>
      </c>
      <c r="L19" s="24">
        <v>0</v>
      </c>
      <c r="M19" s="24">
        <v>942</v>
      </c>
      <c r="N19" s="24">
        <v>0</v>
      </c>
      <c r="O19" s="24">
        <v>1578</v>
      </c>
      <c r="P19" s="24">
        <v>4107872</v>
      </c>
      <c r="Q19" s="24">
        <v>142337</v>
      </c>
      <c r="R19" s="24">
        <v>9453</v>
      </c>
      <c r="S19" s="24">
        <v>1402</v>
      </c>
      <c r="T19" s="24">
        <v>229808</v>
      </c>
      <c r="U19" s="24">
        <v>24956</v>
      </c>
      <c r="V19" s="24">
        <v>18474</v>
      </c>
      <c r="W19" s="24">
        <v>3575657</v>
      </c>
      <c r="X19" s="24">
        <v>105785</v>
      </c>
      <c r="Y19" s="24">
        <v>99944</v>
      </c>
      <c r="Z19" s="24">
        <v>580159</v>
      </c>
      <c r="AA19" s="24">
        <v>584436</v>
      </c>
      <c r="AB19" s="24">
        <v>1821</v>
      </c>
      <c r="AC19" s="24">
        <v>377</v>
      </c>
      <c r="AD19" s="24">
        <v>0</v>
      </c>
      <c r="AE19" s="24">
        <v>233603</v>
      </c>
      <c r="AF19" s="24">
        <v>348635</v>
      </c>
      <c r="AG19" s="24">
        <v>1462970</v>
      </c>
      <c r="AH19" s="24">
        <v>1341120</v>
      </c>
      <c r="AI19" s="24">
        <v>121850</v>
      </c>
      <c r="AJ19" s="24">
        <v>0</v>
      </c>
      <c r="AK19" s="24">
        <v>0</v>
      </c>
      <c r="AL19" s="24">
        <v>0</v>
      </c>
      <c r="AM19" s="24">
        <v>0</v>
      </c>
      <c r="AN19" s="24">
        <v>364651</v>
      </c>
      <c r="AO19" s="24">
        <v>362535</v>
      </c>
      <c r="AP19" s="24">
        <v>2116</v>
      </c>
      <c r="AQ19" s="24">
        <v>0</v>
      </c>
      <c r="AR19" s="128">
        <v>0</v>
      </c>
      <c r="AS19" s="129">
        <v>0</v>
      </c>
      <c r="AT19" s="129">
        <v>0</v>
      </c>
      <c r="AU19" s="130">
        <v>0</v>
      </c>
      <c r="AV19" s="130">
        <v>0</v>
      </c>
      <c r="AW19" s="130">
        <v>0</v>
      </c>
      <c r="AX19" s="24">
        <v>441408</v>
      </c>
      <c r="AY19" s="131">
        <v>441408</v>
      </c>
      <c r="AZ19" s="130">
        <v>0</v>
      </c>
      <c r="BA19" s="24">
        <v>496399</v>
      </c>
      <c r="BB19" s="24">
        <v>66030</v>
      </c>
      <c r="BC19" s="24">
        <v>30000</v>
      </c>
      <c r="BD19" s="24">
        <v>641999</v>
      </c>
      <c r="BE19" s="24">
        <v>0</v>
      </c>
      <c r="BF19" s="134">
        <v>9897603</v>
      </c>
      <c r="BG19" s="25">
        <v>9897603</v>
      </c>
      <c r="BH19" s="25">
        <f t="shared" si="2"/>
        <v>0</v>
      </c>
      <c r="BI19" s="61">
        <f t="shared" si="0"/>
        <v>2043302</v>
      </c>
      <c r="BJ19" s="61">
        <f t="shared" si="1"/>
        <v>1827621</v>
      </c>
      <c r="BK19" s="140"/>
    </row>
    <row r="20" spans="1:63" s="138" customFormat="1" ht="32.25" customHeight="1">
      <c r="A20" s="1" t="s">
        <v>59</v>
      </c>
      <c r="B20" s="24">
        <v>1045372</v>
      </c>
      <c r="C20" s="24">
        <v>42220</v>
      </c>
      <c r="D20" s="24">
        <v>176541</v>
      </c>
      <c r="E20" s="24">
        <v>33374</v>
      </c>
      <c r="F20" s="24">
        <v>555450</v>
      </c>
      <c r="G20" s="24">
        <v>347371</v>
      </c>
      <c r="H20" s="24">
        <v>208079</v>
      </c>
      <c r="I20" s="24">
        <v>0</v>
      </c>
      <c r="J20" s="24">
        <v>134001</v>
      </c>
      <c r="K20" s="24">
        <v>101725</v>
      </c>
      <c r="L20" s="24">
        <v>0</v>
      </c>
      <c r="M20" s="24">
        <v>615</v>
      </c>
      <c r="N20" s="24">
        <v>0</v>
      </c>
      <c r="O20" s="24">
        <v>1446</v>
      </c>
      <c r="P20" s="24">
        <v>3813878</v>
      </c>
      <c r="Q20" s="24">
        <v>29587</v>
      </c>
      <c r="R20" s="24">
        <v>14542</v>
      </c>
      <c r="S20" s="24">
        <v>1018</v>
      </c>
      <c r="T20" s="24">
        <v>186878</v>
      </c>
      <c r="U20" s="24">
        <v>30807</v>
      </c>
      <c r="V20" s="24">
        <v>23687</v>
      </c>
      <c r="W20" s="24">
        <v>3453321</v>
      </c>
      <c r="X20" s="24">
        <v>74038</v>
      </c>
      <c r="Y20" s="24">
        <v>52576</v>
      </c>
      <c r="Z20" s="24">
        <v>375499</v>
      </c>
      <c r="AA20" s="24">
        <v>922742</v>
      </c>
      <c r="AB20" s="24">
        <v>2196</v>
      </c>
      <c r="AC20" s="24">
        <v>439</v>
      </c>
      <c r="AD20" s="24">
        <v>0</v>
      </c>
      <c r="AE20" s="24">
        <v>186644</v>
      </c>
      <c r="AF20" s="24">
        <v>733463</v>
      </c>
      <c r="AG20" s="24">
        <v>1602382</v>
      </c>
      <c r="AH20" s="24">
        <v>1487921</v>
      </c>
      <c r="AI20" s="24">
        <v>110641</v>
      </c>
      <c r="AJ20" s="24">
        <v>0</v>
      </c>
      <c r="AK20" s="24">
        <v>3820</v>
      </c>
      <c r="AL20" s="24">
        <v>0</v>
      </c>
      <c r="AM20" s="24">
        <v>0</v>
      </c>
      <c r="AN20" s="24">
        <v>1312936</v>
      </c>
      <c r="AO20" s="24">
        <v>336689</v>
      </c>
      <c r="AP20" s="24">
        <v>976247</v>
      </c>
      <c r="AQ20" s="24">
        <v>0</v>
      </c>
      <c r="AR20" s="128">
        <v>0</v>
      </c>
      <c r="AS20" s="129">
        <v>0</v>
      </c>
      <c r="AT20" s="129">
        <v>0</v>
      </c>
      <c r="AU20" s="130">
        <v>0</v>
      </c>
      <c r="AV20" s="130">
        <v>0</v>
      </c>
      <c r="AW20" s="130">
        <v>0</v>
      </c>
      <c r="AX20" s="24">
        <v>525792</v>
      </c>
      <c r="AY20" s="131">
        <v>525792</v>
      </c>
      <c r="AZ20" s="130">
        <v>0</v>
      </c>
      <c r="BA20" s="24">
        <v>198817</v>
      </c>
      <c r="BB20" s="24">
        <v>191007</v>
      </c>
      <c r="BC20" s="24">
        <v>19290</v>
      </c>
      <c r="BD20" s="24">
        <v>504699</v>
      </c>
      <c r="BE20" s="24">
        <v>0</v>
      </c>
      <c r="BF20" s="134">
        <v>10564990</v>
      </c>
      <c r="BG20" s="25">
        <v>10564990</v>
      </c>
      <c r="BH20" s="25">
        <f t="shared" si="2"/>
        <v>0</v>
      </c>
      <c r="BI20" s="61">
        <f t="shared" si="0"/>
        <v>1946663</v>
      </c>
      <c r="BJ20" s="61">
        <f t="shared" si="1"/>
        <v>2915318</v>
      </c>
      <c r="BK20" s="140"/>
    </row>
    <row r="21" spans="1:63" s="138" customFormat="1" ht="32.25" customHeight="1">
      <c r="A21" s="1" t="s">
        <v>60</v>
      </c>
      <c r="B21" s="24">
        <v>1127237</v>
      </c>
      <c r="C21" s="24">
        <v>52691</v>
      </c>
      <c r="D21" s="24">
        <v>80901</v>
      </c>
      <c r="E21" s="24">
        <v>37804</v>
      </c>
      <c r="F21" s="24">
        <v>650159</v>
      </c>
      <c r="G21" s="24">
        <v>418837</v>
      </c>
      <c r="H21" s="24">
        <v>231322</v>
      </c>
      <c r="I21" s="24">
        <v>0</v>
      </c>
      <c r="J21" s="24">
        <v>157636</v>
      </c>
      <c r="K21" s="24">
        <v>145139</v>
      </c>
      <c r="L21" s="24">
        <v>0</v>
      </c>
      <c r="M21" s="24">
        <v>881</v>
      </c>
      <c r="N21" s="24">
        <v>372</v>
      </c>
      <c r="O21" s="24">
        <v>1654</v>
      </c>
      <c r="P21" s="24">
        <v>13001820</v>
      </c>
      <c r="Q21" s="24">
        <v>140765</v>
      </c>
      <c r="R21" s="24">
        <v>17701</v>
      </c>
      <c r="S21" s="24">
        <v>1265</v>
      </c>
      <c r="T21" s="24">
        <v>190508</v>
      </c>
      <c r="U21" s="24">
        <v>42748</v>
      </c>
      <c r="V21" s="24">
        <v>14690</v>
      </c>
      <c r="W21" s="24">
        <v>12360857</v>
      </c>
      <c r="X21" s="24">
        <v>233286</v>
      </c>
      <c r="Y21" s="24">
        <v>51960</v>
      </c>
      <c r="Z21" s="24">
        <v>671088</v>
      </c>
      <c r="AA21" s="24">
        <v>810426</v>
      </c>
      <c r="AB21" s="24">
        <v>5920</v>
      </c>
      <c r="AC21" s="24">
        <v>12733</v>
      </c>
      <c r="AD21" s="24">
        <v>0</v>
      </c>
      <c r="AE21" s="24">
        <v>303905</v>
      </c>
      <c r="AF21" s="24">
        <v>487868</v>
      </c>
      <c r="AG21" s="24">
        <v>1980272</v>
      </c>
      <c r="AH21" s="24">
        <v>1148335</v>
      </c>
      <c r="AI21" s="24">
        <v>823857</v>
      </c>
      <c r="AJ21" s="24">
        <v>0</v>
      </c>
      <c r="AK21" s="24">
        <v>8080</v>
      </c>
      <c r="AL21" s="24">
        <v>0</v>
      </c>
      <c r="AM21" s="24">
        <v>0</v>
      </c>
      <c r="AN21" s="24">
        <v>40717</v>
      </c>
      <c r="AO21" s="24">
        <v>9037</v>
      </c>
      <c r="AP21" s="24">
        <v>31680</v>
      </c>
      <c r="AQ21" s="24">
        <v>0</v>
      </c>
      <c r="AR21" s="128">
        <v>0</v>
      </c>
      <c r="AS21" s="129">
        <v>0</v>
      </c>
      <c r="AT21" s="129">
        <v>0</v>
      </c>
      <c r="AU21" s="130">
        <v>0</v>
      </c>
      <c r="AV21" s="130">
        <v>0</v>
      </c>
      <c r="AW21" s="130">
        <v>0</v>
      </c>
      <c r="AX21" s="24">
        <v>512211</v>
      </c>
      <c r="AY21" s="131">
        <v>512211</v>
      </c>
      <c r="AZ21" s="130">
        <v>0</v>
      </c>
      <c r="BA21" s="24">
        <v>44909</v>
      </c>
      <c r="BB21" s="24">
        <v>4900</v>
      </c>
      <c r="BC21" s="24">
        <v>70000</v>
      </c>
      <c r="BD21" s="24">
        <v>1052424</v>
      </c>
      <c r="BE21" s="24">
        <v>0</v>
      </c>
      <c r="BF21" s="134">
        <v>19367964</v>
      </c>
      <c r="BG21" s="25">
        <v>19367964</v>
      </c>
      <c r="BH21" s="25">
        <f t="shared" si="2"/>
        <v>0</v>
      </c>
      <c r="BI21" s="61">
        <f t="shared" si="0"/>
        <v>2310536</v>
      </c>
      <c r="BJ21" s="61">
        <f t="shared" si="1"/>
        <v>2020989</v>
      </c>
      <c r="BK21" s="140"/>
    </row>
    <row r="22" spans="1:63" s="138" customFormat="1" ht="32.25" customHeight="1">
      <c r="A22" s="1" t="s">
        <v>61</v>
      </c>
      <c r="B22" s="24">
        <v>875068</v>
      </c>
      <c r="C22" s="24">
        <v>38953</v>
      </c>
      <c r="D22" s="24">
        <v>30606</v>
      </c>
      <c r="E22" s="24">
        <v>33695</v>
      </c>
      <c r="F22" s="24">
        <v>545894</v>
      </c>
      <c r="G22" s="24">
        <v>359393</v>
      </c>
      <c r="H22" s="24">
        <v>186501</v>
      </c>
      <c r="I22" s="24">
        <v>0</v>
      </c>
      <c r="J22" s="24">
        <v>136916</v>
      </c>
      <c r="K22" s="24">
        <v>86801</v>
      </c>
      <c r="L22" s="24">
        <v>0</v>
      </c>
      <c r="M22" s="24">
        <v>648</v>
      </c>
      <c r="N22" s="24">
        <v>0</v>
      </c>
      <c r="O22" s="24">
        <v>1555</v>
      </c>
      <c r="P22" s="24">
        <v>1785629</v>
      </c>
      <c r="Q22" s="24">
        <v>40524</v>
      </c>
      <c r="R22" s="24">
        <v>17401</v>
      </c>
      <c r="S22" s="24">
        <v>1946</v>
      </c>
      <c r="T22" s="24">
        <v>144846</v>
      </c>
      <c r="U22" s="24">
        <v>34270</v>
      </c>
      <c r="V22" s="24">
        <v>17360</v>
      </c>
      <c r="W22" s="24">
        <v>1379183</v>
      </c>
      <c r="X22" s="24">
        <v>150099</v>
      </c>
      <c r="Y22" s="24">
        <v>54498</v>
      </c>
      <c r="Z22" s="24">
        <v>374371</v>
      </c>
      <c r="AA22" s="24">
        <v>598891</v>
      </c>
      <c r="AB22" s="24">
        <v>6696</v>
      </c>
      <c r="AC22" s="24">
        <v>1308</v>
      </c>
      <c r="AD22" s="24">
        <v>3367</v>
      </c>
      <c r="AE22" s="24">
        <v>279951</v>
      </c>
      <c r="AF22" s="24">
        <v>307569</v>
      </c>
      <c r="AG22" s="24">
        <v>1174211</v>
      </c>
      <c r="AH22" s="24">
        <v>789197</v>
      </c>
      <c r="AI22" s="24">
        <v>385014</v>
      </c>
      <c r="AJ22" s="24">
        <v>0</v>
      </c>
      <c r="AK22" s="24">
        <v>0</v>
      </c>
      <c r="AL22" s="24">
        <v>0</v>
      </c>
      <c r="AM22" s="24">
        <v>0</v>
      </c>
      <c r="AN22" s="24">
        <v>191978</v>
      </c>
      <c r="AO22" s="24">
        <v>125968</v>
      </c>
      <c r="AP22" s="24">
        <v>65736</v>
      </c>
      <c r="AQ22" s="24">
        <v>274</v>
      </c>
      <c r="AR22" s="128">
        <v>2449</v>
      </c>
      <c r="AS22" s="129">
        <v>0</v>
      </c>
      <c r="AT22" s="129">
        <v>0</v>
      </c>
      <c r="AU22" s="130">
        <v>0</v>
      </c>
      <c r="AV22" s="130">
        <v>0</v>
      </c>
      <c r="AW22" s="130">
        <v>0</v>
      </c>
      <c r="AX22" s="24">
        <v>323993</v>
      </c>
      <c r="AY22" s="131">
        <v>323993</v>
      </c>
      <c r="AZ22" s="130">
        <v>0</v>
      </c>
      <c r="BA22" s="24">
        <v>2178925</v>
      </c>
      <c r="BB22" s="24">
        <v>0</v>
      </c>
      <c r="BC22" s="24">
        <v>23599</v>
      </c>
      <c r="BD22" s="24">
        <v>398796</v>
      </c>
      <c r="BE22" s="24">
        <v>0</v>
      </c>
      <c r="BF22" s="134">
        <v>7979959</v>
      </c>
      <c r="BG22" s="25">
        <v>7979959</v>
      </c>
      <c r="BH22" s="25">
        <f t="shared" si="2"/>
        <v>0</v>
      </c>
      <c r="BI22" s="61">
        <f t="shared" si="0"/>
        <v>1573432</v>
      </c>
      <c r="BJ22" s="61">
        <f t="shared" si="1"/>
        <v>1366189</v>
      </c>
      <c r="BK22" s="140"/>
    </row>
    <row r="23" spans="1:63" s="138" customFormat="1" ht="32.25" customHeight="1">
      <c r="A23" s="34" t="s">
        <v>62</v>
      </c>
      <c r="B23" s="27">
        <v>831674</v>
      </c>
      <c r="C23" s="27">
        <v>43573</v>
      </c>
      <c r="D23" s="27">
        <v>37908</v>
      </c>
      <c r="E23" s="27">
        <v>27564</v>
      </c>
      <c r="F23" s="27">
        <v>506798</v>
      </c>
      <c r="G23" s="27">
        <v>342452</v>
      </c>
      <c r="H23" s="27">
        <v>164346</v>
      </c>
      <c r="I23" s="27">
        <v>0</v>
      </c>
      <c r="J23" s="27">
        <v>132445</v>
      </c>
      <c r="K23" s="27">
        <v>81788</v>
      </c>
      <c r="L23" s="27">
        <v>0</v>
      </c>
      <c r="M23" s="27">
        <v>605</v>
      </c>
      <c r="N23" s="27">
        <v>0</v>
      </c>
      <c r="O23" s="27">
        <v>993</v>
      </c>
      <c r="P23" s="27">
        <v>1137455</v>
      </c>
      <c r="Q23" s="27">
        <v>130293</v>
      </c>
      <c r="R23" s="27">
        <v>11010</v>
      </c>
      <c r="S23" s="27">
        <v>1601</v>
      </c>
      <c r="T23" s="27">
        <v>168768</v>
      </c>
      <c r="U23" s="27">
        <v>20140</v>
      </c>
      <c r="V23" s="27">
        <v>28356</v>
      </c>
      <c r="W23" s="27">
        <v>640132</v>
      </c>
      <c r="X23" s="27">
        <v>137155</v>
      </c>
      <c r="Y23" s="27">
        <v>12858</v>
      </c>
      <c r="Z23" s="27">
        <v>589343</v>
      </c>
      <c r="AA23" s="27">
        <v>897077</v>
      </c>
      <c r="AB23" s="27">
        <v>86590</v>
      </c>
      <c r="AC23" s="27">
        <v>0</v>
      </c>
      <c r="AD23" s="27">
        <v>20040</v>
      </c>
      <c r="AE23" s="27">
        <v>256382</v>
      </c>
      <c r="AF23" s="27">
        <v>534065</v>
      </c>
      <c r="AG23" s="27">
        <v>1715430</v>
      </c>
      <c r="AH23" s="27">
        <v>1347927</v>
      </c>
      <c r="AI23" s="27">
        <v>351384</v>
      </c>
      <c r="AJ23" s="27">
        <v>0</v>
      </c>
      <c r="AK23" s="27">
        <v>16119</v>
      </c>
      <c r="AL23" s="27">
        <v>0</v>
      </c>
      <c r="AM23" s="27">
        <v>0</v>
      </c>
      <c r="AN23" s="27">
        <v>402490</v>
      </c>
      <c r="AO23" s="27">
        <v>245518</v>
      </c>
      <c r="AP23" s="27">
        <v>156972</v>
      </c>
      <c r="AQ23" s="27">
        <v>0</v>
      </c>
      <c r="AR23" s="128">
        <v>0</v>
      </c>
      <c r="AS23" s="129">
        <v>0</v>
      </c>
      <c r="AT23" s="129">
        <v>0</v>
      </c>
      <c r="AU23" s="28">
        <v>0</v>
      </c>
      <c r="AV23" s="28">
        <v>0</v>
      </c>
      <c r="AW23" s="28">
        <v>0</v>
      </c>
      <c r="AX23" s="27">
        <v>621211</v>
      </c>
      <c r="AY23" s="132">
        <v>621211</v>
      </c>
      <c r="AZ23" s="28">
        <v>0</v>
      </c>
      <c r="BA23" s="27">
        <v>169829</v>
      </c>
      <c r="BB23" s="27">
        <v>3358</v>
      </c>
      <c r="BC23" s="27">
        <v>44880</v>
      </c>
      <c r="BD23" s="27">
        <v>486931</v>
      </c>
      <c r="BE23" s="27">
        <v>0</v>
      </c>
      <c r="BF23" s="136">
        <v>6912536</v>
      </c>
      <c r="BG23" s="25">
        <v>6912536</v>
      </c>
      <c r="BH23" s="65">
        <f t="shared" si="2"/>
        <v>0</v>
      </c>
      <c r="BI23" s="68">
        <f t="shared" si="0"/>
        <v>2042228</v>
      </c>
      <c r="BJ23" s="68">
        <f t="shared" si="1"/>
        <v>2117920</v>
      </c>
      <c r="BK23" s="140"/>
    </row>
    <row r="24" spans="1:63" s="138" customFormat="1" ht="32.25" customHeight="1">
      <c r="A24" s="1" t="s">
        <v>63</v>
      </c>
      <c r="B24" s="24">
        <v>723305</v>
      </c>
      <c r="C24" s="24">
        <v>37833</v>
      </c>
      <c r="D24" s="24">
        <v>31202</v>
      </c>
      <c r="E24" s="24">
        <v>22575</v>
      </c>
      <c r="F24" s="24">
        <v>424815</v>
      </c>
      <c r="G24" s="24">
        <v>279974</v>
      </c>
      <c r="H24" s="24">
        <v>144841</v>
      </c>
      <c r="I24" s="24">
        <v>0</v>
      </c>
      <c r="J24" s="24">
        <v>111251</v>
      </c>
      <c r="K24" s="24">
        <v>82658</v>
      </c>
      <c r="L24" s="24">
        <v>21</v>
      </c>
      <c r="M24" s="24">
        <v>129</v>
      </c>
      <c r="N24" s="24">
        <v>0</v>
      </c>
      <c r="O24" s="24">
        <v>12821</v>
      </c>
      <c r="P24" s="24">
        <v>1967512</v>
      </c>
      <c r="Q24" s="24">
        <v>79268</v>
      </c>
      <c r="R24" s="24">
        <v>13208</v>
      </c>
      <c r="S24" s="24">
        <v>1836</v>
      </c>
      <c r="T24" s="24">
        <v>129613</v>
      </c>
      <c r="U24" s="24">
        <v>27233</v>
      </c>
      <c r="V24" s="24">
        <v>44735</v>
      </c>
      <c r="W24" s="24">
        <v>1593854</v>
      </c>
      <c r="X24" s="24">
        <v>77765</v>
      </c>
      <c r="Y24" s="24">
        <v>99920</v>
      </c>
      <c r="Z24" s="24">
        <v>245318</v>
      </c>
      <c r="AA24" s="24">
        <v>677018</v>
      </c>
      <c r="AB24" s="24">
        <v>1050</v>
      </c>
      <c r="AC24" s="24">
        <v>2180</v>
      </c>
      <c r="AD24" s="24">
        <v>0</v>
      </c>
      <c r="AE24" s="24">
        <v>167201</v>
      </c>
      <c r="AF24" s="24">
        <v>506587</v>
      </c>
      <c r="AG24" s="24">
        <v>2010290</v>
      </c>
      <c r="AH24" s="24">
        <v>1416227</v>
      </c>
      <c r="AI24" s="24">
        <v>583683</v>
      </c>
      <c r="AJ24" s="24">
        <v>0</v>
      </c>
      <c r="AK24" s="24">
        <v>10380</v>
      </c>
      <c r="AL24" s="24">
        <v>0</v>
      </c>
      <c r="AM24" s="24">
        <v>0</v>
      </c>
      <c r="AN24" s="24">
        <v>156456</v>
      </c>
      <c r="AO24" s="24">
        <v>156456</v>
      </c>
      <c r="AP24" s="24">
        <v>0</v>
      </c>
      <c r="AQ24" s="24">
        <v>0</v>
      </c>
      <c r="AR24" s="128">
        <v>0</v>
      </c>
      <c r="AS24" s="129">
        <v>0</v>
      </c>
      <c r="AT24" s="129">
        <v>0</v>
      </c>
      <c r="AU24" s="130">
        <v>0</v>
      </c>
      <c r="AV24" s="130">
        <v>0</v>
      </c>
      <c r="AW24" s="130">
        <v>0</v>
      </c>
      <c r="AX24" s="24">
        <v>392333</v>
      </c>
      <c r="AY24" s="131">
        <v>392237</v>
      </c>
      <c r="AZ24" s="130">
        <v>96</v>
      </c>
      <c r="BA24" s="24">
        <v>95011</v>
      </c>
      <c r="BB24" s="24">
        <v>2070</v>
      </c>
      <c r="BC24" s="24">
        <v>1200</v>
      </c>
      <c r="BD24" s="24">
        <v>468050</v>
      </c>
      <c r="BE24" s="24">
        <v>0</v>
      </c>
      <c r="BF24" s="134">
        <v>6838483</v>
      </c>
      <c r="BG24" s="25">
        <v>6838483</v>
      </c>
      <c r="BH24" s="25">
        <f t="shared" si="2"/>
        <v>0</v>
      </c>
      <c r="BI24" s="61">
        <f t="shared" si="0"/>
        <v>1360956</v>
      </c>
      <c r="BJ24" s="61">
        <f t="shared" si="1"/>
        <v>2166746</v>
      </c>
      <c r="BK24" s="140"/>
    </row>
    <row r="25" spans="1:63" s="138" customFormat="1" ht="32.25" customHeight="1">
      <c r="A25" s="1" t="s">
        <v>64</v>
      </c>
      <c r="B25" s="24">
        <v>827888</v>
      </c>
      <c r="C25" s="24">
        <v>41452</v>
      </c>
      <c r="D25" s="24">
        <v>30868</v>
      </c>
      <c r="E25" s="24">
        <v>20237</v>
      </c>
      <c r="F25" s="24">
        <v>494262</v>
      </c>
      <c r="G25" s="24">
        <v>324581</v>
      </c>
      <c r="H25" s="24">
        <v>159492</v>
      </c>
      <c r="I25" s="24">
        <v>10189</v>
      </c>
      <c r="J25" s="24">
        <v>126319</v>
      </c>
      <c r="K25" s="24">
        <v>109484</v>
      </c>
      <c r="L25" s="24">
        <v>0</v>
      </c>
      <c r="M25" s="24">
        <v>652</v>
      </c>
      <c r="N25" s="24">
        <v>0</v>
      </c>
      <c r="O25" s="24">
        <v>4614</v>
      </c>
      <c r="P25" s="24">
        <v>548626</v>
      </c>
      <c r="Q25" s="24">
        <v>60364</v>
      </c>
      <c r="R25" s="24">
        <v>12982</v>
      </c>
      <c r="S25" s="24">
        <v>854</v>
      </c>
      <c r="T25" s="24">
        <v>126472</v>
      </c>
      <c r="U25" s="24">
        <v>86426</v>
      </c>
      <c r="V25" s="24">
        <v>19753</v>
      </c>
      <c r="W25" s="24">
        <v>201972</v>
      </c>
      <c r="X25" s="24">
        <v>39803</v>
      </c>
      <c r="Y25" s="24">
        <v>121312</v>
      </c>
      <c r="Z25" s="24">
        <v>348326</v>
      </c>
      <c r="AA25" s="24">
        <v>786339</v>
      </c>
      <c r="AB25" s="24">
        <v>1471</v>
      </c>
      <c r="AC25" s="24">
        <v>540</v>
      </c>
      <c r="AD25" s="24">
        <v>10220</v>
      </c>
      <c r="AE25" s="24">
        <v>488485</v>
      </c>
      <c r="AF25" s="24">
        <v>285623</v>
      </c>
      <c r="AG25" s="24">
        <v>709086</v>
      </c>
      <c r="AH25" s="24">
        <v>179140</v>
      </c>
      <c r="AI25" s="24">
        <v>515766</v>
      </c>
      <c r="AJ25" s="24">
        <v>0</v>
      </c>
      <c r="AK25" s="24">
        <v>14180</v>
      </c>
      <c r="AL25" s="24">
        <v>0</v>
      </c>
      <c r="AM25" s="24">
        <v>0</v>
      </c>
      <c r="AN25" s="24">
        <v>30951</v>
      </c>
      <c r="AO25" s="24">
        <v>26088</v>
      </c>
      <c r="AP25" s="24">
        <v>4863</v>
      </c>
      <c r="AQ25" s="24">
        <v>0</v>
      </c>
      <c r="AR25" s="128">
        <v>0</v>
      </c>
      <c r="AS25" s="129">
        <v>0</v>
      </c>
      <c r="AT25" s="129">
        <v>0</v>
      </c>
      <c r="AU25" s="130">
        <v>0</v>
      </c>
      <c r="AV25" s="130">
        <v>0</v>
      </c>
      <c r="AW25" s="130">
        <v>0</v>
      </c>
      <c r="AX25" s="24">
        <v>428769</v>
      </c>
      <c r="AY25" s="131">
        <v>428769</v>
      </c>
      <c r="AZ25" s="130">
        <v>0</v>
      </c>
      <c r="BA25" s="24">
        <v>116607</v>
      </c>
      <c r="BB25" s="24">
        <v>0</v>
      </c>
      <c r="BC25" s="24">
        <v>34000</v>
      </c>
      <c r="BD25" s="24">
        <v>401623</v>
      </c>
      <c r="BE25" s="24">
        <v>0</v>
      </c>
      <c r="BF25" s="134">
        <v>4353527</v>
      </c>
      <c r="BG25" s="25">
        <v>4353527</v>
      </c>
      <c r="BH25" s="25">
        <f t="shared" si="2"/>
        <v>0</v>
      </c>
      <c r="BI25" s="61">
        <f t="shared" si="0"/>
        <v>1604983</v>
      </c>
      <c r="BJ25" s="61">
        <f t="shared" si="1"/>
        <v>740037</v>
      </c>
      <c r="BK25" s="140"/>
    </row>
    <row r="26" spans="1:63" s="138" customFormat="1" ht="32.25" customHeight="1">
      <c r="A26" s="1" t="s">
        <v>65</v>
      </c>
      <c r="B26" s="24">
        <v>341623</v>
      </c>
      <c r="C26" s="24">
        <v>27262</v>
      </c>
      <c r="D26" s="24">
        <v>8505</v>
      </c>
      <c r="E26" s="24">
        <v>28361</v>
      </c>
      <c r="F26" s="24">
        <v>186874</v>
      </c>
      <c r="G26" s="24">
        <v>113877</v>
      </c>
      <c r="H26" s="24">
        <v>47066</v>
      </c>
      <c r="I26" s="24">
        <v>25931</v>
      </c>
      <c r="J26" s="24">
        <v>52784</v>
      </c>
      <c r="K26" s="24">
        <v>32872</v>
      </c>
      <c r="L26" s="24">
        <v>0</v>
      </c>
      <c r="M26" s="24">
        <v>251</v>
      </c>
      <c r="N26" s="24">
        <v>0</v>
      </c>
      <c r="O26" s="24">
        <v>4714</v>
      </c>
      <c r="P26" s="24">
        <v>314354</v>
      </c>
      <c r="Q26" s="24">
        <v>21464</v>
      </c>
      <c r="R26" s="24">
        <v>12629</v>
      </c>
      <c r="S26" s="24">
        <v>1127</v>
      </c>
      <c r="T26" s="24">
        <v>125070</v>
      </c>
      <c r="U26" s="24">
        <v>27413</v>
      </c>
      <c r="V26" s="24">
        <v>12098</v>
      </c>
      <c r="W26" s="24">
        <v>79177</v>
      </c>
      <c r="X26" s="24">
        <v>35376</v>
      </c>
      <c r="Y26" s="24">
        <v>5656</v>
      </c>
      <c r="Z26" s="24">
        <v>14133</v>
      </c>
      <c r="AA26" s="24">
        <v>191305</v>
      </c>
      <c r="AB26" s="24">
        <v>320</v>
      </c>
      <c r="AC26" s="24">
        <v>1157</v>
      </c>
      <c r="AD26" s="24">
        <v>0</v>
      </c>
      <c r="AE26" s="24">
        <v>71892</v>
      </c>
      <c r="AF26" s="24">
        <v>117936</v>
      </c>
      <c r="AG26" s="24">
        <v>452969</v>
      </c>
      <c r="AH26" s="24">
        <v>334668</v>
      </c>
      <c r="AI26" s="24">
        <v>118301</v>
      </c>
      <c r="AJ26" s="24">
        <v>0</v>
      </c>
      <c r="AK26" s="24">
        <v>0</v>
      </c>
      <c r="AL26" s="24">
        <v>0</v>
      </c>
      <c r="AM26" s="24">
        <v>0</v>
      </c>
      <c r="AN26" s="24">
        <v>0</v>
      </c>
      <c r="AO26" s="24">
        <v>0</v>
      </c>
      <c r="AP26" s="24">
        <v>0</v>
      </c>
      <c r="AQ26" s="24">
        <v>0</v>
      </c>
      <c r="AR26" s="128">
        <v>0</v>
      </c>
      <c r="AS26" s="129">
        <v>0</v>
      </c>
      <c r="AT26" s="129">
        <v>0</v>
      </c>
      <c r="AU26" s="130">
        <v>0</v>
      </c>
      <c r="AV26" s="130">
        <v>0</v>
      </c>
      <c r="AW26" s="130">
        <v>0</v>
      </c>
      <c r="AX26" s="24">
        <v>172352</v>
      </c>
      <c r="AY26" s="131">
        <v>172352</v>
      </c>
      <c r="AZ26" s="130">
        <v>0</v>
      </c>
      <c r="BA26" s="24">
        <v>222128</v>
      </c>
      <c r="BB26" s="24">
        <v>0</v>
      </c>
      <c r="BC26" s="24">
        <v>0</v>
      </c>
      <c r="BD26" s="24">
        <v>195609</v>
      </c>
      <c r="BE26" s="24">
        <v>0</v>
      </c>
      <c r="BF26" s="134">
        <v>1910129</v>
      </c>
      <c r="BG26" s="25">
        <v>1910129</v>
      </c>
      <c r="BH26" s="25">
        <f t="shared" si="2"/>
        <v>0</v>
      </c>
      <c r="BI26" s="61">
        <f t="shared" si="0"/>
        <v>528108</v>
      </c>
      <c r="BJ26" s="61">
        <f t="shared" si="1"/>
        <v>452969</v>
      </c>
      <c r="BK26" s="140"/>
    </row>
    <row r="27" spans="1:63" s="138" customFormat="1" ht="32.25" customHeight="1">
      <c r="A27" s="1" t="s">
        <v>66</v>
      </c>
      <c r="B27" s="24">
        <v>810391</v>
      </c>
      <c r="C27" s="24">
        <v>37195</v>
      </c>
      <c r="D27" s="24">
        <v>76687</v>
      </c>
      <c r="E27" s="24">
        <v>19420</v>
      </c>
      <c r="F27" s="24">
        <v>461212</v>
      </c>
      <c r="G27" s="24">
        <v>297206</v>
      </c>
      <c r="H27" s="24">
        <v>164006</v>
      </c>
      <c r="I27" s="24">
        <v>0</v>
      </c>
      <c r="J27" s="24">
        <v>114240</v>
      </c>
      <c r="K27" s="24">
        <v>95300</v>
      </c>
      <c r="L27" s="24">
        <v>112</v>
      </c>
      <c r="M27" s="24">
        <v>0</v>
      </c>
      <c r="N27" s="24">
        <v>0</v>
      </c>
      <c r="O27" s="24">
        <v>6225</v>
      </c>
      <c r="P27" s="24">
        <v>957999</v>
      </c>
      <c r="Q27" s="24">
        <v>61711</v>
      </c>
      <c r="R27" s="24">
        <v>18682</v>
      </c>
      <c r="S27" s="24">
        <v>446</v>
      </c>
      <c r="T27" s="24">
        <v>161245</v>
      </c>
      <c r="U27" s="24">
        <v>26666</v>
      </c>
      <c r="V27" s="24">
        <v>83910</v>
      </c>
      <c r="W27" s="24">
        <v>520883</v>
      </c>
      <c r="X27" s="24">
        <v>84456</v>
      </c>
      <c r="Y27" s="24">
        <v>239592</v>
      </c>
      <c r="Z27" s="24">
        <v>322794</v>
      </c>
      <c r="AA27" s="24">
        <v>1170120</v>
      </c>
      <c r="AB27" s="24">
        <v>727</v>
      </c>
      <c r="AC27" s="24">
        <v>9422</v>
      </c>
      <c r="AD27" s="24">
        <v>0</v>
      </c>
      <c r="AE27" s="24">
        <v>393763</v>
      </c>
      <c r="AF27" s="24">
        <v>766208</v>
      </c>
      <c r="AG27" s="24">
        <v>745949</v>
      </c>
      <c r="AH27" s="24">
        <v>359824</v>
      </c>
      <c r="AI27" s="24">
        <v>372940</v>
      </c>
      <c r="AJ27" s="24">
        <v>0</v>
      </c>
      <c r="AK27" s="24">
        <v>13185</v>
      </c>
      <c r="AL27" s="24">
        <v>0</v>
      </c>
      <c r="AM27" s="24">
        <v>0</v>
      </c>
      <c r="AN27" s="24">
        <v>539243</v>
      </c>
      <c r="AO27" s="24">
        <v>431570</v>
      </c>
      <c r="AP27" s="24">
        <v>107673</v>
      </c>
      <c r="AQ27" s="24">
        <v>0</v>
      </c>
      <c r="AR27" s="128">
        <v>0</v>
      </c>
      <c r="AS27" s="129">
        <v>0</v>
      </c>
      <c r="AT27" s="129">
        <v>0</v>
      </c>
      <c r="AU27" s="130">
        <v>0</v>
      </c>
      <c r="AV27" s="130">
        <v>0</v>
      </c>
      <c r="AW27" s="130">
        <v>0</v>
      </c>
      <c r="AX27" s="24">
        <v>416167</v>
      </c>
      <c r="AY27" s="131">
        <v>415441</v>
      </c>
      <c r="AZ27" s="130">
        <v>726</v>
      </c>
      <c r="BA27" s="24">
        <v>140424</v>
      </c>
      <c r="BB27" s="24">
        <v>0</v>
      </c>
      <c r="BC27" s="24">
        <v>33000</v>
      </c>
      <c r="BD27" s="24">
        <v>676002</v>
      </c>
      <c r="BE27" s="24">
        <v>0</v>
      </c>
      <c r="BF27" s="134">
        <v>6051681</v>
      </c>
      <c r="BG27" s="25">
        <v>6051681</v>
      </c>
      <c r="BH27" s="25">
        <f t="shared" si="2"/>
        <v>0</v>
      </c>
      <c r="BI27" s="61">
        <f t="shared" si="0"/>
        <v>1549352</v>
      </c>
      <c r="BJ27" s="61">
        <f t="shared" si="1"/>
        <v>1285192</v>
      </c>
      <c r="BK27" s="140"/>
    </row>
    <row r="28" spans="1:63" s="138" customFormat="1" ht="32.25" customHeight="1">
      <c r="A28" s="34" t="s">
        <v>123</v>
      </c>
      <c r="B28" s="27">
        <v>2076563</v>
      </c>
      <c r="C28" s="27">
        <v>63591</v>
      </c>
      <c r="D28" s="27">
        <v>111754</v>
      </c>
      <c r="E28" s="27">
        <v>29577</v>
      </c>
      <c r="F28" s="27">
        <v>1330421</v>
      </c>
      <c r="G28" s="27">
        <v>893421</v>
      </c>
      <c r="H28" s="27">
        <v>437000</v>
      </c>
      <c r="I28" s="27">
        <v>0</v>
      </c>
      <c r="J28" s="27">
        <v>316954</v>
      </c>
      <c r="K28" s="27">
        <v>213653</v>
      </c>
      <c r="L28" s="27">
        <v>0</v>
      </c>
      <c r="M28" s="27">
        <v>1671</v>
      </c>
      <c r="N28" s="27">
        <v>0</v>
      </c>
      <c r="O28" s="27">
        <v>8942</v>
      </c>
      <c r="P28" s="27">
        <v>1764711</v>
      </c>
      <c r="Q28" s="27">
        <v>118462</v>
      </c>
      <c r="R28" s="27">
        <v>27647</v>
      </c>
      <c r="S28" s="27">
        <v>1531</v>
      </c>
      <c r="T28" s="27">
        <v>316866</v>
      </c>
      <c r="U28" s="27">
        <v>70034</v>
      </c>
      <c r="V28" s="27">
        <v>27812</v>
      </c>
      <c r="W28" s="27">
        <v>1051047</v>
      </c>
      <c r="X28" s="27">
        <v>151312</v>
      </c>
      <c r="Y28" s="27">
        <v>795206</v>
      </c>
      <c r="Z28" s="27">
        <v>917001</v>
      </c>
      <c r="AA28" s="27">
        <v>2086011</v>
      </c>
      <c r="AB28" s="27">
        <v>4766</v>
      </c>
      <c r="AC28" s="27">
        <v>0</v>
      </c>
      <c r="AD28" s="27">
        <v>0</v>
      </c>
      <c r="AE28" s="27">
        <v>1311936</v>
      </c>
      <c r="AF28" s="27">
        <v>769309</v>
      </c>
      <c r="AG28" s="27">
        <v>2536180</v>
      </c>
      <c r="AH28" s="27">
        <v>1135313</v>
      </c>
      <c r="AI28" s="27">
        <v>1329224</v>
      </c>
      <c r="AJ28" s="27">
        <v>0</v>
      </c>
      <c r="AK28" s="27">
        <v>38623</v>
      </c>
      <c r="AL28" s="27">
        <v>0</v>
      </c>
      <c r="AM28" s="27">
        <v>33020</v>
      </c>
      <c r="AN28" s="27">
        <v>105606</v>
      </c>
      <c r="AO28" s="27">
        <v>83510</v>
      </c>
      <c r="AP28" s="27">
        <v>22096</v>
      </c>
      <c r="AQ28" s="27">
        <v>0</v>
      </c>
      <c r="AR28" s="128">
        <v>0</v>
      </c>
      <c r="AS28" s="129">
        <v>0</v>
      </c>
      <c r="AT28" s="129">
        <v>0</v>
      </c>
      <c r="AU28" s="28">
        <v>0</v>
      </c>
      <c r="AV28" s="28">
        <v>0</v>
      </c>
      <c r="AW28" s="28">
        <v>0</v>
      </c>
      <c r="AX28" s="27">
        <v>1597027</v>
      </c>
      <c r="AY28" s="132">
        <v>1597027</v>
      </c>
      <c r="AZ28" s="28">
        <v>0</v>
      </c>
      <c r="BA28" s="27">
        <v>887945</v>
      </c>
      <c r="BB28" s="27">
        <v>32877</v>
      </c>
      <c r="BC28" s="27">
        <v>86000</v>
      </c>
      <c r="BD28" s="27">
        <v>1178417</v>
      </c>
      <c r="BE28" s="27">
        <v>0</v>
      </c>
      <c r="BF28" s="136">
        <v>14063544</v>
      </c>
      <c r="BG28" s="25">
        <v>14063544</v>
      </c>
      <c r="BH28" s="65">
        <f t="shared" si="2"/>
        <v>0</v>
      </c>
      <c r="BI28" s="68">
        <f t="shared" si="0"/>
        <v>4590591</v>
      </c>
      <c r="BJ28" s="68">
        <f t="shared" si="1"/>
        <v>2641786</v>
      </c>
      <c r="BK28" s="140"/>
    </row>
    <row r="29" spans="1:63" s="138" customFormat="1" ht="32.25" customHeight="1">
      <c r="A29" s="1" t="s">
        <v>67</v>
      </c>
      <c r="B29" s="24">
        <v>526446</v>
      </c>
      <c r="C29" s="24">
        <v>36784</v>
      </c>
      <c r="D29" s="24">
        <v>21554</v>
      </c>
      <c r="E29" s="24">
        <v>28351</v>
      </c>
      <c r="F29" s="24">
        <v>299662</v>
      </c>
      <c r="G29" s="24">
        <v>205337</v>
      </c>
      <c r="H29" s="24">
        <v>94325</v>
      </c>
      <c r="I29" s="24">
        <v>0</v>
      </c>
      <c r="J29" s="24">
        <v>85838</v>
      </c>
      <c r="K29" s="24">
        <v>53699</v>
      </c>
      <c r="L29" s="24">
        <v>0</v>
      </c>
      <c r="M29" s="24">
        <v>430</v>
      </c>
      <c r="N29" s="24">
        <v>0</v>
      </c>
      <c r="O29" s="24">
        <v>128</v>
      </c>
      <c r="P29" s="24">
        <v>370767</v>
      </c>
      <c r="Q29" s="24">
        <v>57008</v>
      </c>
      <c r="R29" s="24">
        <v>8915</v>
      </c>
      <c r="S29" s="24">
        <v>1445</v>
      </c>
      <c r="T29" s="24">
        <v>74419</v>
      </c>
      <c r="U29" s="24">
        <v>25158</v>
      </c>
      <c r="V29" s="24">
        <v>29446</v>
      </c>
      <c r="W29" s="24">
        <v>138181</v>
      </c>
      <c r="X29" s="24">
        <v>36195</v>
      </c>
      <c r="Y29" s="24">
        <v>103904</v>
      </c>
      <c r="Z29" s="24">
        <v>175030</v>
      </c>
      <c r="AA29" s="24">
        <v>483382</v>
      </c>
      <c r="AB29" s="24">
        <v>3108</v>
      </c>
      <c r="AC29" s="24">
        <v>9002</v>
      </c>
      <c r="AD29" s="24">
        <v>200</v>
      </c>
      <c r="AE29" s="24">
        <v>125123</v>
      </c>
      <c r="AF29" s="24">
        <v>345949</v>
      </c>
      <c r="AG29" s="24">
        <v>476275</v>
      </c>
      <c r="AH29" s="24">
        <v>209022</v>
      </c>
      <c r="AI29" s="24">
        <v>262010</v>
      </c>
      <c r="AJ29" s="24">
        <v>0</v>
      </c>
      <c r="AK29" s="24">
        <v>5243</v>
      </c>
      <c r="AL29" s="24">
        <v>0</v>
      </c>
      <c r="AM29" s="24">
        <v>0</v>
      </c>
      <c r="AN29" s="24">
        <v>0</v>
      </c>
      <c r="AO29" s="24">
        <v>0</v>
      </c>
      <c r="AP29" s="24">
        <v>0</v>
      </c>
      <c r="AQ29" s="24">
        <v>0</v>
      </c>
      <c r="AR29" s="128">
        <v>0</v>
      </c>
      <c r="AS29" s="129">
        <v>0</v>
      </c>
      <c r="AT29" s="129">
        <v>0</v>
      </c>
      <c r="AU29" s="130">
        <v>0</v>
      </c>
      <c r="AV29" s="130">
        <v>0</v>
      </c>
      <c r="AW29" s="130">
        <v>0</v>
      </c>
      <c r="AX29" s="24">
        <v>395517</v>
      </c>
      <c r="AY29" s="131">
        <v>395495</v>
      </c>
      <c r="AZ29" s="130">
        <v>22</v>
      </c>
      <c r="BA29" s="24">
        <v>318195</v>
      </c>
      <c r="BB29" s="24">
        <v>1000</v>
      </c>
      <c r="BC29" s="24">
        <v>10000</v>
      </c>
      <c r="BD29" s="24">
        <v>379177</v>
      </c>
      <c r="BE29" s="24">
        <v>0</v>
      </c>
      <c r="BF29" s="134">
        <v>3239693</v>
      </c>
      <c r="BG29" s="25">
        <v>3239693</v>
      </c>
      <c r="BH29" s="25">
        <f t="shared" si="2"/>
        <v>0</v>
      </c>
      <c r="BI29" s="61">
        <f t="shared" si="0"/>
        <v>1096993</v>
      </c>
      <c r="BJ29" s="61">
        <f t="shared" si="1"/>
        <v>476275</v>
      </c>
      <c r="BK29" s="140"/>
    </row>
    <row r="30" spans="1:63" s="138" customFormat="1" ht="32.25" customHeight="1">
      <c r="A30" s="1" t="s">
        <v>68</v>
      </c>
      <c r="B30" s="24">
        <v>919012</v>
      </c>
      <c r="C30" s="24">
        <v>43754</v>
      </c>
      <c r="D30" s="24">
        <v>55458</v>
      </c>
      <c r="E30" s="24">
        <v>27020</v>
      </c>
      <c r="F30" s="24">
        <v>553964</v>
      </c>
      <c r="G30" s="24">
        <v>372143</v>
      </c>
      <c r="H30" s="24">
        <v>181821</v>
      </c>
      <c r="I30" s="24">
        <v>0</v>
      </c>
      <c r="J30" s="24">
        <v>123673</v>
      </c>
      <c r="K30" s="24">
        <v>95356</v>
      </c>
      <c r="L30" s="24">
        <v>0</v>
      </c>
      <c r="M30" s="24">
        <v>594</v>
      </c>
      <c r="N30" s="24">
        <v>0</v>
      </c>
      <c r="O30" s="24">
        <v>19193</v>
      </c>
      <c r="P30" s="24">
        <v>886310</v>
      </c>
      <c r="Q30" s="24">
        <v>50056</v>
      </c>
      <c r="R30" s="24">
        <v>16900</v>
      </c>
      <c r="S30" s="24">
        <v>2273</v>
      </c>
      <c r="T30" s="24">
        <v>165873</v>
      </c>
      <c r="U30" s="24">
        <v>44950</v>
      </c>
      <c r="V30" s="24">
        <v>2948</v>
      </c>
      <c r="W30" s="24">
        <v>534337</v>
      </c>
      <c r="X30" s="24">
        <v>68973</v>
      </c>
      <c r="Y30" s="24">
        <v>178724</v>
      </c>
      <c r="Z30" s="24">
        <v>435748</v>
      </c>
      <c r="AA30" s="24">
        <v>572518</v>
      </c>
      <c r="AB30" s="24">
        <v>3076</v>
      </c>
      <c r="AC30" s="24">
        <v>656</v>
      </c>
      <c r="AD30" s="24">
        <v>0</v>
      </c>
      <c r="AE30" s="24">
        <v>196728</v>
      </c>
      <c r="AF30" s="24">
        <v>372058</v>
      </c>
      <c r="AG30" s="24">
        <v>2082343</v>
      </c>
      <c r="AH30" s="24">
        <v>1523886</v>
      </c>
      <c r="AI30" s="24">
        <v>558457</v>
      </c>
      <c r="AJ30" s="24">
        <v>0</v>
      </c>
      <c r="AK30" s="24">
        <v>0</v>
      </c>
      <c r="AL30" s="24">
        <v>0</v>
      </c>
      <c r="AM30" s="24">
        <v>0</v>
      </c>
      <c r="AN30" s="24">
        <v>38769</v>
      </c>
      <c r="AO30" s="24">
        <v>2540</v>
      </c>
      <c r="AP30" s="24">
        <v>36229</v>
      </c>
      <c r="AQ30" s="24">
        <v>0</v>
      </c>
      <c r="AR30" s="128">
        <v>0</v>
      </c>
      <c r="AS30" s="129">
        <v>0</v>
      </c>
      <c r="AT30" s="129">
        <v>0</v>
      </c>
      <c r="AU30" s="130">
        <v>0</v>
      </c>
      <c r="AV30" s="130">
        <v>0</v>
      </c>
      <c r="AW30" s="130">
        <v>0</v>
      </c>
      <c r="AX30" s="24">
        <v>726717</v>
      </c>
      <c r="AY30" s="131">
        <v>726584</v>
      </c>
      <c r="AZ30" s="130">
        <v>133</v>
      </c>
      <c r="BA30" s="24">
        <v>704560</v>
      </c>
      <c r="BB30" s="24">
        <v>0</v>
      </c>
      <c r="BC30" s="24">
        <v>30148</v>
      </c>
      <c r="BD30" s="24">
        <v>700913</v>
      </c>
      <c r="BE30" s="24">
        <v>0</v>
      </c>
      <c r="BF30" s="134">
        <v>7275762</v>
      </c>
      <c r="BG30" s="25">
        <v>7275762</v>
      </c>
      <c r="BH30" s="25">
        <f t="shared" si="2"/>
        <v>0</v>
      </c>
      <c r="BI30" s="61">
        <f t="shared" si="0"/>
        <v>2081477</v>
      </c>
      <c r="BJ30" s="61">
        <f t="shared" si="1"/>
        <v>2121112</v>
      </c>
      <c r="BK30" s="140"/>
    </row>
    <row r="31" spans="1:63" s="138" customFormat="1" ht="32.25" customHeight="1">
      <c r="A31" s="1" t="s">
        <v>69</v>
      </c>
      <c r="B31" s="24">
        <v>672833</v>
      </c>
      <c r="C31" s="24">
        <v>31201</v>
      </c>
      <c r="D31" s="24">
        <v>18366</v>
      </c>
      <c r="E31" s="24">
        <v>35778</v>
      </c>
      <c r="F31" s="24">
        <v>419625</v>
      </c>
      <c r="G31" s="24">
        <v>281664</v>
      </c>
      <c r="H31" s="24">
        <v>137961</v>
      </c>
      <c r="I31" s="24">
        <v>0</v>
      </c>
      <c r="J31" s="24">
        <v>96722</v>
      </c>
      <c r="K31" s="24">
        <v>68679</v>
      </c>
      <c r="L31" s="24">
        <v>0</v>
      </c>
      <c r="M31" s="24">
        <v>933</v>
      </c>
      <c r="N31" s="24">
        <v>0</v>
      </c>
      <c r="O31" s="24">
        <v>1529</v>
      </c>
      <c r="P31" s="24">
        <v>591491</v>
      </c>
      <c r="Q31" s="24">
        <v>92402</v>
      </c>
      <c r="R31" s="24">
        <v>13268</v>
      </c>
      <c r="S31" s="24">
        <v>2160</v>
      </c>
      <c r="T31" s="24">
        <v>101821</v>
      </c>
      <c r="U31" s="24">
        <v>38357</v>
      </c>
      <c r="V31" s="24">
        <v>37060</v>
      </c>
      <c r="W31" s="24">
        <v>266518</v>
      </c>
      <c r="X31" s="24">
        <v>39905</v>
      </c>
      <c r="Y31" s="24">
        <v>149512</v>
      </c>
      <c r="Z31" s="24">
        <v>158437</v>
      </c>
      <c r="AA31" s="24">
        <v>428234</v>
      </c>
      <c r="AB31" s="24">
        <v>481</v>
      </c>
      <c r="AC31" s="24">
        <v>440</v>
      </c>
      <c r="AD31" s="24">
        <v>1995</v>
      </c>
      <c r="AE31" s="24">
        <v>135072</v>
      </c>
      <c r="AF31" s="24">
        <v>290246</v>
      </c>
      <c r="AG31" s="24">
        <v>1175031</v>
      </c>
      <c r="AH31" s="24">
        <v>714227</v>
      </c>
      <c r="AI31" s="24">
        <v>460804</v>
      </c>
      <c r="AJ31" s="24">
        <v>0</v>
      </c>
      <c r="AK31" s="24">
        <v>0</v>
      </c>
      <c r="AL31" s="24">
        <v>0</v>
      </c>
      <c r="AM31" s="24">
        <v>0</v>
      </c>
      <c r="AN31" s="24">
        <v>2671</v>
      </c>
      <c r="AO31" s="24">
        <v>0</v>
      </c>
      <c r="AP31" s="24">
        <v>2671</v>
      </c>
      <c r="AQ31" s="24">
        <v>0</v>
      </c>
      <c r="AR31" s="128">
        <v>0</v>
      </c>
      <c r="AS31" s="129">
        <v>0</v>
      </c>
      <c r="AT31" s="129">
        <v>0</v>
      </c>
      <c r="AU31" s="130">
        <v>0</v>
      </c>
      <c r="AV31" s="130">
        <v>0</v>
      </c>
      <c r="AW31" s="130">
        <v>0</v>
      </c>
      <c r="AX31" s="24">
        <v>371152</v>
      </c>
      <c r="AY31" s="131">
        <v>371054</v>
      </c>
      <c r="AZ31" s="130">
        <v>98</v>
      </c>
      <c r="BA31" s="24">
        <v>430436</v>
      </c>
      <c r="BB31" s="24">
        <v>1000</v>
      </c>
      <c r="BC31" s="24">
        <v>2600</v>
      </c>
      <c r="BD31" s="24">
        <v>366863</v>
      </c>
      <c r="BE31" s="24">
        <v>0</v>
      </c>
      <c r="BF31" s="134">
        <v>4350260</v>
      </c>
      <c r="BG31" s="25">
        <v>4350260</v>
      </c>
      <c r="BH31" s="25">
        <f t="shared" si="2"/>
        <v>0</v>
      </c>
      <c r="BI31" s="61">
        <f t="shared" si="0"/>
        <v>1202422</v>
      </c>
      <c r="BJ31" s="61">
        <f t="shared" si="1"/>
        <v>1177702</v>
      </c>
      <c r="BK31" s="140"/>
    </row>
    <row r="32" spans="1:63" s="138" customFormat="1" ht="32.25" customHeight="1">
      <c r="A32" s="1" t="s">
        <v>70</v>
      </c>
      <c r="B32" s="24">
        <v>1441794</v>
      </c>
      <c r="C32" s="24">
        <v>76131</v>
      </c>
      <c r="D32" s="24">
        <v>243954</v>
      </c>
      <c r="E32" s="24">
        <v>22212</v>
      </c>
      <c r="F32" s="24">
        <v>775681</v>
      </c>
      <c r="G32" s="24">
        <v>528345</v>
      </c>
      <c r="H32" s="24">
        <v>247336</v>
      </c>
      <c r="I32" s="24">
        <v>0</v>
      </c>
      <c r="J32" s="24">
        <v>180333</v>
      </c>
      <c r="K32" s="24">
        <v>138929</v>
      </c>
      <c r="L32" s="24">
        <v>0</v>
      </c>
      <c r="M32" s="24">
        <v>966</v>
      </c>
      <c r="N32" s="24">
        <v>0</v>
      </c>
      <c r="O32" s="24">
        <v>3588</v>
      </c>
      <c r="P32" s="24">
        <v>1199782</v>
      </c>
      <c r="Q32" s="24">
        <v>42016</v>
      </c>
      <c r="R32" s="24">
        <v>15287</v>
      </c>
      <c r="S32" s="24">
        <v>2958</v>
      </c>
      <c r="T32" s="24">
        <v>211642</v>
      </c>
      <c r="U32" s="24">
        <v>36553</v>
      </c>
      <c r="V32" s="24">
        <v>39443</v>
      </c>
      <c r="W32" s="24">
        <v>725195</v>
      </c>
      <c r="X32" s="24">
        <v>126688</v>
      </c>
      <c r="Y32" s="24">
        <v>457669</v>
      </c>
      <c r="Z32" s="24">
        <v>615315</v>
      </c>
      <c r="AA32" s="24">
        <v>1113989</v>
      </c>
      <c r="AB32" s="24">
        <v>645</v>
      </c>
      <c r="AC32" s="24">
        <v>4631</v>
      </c>
      <c r="AD32" s="24">
        <v>108</v>
      </c>
      <c r="AE32" s="24">
        <v>630181</v>
      </c>
      <c r="AF32" s="24">
        <v>478424</v>
      </c>
      <c r="AG32" s="24">
        <v>1899342</v>
      </c>
      <c r="AH32" s="24">
        <v>1137097</v>
      </c>
      <c r="AI32" s="24">
        <v>761956</v>
      </c>
      <c r="AJ32" s="24">
        <v>0</v>
      </c>
      <c r="AK32" s="24">
        <v>289</v>
      </c>
      <c r="AL32" s="24">
        <v>0</v>
      </c>
      <c r="AM32" s="24">
        <v>0</v>
      </c>
      <c r="AN32" s="24">
        <v>9258</v>
      </c>
      <c r="AO32" s="24">
        <v>9258</v>
      </c>
      <c r="AP32" s="24">
        <v>0</v>
      </c>
      <c r="AQ32" s="24">
        <v>0</v>
      </c>
      <c r="AR32" s="128">
        <v>0</v>
      </c>
      <c r="AS32" s="129">
        <v>0</v>
      </c>
      <c r="AT32" s="129">
        <v>0</v>
      </c>
      <c r="AU32" s="130">
        <v>0</v>
      </c>
      <c r="AV32" s="130">
        <v>0</v>
      </c>
      <c r="AW32" s="130">
        <v>0</v>
      </c>
      <c r="AX32" s="24">
        <v>927938</v>
      </c>
      <c r="AY32" s="131">
        <v>927938</v>
      </c>
      <c r="AZ32" s="130">
        <v>0</v>
      </c>
      <c r="BA32" s="24">
        <v>32875</v>
      </c>
      <c r="BB32" s="24">
        <v>10323</v>
      </c>
      <c r="BC32" s="24">
        <v>130000</v>
      </c>
      <c r="BD32" s="24">
        <v>750277</v>
      </c>
      <c r="BE32" s="24">
        <v>0</v>
      </c>
      <c r="BF32" s="134">
        <v>8588562</v>
      </c>
      <c r="BG32" s="25">
        <v>8588562</v>
      </c>
      <c r="BH32" s="25">
        <f t="shared" si="2"/>
        <v>0</v>
      </c>
      <c r="BI32" s="61">
        <f t="shared" si="0"/>
        <v>2985047</v>
      </c>
      <c r="BJ32" s="61">
        <f t="shared" si="1"/>
        <v>1908600</v>
      </c>
      <c r="BK32" s="140"/>
    </row>
    <row r="33" spans="1:63" s="138" customFormat="1" ht="32.25" customHeight="1">
      <c r="A33" s="34" t="s">
        <v>71</v>
      </c>
      <c r="B33" s="27">
        <v>1288910</v>
      </c>
      <c r="C33" s="27">
        <v>78628</v>
      </c>
      <c r="D33" s="27">
        <v>61224</v>
      </c>
      <c r="E33" s="27">
        <v>29385</v>
      </c>
      <c r="F33" s="27">
        <v>787260</v>
      </c>
      <c r="G33" s="27">
        <v>531474</v>
      </c>
      <c r="H33" s="27">
        <v>255786</v>
      </c>
      <c r="I33" s="27">
        <v>0</v>
      </c>
      <c r="J33" s="27">
        <v>170079</v>
      </c>
      <c r="K33" s="27">
        <v>158717</v>
      </c>
      <c r="L33" s="27">
        <v>0</v>
      </c>
      <c r="M33" s="27">
        <v>2702</v>
      </c>
      <c r="N33" s="27">
        <v>915</v>
      </c>
      <c r="O33" s="27">
        <v>0</v>
      </c>
      <c r="P33" s="27">
        <v>1419768</v>
      </c>
      <c r="Q33" s="27">
        <v>43814</v>
      </c>
      <c r="R33" s="27">
        <v>8719</v>
      </c>
      <c r="S33" s="27">
        <v>1391</v>
      </c>
      <c r="T33" s="27">
        <v>290161</v>
      </c>
      <c r="U33" s="27">
        <v>28418</v>
      </c>
      <c r="V33" s="27">
        <v>6785</v>
      </c>
      <c r="W33" s="27">
        <v>817496</v>
      </c>
      <c r="X33" s="27">
        <v>222984</v>
      </c>
      <c r="Y33" s="27">
        <v>175890</v>
      </c>
      <c r="Z33" s="27">
        <v>734412</v>
      </c>
      <c r="AA33" s="27">
        <v>963210</v>
      </c>
      <c r="AB33" s="27">
        <v>1054</v>
      </c>
      <c r="AC33" s="27">
        <v>41408</v>
      </c>
      <c r="AD33" s="27">
        <v>0</v>
      </c>
      <c r="AE33" s="27">
        <v>392414</v>
      </c>
      <c r="AF33" s="27">
        <v>528334</v>
      </c>
      <c r="AG33" s="27">
        <v>1273936</v>
      </c>
      <c r="AH33" s="27">
        <v>464957</v>
      </c>
      <c r="AI33" s="27">
        <v>801671</v>
      </c>
      <c r="AJ33" s="27">
        <v>0</v>
      </c>
      <c r="AK33" s="27">
        <v>7308</v>
      </c>
      <c r="AL33" s="27">
        <v>0</v>
      </c>
      <c r="AM33" s="27">
        <v>0</v>
      </c>
      <c r="AN33" s="27">
        <v>163948</v>
      </c>
      <c r="AO33" s="27">
        <v>132196</v>
      </c>
      <c r="AP33" s="27">
        <v>31752</v>
      </c>
      <c r="AQ33" s="27">
        <v>0</v>
      </c>
      <c r="AR33" s="128">
        <v>0</v>
      </c>
      <c r="AS33" s="129">
        <v>0</v>
      </c>
      <c r="AT33" s="129">
        <v>0</v>
      </c>
      <c r="AU33" s="28">
        <v>0</v>
      </c>
      <c r="AV33" s="28">
        <v>0</v>
      </c>
      <c r="AW33" s="28">
        <v>0</v>
      </c>
      <c r="AX33" s="27">
        <v>1091276</v>
      </c>
      <c r="AY33" s="132">
        <v>1090975</v>
      </c>
      <c r="AZ33" s="28">
        <v>301</v>
      </c>
      <c r="BA33" s="27">
        <v>25650</v>
      </c>
      <c r="BB33" s="27">
        <v>37551</v>
      </c>
      <c r="BC33" s="27">
        <v>46000</v>
      </c>
      <c r="BD33" s="27">
        <v>852316</v>
      </c>
      <c r="BE33" s="27">
        <v>0</v>
      </c>
      <c r="BF33" s="136">
        <v>8072867</v>
      </c>
      <c r="BG33" s="25">
        <v>8072867</v>
      </c>
      <c r="BH33" s="65">
        <f t="shared" si="2"/>
        <v>0</v>
      </c>
      <c r="BI33" s="68">
        <f t="shared" si="0"/>
        <v>3114598</v>
      </c>
      <c r="BJ33" s="68">
        <f t="shared" si="1"/>
        <v>1437884</v>
      </c>
      <c r="BK33" s="140"/>
    </row>
    <row r="34" spans="1:63" s="138" customFormat="1" ht="32.25" customHeight="1">
      <c r="A34" s="1" t="s">
        <v>72</v>
      </c>
      <c r="B34" s="24">
        <v>484466</v>
      </c>
      <c r="C34" s="24">
        <v>29185</v>
      </c>
      <c r="D34" s="24">
        <v>26333</v>
      </c>
      <c r="E34" s="24">
        <v>30696</v>
      </c>
      <c r="F34" s="24">
        <v>267973</v>
      </c>
      <c r="G34" s="24">
        <v>181024</v>
      </c>
      <c r="H34" s="24">
        <v>86949</v>
      </c>
      <c r="I34" s="24">
        <v>0</v>
      </c>
      <c r="J34" s="24">
        <v>80295</v>
      </c>
      <c r="K34" s="24">
        <v>48439</v>
      </c>
      <c r="L34" s="24">
        <v>66</v>
      </c>
      <c r="M34" s="24">
        <v>417</v>
      </c>
      <c r="N34" s="24">
        <v>243</v>
      </c>
      <c r="O34" s="24">
        <v>819</v>
      </c>
      <c r="P34" s="24">
        <v>449559</v>
      </c>
      <c r="Q34" s="24">
        <v>59951</v>
      </c>
      <c r="R34" s="24">
        <v>6452</v>
      </c>
      <c r="S34" s="24">
        <v>1489</v>
      </c>
      <c r="T34" s="24">
        <v>65658</v>
      </c>
      <c r="U34" s="24">
        <v>13305</v>
      </c>
      <c r="V34" s="24">
        <v>28905</v>
      </c>
      <c r="W34" s="24">
        <v>243173</v>
      </c>
      <c r="X34" s="24">
        <v>30626</v>
      </c>
      <c r="Y34" s="24">
        <v>34884</v>
      </c>
      <c r="Z34" s="24">
        <v>150675</v>
      </c>
      <c r="AA34" s="24">
        <v>384863</v>
      </c>
      <c r="AB34" s="24">
        <v>335</v>
      </c>
      <c r="AC34" s="24">
        <v>505</v>
      </c>
      <c r="AD34" s="24">
        <v>38169</v>
      </c>
      <c r="AE34" s="24">
        <v>83225</v>
      </c>
      <c r="AF34" s="24">
        <v>262629</v>
      </c>
      <c r="AG34" s="24">
        <v>1458368</v>
      </c>
      <c r="AH34" s="24">
        <v>718711</v>
      </c>
      <c r="AI34" s="24">
        <v>739657</v>
      </c>
      <c r="AJ34" s="24">
        <v>0</v>
      </c>
      <c r="AK34" s="24">
        <v>0</v>
      </c>
      <c r="AL34" s="24">
        <v>0</v>
      </c>
      <c r="AM34" s="24">
        <v>0</v>
      </c>
      <c r="AN34" s="24">
        <v>0</v>
      </c>
      <c r="AO34" s="24">
        <v>0</v>
      </c>
      <c r="AP34" s="24">
        <v>0</v>
      </c>
      <c r="AQ34" s="24">
        <v>0</v>
      </c>
      <c r="AR34" s="128">
        <v>0</v>
      </c>
      <c r="AS34" s="129">
        <v>0</v>
      </c>
      <c r="AT34" s="129">
        <v>0</v>
      </c>
      <c r="AU34" s="130">
        <v>0</v>
      </c>
      <c r="AV34" s="130">
        <v>0</v>
      </c>
      <c r="AW34" s="130">
        <v>0</v>
      </c>
      <c r="AX34" s="24">
        <v>185738</v>
      </c>
      <c r="AY34" s="131">
        <v>185675</v>
      </c>
      <c r="AZ34" s="130">
        <v>63</v>
      </c>
      <c r="BA34" s="24">
        <v>146482</v>
      </c>
      <c r="BB34" s="24">
        <v>0</v>
      </c>
      <c r="BC34" s="24">
        <v>4000</v>
      </c>
      <c r="BD34" s="24">
        <v>254696</v>
      </c>
      <c r="BE34" s="24">
        <v>0</v>
      </c>
      <c r="BF34" s="134">
        <v>3553731</v>
      </c>
      <c r="BG34" s="25">
        <v>3553731</v>
      </c>
      <c r="BH34" s="25">
        <f t="shared" si="2"/>
        <v>0</v>
      </c>
      <c r="BI34" s="61">
        <f t="shared" si="0"/>
        <v>820879</v>
      </c>
      <c r="BJ34" s="61">
        <f t="shared" si="1"/>
        <v>1458368</v>
      </c>
      <c r="BK34" s="140"/>
    </row>
    <row r="35" spans="1:63" s="138" customFormat="1" ht="32.25" customHeight="1">
      <c r="A35" s="1" t="s">
        <v>73</v>
      </c>
      <c r="B35" s="24">
        <v>587468</v>
      </c>
      <c r="C35" s="24">
        <v>31053</v>
      </c>
      <c r="D35" s="24">
        <v>32449</v>
      </c>
      <c r="E35" s="24">
        <v>31631</v>
      </c>
      <c r="F35" s="24">
        <v>291258</v>
      </c>
      <c r="G35" s="24">
        <v>188245</v>
      </c>
      <c r="H35" s="24">
        <v>103013</v>
      </c>
      <c r="I35" s="24">
        <v>0</v>
      </c>
      <c r="J35" s="24">
        <v>98686</v>
      </c>
      <c r="K35" s="24">
        <v>101910</v>
      </c>
      <c r="L35" s="24">
        <v>0</v>
      </c>
      <c r="M35" s="24">
        <v>481</v>
      </c>
      <c r="N35" s="24">
        <v>0</v>
      </c>
      <c r="O35" s="24">
        <v>0</v>
      </c>
      <c r="P35" s="24">
        <v>619503</v>
      </c>
      <c r="Q35" s="24">
        <v>75089</v>
      </c>
      <c r="R35" s="24">
        <v>9263</v>
      </c>
      <c r="S35" s="24">
        <v>1506</v>
      </c>
      <c r="T35" s="24">
        <v>122984</v>
      </c>
      <c r="U35" s="24">
        <v>38826</v>
      </c>
      <c r="V35" s="24">
        <v>12990</v>
      </c>
      <c r="W35" s="24">
        <v>319208</v>
      </c>
      <c r="X35" s="24">
        <v>39637</v>
      </c>
      <c r="Y35" s="24">
        <v>126557</v>
      </c>
      <c r="Z35" s="24">
        <v>152021</v>
      </c>
      <c r="AA35" s="24">
        <v>490423</v>
      </c>
      <c r="AB35" s="24">
        <v>600</v>
      </c>
      <c r="AC35" s="24">
        <v>4641</v>
      </c>
      <c r="AD35" s="24">
        <v>354</v>
      </c>
      <c r="AE35" s="24">
        <v>199571</v>
      </c>
      <c r="AF35" s="24">
        <v>285257</v>
      </c>
      <c r="AG35" s="24">
        <v>1239803</v>
      </c>
      <c r="AH35" s="24">
        <v>358046</v>
      </c>
      <c r="AI35" s="24">
        <v>871167</v>
      </c>
      <c r="AJ35" s="24">
        <v>0</v>
      </c>
      <c r="AK35" s="24">
        <v>10590</v>
      </c>
      <c r="AL35" s="24">
        <v>0</v>
      </c>
      <c r="AM35" s="24">
        <v>0</v>
      </c>
      <c r="AN35" s="24">
        <v>23786</v>
      </c>
      <c r="AO35" s="24">
        <v>10784</v>
      </c>
      <c r="AP35" s="24">
        <v>13002</v>
      </c>
      <c r="AQ35" s="24">
        <v>0</v>
      </c>
      <c r="AR35" s="128">
        <v>0</v>
      </c>
      <c r="AS35" s="129">
        <v>0</v>
      </c>
      <c r="AT35" s="129">
        <v>0</v>
      </c>
      <c r="AU35" s="130">
        <v>0</v>
      </c>
      <c r="AV35" s="130">
        <v>0</v>
      </c>
      <c r="AW35" s="130">
        <v>0</v>
      </c>
      <c r="AX35" s="24">
        <v>431032</v>
      </c>
      <c r="AY35" s="131">
        <v>431032</v>
      </c>
      <c r="AZ35" s="130">
        <v>0</v>
      </c>
      <c r="BA35" s="24">
        <v>22726</v>
      </c>
      <c r="BB35" s="24">
        <v>0</v>
      </c>
      <c r="BC35" s="24">
        <v>13000</v>
      </c>
      <c r="BD35" s="24">
        <v>371389</v>
      </c>
      <c r="BE35" s="24">
        <v>0</v>
      </c>
      <c r="BF35" s="134">
        <v>4077708</v>
      </c>
      <c r="BG35" s="25">
        <v>4077708</v>
      </c>
      <c r="BH35" s="25">
        <f t="shared" si="2"/>
        <v>0</v>
      </c>
      <c r="BI35" s="61">
        <f t="shared" si="0"/>
        <v>1170521</v>
      </c>
      <c r="BJ35" s="61">
        <f t="shared" si="1"/>
        <v>1263589</v>
      </c>
      <c r="BK35" s="140"/>
    </row>
    <row r="36" spans="1:63" s="138" customFormat="1" ht="32.25" customHeight="1">
      <c r="A36" s="1" t="s">
        <v>74</v>
      </c>
      <c r="B36" s="24">
        <v>363634</v>
      </c>
      <c r="C36" s="24">
        <v>21666</v>
      </c>
      <c r="D36" s="24">
        <v>17438</v>
      </c>
      <c r="E36" s="24">
        <v>12318</v>
      </c>
      <c r="F36" s="24">
        <v>201024</v>
      </c>
      <c r="G36" s="24">
        <v>131942</v>
      </c>
      <c r="H36" s="24">
        <v>69082</v>
      </c>
      <c r="I36" s="24">
        <v>0</v>
      </c>
      <c r="J36" s="24">
        <v>57080</v>
      </c>
      <c r="K36" s="24">
        <v>53070</v>
      </c>
      <c r="L36" s="24">
        <v>0</v>
      </c>
      <c r="M36" s="24">
        <v>326</v>
      </c>
      <c r="N36" s="24">
        <v>0</v>
      </c>
      <c r="O36" s="24">
        <v>712</v>
      </c>
      <c r="P36" s="24">
        <v>395421</v>
      </c>
      <c r="Q36" s="24">
        <v>34429</v>
      </c>
      <c r="R36" s="24">
        <v>2877</v>
      </c>
      <c r="S36" s="24">
        <v>1049</v>
      </c>
      <c r="T36" s="24">
        <v>92727</v>
      </c>
      <c r="U36" s="24">
        <v>16448</v>
      </c>
      <c r="V36" s="24">
        <v>11121</v>
      </c>
      <c r="W36" s="24">
        <v>189955</v>
      </c>
      <c r="X36" s="24">
        <v>46815</v>
      </c>
      <c r="Y36" s="24">
        <v>94246</v>
      </c>
      <c r="Z36" s="24">
        <v>60851</v>
      </c>
      <c r="AA36" s="24">
        <v>156892</v>
      </c>
      <c r="AB36" s="24">
        <v>474</v>
      </c>
      <c r="AC36" s="24">
        <v>454</v>
      </c>
      <c r="AD36" s="24">
        <v>1062</v>
      </c>
      <c r="AE36" s="24">
        <v>76191</v>
      </c>
      <c r="AF36" s="24">
        <v>78711</v>
      </c>
      <c r="AG36" s="24">
        <v>470007</v>
      </c>
      <c r="AH36" s="24">
        <v>232214</v>
      </c>
      <c r="AI36" s="24">
        <v>237793</v>
      </c>
      <c r="AJ36" s="24">
        <v>0</v>
      </c>
      <c r="AK36" s="24">
        <v>0</v>
      </c>
      <c r="AL36" s="24">
        <v>0</v>
      </c>
      <c r="AM36" s="24">
        <v>0</v>
      </c>
      <c r="AN36" s="24">
        <v>18059</v>
      </c>
      <c r="AO36" s="24">
        <v>17027</v>
      </c>
      <c r="AP36" s="24">
        <v>1032</v>
      </c>
      <c r="AQ36" s="24">
        <v>0</v>
      </c>
      <c r="AR36" s="128">
        <v>0</v>
      </c>
      <c r="AS36" s="129">
        <v>0</v>
      </c>
      <c r="AT36" s="129">
        <v>0</v>
      </c>
      <c r="AU36" s="130">
        <v>0</v>
      </c>
      <c r="AV36" s="130">
        <v>0</v>
      </c>
      <c r="AW36" s="130">
        <v>0</v>
      </c>
      <c r="AX36" s="24">
        <v>222297</v>
      </c>
      <c r="AY36" s="131">
        <v>222297</v>
      </c>
      <c r="AZ36" s="130">
        <v>0</v>
      </c>
      <c r="BA36" s="24">
        <v>237762</v>
      </c>
      <c r="BB36" s="24">
        <v>5000</v>
      </c>
      <c r="BC36" s="24">
        <v>12770</v>
      </c>
      <c r="BD36" s="24">
        <v>232083</v>
      </c>
      <c r="BE36" s="24">
        <v>0</v>
      </c>
      <c r="BF36" s="134">
        <v>2269022</v>
      </c>
      <c r="BG36" s="25">
        <v>2269022</v>
      </c>
      <c r="BH36" s="25">
        <f t="shared" si="2"/>
        <v>0</v>
      </c>
      <c r="BI36" s="61">
        <f t="shared" si="0"/>
        <v>646782</v>
      </c>
      <c r="BJ36" s="61">
        <f t="shared" si="1"/>
        <v>488066</v>
      </c>
      <c r="BK36" s="140"/>
    </row>
    <row r="37" spans="1:63" s="138" customFormat="1" ht="32.25" customHeight="1">
      <c r="A37" s="1" t="s">
        <v>75</v>
      </c>
      <c r="B37" s="24">
        <v>573082</v>
      </c>
      <c r="C37" s="24">
        <v>28954</v>
      </c>
      <c r="D37" s="24">
        <v>27408</v>
      </c>
      <c r="E37" s="24">
        <v>22853</v>
      </c>
      <c r="F37" s="24">
        <v>288564</v>
      </c>
      <c r="G37" s="24">
        <v>189800</v>
      </c>
      <c r="H37" s="24">
        <v>98764</v>
      </c>
      <c r="I37" s="24">
        <v>0</v>
      </c>
      <c r="J37" s="24">
        <v>78092</v>
      </c>
      <c r="K37" s="24">
        <v>126518</v>
      </c>
      <c r="L37" s="24">
        <v>0</v>
      </c>
      <c r="M37" s="24">
        <v>428</v>
      </c>
      <c r="N37" s="24">
        <v>0</v>
      </c>
      <c r="O37" s="24">
        <v>265</v>
      </c>
      <c r="P37" s="24">
        <v>496133</v>
      </c>
      <c r="Q37" s="24">
        <v>43989</v>
      </c>
      <c r="R37" s="24">
        <v>7745</v>
      </c>
      <c r="S37" s="24">
        <v>844</v>
      </c>
      <c r="T37" s="24">
        <v>96341</v>
      </c>
      <c r="U37" s="24">
        <v>14609</v>
      </c>
      <c r="V37" s="24">
        <v>7909</v>
      </c>
      <c r="W37" s="24">
        <v>215212</v>
      </c>
      <c r="X37" s="24">
        <v>109484</v>
      </c>
      <c r="Y37" s="24">
        <v>203611</v>
      </c>
      <c r="Z37" s="24">
        <v>67797</v>
      </c>
      <c r="AA37" s="24">
        <v>444747</v>
      </c>
      <c r="AB37" s="24">
        <v>610</v>
      </c>
      <c r="AC37" s="24">
        <v>34603</v>
      </c>
      <c r="AD37" s="24">
        <v>0</v>
      </c>
      <c r="AE37" s="24">
        <v>114657</v>
      </c>
      <c r="AF37" s="24">
        <v>294877</v>
      </c>
      <c r="AG37" s="24">
        <v>1063075</v>
      </c>
      <c r="AH37" s="24">
        <v>471835</v>
      </c>
      <c r="AI37" s="24">
        <v>583337</v>
      </c>
      <c r="AJ37" s="24">
        <v>0</v>
      </c>
      <c r="AK37" s="24">
        <v>7903</v>
      </c>
      <c r="AL37" s="24">
        <v>0</v>
      </c>
      <c r="AM37" s="24">
        <v>0</v>
      </c>
      <c r="AN37" s="24">
        <v>48945</v>
      </c>
      <c r="AO37" s="24">
        <v>13925</v>
      </c>
      <c r="AP37" s="24">
        <v>35020</v>
      </c>
      <c r="AQ37" s="24">
        <v>0</v>
      </c>
      <c r="AR37" s="128">
        <v>0</v>
      </c>
      <c r="AS37" s="129">
        <v>0</v>
      </c>
      <c r="AT37" s="129">
        <v>0</v>
      </c>
      <c r="AU37" s="130">
        <v>0</v>
      </c>
      <c r="AV37" s="130">
        <v>0</v>
      </c>
      <c r="AW37" s="130">
        <v>0</v>
      </c>
      <c r="AX37" s="24">
        <v>290529</v>
      </c>
      <c r="AY37" s="131">
        <v>290353</v>
      </c>
      <c r="AZ37" s="130">
        <v>176</v>
      </c>
      <c r="BA37" s="24">
        <v>318751</v>
      </c>
      <c r="BB37" s="24">
        <v>0</v>
      </c>
      <c r="BC37" s="24">
        <v>20430</v>
      </c>
      <c r="BD37" s="24">
        <v>328974</v>
      </c>
      <c r="BE37" s="24">
        <v>0</v>
      </c>
      <c r="BF37" s="134">
        <v>3856074</v>
      </c>
      <c r="BG37" s="25">
        <v>3856074</v>
      </c>
      <c r="BH37" s="25">
        <f t="shared" si="2"/>
        <v>0</v>
      </c>
      <c r="BI37" s="61">
        <f aca="true" t="shared" si="3" ref="BI37:BI66">B37+Z37+AX37</f>
        <v>931408</v>
      </c>
      <c r="BJ37" s="61">
        <f aca="true" t="shared" si="4" ref="BJ37:BJ66">AG37+AN37+AU37</f>
        <v>1112020</v>
      </c>
      <c r="BK37" s="140"/>
    </row>
    <row r="38" spans="1:63" s="138" customFormat="1" ht="32.25" customHeight="1">
      <c r="A38" s="34" t="s">
        <v>76</v>
      </c>
      <c r="B38" s="27">
        <v>309299</v>
      </c>
      <c r="C38" s="27">
        <v>26637</v>
      </c>
      <c r="D38" s="27">
        <v>15997</v>
      </c>
      <c r="E38" s="27">
        <v>26981</v>
      </c>
      <c r="F38" s="27">
        <v>151767</v>
      </c>
      <c r="G38" s="27">
        <v>99062</v>
      </c>
      <c r="H38" s="27">
        <v>52705</v>
      </c>
      <c r="I38" s="27">
        <v>0</v>
      </c>
      <c r="J38" s="27">
        <v>50585</v>
      </c>
      <c r="K38" s="27">
        <v>37016</v>
      </c>
      <c r="L38" s="27">
        <v>0</v>
      </c>
      <c r="M38" s="27">
        <v>316</v>
      </c>
      <c r="N38" s="27">
        <v>0</v>
      </c>
      <c r="O38" s="27">
        <v>0</v>
      </c>
      <c r="P38" s="27">
        <v>265844</v>
      </c>
      <c r="Q38" s="27">
        <v>6252</v>
      </c>
      <c r="R38" s="27">
        <v>7683</v>
      </c>
      <c r="S38" s="27">
        <v>855</v>
      </c>
      <c r="T38" s="27">
        <v>91014</v>
      </c>
      <c r="U38" s="27">
        <v>11980</v>
      </c>
      <c r="V38" s="27">
        <v>3607</v>
      </c>
      <c r="W38" s="27">
        <v>107412</v>
      </c>
      <c r="X38" s="27">
        <v>37041</v>
      </c>
      <c r="Y38" s="27">
        <v>185267</v>
      </c>
      <c r="Z38" s="27">
        <v>64553</v>
      </c>
      <c r="AA38" s="27">
        <v>255189</v>
      </c>
      <c r="AB38" s="27">
        <v>575</v>
      </c>
      <c r="AC38" s="27">
        <v>0</v>
      </c>
      <c r="AD38" s="27">
        <v>0</v>
      </c>
      <c r="AE38" s="27">
        <v>69465</v>
      </c>
      <c r="AF38" s="27">
        <v>185149</v>
      </c>
      <c r="AG38" s="27">
        <v>647405</v>
      </c>
      <c r="AH38" s="27">
        <v>323508</v>
      </c>
      <c r="AI38" s="27">
        <v>323897</v>
      </c>
      <c r="AJ38" s="27">
        <v>0</v>
      </c>
      <c r="AK38" s="27">
        <v>0</v>
      </c>
      <c r="AL38" s="27">
        <v>0</v>
      </c>
      <c r="AM38" s="27">
        <v>0</v>
      </c>
      <c r="AN38" s="27">
        <v>2311</v>
      </c>
      <c r="AO38" s="27">
        <v>0</v>
      </c>
      <c r="AP38" s="27">
        <v>2311</v>
      </c>
      <c r="AQ38" s="27">
        <v>0</v>
      </c>
      <c r="AR38" s="128">
        <v>0</v>
      </c>
      <c r="AS38" s="129">
        <v>0</v>
      </c>
      <c r="AT38" s="129">
        <v>0</v>
      </c>
      <c r="AU38" s="28">
        <v>0</v>
      </c>
      <c r="AV38" s="28">
        <v>0</v>
      </c>
      <c r="AW38" s="28">
        <v>0</v>
      </c>
      <c r="AX38" s="27">
        <v>130664</v>
      </c>
      <c r="AY38" s="132">
        <v>130664</v>
      </c>
      <c r="AZ38" s="28">
        <v>0</v>
      </c>
      <c r="BA38" s="27">
        <v>330089</v>
      </c>
      <c r="BB38" s="27">
        <v>0</v>
      </c>
      <c r="BC38" s="27">
        <v>0</v>
      </c>
      <c r="BD38" s="27">
        <v>262554</v>
      </c>
      <c r="BE38" s="27">
        <v>0</v>
      </c>
      <c r="BF38" s="136">
        <v>2453175</v>
      </c>
      <c r="BG38" s="25">
        <v>2453175</v>
      </c>
      <c r="BH38" s="65">
        <f t="shared" si="2"/>
        <v>0</v>
      </c>
      <c r="BI38" s="68">
        <f t="shared" si="3"/>
        <v>504516</v>
      </c>
      <c r="BJ38" s="68">
        <f t="shared" si="4"/>
        <v>649716</v>
      </c>
      <c r="BK38" s="140"/>
    </row>
    <row r="39" spans="1:63" s="138" customFormat="1" ht="32.25" customHeight="1">
      <c r="A39" s="1" t="s">
        <v>124</v>
      </c>
      <c r="B39" s="24">
        <v>1769735</v>
      </c>
      <c r="C39" s="24">
        <v>62889</v>
      </c>
      <c r="D39" s="24">
        <v>114805</v>
      </c>
      <c r="E39" s="24">
        <v>23321</v>
      </c>
      <c r="F39" s="24">
        <v>1061526</v>
      </c>
      <c r="G39" s="24">
        <v>719586</v>
      </c>
      <c r="H39" s="24">
        <v>341940</v>
      </c>
      <c r="I39" s="24">
        <v>0</v>
      </c>
      <c r="J39" s="24">
        <v>280754</v>
      </c>
      <c r="K39" s="24">
        <v>224785</v>
      </c>
      <c r="L39" s="24">
        <v>0</v>
      </c>
      <c r="M39" s="24">
        <v>1353</v>
      </c>
      <c r="N39" s="24">
        <v>297</v>
      </c>
      <c r="O39" s="24">
        <v>5</v>
      </c>
      <c r="P39" s="24">
        <v>1735939</v>
      </c>
      <c r="Q39" s="24">
        <v>8285</v>
      </c>
      <c r="R39" s="24">
        <v>29562</v>
      </c>
      <c r="S39" s="24">
        <v>1861</v>
      </c>
      <c r="T39" s="24">
        <v>361137</v>
      </c>
      <c r="U39" s="24">
        <v>53265</v>
      </c>
      <c r="V39" s="24">
        <v>16442</v>
      </c>
      <c r="W39" s="24">
        <v>1154907</v>
      </c>
      <c r="X39" s="24">
        <v>110480</v>
      </c>
      <c r="Y39" s="24">
        <v>208845</v>
      </c>
      <c r="Z39" s="24">
        <v>949277</v>
      </c>
      <c r="AA39" s="24">
        <v>1379117</v>
      </c>
      <c r="AB39" s="24">
        <v>4679</v>
      </c>
      <c r="AC39" s="24">
        <v>176718</v>
      </c>
      <c r="AD39" s="24">
        <v>51</v>
      </c>
      <c r="AE39" s="24">
        <v>631799</v>
      </c>
      <c r="AF39" s="24">
        <v>565870</v>
      </c>
      <c r="AG39" s="24">
        <v>768597</v>
      </c>
      <c r="AH39" s="24">
        <v>431439</v>
      </c>
      <c r="AI39" s="24">
        <v>317587</v>
      </c>
      <c r="AJ39" s="24">
        <v>0</v>
      </c>
      <c r="AK39" s="24">
        <v>19571</v>
      </c>
      <c r="AL39" s="24">
        <v>0</v>
      </c>
      <c r="AM39" s="24">
        <v>0</v>
      </c>
      <c r="AN39" s="24">
        <v>94459</v>
      </c>
      <c r="AO39" s="24">
        <v>87349</v>
      </c>
      <c r="AP39" s="24">
        <v>7110</v>
      </c>
      <c r="AQ39" s="24">
        <v>0</v>
      </c>
      <c r="AR39" s="128">
        <v>0</v>
      </c>
      <c r="AS39" s="129">
        <v>0</v>
      </c>
      <c r="AT39" s="129">
        <v>0</v>
      </c>
      <c r="AU39" s="130">
        <v>0</v>
      </c>
      <c r="AV39" s="130">
        <v>0</v>
      </c>
      <c r="AW39" s="130">
        <v>0</v>
      </c>
      <c r="AX39" s="24">
        <v>1442264</v>
      </c>
      <c r="AY39" s="131">
        <v>1442251</v>
      </c>
      <c r="AZ39" s="130">
        <v>13</v>
      </c>
      <c r="BA39" s="24">
        <v>949130</v>
      </c>
      <c r="BB39" s="24">
        <v>85535</v>
      </c>
      <c r="BC39" s="24">
        <v>50000</v>
      </c>
      <c r="BD39" s="24">
        <v>1369641</v>
      </c>
      <c r="BE39" s="24">
        <v>0</v>
      </c>
      <c r="BF39" s="134">
        <v>10802539</v>
      </c>
      <c r="BG39" s="25">
        <v>10802539</v>
      </c>
      <c r="BH39" s="25">
        <f t="shared" si="2"/>
        <v>0</v>
      </c>
      <c r="BI39" s="61">
        <f t="shared" si="3"/>
        <v>4161276</v>
      </c>
      <c r="BJ39" s="61">
        <f t="shared" si="4"/>
        <v>863056</v>
      </c>
      <c r="BK39" s="140"/>
    </row>
    <row r="40" spans="1:63" s="138" customFormat="1" ht="32.25" customHeight="1">
      <c r="A40" s="1" t="s">
        <v>77</v>
      </c>
      <c r="B40" s="24">
        <v>1352419</v>
      </c>
      <c r="C40" s="24">
        <v>65615</v>
      </c>
      <c r="D40" s="24">
        <v>40746</v>
      </c>
      <c r="E40" s="24">
        <v>30944</v>
      </c>
      <c r="F40" s="24">
        <v>857229</v>
      </c>
      <c r="G40" s="24">
        <v>554436</v>
      </c>
      <c r="H40" s="24">
        <v>302793</v>
      </c>
      <c r="I40" s="24">
        <v>0</v>
      </c>
      <c r="J40" s="24">
        <v>213604</v>
      </c>
      <c r="K40" s="24">
        <v>142980</v>
      </c>
      <c r="L40" s="24">
        <v>0</v>
      </c>
      <c r="M40" s="24">
        <v>1114</v>
      </c>
      <c r="N40" s="24">
        <v>0</v>
      </c>
      <c r="O40" s="24">
        <v>187</v>
      </c>
      <c r="P40" s="24">
        <v>17734265</v>
      </c>
      <c r="Q40" s="24">
        <v>204043</v>
      </c>
      <c r="R40" s="24">
        <v>13641</v>
      </c>
      <c r="S40" s="24">
        <v>2643</v>
      </c>
      <c r="T40" s="24">
        <v>239636</v>
      </c>
      <c r="U40" s="24">
        <v>35927</v>
      </c>
      <c r="V40" s="24">
        <v>30467</v>
      </c>
      <c r="W40" s="24">
        <v>17009585</v>
      </c>
      <c r="X40" s="24">
        <v>198323</v>
      </c>
      <c r="Y40" s="24">
        <v>77745</v>
      </c>
      <c r="Z40" s="24">
        <v>992831</v>
      </c>
      <c r="AA40" s="24">
        <v>981760</v>
      </c>
      <c r="AB40" s="24">
        <v>6533</v>
      </c>
      <c r="AC40" s="24">
        <v>3631</v>
      </c>
      <c r="AD40" s="24">
        <v>18882</v>
      </c>
      <c r="AE40" s="24">
        <v>451219</v>
      </c>
      <c r="AF40" s="24">
        <v>501495</v>
      </c>
      <c r="AG40" s="24">
        <v>2290345</v>
      </c>
      <c r="AH40" s="24">
        <v>1627995</v>
      </c>
      <c r="AI40" s="24">
        <v>641911</v>
      </c>
      <c r="AJ40" s="24">
        <v>0</v>
      </c>
      <c r="AK40" s="24">
        <v>20439</v>
      </c>
      <c r="AL40" s="24">
        <v>0</v>
      </c>
      <c r="AM40" s="24">
        <v>0</v>
      </c>
      <c r="AN40" s="24">
        <v>117607</v>
      </c>
      <c r="AO40" s="24">
        <v>104732</v>
      </c>
      <c r="AP40" s="24">
        <v>12875</v>
      </c>
      <c r="AQ40" s="24">
        <v>0</v>
      </c>
      <c r="AR40" s="128">
        <v>0</v>
      </c>
      <c r="AS40" s="129">
        <v>0</v>
      </c>
      <c r="AT40" s="129">
        <v>0</v>
      </c>
      <c r="AU40" s="130">
        <v>0</v>
      </c>
      <c r="AV40" s="130">
        <v>0</v>
      </c>
      <c r="AW40" s="130">
        <v>0</v>
      </c>
      <c r="AX40" s="24">
        <v>652425</v>
      </c>
      <c r="AY40" s="131">
        <v>651973</v>
      </c>
      <c r="AZ40" s="130">
        <v>452</v>
      </c>
      <c r="BA40" s="24">
        <v>338163</v>
      </c>
      <c r="BB40" s="24">
        <v>473</v>
      </c>
      <c r="BC40" s="24">
        <v>136900</v>
      </c>
      <c r="BD40" s="24">
        <v>1004856</v>
      </c>
      <c r="BE40" s="24">
        <v>0</v>
      </c>
      <c r="BF40" s="134">
        <v>25679789</v>
      </c>
      <c r="BG40" s="25">
        <v>25679789</v>
      </c>
      <c r="BH40" s="25">
        <f t="shared" si="2"/>
        <v>0</v>
      </c>
      <c r="BI40" s="61">
        <f t="shared" si="3"/>
        <v>2997675</v>
      </c>
      <c r="BJ40" s="61">
        <f t="shared" si="4"/>
        <v>2407952</v>
      </c>
      <c r="BK40" s="140"/>
    </row>
    <row r="41" spans="1:63" s="138" customFormat="1" ht="32.25" customHeight="1">
      <c r="A41" s="1" t="s">
        <v>78</v>
      </c>
      <c r="B41" s="24">
        <v>733561</v>
      </c>
      <c r="C41" s="24">
        <v>36598</v>
      </c>
      <c r="D41" s="24">
        <v>16293</v>
      </c>
      <c r="E41" s="24">
        <v>39971</v>
      </c>
      <c r="F41" s="24">
        <v>384398</v>
      </c>
      <c r="G41" s="24">
        <v>268722</v>
      </c>
      <c r="H41" s="24">
        <v>115676</v>
      </c>
      <c r="I41" s="24">
        <v>0</v>
      </c>
      <c r="J41" s="24">
        <v>106689</v>
      </c>
      <c r="K41" s="24">
        <v>148336</v>
      </c>
      <c r="L41" s="24">
        <v>0</v>
      </c>
      <c r="M41" s="24">
        <v>1276</v>
      </c>
      <c r="N41" s="24">
        <v>0</v>
      </c>
      <c r="O41" s="24">
        <v>0</v>
      </c>
      <c r="P41" s="24">
        <v>2805542</v>
      </c>
      <c r="Q41" s="24">
        <v>99826</v>
      </c>
      <c r="R41" s="24">
        <v>5580</v>
      </c>
      <c r="S41" s="24">
        <v>1945</v>
      </c>
      <c r="T41" s="24">
        <v>91525</v>
      </c>
      <c r="U41" s="24">
        <v>16569</v>
      </c>
      <c r="V41" s="24">
        <v>12085</v>
      </c>
      <c r="W41" s="24">
        <v>2496860</v>
      </c>
      <c r="X41" s="24">
        <v>81152</v>
      </c>
      <c r="Y41" s="24">
        <v>22575</v>
      </c>
      <c r="Z41" s="24">
        <v>350969</v>
      </c>
      <c r="AA41" s="24">
        <v>863851</v>
      </c>
      <c r="AB41" s="24">
        <v>1667</v>
      </c>
      <c r="AC41" s="24">
        <v>601</v>
      </c>
      <c r="AD41" s="24">
        <v>0</v>
      </c>
      <c r="AE41" s="24">
        <v>233212</v>
      </c>
      <c r="AF41" s="24">
        <v>628371</v>
      </c>
      <c r="AG41" s="24">
        <v>319460</v>
      </c>
      <c r="AH41" s="24">
        <v>53017</v>
      </c>
      <c r="AI41" s="24">
        <v>266443</v>
      </c>
      <c r="AJ41" s="24">
        <v>0</v>
      </c>
      <c r="AK41" s="24">
        <v>0</v>
      </c>
      <c r="AL41" s="24">
        <v>0</v>
      </c>
      <c r="AM41" s="24">
        <v>0</v>
      </c>
      <c r="AN41" s="24">
        <v>47498</v>
      </c>
      <c r="AO41" s="24">
        <v>0</v>
      </c>
      <c r="AP41" s="24">
        <v>47498</v>
      </c>
      <c r="AQ41" s="24">
        <v>0</v>
      </c>
      <c r="AR41" s="128">
        <v>0</v>
      </c>
      <c r="AS41" s="129">
        <v>0</v>
      </c>
      <c r="AT41" s="129">
        <v>0</v>
      </c>
      <c r="AU41" s="130">
        <v>0</v>
      </c>
      <c r="AV41" s="130">
        <v>0</v>
      </c>
      <c r="AW41" s="130">
        <v>0</v>
      </c>
      <c r="AX41" s="24">
        <v>353989</v>
      </c>
      <c r="AY41" s="131">
        <v>353989</v>
      </c>
      <c r="AZ41" s="130">
        <v>0</v>
      </c>
      <c r="BA41" s="24">
        <v>292083</v>
      </c>
      <c r="BB41" s="24">
        <v>21445</v>
      </c>
      <c r="BC41" s="24">
        <v>3000</v>
      </c>
      <c r="BD41" s="24">
        <v>308580</v>
      </c>
      <c r="BE41" s="24">
        <v>0</v>
      </c>
      <c r="BF41" s="134">
        <v>6122553</v>
      </c>
      <c r="BG41" s="25">
        <v>6122553</v>
      </c>
      <c r="BH41" s="25">
        <f t="shared" si="2"/>
        <v>0</v>
      </c>
      <c r="BI41" s="61">
        <f t="shared" si="3"/>
        <v>1438519</v>
      </c>
      <c r="BJ41" s="61">
        <f t="shared" si="4"/>
        <v>366958</v>
      </c>
      <c r="BK41" s="140"/>
    </row>
    <row r="42" spans="1:63" s="138" customFormat="1" ht="32.25" customHeight="1">
      <c r="A42" s="1" t="s">
        <v>79</v>
      </c>
      <c r="B42" s="24">
        <v>505320</v>
      </c>
      <c r="C42" s="24">
        <v>28050</v>
      </c>
      <c r="D42" s="24">
        <v>18961</v>
      </c>
      <c r="E42" s="24">
        <v>26782</v>
      </c>
      <c r="F42" s="24">
        <v>298067</v>
      </c>
      <c r="G42" s="24">
        <v>204069</v>
      </c>
      <c r="H42" s="24">
        <v>93998</v>
      </c>
      <c r="I42" s="24">
        <v>0</v>
      </c>
      <c r="J42" s="24">
        <v>81435</v>
      </c>
      <c r="K42" s="24">
        <v>50756</v>
      </c>
      <c r="L42" s="24">
        <v>0</v>
      </c>
      <c r="M42" s="24">
        <v>387</v>
      </c>
      <c r="N42" s="24">
        <v>112</v>
      </c>
      <c r="O42" s="24">
        <v>770</v>
      </c>
      <c r="P42" s="24">
        <v>762382</v>
      </c>
      <c r="Q42" s="24">
        <v>49998</v>
      </c>
      <c r="R42" s="24">
        <v>4868</v>
      </c>
      <c r="S42" s="24">
        <v>1595</v>
      </c>
      <c r="T42" s="24">
        <v>84132</v>
      </c>
      <c r="U42" s="24">
        <v>27103</v>
      </c>
      <c r="V42" s="24">
        <v>3218</v>
      </c>
      <c r="W42" s="24">
        <v>561107</v>
      </c>
      <c r="X42" s="24">
        <v>30361</v>
      </c>
      <c r="Y42" s="24">
        <v>33354</v>
      </c>
      <c r="Z42" s="24">
        <v>225806</v>
      </c>
      <c r="AA42" s="24">
        <v>336054</v>
      </c>
      <c r="AB42" s="24">
        <v>404</v>
      </c>
      <c r="AC42" s="24">
        <v>7620</v>
      </c>
      <c r="AD42" s="24">
        <v>0</v>
      </c>
      <c r="AE42" s="24">
        <v>183509</v>
      </c>
      <c r="AF42" s="24">
        <v>144521</v>
      </c>
      <c r="AG42" s="24">
        <v>487325</v>
      </c>
      <c r="AH42" s="24">
        <v>263880</v>
      </c>
      <c r="AI42" s="24">
        <v>220715</v>
      </c>
      <c r="AJ42" s="24">
        <v>0</v>
      </c>
      <c r="AK42" s="24">
        <v>2730</v>
      </c>
      <c r="AL42" s="24">
        <v>0</v>
      </c>
      <c r="AM42" s="24">
        <v>0</v>
      </c>
      <c r="AN42" s="24">
        <v>43603</v>
      </c>
      <c r="AO42" s="24">
        <v>0</v>
      </c>
      <c r="AP42" s="24">
        <v>43603</v>
      </c>
      <c r="AQ42" s="24">
        <v>0</v>
      </c>
      <c r="AR42" s="128">
        <v>0</v>
      </c>
      <c r="AS42" s="129">
        <v>0</v>
      </c>
      <c r="AT42" s="129">
        <v>0</v>
      </c>
      <c r="AU42" s="130">
        <v>0</v>
      </c>
      <c r="AV42" s="130">
        <v>0</v>
      </c>
      <c r="AW42" s="130">
        <v>0</v>
      </c>
      <c r="AX42" s="24">
        <v>194599</v>
      </c>
      <c r="AY42" s="131">
        <v>194599</v>
      </c>
      <c r="AZ42" s="130">
        <v>0</v>
      </c>
      <c r="BA42" s="24">
        <v>101774</v>
      </c>
      <c r="BB42" s="24">
        <v>473</v>
      </c>
      <c r="BC42" s="24">
        <v>3500</v>
      </c>
      <c r="BD42" s="24">
        <v>411139</v>
      </c>
      <c r="BE42" s="24">
        <v>0</v>
      </c>
      <c r="BF42" s="134">
        <v>3105329</v>
      </c>
      <c r="BG42" s="25">
        <v>3105329</v>
      </c>
      <c r="BH42" s="25">
        <f t="shared" si="2"/>
        <v>0</v>
      </c>
      <c r="BI42" s="61">
        <f t="shared" si="3"/>
        <v>925725</v>
      </c>
      <c r="BJ42" s="61">
        <f t="shared" si="4"/>
        <v>530928</v>
      </c>
      <c r="BK42" s="140"/>
    </row>
    <row r="43" spans="1:63" s="138" customFormat="1" ht="32.25" customHeight="1">
      <c r="A43" s="34" t="s">
        <v>80</v>
      </c>
      <c r="B43" s="27">
        <v>1156029</v>
      </c>
      <c r="C43" s="27">
        <v>61317</v>
      </c>
      <c r="D43" s="27">
        <v>32878</v>
      </c>
      <c r="E43" s="27">
        <v>28539</v>
      </c>
      <c r="F43" s="27">
        <v>682052</v>
      </c>
      <c r="G43" s="27">
        <v>444130</v>
      </c>
      <c r="H43" s="27">
        <v>237922</v>
      </c>
      <c r="I43" s="27">
        <v>0</v>
      </c>
      <c r="J43" s="27">
        <v>173512</v>
      </c>
      <c r="K43" s="27">
        <v>173940</v>
      </c>
      <c r="L43" s="27">
        <v>0</v>
      </c>
      <c r="M43" s="27">
        <v>882</v>
      </c>
      <c r="N43" s="27">
        <v>0</v>
      </c>
      <c r="O43" s="27">
        <v>2909</v>
      </c>
      <c r="P43" s="27">
        <v>1751416</v>
      </c>
      <c r="Q43" s="27">
        <v>197031</v>
      </c>
      <c r="R43" s="27">
        <v>8207</v>
      </c>
      <c r="S43" s="27">
        <v>2545</v>
      </c>
      <c r="T43" s="27">
        <v>171550</v>
      </c>
      <c r="U43" s="27">
        <v>39855</v>
      </c>
      <c r="V43" s="27">
        <v>27652</v>
      </c>
      <c r="W43" s="27">
        <v>1200853</v>
      </c>
      <c r="X43" s="27">
        <v>103723</v>
      </c>
      <c r="Y43" s="27">
        <v>33526</v>
      </c>
      <c r="Z43" s="27">
        <v>739300</v>
      </c>
      <c r="AA43" s="27">
        <v>1212217</v>
      </c>
      <c r="AB43" s="27">
        <v>22907</v>
      </c>
      <c r="AC43" s="27">
        <v>1710</v>
      </c>
      <c r="AD43" s="27">
        <v>5570</v>
      </c>
      <c r="AE43" s="27">
        <v>464483</v>
      </c>
      <c r="AF43" s="27">
        <v>717547</v>
      </c>
      <c r="AG43" s="27">
        <v>2314628</v>
      </c>
      <c r="AH43" s="27">
        <v>1819436</v>
      </c>
      <c r="AI43" s="27">
        <v>482752</v>
      </c>
      <c r="AJ43" s="27">
        <v>0</v>
      </c>
      <c r="AK43" s="27">
        <v>12440</v>
      </c>
      <c r="AL43" s="27">
        <v>0</v>
      </c>
      <c r="AM43" s="27">
        <v>0</v>
      </c>
      <c r="AN43" s="27">
        <v>255167</v>
      </c>
      <c r="AO43" s="27">
        <v>224965</v>
      </c>
      <c r="AP43" s="27">
        <v>30202</v>
      </c>
      <c r="AQ43" s="27">
        <v>0</v>
      </c>
      <c r="AR43" s="128">
        <v>0</v>
      </c>
      <c r="AS43" s="129">
        <v>0</v>
      </c>
      <c r="AT43" s="129">
        <v>0</v>
      </c>
      <c r="AU43" s="28">
        <v>0</v>
      </c>
      <c r="AV43" s="28">
        <v>0</v>
      </c>
      <c r="AW43" s="28">
        <v>0</v>
      </c>
      <c r="AX43" s="27">
        <v>743457</v>
      </c>
      <c r="AY43" s="132">
        <v>743421</v>
      </c>
      <c r="AZ43" s="28">
        <v>36</v>
      </c>
      <c r="BA43" s="27">
        <v>1225959</v>
      </c>
      <c r="BB43" s="27">
        <v>1420</v>
      </c>
      <c r="BC43" s="27">
        <v>14920</v>
      </c>
      <c r="BD43" s="27">
        <v>891586</v>
      </c>
      <c r="BE43" s="27">
        <v>0</v>
      </c>
      <c r="BF43" s="136">
        <v>10339625</v>
      </c>
      <c r="BG43" s="25">
        <v>10339625</v>
      </c>
      <c r="BH43" s="65">
        <f t="shared" si="2"/>
        <v>0</v>
      </c>
      <c r="BI43" s="68">
        <f t="shared" si="3"/>
        <v>2638786</v>
      </c>
      <c r="BJ43" s="68">
        <f t="shared" si="4"/>
        <v>2569795</v>
      </c>
      <c r="BK43" s="140"/>
    </row>
    <row r="44" spans="1:63" s="138" customFormat="1" ht="32.25" customHeight="1">
      <c r="A44" s="1" t="s">
        <v>81</v>
      </c>
      <c r="B44" s="24">
        <v>1051949</v>
      </c>
      <c r="C44" s="24">
        <v>47612</v>
      </c>
      <c r="D44" s="24">
        <v>55383</v>
      </c>
      <c r="E44" s="24">
        <v>39240</v>
      </c>
      <c r="F44" s="24">
        <v>631514</v>
      </c>
      <c r="G44" s="24">
        <v>408094</v>
      </c>
      <c r="H44" s="24">
        <v>223420</v>
      </c>
      <c r="I44" s="24">
        <v>0</v>
      </c>
      <c r="J44" s="24">
        <v>169335</v>
      </c>
      <c r="K44" s="24">
        <v>104102</v>
      </c>
      <c r="L44" s="24">
        <v>0</v>
      </c>
      <c r="M44" s="24">
        <v>731</v>
      </c>
      <c r="N44" s="24">
        <v>0</v>
      </c>
      <c r="O44" s="24">
        <v>4032</v>
      </c>
      <c r="P44" s="24">
        <v>1048945</v>
      </c>
      <c r="Q44" s="24">
        <v>47124</v>
      </c>
      <c r="R44" s="24">
        <v>12322</v>
      </c>
      <c r="S44" s="24">
        <v>451</v>
      </c>
      <c r="T44" s="24">
        <v>259498</v>
      </c>
      <c r="U44" s="24">
        <v>69768</v>
      </c>
      <c r="V44" s="24">
        <v>26917</v>
      </c>
      <c r="W44" s="24">
        <v>519855</v>
      </c>
      <c r="X44" s="24">
        <v>113010</v>
      </c>
      <c r="Y44" s="24">
        <v>53938</v>
      </c>
      <c r="Z44" s="24">
        <v>932418</v>
      </c>
      <c r="AA44" s="24">
        <v>834660</v>
      </c>
      <c r="AB44" s="24">
        <v>4064</v>
      </c>
      <c r="AC44" s="24">
        <v>897</v>
      </c>
      <c r="AD44" s="24">
        <v>4043</v>
      </c>
      <c r="AE44" s="24">
        <v>414249</v>
      </c>
      <c r="AF44" s="24">
        <v>411407</v>
      </c>
      <c r="AG44" s="24">
        <v>1261343</v>
      </c>
      <c r="AH44" s="24">
        <v>616999</v>
      </c>
      <c r="AI44" s="24">
        <v>644344</v>
      </c>
      <c r="AJ44" s="24">
        <v>0</v>
      </c>
      <c r="AK44" s="24">
        <v>0</v>
      </c>
      <c r="AL44" s="24">
        <v>0</v>
      </c>
      <c r="AM44" s="24">
        <v>0</v>
      </c>
      <c r="AN44" s="24">
        <v>47945</v>
      </c>
      <c r="AO44" s="24">
        <v>8686</v>
      </c>
      <c r="AP44" s="24">
        <v>39259</v>
      </c>
      <c r="AQ44" s="24">
        <v>0</v>
      </c>
      <c r="AR44" s="128">
        <v>0</v>
      </c>
      <c r="AS44" s="129">
        <v>0</v>
      </c>
      <c r="AT44" s="129">
        <v>0</v>
      </c>
      <c r="AU44" s="130">
        <v>0</v>
      </c>
      <c r="AV44" s="130">
        <v>0</v>
      </c>
      <c r="AW44" s="130">
        <v>0</v>
      </c>
      <c r="AX44" s="24">
        <v>437164</v>
      </c>
      <c r="AY44" s="131">
        <v>437164</v>
      </c>
      <c r="AZ44" s="130">
        <v>0</v>
      </c>
      <c r="BA44" s="24">
        <v>331831</v>
      </c>
      <c r="BB44" s="24">
        <v>54617</v>
      </c>
      <c r="BC44" s="24">
        <v>40000</v>
      </c>
      <c r="BD44" s="24">
        <v>741200</v>
      </c>
      <c r="BE44" s="24">
        <v>0</v>
      </c>
      <c r="BF44" s="134">
        <v>6836010</v>
      </c>
      <c r="BG44" s="25">
        <v>6836010</v>
      </c>
      <c r="BH44" s="25">
        <f t="shared" si="2"/>
        <v>0</v>
      </c>
      <c r="BI44" s="61">
        <f t="shared" si="3"/>
        <v>2421531</v>
      </c>
      <c r="BJ44" s="61">
        <f t="shared" si="4"/>
        <v>1309288</v>
      </c>
      <c r="BK44" s="140"/>
    </row>
    <row r="45" spans="1:63" s="138" customFormat="1" ht="32.25" customHeight="1">
      <c r="A45" s="1" t="s">
        <v>82</v>
      </c>
      <c r="B45" s="24">
        <v>505812</v>
      </c>
      <c r="C45" s="24">
        <v>13260</v>
      </c>
      <c r="D45" s="24">
        <v>21743</v>
      </c>
      <c r="E45" s="24">
        <v>16040</v>
      </c>
      <c r="F45" s="24">
        <v>296227</v>
      </c>
      <c r="G45" s="24">
        <v>201654</v>
      </c>
      <c r="H45" s="24">
        <v>94573</v>
      </c>
      <c r="I45" s="24">
        <v>0</v>
      </c>
      <c r="J45" s="24">
        <v>72966</v>
      </c>
      <c r="K45" s="24">
        <v>83499</v>
      </c>
      <c r="L45" s="24">
        <v>0</v>
      </c>
      <c r="M45" s="24">
        <v>528</v>
      </c>
      <c r="N45" s="24">
        <v>0</v>
      </c>
      <c r="O45" s="24">
        <v>1549</v>
      </c>
      <c r="P45" s="24">
        <v>803010</v>
      </c>
      <c r="Q45" s="24">
        <v>148183</v>
      </c>
      <c r="R45" s="24">
        <v>9407</v>
      </c>
      <c r="S45" s="24">
        <v>0</v>
      </c>
      <c r="T45" s="24">
        <v>162336</v>
      </c>
      <c r="U45" s="24">
        <v>21545</v>
      </c>
      <c r="V45" s="24">
        <v>49589</v>
      </c>
      <c r="W45" s="24">
        <v>333472</v>
      </c>
      <c r="X45" s="24">
        <v>78478</v>
      </c>
      <c r="Y45" s="24">
        <v>51190</v>
      </c>
      <c r="Z45" s="24">
        <v>304472</v>
      </c>
      <c r="AA45" s="24">
        <v>471330</v>
      </c>
      <c r="AB45" s="24">
        <v>2234</v>
      </c>
      <c r="AC45" s="24">
        <v>441</v>
      </c>
      <c r="AD45" s="24">
        <v>8603</v>
      </c>
      <c r="AE45" s="24">
        <v>217252</v>
      </c>
      <c r="AF45" s="24">
        <v>242800</v>
      </c>
      <c r="AG45" s="24">
        <v>1165883</v>
      </c>
      <c r="AH45" s="24">
        <v>608799</v>
      </c>
      <c r="AI45" s="24">
        <v>549751</v>
      </c>
      <c r="AJ45" s="24">
        <v>0</v>
      </c>
      <c r="AK45" s="24">
        <v>7333</v>
      </c>
      <c r="AL45" s="24">
        <v>0</v>
      </c>
      <c r="AM45" s="24">
        <v>0</v>
      </c>
      <c r="AN45" s="24">
        <v>30283</v>
      </c>
      <c r="AO45" s="24">
        <v>30283</v>
      </c>
      <c r="AP45" s="24">
        <v>0</v>
      </c>
      <c r="AQ45" s="24">
        <v>0</v>
      </c>
      <c r="AR45" s="128">
        <v>0</v>
      </c>
      <c r="AS45" s="129">
        <v>0</v>
      </c>
      <c r="AT45" s="129">
        <v>0</v>
      </c>
      <c r="AU45" s="130">
        <v>0</v>
      </c>
      <c r="AV45" s="130">
        <v>0</v>
      </c>
      <c r="AW45" s="130">
        <v>0</v>
      </c>
      <c r="AX45" s="24">
        <v>625114</v>
      </c>
      <c r="AY45" s="131">
        <v>625114</v>
      </c>
      <c r="AZ45" s="130">
        <v>0</v>
      </c>
      <c r="BA45" s="24">
        <v>538632</v>
      </c>
      <c r="BB45" s="24">
        <v>0</v>
      </c>
      <c r="BC45" s="24">
        <v>10000</v>
      </c>
      <c r="BD45" s="24">
        <v>351895</v>
      </c>
      <c r="BE45" s="24">
        <v>0</v>
      </c>
      <c r="BF45" s="134">
        <v>4857621</v>
      </c>
      <c r="BG45" s="25">
        <v>4857621</v>
      </c>
      <c r="BH45" s="25">
        <f t="shared" si="2"/>
        <v>0</v>
      </c>
      <c r="BI45" s="61">
        <f t="shared" si="3"/>
        <v>1435398</v>
      </c>
      <c r="BJ45" s="61">
        <f t="shared" si="4"/>
        <v>1196166</v>
      </c>
      <c r="BK45" s="140"/>
    </row>
    <row r="46" spans="1:63" s="138" customFormat="1" ht="32.25" customHeight="1">
      <c r="A46" s="1" t="s">
        <v>83</v>
      </c>
      <c r="B46" s="24">
        <v>894938</v>
      </c>
      <c r="C46" s="24">
        <v>42397</v>
      </c>
      <c r="D46" s="24">
        <v>35432</v>
      </c>
      <c r="E46" s="24">
        <v>30907</v>
      </c>
      <c r="F46" s="24">
        <v>533902</v>
      </c>
      <c r="G46" s="24">
        <v>360340</v>
      </c>
      <c r="H46" s="24">
        <v>173562</v>
      </c>
      <c r="I46" s="24">
        <v>0</v>
      </c>
      <c r="J46" s="24">
        <v>141349</v>
      </c>
      <c r="K46" s="24">
        <v>108643</v>
      </c>
      <c r="L46" s="24">
        <v>0</v>
      </c>
      <c r="M46" s="24">
        <v>792</v>
      </c>
      <c r="N46" s="24">
        <v>320</v>
      </c>
      <c r="O46" s="24">
        <v>1196</v>
      </c>
      <c r="P46" s="24">
        <v>770042</v>
      </c>
      <c r="Q46" s="24">
        <v>72215</v>
      </c>
      <c r="R46" s="24">
        <v>15855</v>
      </c>
      <c r="S46" s="24">
        <v>2077</v>
      </c>
      <c r="T46" s="24">
        <v>173240</v>
      </c>
      <c r="U46" s="24">
        <v>25508</v>
      </c>
      <c r="V46" s="24">
        <v>25323</v>
      </c>
      <c r="W46" s="24">
        <v>382400</v>
      </c>
      <c r="X46" s="24">
        <v>73424</v>
      </c>
      <c r="Y46" s="24">
        <v>90615</v>
      </c>
      <c r="Z46" s="24">
        <v>485007</v>
      </c>
      <c r="AA46" s="24">
        <v>1020188</v>
      </c>
      <c r="AB46" s="24">
        <v>2183</v>
      </c>
      <c r="AC46" s="24">
        <v>99</v>
      </c>
      <c r="AD46" s="24">
        <v>116</v>
      </c>
      <c r="AE46" s="24">
        <v>381274</v>
      </c>
      <c r="AF46" s="24">
        <v>636516</v>
      </c>
      <c r="AG46" s="24">
        <v>1296518</v>
      </c>
      <c r="AH46" s="24">
        <v>472931</v>
      </c>
      <c r="AI46" s="24">
        <v>823587</v>
      </c>
      <c r="AJ46" s="24">
        <v>0</v>
      </c>
      <c r="AK46" s="24">
        <v>0</v>
      </c>
      <c r="AL46" s="24">
        <v>0</v>
      </c>
      <c r="AM46" s="24">
        <v>0</v>
      </c>
      <c r="AN46" s="24">
        <v>62971</v>
      </c>
      <c r="AO46" s="24">
        <v>29054</v>
      </c>
      <c r="AP46" s="24">
        <v>33917</v>
      </c>
      <c r="AQ46" s="24">
        <v>0</v>
      </c>
      <c r="AR46" s="128">
        <v>0</v>
      </c>
      <c r="AS46" s="129">
        <v>0</v>
      </c>
      <c r="AT46" s="129">
        <v>0</v>
      </c>
      <c r="AU46" s="130">
        <v>0</v>
      </c>
      <c r="AV46" s="130">
        <v>0</v>
      </c>
      <c r="AW46" s="130">
        <v>0</v>
      </c>
      <c r="AX46" s="24">
        <v>649118</v>
      </c>
      <c r="AY46" s="131">
        <v>649118</v>
      </c>
      <c r="AZ46" s="130">
        <v>0</v>
      </c>
      <c r="BA46" s="24">
        <v>89651</v>
      </c>
      <c r="BB46" s="24">
        <v>0</v>
      </c>
      <c r="BC46" s="24">
        <v>10000</v>
      </c>
      <c r="BD46" s="24">
        <v>671579</v>
      </c>
      <c r="BE46" s="24">
        <v>0</v>
      </c>
      <c r="BF46" s="134">
        <v>6040627</v>
      </c>
      <c r="BG46" s="25">
        <v>6040627</v>
      </c>
      <c r="BH46" s="25">
        <f t="shared" si="2"/>
        <v>0</v>
      </c>
      <c r="BI46" s="61">
        <f t="shared" si="3"/>
        <v>2029063</v>
      </c>
      <c r="BJ46" s="61">
        <f t="shared" si="4"/>
        <v>1359489</v>
      </c>
      <c r="BK46" s="140"/>
    </row>
    <row r="47" spans="1:63" s="138" customFormat="1" ht="32.25" customHeight="1">
      <c r="A47" s="1" t="s">
        <v>84</v>
      </c>
      <c r="B47" s="24">
        <v>624286</v>
      </c>
      <c r="C47" s="24">
        <v>28317</v>
      </c>
      <c r="D47" s="24">
        <v>33456</v>
      </c>
      <c r="E47" s="24">
        <v>23154</v>
      </c>
      <c r="F47" s="24">
        <v>376337</v>
      </c>
      <c r="G47" s="24">
        <v>252868</v>
      </c>
      <c r="H47" s="24">
        <v>123469</v>
      </c>
      <c r="I47" s="24">
        <v>0</v>
      </c>
      <c r="J47" s="24">
        <v>98642</v>
      </c>
      <c r="K47" s="24">
        <v>63835</v>
      </c>
      <c r="L47" s="24">
        <v>0</v>
      </c>
      <c r="M47" s="24">
        <v>545</v>
      </c>
      <c r="N47" s="24">
        <v>0</v>
      </c>
      <c r="O47" s="24">
        <v>0</v>
      </c>
      <c r="P47" s="24">
        <v>597705</v>
      </c>
      <c r="Q47" s="24">
        <v>70355</v>
      </c>
      <c r="R47" s="24">
        <v>7401</v>
      </c>
      <c r="S47" s="24">
        <v>1221</v>
      </c>
      <c r="T47" s="24">
        <v>159800</v>
      </c>
      <c r="U47" s="24">
        <v>15213</v>
      </c>
      <c r="V47" s="24">
        <v>10200</v>
      </c>
      <c r="W47" s="24">
        <v>267067</v>
      </c>
      <c r="X47" s="24">
        <v>66448</v>
      </c>
      <c r="Y47" s="24">
        <v>21252</v>
      </c>
      <c r="Z47" s="24">
        <v>244609</v>
      </c>
      <c r="AA47" s="24">
        <v>546771</v>
      </c>
      <c r="AB47" s="24">
        <v>1591</v>
      </c>
      <c r="AC47" s="24">
        <v>4235</v>
      </c>
      <c r="AD47" s="24">
        <v>1034</v>
      </c>
      <c r="AE47" s="24">
        <v>162019</v>
      </c>
      <c r="AF47" s="24">
        <v>377892</v>
      </c>
      <c r="AG47" s="24">
        <v>748936</v>
      </c>
      <c r="AH47" s="24">
        <v>364665</v>
      </c>
      <c r="AI47" s="24">
        <v>384271</v>
      </c>
      <c r="AJ47" s="24">
        <v>0</v>
      </c>
      <c r="AK47" s="24">
        <v>0</v>
      </c>
      <c r="AL47" s="24">
        <v>0</v>
      </c>
      <c r="AM47" s="24">
        <v>0</v>
      </c>
      <c r="AN47" s="24">
        <v>76467</v>
      </c>
      <c r="AO47" s="24">
        <v>76143</v>
      </c>
      <c r="AP47" s="24">
        <v>324</v>
      </c>
      <c r="AQ47" s="24">
        <v>0</v>
      </c>
      <c r="AR47" s="128">
        <v>0</v>
      </c>
      <c r="AS47" s="129">
        <v>0</v>
      </c>
      <c r="AT47" s="129">
        <v>0</v>
      </c>
      <c r="AU47" s="130">
        <v>0</v>
      </c>
      <c r="AV47" s="130">
        <v>0</v>
      </c>
      <c r="AW47" s="130">
        <v>0</v>
      </c>
      <c r="AX47" s="24">
        <v>340637</v>
      </c>
      <c r="AY47" s="131">
        <v>340637</v>
      </c>
      <c r="AZ47" s="130">
        <v>0</v>
      </c>
      <c r="BA47" s="24">
        <v>389974</v>
      </c>
      <c r="BB47" s="24">
        <v>0</v>
      </c>
      <c r="BC47" s="24">
        <v>7500</v>
      </c>
      <c r="BD47" s="24">
        <v>365212</v>
      </c>
      <c r="BE47" s="24">
        <v>0</v>
      </c>
      <c r="BF47" s="134">
        <v>3963349</v>
      </c>
      <c r="BG47" s="25">
        <v>3963349</v>
      </c>
      <c r="BH47" s="25">
        <f t="shared" si="2"/>
        <v>0</v>
      </c>
      <c r="BI47" s="61">
        <f t="shared" si="3"/>
        <v>1209532</v>
      </c>
      <c r="BJ47" s="61">
        <f t="shared" si="4"/>
        <v>825403</v>
      </c>
      <c r="BK47" s="140"/>
    </row>
    <row r="48" spans="1:63" s="138" customFormat="1" ht="32.25" customHeight="1">
      <c r="A48" s="34" t="s">
        <v>85</v>
      </c>
      <c r="B48" s="27">
        <v>1348074</v>
      </c>
      <c r="C48" s="27">
        <v>48533</v>
      </c>
      <c r="D48" s="27">
        <v>162518</v>
      </c>
      <c r="E48" s="27">
        <v>29095</v>
      </c>
      <c r="F48" s="27">
        <v>757536</v>
      </c>
      <c r="G48" s="27">
        <v>519165</v>
      </c>
      <c r="H48" s="27">
        <v>238371</v>
      </c>
      <c r="I48" s="27">
        <v>0</v>
      </c>
      <c r="J48" s="27">
        <v>190289</v>
      </c>
      <c r="K48" s="27">
        <v>157921</v>
      </c>
      <c r="L48" s="27">
        <v>0</v>
      </c>
      <c r="M48" s="27">
        <v>935</v>
      </c>
      <c r="N48" s="27">
        <v>0</v>
      </c>
      <c r="O48" s="27">
        <v>1247</v>
      </c>
      <c r="P48" s="27">
        <v>818988</v>
      </c>
      <c r="Q48" s="27">
        <v>43263</v>
      </c>
      <c r="R48" s="27">
        <v>9733</v>
      </c>
      <c r="S48" s="27">
        <v>2196</v>
      </c>
      <c r="T48" s="27">
        <v>180016</v>
      </c>
      <c r="U48" s="27">
        <v>35397</v>
      </c>
      <c r="V48" s="27">
        <v>27501</v>
      </c>
      <c r="W48" s="27">
        <v>472053</v>
      </c>
      <c r="X48" s="27">
        <v>48829</v>
      </c>
      <c r="Y48" s="27">
        <v>144907</v>
      </c>
      <c r="Z48" s="27">
        <v>756143</v>
      </c>
      <c r="AA48" s="27">
        <v>1125644</v>
      </c>
      <c r="AB48" s="27">
        <v>82102</v>
      </c>
      <c r="AC48" s="27">
        <v>17874</v>
      </c>
      <c r="AD48" s="27">
        <v>81793</v>
      </c>
      <c r="AE48" s="27">
        <v>592911</v>
      </c>
      <c r="AF48" s="27">
        <v>350964</v>
      </c>
      <c r="AG48" s="27">
        <v>2177566</v>
      </c>
      <c r="AH48" s="27">
        <v>644110</v>
      </c>
      <c r="AI48" s="27">
        <v>1441958</v>
      </c>
      <c r="AJ48" s="27">
        <v>0</v>
      </c>
      <c r="AK48" s="27">
        <v>91498</v>
      </c>
      <c r="AL48" s="27">
        <v>0</v>
      </c>
      <c r="AM48" s="27">
        <v>0</v>
      </c>
      <c r="AN48" s="27">
        <v>27107</v>
      </c>
      <c r="AO48" s="27">
        <v>27107</v>
      </c>
      <c r="AP48" s="27">
        <v>0</v>
      </c>
      <c r="AQ48" s="27">
        <v>0</v>
      </c>
      <c r="AR48" s="128">
        <v>0</v>
      </c>
      <c r="AS48" s="129">
        <v>0</v>
      </c>
      <c r="AT48" s="129">
        <v>0</v>
      </c>
      <c r="AU48" s="28">
        <v>0</v>
      </c>
      <c r="AV48" s="28">
        <v>0</v>
      </c>
      <c r="AW48" s="28">
        <v>0</v>
      </c>
      <c r="AX48" s="27">
        <v>487095</v>
      </c>
      <c r="AY48" s="132">
        <v>487095</v>
      </c>
      <c r="AZ48" s="28">
        <v>0</v>
      </c>
      <c r="BA48" s="27">
        <v>481427</v>
      </c>
      <c r="BB48" s="27">
        <v>0</v>
      </c>
      <c r="BC48" s="27">
        <v>54500</v>
      </c>
      <c r="BD48" s="27">
        <v>743003</v>
      </c>
      <c r="BE48" s="27">
        <v>0</v>
      </c>
      <c r="BF48" s="136">
        <v>8164454</v>
      </c>
      <c r="BG48" s="25">
        <v>8164454</v>
      </c>
      <c r="BH48" s="65">
        <f t="shared" si="2"/>
        <v>0</v>
      </c>
      <c r="BI48" s="68">
        <f t="shared" si="3"/>
        <v>2591312</v>
      </c>
      <c r="BJ48" s="68">
        <f t="shared" si="4"/>
        <v>2204673</v>
      </c>
      <c r="BK48" s="140"/>
    </row>
    <row r="49" spans="1:63" s="138" customFormat="1" ht="32.25" customHeight="1">
      <c r="A49" s="1" t="s">
        <v>86</v>
      </c>
      <c r="B49" s="24">
        <v>644623</v>
      </c>
      <c r="C49" s="24">
        <v>41345</v>
      </c>
      <c r="D49" s="24">
        <v>28616</v>
      </c>
      <c r="E49" s="24">
        <v>28051</v>
      </c>
      <c r="F49" s="24">
        <v>378398</v>
      </c>
      <c r="G49" s="24">
        <v>255625</v>
      </c>
      <c r="H49" s="24">
        <v>121081</v>
      </c>
      <c r="I49" s="24">
        <v>1692</v>
      </c>
      <c r="J49" s="24">
        <v>103209</v>
      </c>
      <c r="K49" s="24">
        <v>63262</v>
      </c>
      <c r="L49" s="24">
        <v>0</v>
      </c>
      <c r="M49" s="24">
        <v>539</v>
      </c>
      <c r="N49" s="24">
        <v>0</v>
      </c>
      <c r="O49" s="24">
        <v>1203</v>
      </c>
      <c r="P49" s="24">
        <v>544136</v>
      </c>
      <c r="Q49" s="24">
        <v>71021</v>
      </c>
      <c r="R49" s="24">
        <v>4357</v>
      </c>
      <c r="S49" s="24">
        <v>1151</v>
      </c>
      <c r="T49" s="24">
        <v>94851</v>
      </c>
      <c r="U49" s="24">
        <v>27398</v>
      </c>
      <c r="V49" s="24">
        <v>20671</v>
      </c>
      <c r="W49" s="24">
        <v>254558</v>
      </c>
      <c r="X49" s="24">
        <v>70129</v>
      </c>
      <c r="Y49" s="24">
        <v>53299</v>
      </c>
      <c r="Z49" s="24">
        <v>341661</v>
      </c>
      <c r="AA49" s="24">
        <v>593312</v>
      </c>
      <c r="AB49" s="24">
        <v>7611</v>
      </c>
      <c r="AC49" s="24">
        <v>11815</v>
      </c>
      <c r="AD49" s="24">
        <v>0</v>
      </c>
      <c r="AE49" s="24">
        <v>247061</v>
      </c>
      <c r="AF49" s="24">
        <v>326825</v>
      </c>
      <c r="AG49" s="24">
        <v>648697</v>
      </c>
      <c r="AH49" s="24">
        <v>401878</v>
      </c>
      <c r="AI49" s="24">
        <v>207774</v>
      </c>
      <c r="AJ49" s="24">
        <v>0</v>
      </c>
      <c r="AK49" s="24">
        <v>0</v>
      </c>
      <c r="AL49" s="24">
        <v>39045</v>
      </c>
      <c r="AM49" s="24">
        <v>0</v>
      </c>
      <c r="AN49" s="24">
        <v>19583</v>
      </c>
      <c r="AO49" s="24">
        <v>16825</v>
      </c>
      <c r="AP49" s="24">
        <v>2758</v>
      </c>
      <c r="AQ49" s="24">
        <v>0</v>
      </c>
      <c r="AR49" s="128">
        <v>1900</v>
      </c>
      <c r="AS49" s="129">
        <v>0</v>
      </c>
      <c r="AT49" s="129">
        <v>0</v>
      </c>
      <c r="AU49" s="130">
        <v>0</v>
      </c>
      <c r="AV49" s="130">
        <v>0</v>
      </c>
      <c r="AW49" s="130">
        <v>0</v>
      </c>
      <c r="AX49" s="24">
        <v>429125</v>
      </c>
      <c r="AY49" s="131">
        <v>429125</v>
      </c>
      <c r="AZ49" s="130">
        <v>0</v>
      </c>
      <c r="BA49" s="24">
        <v>79157</v>
      </c>
      <c r="BB49" s="24">
        <v>2089</v>
      </c>
      <c r="BC49" s="24">
        <v>6000</v>
      </c>
      <c r="BD49" s="24">
        <v>382843</v>
      </c>
      <c r="BE49" s="24">
        <v>0</v>
      </c>
      <c r="BF49" s="134">
        <v>3744525</v>
      </c>
      <c r="BG49" s="25">
        <v>3744525</v>
      </c>
      <c r="BH49" s="25">
        <f t="shared" si="2"/>
        <v>0</v>
      </c>
      <c r="BI49" s="61">
        <f t="shared" si="3"/>
        <v>1415409</v>
      </c>
      <c r="BJ49" s="61">
        <f t="shared" si="4"/>
        <v>668280</v>
      </c>
      <c r="BK49" s="140"/>
    </row>
    <row r="50" spans="1:63" s="138" customFormat="1" ht="32.25" customHeight="1">
      <c r="A50" s="1" t="s">
        <v>87</v>
      </c>
      <c r="B50" s="24">
        <v>641373</v>
      </c>
      <c r="C50" s="24">
        <v>40915</v>
      </c>
      <c r="D50" s="24">
        <v>32640</v>
      </c>
      <c r="E50" s="24">
        <v>27483</v>
      </c>
      <c r="F50" s="24">
        <v>365230</v>
      </c>
      <c r="G50" s="24">
        <v>244109</v>
      </c>
      <c r="H50" s="24">
        <v>121121</v>
      </c>
      <c r="I50" s="24">
        <v>0</v>
      </c>
      <c r="J50" s="24">
        <v>101797</v>
      </c>
      <c r="K50" s="24">
        <v>71550</v>
      </c>
      <c r="L50" s="24">
        <v>0</v>
      </c>
      <c r="M50" s="24">
        <v>519</v>
      </c>
      <c r="N50" s="24">
        <v>0</v>
      </c>
      <c r="O50" s="24">
        <v>1239</v>
      </c>
      <c r="P50" s="24">
        <v>535168</v>
      </c>
      <c r="Q50" s="24">
        <v>32684</v>
      </c>
      <c r="R50" s="24">
        <v>6090</v>
      </c>
      <c r="S50" s="24">
        <v>786</v>
      </c>
      <c r="T50" s="24">
        <v>103127</v>
      </c>
      <c r="U50" s="24">
        <v>17306</v>
      </c>
      <c r="V50" s="24">
        <v>17768</v>
      </c>
      <c r="W50" s="24">
        <v>275243</v>
      </c>
      <c r="X50" s="24">
        <v>82164</v>
      </c>
      <c r="Y50" s="24">
        <v>66799</v>
      </c>
      <c r="Z50" s="24">
        <v>342899</v>
      </c>
      <c r="AA50" s="24">
        <v>428623</v>
      </c>
      <c r="AB50" s="24">
        <v>5545</v>
      </c>
      <c r="AC50" s="24">
        <v>3065</v>
      </c>
      <c r="AD50" s="24">
        <v>3552</v>
      </c>
      <c r="AE50" s="24">
        <v>246283</v>
      </c>
      <c r="AF50" s="24">
        <v>170178</v>
      </c>
      <c r="AG50" s="24">
        <v>1854730</v>
      </c>
      <c r="AH50" s="24">
        <v>561512</v>
      </c>
      <c r="AI50" s="24">
        <v>1293218</v>
      </c>
      <c r="AJ50" s="24">
        <v>0</v>
      </c>
      <c r="AK50" s="24">
        <v>0</v>
      </c>
      <c r="AL50" s="24">
        <v>0</v>
      </c>
      <c r="AM50" s="24">
        <v>0</v>
      </c>
      <c r="AN50" s="24">
        <v>79769</v>
      </c>
      <c r="AO50" s="24">
        <v>71469</v>
      </c>
      <c r="AP50" s="24">
        <v>8300</v>
      </c>
      <c r="AQ50" s="24">
        <v>0</v>
      </c>
      <c r="AR50" s="128">
        <v>658</v>
      </c>
      <c r="AS50" s="129">
        <v>0</v>
      </c>
      <c r="AT50" s="129">
        <v>0</v>
      </c>
      <c r="AU50" s="130">
        <v>0</v>
      </c>
      <c r="AV50" s="130">
        <v>0</v>
      </c>
      <c r="AW50" s="130">
        <v>0</v>
      </c>
      <c r="AX50" s="24">
        <v>483534</v>
      </c>
      <c r="AY50" s="131">
        <v>483534</v>
      </c>
      <c r="AZ50" s="130">
        <v>0</v>
      </c>
      <c r="BA50" s="24">
        <v>117031</v>
      </c>
      <c r="BB50" s="24">
        <v>3974</v>
      </c>
      <c r="BC50" s="24">
        <v>0</v>
      </c>
      <c r="BD50" s="24">
        <v>459734</v>
      </c>
      <c r="BE50" s="24">
        <v>0</v>
      </c>
      <c r="BF50" s="134">
        <v>5013634</v>
      </c>
      <c r="BG50" s="25">
        <v>5013634</v>
      </c>
      <c r="BH50" s="25">
        <f t="shared" si="2"/>
        <v>0</v>
      </c>
      <c r="BI50" s="61">
        <f t="shared" si="3"/>
        <v>1467806</v>
      </c>
      <c r="BJ50" s="61">
        <f t="shared" si="4"/>
        <v>1934499</v>
      </c>
      <c r="BK50" s="140"/>
    </row>
    <row r="51" spans="1:63" s="138" customFormat="1" ht="32.25" customHeight="1">
      <c r="A51" s="1" t="s">
        <v>88</v>
      </c>
      <c r="B51" s="24">
        <v>566845</v>
      </c>
      <c r="C51" s="24">
        <v>41345</v>
      </c>
      <c r="D51" s="24">
        <v>26540</v>
      </c>
      <c r="E51" s="24">
        <v>23655</v>
      </c>
      <c r="F51" s="24">
        <v>326448</v>
      </c>
      <c r="G51" s="24">
        <v>218462</v>
      </c>
      <c r="H51" s="24">
        <v>107986</v>
      </c>
      <c r="I51" s="24">
        <v>0</v>
      </c>
      <c r="J51" s="24">
        <v>92211</v>
      </c>
      <c r="K51" s="24">
        <v>54763</v>
      </c>
      <c r="L51" s="24">
        <v>0</v>
      </c>
      <c r="M51" s="24">
        <v>457</v>
      </c>
      <c r="N51" s="24">
        <v>0</v>
      </c>
      <c r="O51" s="24">
        <v>1426</v>
      </c>
      <c r="P51" s="24">
        <v>447983</v>
      </c>
      <c r="Q51" s="24">
        <v>80853</v>
      </c>
      <c r="R51" s="24">
        <v>4968</v>
      </c>
      <c r="S51" s="24">
        <v>1054</v>
      </c>
      <c r="T51" s="24">
        <v>107929</v>
      </c>
      <c r="U51" s="24">
        <v>20646</v>
      </c>
      <c r="V51" s="24">
        <v>13726</v>
      </c>
      <c r="W51" s="24">
        <v>144273</v>
      </c>
      <c r="X51" s="24">
        <v>74534</v>
      </c>
      <c r="Y51" s="24">
        <v>41522</v>
      </c>
      <c r="Z51" s="24">
        <v>361044</v>
      </c>
      <c r="AA51" s="24">
        <v>473994</v>
      </c>
      <c r="AB51" s="24">
        <v>3179</v>
      </c>
      <c r="AC51" s="24">
        <v>20613</v>
      </c>
      <c r="AD51" s="24">
        <v>3029</v>
      </c>
      <c r="AE51" s="24">
        <v>243262</v>
      </c>
      <c r="AF51" s="24">
        <v>203911</v>
      </c>
      <c r="AG51" s="24">
        <v>463216</v>
      </c>
      <c r="AH51" s="24">
        <v>296033</v>
      </c>
      <c r="AI51" s="24">
        <v>167183</v>
      </c>
      <c r="AJ51" s="24">
        <v>0</v>
      </c>
      <c r="AK51" s="24">
        <v>0</v>
      </c>
      <c r="AL51" s="24">
        <v>0</v>
      </c>
      <c r="AM51" s="24">
        <v>0</v>
      </c>
      <c r="AN51" s="24">
        <v>8266</v>
      </c>
      <c r="AO51" s="24">
        <v>0</v>
      </c>
      <c r="AP51" s="24">
        <v>8266</v>
      </c>
      <c r="AQ51" s="24">
        <v>0</v>
      </c>
      <c r="AR51" s="128">
        <v>0</v>
      </c>
      <c r="AS51" s="129">
        <v>0</v>
      </c>
      <c r="AT51" s="129">
        <v>0</v>
      </c>
      <c r="AU51" s="130">
        <v>0</v>
      </c>
      <c r="AV51" s="130">
        <v>0</v>
      </c>
      <c r="AW51" s="130">
        <v>0</v>
      </c>
      <c r="AX51" s="24">
        <v>314257</v>
      </c>
      <c r="AY51" s="131">
        <v>314217</v>
      </c>
      <c r="AZ51" s="130">
        <v>40</v>
      </c>
      <c r="BA51" s="24">
        <v>210015</v>
      </c>
      <c r="BB51" s="24">
        <v>25073</v>
      </c>
      <c r="BC51" s="24">
        <v>20000</v>
      </c>
      <c r="BD51" s="24">
        <v>334478</v>
      </c>
      <c r="BE51" s="24">
        <v>0</v>
      </c>
      <c r="BF51" s="134">
        <v>3266693</v>
      </c>
      <c r="BG51" s="25">
        <v>3266693</v>
      </c>
      <c r="BH51" s="25">
        <f t="shared" si="2"/>
        <v>0</v>
      </c>
      <c r="BI51" s="61">
        <f t="shared" si="3"/>
        <v>1242146</v>
      </c>
      <c r="BJ51" s="61">
        <f t="shared" si="4"/>
        <v>471482</v>
      </c>
      <c r="BK51" s="140"/>
    </row>
    <row r="52" spans="1:63" s="138" customFormat="1" ht="32.25" customHeight="1">
      <c r="A52" s="1" t="s">
        <v>89</v>
      </c>
      <c r="B52" s="24">
        <v>633779</v>
      </c>
      <c r="C52" s="24">
        <v>40867</v>
      </c>
      <c r="D52" s="24">
        <v>28315</v>
      </c>
      <c r="E52" s="24">
        <v>27400</v>
      </c>
      <c r="F52" s="24">
        <v>355939</v>
      </c>
      <c r="G52" s="24">
        <v>269564</v>
      </c>
      <c r="H52" s="24">
        <v>86375</v>
      </c>
      <c r="I52" s="24">
        <v>0</v>
      </c>
      <c r="J52" s="24">
        <v>100254</v>
      </c>
      <c r="K52" s="24">
        <v>79551</v>
      </c>
      <c r="L52" s="24">
        <v>0</v>
      </c>
      <c r="M52" s="24">
        <v>692</v>
      </c>
      <c r="N52" s="24">
        <v>0</v>
      </c>
      <c r="O52" s="24">
        <v>761</v>
      </c>
      <c r="P52" s="24">
        <v>581670</v>
      </c>
      <c r="Q52" s="24">
        <v>94323</v>
      </c>
      <c r="R52" s="24">
        <v>3958</v>
      </c>
      <c r="S52" s="24">
        <v>193</v>
      </c>
      <c r="T52" s="24">
        <v>116999</v>
      </c>
      <c r="U52" s="24">
        <v>13351</v>
      </c>
      <c r="V52" s="24">
        <v>18185</v>
      </c>
      <c r="W52" s="24">
        <v>275485</v>
      </c>
      <c r="X52" s="24">
        <v>59176</v>
      </c>
      <c r="Y52" s="24">
        <v>60738</v>
      </c>
      <c r="Z52" s="24">
        <v>307818</v>
      </c>
      <c r="AA52" s="24">
        <v>478273</v>
      </c>
      <c r="AB52" s="24">
        <v>1623</v>
      </c>
      <c r="AC52" s="24">
        <v>3567</v>
      </c>
      <c r="AD52" s="24">
        <v>2283</v>
      </c>
      <c r="AE52" s="24">
        <v>236521</v>
      </c>
      <c r="AF52" s="24">
        <v>234279</v>
      </c>
      <c r="AG52" s="24">
        <v>628653</v>
      </c>
      <c r="AH52" s="24">
        <v>191097</v>
      </c>
      <c r="AI52" s="24">
        <v>336767</v>
      </c>
      <c r="AJ52" s="24">
        <v>0</v>
      </c>
      <c r="AK52" s="24">
        <v>62814</v>
      </c>
      <c r="AL52" s="24">
        <v>37975</v>
      </c>
      <c r="AM52" s="24">
        <v>0</v>
      </c>
      <c r="AN52" s="24">
        <v>18617</v>
      </c>
      <c r="AO52" s="24">
        <v>3240</v>
      </c>
      <c r="AP52" s="24">
        <v>15377</v>
      </c>
      <c r="AQ52" s="24">
        <v>0</v>
      </c>
      <c r="AR52" s="128">
        <v>0</v>
      </c>
      <c r="AS52" s="129">
        <v>0</v>
      </c>
      <c r="AT52" s="129">
        <v>0</v>
      </c>
      <c r="AU52" s="130">
        <v>0</v>
      </c>
      <c r="AV52" s="130">
        <v>0</v>
      </c>
      <c r="AW52" s="130">
        <v>0</v>
      </c>
      <c r="AX52" s="24">
        <v>517436</v>
      </c>
      <c r="AY52" s="131">
        <v>517436</v>
      </c>
      <c r="AZ52" s="130">
        <v>0</v>
      </c>
      <c r="BA52" s="24">
        <v>476529</v>
      </c>
      <c r="BB52" s="24">
        <v>0</v>
      </c>
      <c r="BC52" s="24">
        <v>0</v>
      </c>
      <c r="BD52" s="24">
        <v>407830</v>
      </c>
      <c r="BE52" s="24">
        <v>0</v>
      </c>
      <c r="BF52" s="134">
        <v>4111343</v>
      </c>
      <c r="BG52" s="25">
        <v>4111343</v>
      </c>
      <c r="BH52" s="25">
        <f t="shared" si="2"/>
        <v>0</v>
      </c>
      <c r="BI52" s="61">
        <f t="shared" si="3"/>
        <v>1459033</v>
      </c>
      <c r="BJ52" s="61">
        <f t="shared" si="4"/>
        <v>647270</v>
      </c>
      <c r="BK52" s="140"/>
    </row>
    <row r="53" spans="1:63" s="138" customFormat="1" ht="32.25" customHeight="1">
      <c r="A53" s="34" t="s">
        <v>90</v>
      </c>
      <c r="B53" s="27">
        <v>1279102</v>
      </c>
      <c r="C53" s="27">
        <v>79797</v>
      </c>
      <c r="D53" s="27">
        <v>35189</v>
      </c>
      <c r="E53" s="27">
        <v>40469</v>
      </c>
      <c r="F53" s="27">
        <v>777185</v>
      </c>
      <c r="G53" s="27">
        <v>580618</v>
      </c>
      <c r="H53" s="27">
        <v>196567</v>
      </c>
      <c r="I53" s="27">
        <v>0</v>
      </c>
      <c r="J53" s="27">
        <v>169485</v>
      </c>
      <c r="K53" s="27">
        <v>176027</v>
      </c>
      <c r="L53" s="27">
        <v>0</v>
      </c>
      <c r="M53" s="27">
        <v>950</v>
      </c>
      <c r="N53" s="27">
        <v>0</v>
      </c>
      <c r="O53" s="27">
        <v>0</v>
      </c>
      <c r="P53" s="27">
        <v>4967254</v>
      </c>
      <c r="Q53" s="27">
        <v>157764</v>
      </c>
      <c r="R53" s="27">
        <v>12894</v>
      </c>
      <c r="S53" s="27">
        <v>2107</v>
      </c>
      <c r="T53" s="27">
        <v>233130</v>
      </c>
      <c r="U53" s="27">
        <v>46535</v>
      </c>
      <c r="V53" s="27">
        <v>41427</v>
      </c>
      <c r="W53" s="27">
        <v>4364906</v>
      </c>
      <c r="X53" s="27">
        <v>108491</v>
      </c>
      <c r="Y53" s="27">
        <v>182913</v>
      </c>
      <c r="Z53" s="27">
        <v>810994</v>
      </c>
      <c r="AA53" s="27">
        <v>1000921</v>
      </c>
      <c r="AB53" s="27">
        <v>5623</v>
      </c>
      <c r="AC53" s="27">
        <v>762</v>
      </c>
      <c r="AD53" s="27">
        <v>0</v>
      </c>
      <c r="AE53" s="27">
        <v>404748</v>
      </c>
      <c r="AF53" s="27">
        <v>589788</v>
      </c>
      <c r="AG53" s="27">
        <v>1866404</v>
      </c>
      <c r="AH53" s="27">
        <v>1400295</v>
      </c>
      <c r="AI53" s="27">
        <v>466109</v>
      </c>
      <c r="AJ53" s="27">
        <v>0</v>
      </c>
      <c r="AK53" s="27">
        <v>0</v>
      </c>
      <c r="AL53" s="27">
        <v>0</v>
      </c>
      <c r="AM53" s="27">
        <v>0</v>
      </c>
      <c r="AN53" s="27">
        <v>48598</v>
      </c>
      <c r="AO53" s="27">
        <v>44573</v>
      </c>
      <c r="AP53" s="27">
        <v>4025</v>
      </c>
      <c r="AQ53" s="27">
        <v>0</v>
      </c>
      <c r="AR53" s="128">
        <v>0</v>
      </c>
      <c r="AS53" s="129">
        <v>0</v>
      </c>
      <c r="AT53" s="129">
        <v>0</v>
      </c>
      <c r="AU53" s="28">
        <v>0</v>
      </c>
      <c r="AV53" s="28">
        <v>0</v>
      </c>
      <c r="AW53" s="28">
        <v>0</v>
      </c>
      <c r="AX53" s="27">
        <v>806926</v>
      </c>
      <c r="AY53" s="132">
        <v>806890</v>
      </c>
      <c r="AZ53" s="28">
        <v>36</v>
      </c>
      <c r="BA53" s="27">
        <v>184930</v>
      </c>
      <c r="BB53" s="27">
        <v>90370</v>
      </c>
      <c r="BC53" s="27">
        <v>19000</v>
      </c>
      <c r="BD53" s="27">
        <v>615191</v>
      </c>
      <c r="BE53" s="27">
        <v>0</v>
      </c>
      <c r="BF53" s="136">
        <v>11872603</v>
      </c>
      <c r="BG53" s="25">
        <v>11872603</v>
      </c>
      <c r="BH53" s="65">
        <f t="shared" si="2"/>
        <v>0</v>
      </c>
      <c r="BI53" s="68">
        <f t="shared" si="3"/>
        <v>2897022</v>
      </c>
      <c r="BJ53" s="68">
        <f t="shared" si="4"/>
        <v>1915002</v>
      </c>
      <c r="BK53" s="140"/>
    </row>
    <row r="54" spans="1:63" s="138" customFormat="1" ht="32.25" customHeight="1">
      <c r="A54" s="1" t="s">
        <v>91</v>
      </c>
      <c r="B54" s="24">
        <v>973232</v>
      </c>
      <c r="C54" s="24">
        <v>43452</v>
      </c>
      <c r="D54" s="24">
        <v>42866</v>
      </c>
      <c r="E54" s="24">
        <v>30407</v>
      </c>
      <c r="F54" s="24">
        <v>586239</v>
      </c>
      <c r="G54" s="24">
        <v>395910</v>
      </c>
      <c r="H54" s="24">
        <v>190329</v>
      </c>
      <c r="I54" s="24">
        <v>0</v>
      </c>
      <c r="J54" s="24">
        <v>154669</v>
      </c>
      <c r="K54" s="24">
        <v>114512</v>
      </c>
      <c r="L54" s="24">
        <v>0</v>
      </c>
      <c r="M54" s="24">
        <v>701</v>
      </c>
      <c r="N54" s="24">
        <v>386</v>
      </c>
      <c r="O54" s="24">
        <v>0</v>
      </c>
      <c r="P54" s="24">
        <v>1095925</v>
      </c>
      <c r="Q54" s="24">
        <v>115305</v>
      </c>
      <c r="R54" s="24">
        <v>15631</v>
      </c>
      <c r="S54" s="24">
        <v>1308</v>
      </c>
      <c r="T54" s="24">
        <v>183253</v>
      </c>
      <c r="U54" s="24">
        <v>34535</v>
      </c>
      <c r="V54" s="24">
        <v>25142</v>
      </c>
      <c r="W54" s="24">
        <v>629807</v>
      </c>
      <c r="X54" s="24">
        <v>90944</v>
      </c>
      <c r="Y54" s="24">
        <v>30895</v>
      </c>
      <c r="Z54" s="24">
        <v>438902</v>
      </c>
      <c r="AA54" s="24">
        <v>938307</v>
      </c>
      <c r="AB54" s="24">
        <v>800</v>
      </c>
      <c r="AC54" s="24">
        <v>6</v>
      </c>
      <c r="AD54" s="24">
        <v>0</v>
      </c>
      <c r="AE54" s="24">
        <v>345992</v>
      </c>
      <c r="AF54" s="24">
        <v>591509</v>
      </c>
      <c r="AG54" s="24">
        <v>1058547</v>
      </c>
      <c r="AH54" s="24">
        <v>694783</v>
      </c>
      <c r="AI54" s="24">
        <v>361237</v>
      </c>
      <c r="AJ54" s="24">
        <v>0</v>
      </c>
      <c r="AK54" s="24">
        <v>2527</v>
      </c>
      <c r="AL54" s="24">
        <v>0</v>
      </c>
      <c r="AM54" s="24">
        <v>0</v>
      </c>
      <c r="AN54" s="24">
        <v>56198</v>
      </c>
      <c r="AO54" s="24">
        <v>52763</v>
      </c>
      <c r="AP54" s="24">
        <v>3435</v>
      </c>
      <c r="AQ54" s="24">
        <v>0</v>
      </c>
      <c r="AR54" s="128">
        <v>0</v>
      </c>
      <c r="AS54" s="129">
        <v>0</v>
      </c>
      <c r="AT54" s="129">
        <v>0</v>
      </c>
      <c r="AU54" s="130">
        <v>0</v>
      </c>
      <c r="AV54" s="130">
        <v>0</v>
      </c>
      <c r="AW54" s="130">
        <v>0</v>
      </c>
      <c r="AX54" s="24">
        <v>467180</v>
      </c>
      <c r="AY54" s="131">
        <v>467180</v>
      </c>
      <c r="AZ54" s="130">
        <v>0</v>
      </c>
      <c r="BA54" s="24">
        <v>522168</v>
      </c>
      <c r="BB54" s="24">
        <v>31552</v>
      </c>
      <c r="BC54" s="24">
        <v>6000</v>
      </c>
      <c r="BD54" s="24">
        <v>331415</v>
      </c>
      <c r="BE54" s="24">
        <v>0</v>
      </c>
      <c r="BF54" s="134">
        <v>5950321</v>
      </c>
      <c r="BG54" s="25">
        <v>5950321</v>
      </c>
      <c r="BH54" s="25">
        <f t="shared" si="2"/>
        <v>0</v>
      </c>
      <c r="BI54" s="61">
        <f t="shared" si="3"/>
        <v>1879314</v>
      </c>
      <c r="BJ54" s="61">
        <f t="shared" si="4"/>
        <v>1114745</v>
      </c>
      <c r="BK54" s="140"/>
    </row>
    <row r="55" spans="1:63" s="138" customFormat="1" ht="32.25" customHeight="1">
      <c r="A55" s="1" t="s">
        <v>92</v>
      </c>
      <c r="B55" s="24">
        <v>634700</v>
      </c>
      <c r="C55" s="24">
        <v>35390</v>
      </c>
      <c r="D55" s="24">
        <v>17442</v>
      </c>
      <c r="E55" s="24">
        <v>24899</v>
      </c>
      <c r="F55" s="24">
        <v>389969</v>
      </c>
      <c r="G55" s="24">
        <v>246296</v>
      </c>
      <c r="H55" s="24">
        <v>143673</v>
      </c>
      <c r="I55" s="24">
        <v>0</v>
      </c>
      <c r="J55" s="24">
        <v>102340</v>
      </c>
      <c r="K55" s="24">
        <v>64100</v>
      </c>
      <c r="L55" s="24">
        <v>0</v>
      </c>
      <c r="M55" s="24">
        <v>560</v>
      </c>
      <c r="N55" s="24">
        <v>0</v>
      </c>
      <c r="O55" s="24">
        <v>0</v>
      </c>
      <c r="P55" s="24">
        <v>4488122</v>
      </c>
      <c r="Q55" s="24">
        <v>44098</v>
      </c>
      <c r="R55" s="24">
        <v>20735</v>
      </c>
      <c r="S55" s="24">
        <v>660</v>
      </c>
      <c r="T55" s="24">
        <v>127659</v>
      </c>
      <c r="U55" s="24">
        <v>32912</v>
      </c>
      <c r="V55" s="24">
        <v>25805</v>
      </c>
      <c r="W55" s="24">
        <v>4147593</v>
      </c>
      <c r="X55" s="24">
        <v>88660</v>
      </c>
      <c r="Y55" s="24">
        <v>69946</v>
      </c>
      <c r="Z55" s="24">
        <v>227996</v>
      </c>
      <c r="AA55" s="24">
        <v>811187</v>
      </c>
      <c r="AB55" s="24">
        <v>62724</v>
      </c>
      <c r="AC55" s="24">
        <v>18516</v>
      </c>
      <c r="AD55" s="24">
        <v>54571</v>
      </c>
      <c r="AE55" s="24">
        <v>394346</v>
      </c>
      <c r="AF55" s="24">
        <v>281030</v>
      </c>
      <c r="AG55" s="24">
        <v>2002615</v>
      </c>
      <c r="AH55" s="24">
        <v>1505039</v>
      </c>
      <c r="AI55" s="24">
        <v>497576</v>
      </c>
      <c r="AJ55" s="24">
        <v>0</v>
      </c>
      <c r="AK55" s="24">
        <v>0</v>
      </c>
      <c r="AL55" s="24">
        <v>0</v>
      </c>
      <c r="AM55" s="24">
        <v>0</v>
      </c>
      <c r="AN55" s="24">
        <v>610714</v>
      </c>
      <c r="AO55" s="24">
        <v>573323</v>
      </c>
      <c r="AP55" s="24">
        <v>37391</v>
      </c>
      <c r="AQ55" s="24">
        <v>0</v>
      </c>
      <c r="AR55" s="128">
        <v>0</v>
      </c>
      <c r="AS55" s="129">
        <v>0</v>
      </c>
      <c r="AT55" s="129">
        <v>0</v>
      </c>
      <c r="AU55" s="130">
        <v>0</v>
      </c>
      <c r="AV55" s="130">
        <v>0</v>
      </c>
      <c r="AW55" s="130">
        <v>0</v>
      </c>
      <c r="AX55" s="24">
        <v>336927</v>
      </c>
      <c r="AY55" s="131">
        <v>336927</v>
      </c>
      <c r="AZ55" s="130">
        <v>0</v>
      </c>
      <c r="BA55" s="24">
        <v>962299</v>
      </c>
      <c r="BB55" s="24">
        <v>1000</v>
      </c>
      <c r="BC55" s="24">
        <v>17160</v>
      </c>
      <c r="BD55" s="24">
        <v>1239982</v>
      </c>
      <c r="BE55" s="24">
        <v>0</v>
      </c>
      <c r="BF55" s="134">
        <v>11402648</v>
      </c>
      <c r="BG55" s="25">
        <v>11402648</v>
      </c>
      <c r="BH55" s="25">
        <f t="shared" si="2"/>
        <v>0</v>
      </c>
      <c r="BI55" s="61">
        <f t="shared" si="3"/>
        <v>1199623</v>
      </c>
      <c r="BJ55" s="61">
        <f t="shared" si="4"/>
        <v>2613329</v>
      </c>
      <c r="BK55" s="140"/>
    </row>
    <row r="56" spans="1:63" s="138" customFormat="1" ht="32.25" customHeight="1">
      <c r="A56" s="1" t="s">
        <v>93</v>
      </c>
      <c r="B56" s="24">
        <v>928440</v>
      </c>
      <c r="C56" s="24">
        <v>44932</v>
      </c>
      <c r="D56" s="24">
        <v>15537</v>
      </c>
      <c r="E56" s="24">
        <v>28664</v>
      </c>
      <c r="F56" s="24">
        <v>594354</v>
      </c>
      <c r="G56" s="24">
        <v>371533</v>
      </c>
      <c r="H56" s="24">
        <v>206379</v>
      </c>
      <c r="I56" s="24">
        <v>16442</v>
      </c>
      <c r="J56" s="24">
        <v>150007</v>
      </c>
      <c r="K56" s="24">
        <v>94219</v>
      </c>
      <c r="L56" s="24">
        <v>0</v>
      </c>
      <c r="M56" s="24">
        <v>727</v>
      </c>
      <c r="N56" s="24">
        <v>0</v>
      </c>
      <c r="O56" s="24">
        <v>0</v>
      </c>
      <c r="P56" s="24">
        <v>1658732</v>
      </c>
      <c r="Q56" s="24">
        <v>59712</v>
      </c>
      <c r="R56" s="24">
        <v>16057</v>
      </c>
      <c r="S56" s="24">
        <v>1901</v>
      </c>
      <c r="T56" s="24">
        <v>108234</v>
      </c>
      <c r="U56" s="24">
        <v>81417</v>
      </c>
      <c r="V56" s="24">
        <v>6963</v>
      </c>
      <c r="W56" s="24">
        <v>1278854</v>
      </c>
      <c r="X56" s="24">
        <v>105594</v>
      </c>
      <c r="Y56" s="24">
        <v>77177</v>
      </c>
      <c r="Z56" s="24">
        <v>387442</v>
      </c>
      <c r="AA56" s="24">
        <v>1052799</v>
      </c>
      <c r="AB56" s="24">
        <v>5449</v>
      </c>
      <c r="AC56" s="24">
        <v>68</v>
      </c>
      <c r="AD56" s="24">
        <v>1000</v>
      </c>
      <c r="AE56" s="24">
        <v>597916</v>
      </c>
      <c r="AF56" s="24">
        <v>448366</v>
      </c>
      <c r="AG56" s="24">
        <v>3917558</v>
      </c>
      <c r="AH56" s="24">
        <v>2948926</v>
      </c>
      <c r="AI56" s="24">
        <v>963125</v>
      </c>
      <c r="AJ56" s="24">
        <v>0</v>
      </c>
      <c r="AK56" s="24">
        <v>0</v>
      </c>
      <c r="AL56" s="24">
        <v>0</v>
      </c>
      <c r="AM56" s="24">
        <v>5507</v>
      </c>
      <c r="AN56" s="24">
        <v>994804</v>
      </c>
      <c r="AO56" s="24">
        <v>708221</v>
      </c>
      <c r="AP56" s="24">
        <v>286583</v>
      </c>
      <c r="AQ56" s="24">
        <v>0</v>
      </c>
      <c r="AR56" s="128">
        <v>0</v>
      </c>
      <c r="AS56" s="129">
        <v>0</v>
      </c>
      <c r="AT56" s="129">
        <v>0</v>
      </c>
      <c r="AU56" s="130">
        <v>0</v>
      </c>
      <c r="AV56" s="130">
        <v>0</v>
      </c>
      <c r="AW56" s="130">
        <v>0</v>
      </c>
      <c r="AX56" s="24">
        <v>238260</v>
      </c>
      <c r="AY56" s="131">
        <v>238260</v>
      </c>
      <c r="AZ56" s="130">
        <v>0</v>
      </c>
      <c r="BA56" s="24">
        <v>2853137</v>
      </c>
      <c r="BB56" s="24">
        <v>20000</v>
      </c>
      <c r="BC56" s="24">
        <v>32000</v>
      </c>
      <c r="BD56" s="24">
        <v>659723</v>
      </c>
      <c r="BE56" s="24">
        <v>0</v>
      </c>
      <c r="BF56" s="134">
        <v>12820072</v>
      </c>
      <c r="BG56" s="25">
        <v>12820072</v>
      </c>
      <c r="BH56" s="25">
        <f t="shared" si="2"/>
        <v>0</v>
      </c>
      <c r="BI56" s="61">
        <f t="shared" si="3"/>
        <v>1554142</v>
      </c>
      <c r="BJ56" s="61">
        <f t="shared" si="4"/>
        <v>4912362</v>
      </c>
      <c r="BK56" s="140"/>
    </row>
    <row r="57" spans="1:63" s="138" customFormat="1" ht="32.25" customHeight="1">
      <c r="A57" s="1" t="s">
        <v>94</v>
      </c>
      <c r="B57" s="24">
        <v>1228438</v>
      </c>
      <c r="C57" s="24">
        <v>52492</v>
      </c>
      <c r="D57" s="24">
        <v>178121</v>
      </c>
      <c r="E57" s="24">
        <v>20426</v>
      </c>
      <c r="F57" s="24">
        <v>643335</v>
      </c>
      <c r="G57" s="24">
        <v>423883</v>
      </c>
      <c r="H57" s="24">
        <v>219452</v>
      </c>
      <c r="I57" s="24">
        <v>0</v>
      </c>
      <c r="J57" s="24">
        <v>164125</v>
      </c>
      <c r="K57" s="24">
        <v>167665</v>
      </c>
      <c r="L57" s="24">
        <v>0</v>
      </c>
      <c r="M57" s="24">
        <v>813</v>
      </c>
      <c r="N57" s="24">
        <v>0</v>
      </c>
      <c r="O57" s="24">
        <v>1461</v>
      </c>
      <c r="P57" s="24">
        <v>2750675</v>
      </c>
      <c r="Q57" s="24">
        <v>16971</v>
      </c>
      <c r="R57" s="24">
        <v>25889</v>
      </c>
      <c r="S57" s="24">
        <v>1024</v>
      </c>
      <c r="T57" s="24">
        <v>140888</v>
      </c>
      <c r="U57" s="24">
        <v>126300</v>
      </c>
      <c r="V57" s="24">
        <v>5999</v>
      </c>
      <c r="W57" s="24">
        <v>1814921</v>
      </c>
      <c r="X57" s="24">
        <v>618683</v>
      </c>
      <c r="Y57" s="24">
        <v>8725</v>
      </c>
      <c r="Z57" s="24">
        <v>884731</v>
      </c>
      <c r="AA57" s="24">
        <v>1180831</v>
      </c>
      <c r="AB57" s="24">
        <v>3125</v>
      </c>
      <c r="AC57" s="24">
        <v>2226</v>
      </c>
      <c r="AD57" s="24">
        <v>22770</v>
      </c>
      <c r="AE57" s="24">
        <v>808082</v>
      </c>
      <c r="AF57" s="24">
        <v>344628</v>
      </c>
      <c r="AG57" s="24">
        <v>613239</v>
      </c>
      <c r="AH57" s="24">
        <v>332721</v>
      </c>
      <c r="AI57" s="24">
        <v>280518</v>
      </c>
      <c r="AJ57" s="24">
        <v>0</v>
      </c>
      <c r="AK57" s="24">
        <v>0</v>
      </c>
      <c r="AL57" s="24">
        <v>0</v>
      </c>
      <c r="AM57" s="24">
        <v>0</v>
      </c>
      <c r="AN57" s="24">
        <v>213066</v>
      </c>
      <c r="AO57" s="24">
        <v>78046</v>
      </c>
      <c r="AP57" s="24">
        <v>135020</v>
      </c>
      <c r="AQ57" s="24">
        <v>0</v>
      </c>
      <c r="AR57" s="128">
        <v>0</v>
      </c>
      <c r="AS57" s="129">
        <v>0</v>
      </c>
      <c r="AT57" s="129">
        <v>0</v>
      </c>
      <c r="AU57" s="130">
        <v>0</v>
      </c>
      <c r="AV57" s="130">
        <v>0</v>
      </c>
      <c r="AW57" s="130">
        <v>0</v>
      </c>
      <c r="AX57" s="24">
        <v>289811</v>
      </c>
      <c r="AY57" s="131">
        <v>289811</v>
      </c>
      <c r="AZ57" s="130">
        <v>0</v>
      </c>
      <c r="BA57" s="24">
        <v>2288667</v>
      </c>
      <c r="BB57" s="24">
        <v>0</v>
      </c>
      <c r="BC57" s="24">
        <v>92000</v>
      </c>
      <c r="BD57" s="24">
        <v>1593911</v>
      </c>
      <c r="BE57" s="24">
        <v>0</v>
      </c>
      <c r="BF57" s="134">
        <v>11144094</v>
      </c>
      <c r="BG57" s="25">
        <v>11144094</v>
      </c>
      <c r="BH57" s="25">
        <f t="shared" si="2"/>
        <v>0</v>
      </c>
      <c r="BI57" s="61">
        <f t="shared" si="3"/>
        <v>2402980</v>
      </c>
      <c r="BJ57" s="61">
        <f t="shared" si="4"/>
        <v>826305</v>
      </c>
      <c r="BK57" s="140"/>
    </row>
    <row r="58" spans="1:63" s="138" customFormat="1" ht="32.25" customHeight="1">
      <c r="A58" s="34" t="s">
        <v>95</v>
      </c>
      <c r="B58" s="27">
        <v>499714</v>
      </c>
      <c r="C58" s="27">
        <v>31748</v>
      </c>
      <c r="D58" s="27">
        <v>40725</v>
      </c>
      <c r="E58" s="27">
        <v>22022</v>
      </c>
      <c r="F58" s="27">
        <v>269631</v>
      </c>
      <c r="G58" s="27">
        <v>182831</v>
      </c>
      <c r="H58" s="27">
        <v>86800</v>
      </c>
      <c r="I58" s="27">
        <v>0</v>
      </c>
      <c r="J58" s="27">
        <v>83125</v>
      </c>
      <c r="K58" s="27">
        <v>49747</v>
      </c>
      <c r="L58" s="27">
        <v>0</v>
      </c>
      <c r="M58" s="27">
        <v>0</v>
      </c>
      <c r="N58" s="27">
        <v>0</v>
      </c>
      <c r="O58" s="27">
        <v>2716</v>
      </c>
      <c r="P58" s="27">
        <v>1650326</v>
      </c>
      <c r="Q58" s="27">
        <v>16692</v>
      </c>
      <c r="R58" s="27">
        <v>11856</v>
      </c>
      <c r="S58" s="27">
        <v>953</v>
      </c>
      <c r="T58" s="27">
        <v>90980</v>
      </c>
      <c r="U58" s="27">
        <v>18200</v>
      </c>
      <c r="V58" s="27">
        <v>26259</v>
      </c>
      <c r="W58" s="27">
        <v>1390392</v>
      </c>
      <c r="X58" s="27">
        <v>94994</v>
      </c>
      <c r="Y58" s="27">
        <v>70205</v>
      </c>
      <c r="Z58" s="27">
        <v>168852</v>
      </c>
      <c r="AA58" s="27">
        <v>693752</v>
      </c>
      <c r="AB58" s="27">
        <v>867</v>
      </c>
      <c r="AC58" s="27">
        <v>7412</v>
      </c>
      <c r="AD58" s="27">
        <v>0</v>
      </c>
      <c r="AE58" s="27">
        <v>266549</v>
      </c>
      <c r="AF58" s="27">
        <v>418924</v>
      </c>
      <c r="AG58" s="27">
        <v>1434590</v>
      </c>
      <c r="AH58" s="27">
        <v>1170219</v>
      </c>
      <c r="AI58" s="27">
        <v>214363</v>
      </c>
      <c r="AJ58" s="27">
        <v>0</v>
      </c>
      <c r="AK58" s="27">
        <v>36263</v>
      </c>
      <c r="AL58" s="27">
        <v>0</v>
      </c>
      <c r="AM58" s="27">
        <v>13745</v>
      </c>
      <c r="AN58" s="27">
        <v>986222</v>
      </c>
      <c r="AO58" s="27">
        <v>986222</v>
      </c>
      <c r="AP58" s="27">
        <v>0</v>
      </c>
      <c r="AQ58" s="27">
        <v>0</v>
      </c>
      <c r="AR58" s="128">
        <v>0</v>
      </c>
      <c r="AS58" s="129">
        <v>0</v>
      </c>
      <c r="AT58" s="129">
        <v>0</v>
      </c>
      <c r="AU58" s="28">
        <v>0</v>
      </c>
      <c r="AV58" s="28">
        <v>0</v>
      </c>
      <c r="AW58" s="28">
        <v>0</v>
      </c>
      <c r="AX58" s="27">
        <v>308060</v>
      </c>
      <c r="AY58" s="132">
        <v>308060</v>
      </c>
      <c r="AZ58" s="28">
        <v>0</v>
      </c>
      <c r="BA58" s="27">
        <v>348043</v>
      </c>
      <c r="BB58" s="27">
        <v>1192</v>
      </c>
      <c r="BC58" s="27">
        <v>0</v>
      </c>
      <c r="BD58" s="27">
        <v>271342</v>
      </c>
      <c r="BE58" s="27">
        <v>0</v>
      </c>
      <c r="BF58" s="136">
        <v>6432298</v>
      </c>
      <c r="BG58" s="25">
        <v>6432298</v>
      </c>
      <c r="BH58" s="65">
        <f t="shared" si="2"/>
        <v>0</v>
      </c>
      <c r="BI58" s="68">
        <f t="shared" si="3"/>
        <v>976626</v>
      </c>
      <c r="BJ58" s="68">
        <f t="shared" si="4"/>
        <v>2420812</v>
      </c>
      <c r="BK58" s="140"/>
    </row>
    <row r="59" spans="1:63" s="138" customFormat="1" ht="32.25" customHeight="1">
      <c r="A59" s="1" t="s">
        <v>96</v>
      </c>
      <c r="B59" s="24">
        <v>949024</v>
      </c>
      <c r="C59" s="24">
        <v>43306</v>
      </c>
      <c r="D59" s="24">
        <v>21200</v>
      </c>
      <c r="E59" s="24">
        <v>31536</v>
      </c>
      <c r="F59" s="24">
        <v>567523</v>
      </c>
      <c r="G59" s="24">
        <v>380480</v>
      </c>
      <c r="H59" s="24">
        <v>187043</v>
      </c>
      <c r="I59" s="24">
        <v>0</v>
      </c>
      <c r="J59" s="24">
        <v>144106</v>
      </c>
      <c r="K59" s="24">
        <v>109869</v>
      </c>
      <c r="L59" s="24">
        <v>0</v>
      </c>
      <c r="M59" s="24">
        <v>651</v>
      </c>
      <c r="N59" s="24">
        <v>2701</v>
      </c>
      <c r="O59" s="24">
        <v>28132</v>
      </c>
      <c r="P59" s="24">
        <v>1629376</v>
      </c>
      <c r="Q59" s="24">
        <v>116217</v>
      </c>
      <c r="R59" s="24">
        <v>45421</v>
      </c>
      <c r="S59" s="24">
        <v>1783</v>
      </c>
      <c r="T59" s="24">
        <v>124887</v>
      </c>
      <c r="U59" s="24">
        <v>158096</v>
      </c>
      <c r="V59" s="24">
        <v>12339</v>
      </c>
      <c r="W59" s="24">
        <v>881287</v>
      </c>
      <c r="X59" s="24">
        <v>289346</v>
      </c>
      <c r="Y59" s="24">
        <v>91743</v>
      </c>
      <c r="Z59" s="24">
        <v>697803</v>
      </c>
      <c r="AA59" s="24">
        <v>1189113</v>
      </c>
      <c r="AB59" s="24">
        <v>882</v>
      </c>
      <c r="AC59" s="24">
        <v>760</v>
      </c>
      <c r="AD59" s="24">
        <v>4337</v>
      </c>
      <c r="AE59" s="24">
        <v>711291</v>
      </c>
      <c r="AF59" s="24">
        <v>471843</v>
      </c>
      <c r="AG59" s="24">
        <v>21125</v>
      </c>
      <c r="AH59" s="24">
        <v>0</v>
      </c>
      <c r="AI59" s="24">
        <v>21125</v>
      </c>
      <c r="AJ59" s="24">
        <v>0</v>
      </c>
      <c r="AK59" s="24">
        <v>0</v>
      </c>
      <c r="AL59" s="24">
        <v>0</v>
      </c>
      <c r="AM59" s="24">
        <v>0</v>
      </c>
      <c r="AN59" s="24">
        <v>585882</v>
      </c>
      <c r="AO59" s="24">
        <v>537197</v>
      </c>
      <c r="AP59" s="24">
        <v>48685</v>
      </c>
      <c r="AQ59" s="24">
        <v>0</v>
      </c>
      <c r="AR59" s="128">
        <v>0</v>
      </c>
      <c r="AS59" s="129">
        <v>0</v>
      </c>
      <c r="AT59" s="129">
        <v>0</v>
      </c>
      <c r="AU59" s="130">
        <v>0</v>
      </c>
      <c r="AV59" s="130">
        <v>0</v>
      </c>
      <c r="AW59" s="130">
        <v>0</v>
      </c>
      <c r="AX59" s="24">
        <v>39644</v>
      </c>
      <c r="AY59" s="131">
        <v>39644</v>
      </c>
      <c r="AZ59" s="130">
        <v>0</v>
      </c>
      <c r="BA59" s="24">
        <v>54246997</v>
      </c>
      <c r="BB59" s="24">
        <v>0</v>
      </c>
      <c r="BC59" s="24">
        <v>137000</v>
      </c>
      <c r="BD59" s="24">
        <v>382369</v>
      </c>
      <c r="BE59" s="24">
        <v>0</v>
      </c>
      <c r="BF59" s="134">
        <v>59970076</v>
      </c>
      <c r="BG59" s="25">
        <v>59970076</v>
      </c>
      <c r="BH59" s="25">
        <f t="shared" si="2"/>
        <v>0</v>
      </c>
      <c r="BI59" s="61">
        <f t="shared" si="3"/>
        <v>1686471</v>
      </c>
      <c r="BJ59" s="61">
        <f t="shared" si="4"/>
        <v>607007</v>
      </c>
      <c r="BK59" s="140"/>
    </row>
    <row r="60" spans="1:63" s="138" customFormat="1" ht="32.25" customHeight="1">
      <c r="A60" s="1" t="s">
        <v>97</v>
      </c>
      <c r="B60" s="24">
        <v>808721</v>
      </c>
      <c r="C60" s="24">
        <v>29581</v>
      </c>
      <c r="D60" s="24">
        <v>15220</v>
      </c>
      <c r="E60" s="24">
        <v>38843</v>
      </c>
      <c r="F60" s="24">
        <v>519680</v>
      </c>
      <c r="G60" s="24">
        <v>327968</v>
      </c>
      <c r="H60" s="24">
        <v>183385</v>
      </c>
      <c r="I60" s="24">
        <v>8327</v>
      </c>
      <c r="J60" s="24">
        <v>124721</v>
      </c>
      <c r="K60" s="24">
        <v>79463</v>
      </c>
      <c r="L60" s="24">
        <v>0</v>
      </c>
      <c r="M60" s="24">
        <v>674</v>
      </c>
      <c r="N60" s="24">
        <v>0</v>
      </c>
      <c r="O60" s="24">
        <v>539</v>
      </c>
      <c r="P60" s="24">
        <v>1059761</v>
      </c>
      <c r="Q60" s="24">
        <v>52400</v>
      </c>
      <c r="R60" s="24">
        <v>24455</v>
      </c>
      <c r="S60" s="24">
        <v>1338</v>
      </c>
      <c r="T60" s="24">
        <v>582580</v>
      </c>
      <c r="U60" s="24">
        <v>34300</v>
      </c>
      <c r="V60" s="24">
        <v>13972</v>
      </c>
      <c r="W60" s="24">
        <v>305919</v>
      </c>
      <c r="X60" s="24">
        <v>44797</v>
      </c>
      <c r="Y60" s="24">
        <v>0</v>
      </c>
      <c r="Z60" s="24">
        <v>432913</v>
      </c>
      <c r="AA60" s="24">
        <v>765435</v>
      </c>
      <c r="AB60" s="24">
        <v>337</v>
      </c>
      <c r="AC60" s="24">
        <v>14275</v>
      </c>
      <c r="AD60" s="24">
        <v>30546</v>
      </c>
      <c r="AE60" s="24">
        <v>540286</v>
      </c>
      <c r="AF60" s="24">
        <v>179991</v>
      </c>
      <c r="AG60" s="24">
        <v>34222</v>
      </c>
      <c r="AH60" s="24">
        <v>20161</v>
      </c>
      <c r="AI60" s="24">
        <v>14061</v>
      </c>
      <c r="AJ60" s="24">
        <v>0</v>
      </c>
      <c r="AK60" s="24">
        <v>0</v>
      </c>
      <c r="AL60" s="24">
        <v>0</v>
      </c>
      <c r="AM60" s="24">
        <v>0</v>
      </c>
      <c r="AN60" s="24">
        <v>866227</v>
      </c>
      <c r="AO60" s="24">
        <v>829255</v>
      </c>
      <c r="AP60" s="24">
        <v>36972</v>
      </c>
      <c r="AQ60" s="24">
        <v>0</v>
      </c>
      <c r="AR60" s="128">
        <v>0</v>
      </c>
      <c r="AS60" s="129">
        <v>0</v>
      </c>
      <c r="AT60" s="129">
        <v>0</v>
      </c>
      <c r="AU60" s="130">
        <v>0</v>
      </c>
      <c r="AV60" s="130">
        <v>0</v>
      </c>
      <c r="AW60" s="130">
        <v>0</v>
      </c>
      <c r="AX60" s="24">
        <v>243405</v>
      </c>
      <c r="AY60" s="131">
        <v>243405</v>
      </c>
      <c r="AZ60" s="130">
        <v>0</v>
      </c>
      <c r="BA60" s="24">
        <v>42759079</v>
      </c>
      <c r="BB60" s="24">
        <v>0</v>
      </c>
      <c r="BC60" s="24">
        <v>20000</v>
      </c>
      <c r="BD60" s="24">
        <v>624519</v>
      </c>
      <c r="BE60" s="24">
        <v>0</v>
      </c>
      <c r="BF60" s="134">
        <v>47614282</v>
      </c>
      <c r="BG60" s="25">
        <v>47614282</v>
      </c>
      <c r="BH60" s="25">
        <f t="shared" si="2"/>
        <v>0</v>
      </c>
      <c r="BI60" s="61">
        <f t="shared" si="3"/>
        <v>1485039</v>
      </c>
      <c r="BJ60" s="61">
        <f t="shared" si="4"/>
        <v>900449</v>
      </c>
      <c r="BK60" s="140"/>
    </row>
    <row r="61" spans="1:63" s="138" customFormat="1" ht="32.25" customHeight="1">
      <c r="A61" s="1" t="s">
        <v>98</v>
      </c>
      <c r="B61" s="24">
        <v>1343558</v>
      </c>
      <c r="C61" s="24">
        <v>59418</v>
      </c>
      <c r="D61" s="24">
        <v>79244</v>
      </c>
      <c r="E61" s="24">
        <v>24519</v>
      </c>
      <c r="F61" s="24">
        <v>761687</v>
      </c>
      <c r="G61" s="24">
        <v>505451</v>
      </c>
      <c r="H61" s="24">
        <v>256236</v>
      </c>
      <c r="I61" s="24">
        <v>0</v>
      </c>
      <c r="J61" s="24">
        <v>188956</v>
      </c>
      <c r="K61" s="24">
        <v>226454</v>
      </c>
      <c r="L61" s="24">
        <v>0</v>
      </c>
      <c r="M61" s="24">
        <v>1004</v>
      </c>
      <c r="N61" s="24">
        <v>0</v>
      </c>
      <c r="O61" s="24">
        <v>2276</v>
      </c>
      <c r="P61" s="24">
        <v>2471256</v>
      </c>
      <c r="Q61" s="24">
        <v>155421</v>
      </c>
      <c r="R61" s="24">
        <v>26230</v>
      </c>
      <c r="S61" s="24">
        <v>839</v>
      </c>
      <c r="T61" s="24">
        <v>174761</v>
      </c>
      <c r="U61" s="24">
        <v>147803</v>
      </c>
      <c r="V61" s="24">
        <v>11687</v>
      </c>
      <c r="W61" s="24">
        <v>1693260</v>
      </c>
      <c r="X61" s="24">
        <v>261255</v>
      </c>
      <c r="Y61" s="24">
        <v>536</v>
      </c>
      <c r="Z61" s="24">
        <v>1020365</v>
      </c>
      <c r="AA61" s="24">
        <v>1360888</v>
      </c>
      <c r="AB61" s="24">
        <v>14183</v>
      </c>
      <c r="AC61" s="24">
        <v>6</v>
      </c>
      <c r="AD61" s="24">
        <v>63032</v>
      </c>
      <c r="AE61" s="24">
        <v>887639</v>
      </c>
      <c r="AF61" s="24">
        <v>396028</v>
      </c>
      <c r="AG61" s="24">
        <v>2793177</v>
      </c>
      <c r="AH61" s="24">
        <v>2732571</v>
      </c>
      <c r="AI61" s="24">
        <v>22747</v>
      </c>
      <c r="AJ61" s="24">
        <v>0</v>
      </c>
      <c r="AK61" s="24">
        <v>37859</v>
      </c>
      <c r="AL61" s="24">
        <v>0</v>
      </c>
      <c r="AM61" s="24">
        <v>0</v>
      </c>
      <c r="AN61" s="24">
        <v>90109</v>
      </c>
      <c r="AO61" s="24">
        <v>85341</v>
      </c>
      <c r="AP61" s="24">
        <v>4768</v>
      </c>
      <c r="AQ61" s="24">
        <v>0</v>
      </c>
      <c r="AR61" s="128">
        <v>0</v>
      </c>
      <c r="AS61" s="129">
        <v>0</v>
      </c>
      <c r="AT61" s="129">
        <v>0</v>
      </c>
      <c r="AU61" s="130">
        <v>0</v>
      </c>
      <c r="AV61" s="130">
        <v>0</v>
      </c>
      <c r="AW61" s="130">
        <v>0</v>
      </c>
      <c r="AX61" s="24">
        <v>688107</v>
      </c>
      <c r="AY61" s="131">
        <v>688107</v>
      </c>
      <c r="AZ61" s="130">
        <v>0</v>
      </c>
      <c r="BA61" s="24">
        <v>3334302</v>
      </c>
      <c r="BB61" s="24">
        <v>0</v>
      </c>
      <c r="BC61" s="24">
        <v>46440</v>
      </c>
      <c r="BD61" s="24">
        <v>1391652</v>
      </c>
      <c r="BE61" s="24">
        <v>0</v>
      </c>
      <c r="BF61" s="134">
        <v>14540390</v>
      </c>
      <c r="BG61" s="25">
        <v>14540390</v>
      </c>
      <c r="BH61" s="25">
        <f t="shared" si="2"/>
        <v>0</v>
      </c>
      <c r="BI61" s="61">
        <f t="shared" si="3"/>
        <v>3052030</v>
      </c>
      <c r="BJ61" s="61">
        <f t="shared" si="4"/>
        <v>2883286</v>
      </c>
      <c r="BK61" s="140"/>
    </row>
    <row r="62" spans="1:63" s="138" customFormat="1" ht="32.25" customHeight="1">
      <c r="A62" s="1" t="s">
        <v>99</v>
      </c>
      <c r="B62" s="24">
        <v>323611</v>
      </c>
      <c r="C62" s="24">
        <v>20607</v>
      </c>
      <c r="D62" s="24">
        <v>10840</v>
      </c>
      <c r="E62" s="24">
        <v>20960</v>
      </c>
      <c r="F62" s="24">
        <v>183470</v>
      </c>
      <c r="G62" s="24">
        <v>123147</v>
      </c>
      <c r="H62" s="24">
        <v>60323</v>
      </c>
      <c r="I62" s="24">
        <v>0</v>
      </c>
      <c r="J62" s="24">
        <v>44339</v>
      </c>
      <c r="K62" s="24">
        <v>34369</v>
      </c>
      <c r="L62" s="24">
        <v>8110</v>
      </c>
      <c r="M62" s="24">
        <v>346</v>
      </c>
      <c r="N62" s="24">
        <v>0</v>
      </c>
      <c r="O62" s="24">
        <v>570</v>
      </c>
      <c r="P62" s="24">
        <v>816853</v>
      </c>
      <c r="Q62" s="24">
        <v>6886</v>
      </c>
      <c r="R62" s="24">
        <v>3093</v>
      </c>
      <c r="S62" s="24">
        <v>1858</v>
      </c>
      <c r="T62" s="24">
        <v>57491</v>
      </c>
      <c r="U62" s="24">
        <v>18119</v>
      </c>
      <c r="V62" s="24">
        <v>3961</v>
      </c>
      <c r="W62" s="24">
        <v>628712</v>
      </c>
      <c r="X62" s="24">
        <v>96733</v>
      </c>
      <c r="Y62" s="24">
        <v>73283</v>
      </c>
      <c r="Z62" s="24">
        <v>83337</v>
      </c>
      <c r="AA62" s="24">
        <v>352599</v>
      </c>
      <c r="AB62" s="24">
        <v>76</v>
      </c>
      <c r="AC62" s="24">
        <v>13998</v>
      </c>
      <c r="AD62" s="24">
        <v>0</v>
      </c>
      <c r="AE62" s="24">
        <v>214479</v>
      </c>
      <c r="AF62" s="24">
        <v>124046</v>
      </c>
      <c r="AG62" s="24">
        <v>1155762</v>
      </c>
      <c r="AH62" s="24">
        <v>1041259</v>
      </c>
      <c r="AI62" s="24">
        <v>114503</v>
      </c>
      <c r="AJ62" s="24">
        <v>0</v>
      </c>
      <c r="AK62" s="24">
        <v>0</v>
      </c>
      <c r="AL62" s="24">
        <v>0</v>
      </c>
      <c r="AM62" s="24">
        <v>0</v>
      </c>
      <c r="AN62" s="24">
        <v>135692</v>
      </c>
      <c r="AO62" s="24">
        <v>128384</v>
      </c>
      <c r="AP62" s="24">
        <v>7308</v>
      </c>
      <c r="AQ62" s="24">
        <v>0</v>
      </c>
      <c r="AR62" s="128">
        <v>0</v>
      </c>
      <c r="AS62" s="129">
        <v>0</v>
      </c>
      <c r="AT62" s="129">
        <v>0</v>
      </c>
      <c r="AU62" s="130">
        <v>0</v>
      </c>
      <c r="AV62" s="130">
        <v>0</v>
      </c>
      <c r="AW62" s="130">
        <v>0</v>
      </c>
      <c r="AX62" s="24">
        <v>179223</v>
      </c>
      <c r="AY62" s="131">
        <v>179198</v>
      </c>
      <c r="AZ62" s="130">
        <v>25</v>
      </c>
      <c r="BA62" s="24">
        <v>3827738</v>
      </c>
      <c r="BB62" s="24">
        <v>0</v>
      </c>
      <c r="BC62" s="24">
        <v>360</v>
      </c>
      <c r="BD62" s="24">
        <v>77818</v>
      </c>
      <c r="BE62" s="24">
        <v>0</v>
      </c>
      <c r="BF62" s="134">
        <v>7026276</v>
      </c>
      <c r="BG62" s="25">
        <v>7026276</v>
      </c>
      <c r="BH62" s="25">
        <f t="shared" si="2"/>
        <v>0</v>
      </c>
      <c r="BI62" s="61">
        <f t="shared" si="3"/>
        <v>586171</v>
      </c>
      <c r="BJ62" s="61">
        <f t="shared" si="4"/>
        <v>1291454</v>
      </c>
      <c r="BK62" s="140"/>
    </row>
    <row r="63" spans="1:63" s="138" customFormat="1" ht="32.25" customHeight="1">
      <c r="A63" s="34" t="s">
        <v>100</v>
      </c>
      <c r="B63" s="27">
        <v>942707</v>
      </c>
      <c r="C63" s="27">
        <v>54884</v>
      </c>
      <c r="D63" s="27">
        <v>28396</v>
      </c>
      <c r="E63" s="27">
        <v>26467</v>
      </c>
      <c r="F63" s="27">
        <v>582070</v>
      </c>
      <c r="G63" s="27">
        <v>381679</v>
      </c>
      <c r="H63" s="27">
        <v>200391</v>
      </c>
      <c r="I63" s="27">
        <v>0</v>
      </c>
      <c r="J63" s="27">
        <v>143194</v>
      </c>
      <c r="K63" s="27">
        <v>106669</v>
      </c>
      <c r="L63" s="27">
        <v>0</v>
      </c>
      <c r="M63" s="27">
        <v>790</v>
      </c>
      <c r="N63" s="27">
        <v>0</v>
      </c>
      <c r="O63" s="27">
        <v>237</v>
      </c>
      <c r="P63" s="27">
        <v>1216331</v>
      </c>
      <c r="Q63" s="27">
        <v>164633</v>
      </c>
      <c r="R63" s="27">
        <v>15311</v>
      </c>
      <c r="S63" s="27">
        <v>2390</v>
      </c>
      <c r="T63" s="27">
        <v>178811</v>
      </c>
      <c r="U63" s="27">
        <v>21483</v>
      </c>
      <c r="V63" s="27">
        <v>68923</v>
      </c>
      <c r="W63" s="27">
        <v>659447</v>
      </c>
      <c r="X63" s="27">
        <v>105333</v>
      </c>
      <c r="Y63" s="27">
        <v>12952</v>
      </c>
      <c r="Z63" s="27">
        <v>314059</v>
      </c>
      <c r="AA63" s="27">
        <v>1404584</v>
      </c>
      <c r="AB63" s="27">
        <v>774</v>
      </c>
      <c r="AC63" s="27">
        <v>0</v>
      </c>
      <c r="AD63" s="27">
        <v>0</v>
      </c>
      <c r="AE63" s="27">
        <v>204163</v>
      </c>
      <c r="AF63" s="27">
        <v>1199647</v>
      </c>
      <c r="AG63" s="27">
        <v>6409772</v>
      </c>
      <c r="AH63" s="27">
        <v>6231185</v>
      </c>
      <c r="AI63" s="27">
        <v>178587</v>
      </c>
      <c r="AJ63" s="27">
        <v>0</v>
      </c>
      <c r="AK63" s="27">
        <v>0</v>
      </c>
      <c r="AL63" s="27">
        <v>0</v>
      </c>
      <c r="AM63" s="27">
        <v>0</v>
      </c>
      <c r="AN63" s="27">
        <v>85304</v>
      </c>
      <c r="AO63" s="27">
        <v>35047</v>
      </c>
      <c r="AP63" s="27">
        <v>50257</v>
      </c>
      <c r="AQ63" s="27">
        <v>0</v>
      </c>
      <c r="AR63" s="128">
        <v>0</v>
      </c>
      <c r="AS63" s="129">
        <v>0</v>
      </c>
      <c r="AT63" s="129">
        <v>0</v>
      </c>
      <c r="AU63" s="28">
        <v>0</v>
      </c>
      <c r="AV63" s="28">
        <v>0</v>
      </c>
      <c r="AW63" s="28">
        <v>0</v>
      </c>
      <c r="AX63" s="27">
        <v>459024</v>
      </c>
      <c r="AY63" s="132">
        <v>459024</v>
      </c>
      <c r="AZ63" s="28">
        <v>0</v>
      </c>
      <c r="BA63" s="27">
        <v>7774467</v>
      </c>
      <c r="BB63" s="27">
        <v>55705</v>
      </c>
      <c r="BC63" s="27">
        <v>62860</v>
      </c>
      <c r="BD63" s="27">
        <v>528452</v>
      </c>
      <c r="BE63" s="27">
        <v>0</v>
      </c>
      <c r="BF63" s="136">
        <v>19266217</v>
      </c>
      <c r="BG63" s="25">
        <v>19266217</v>
      </c>
      <c r="BH63" s="65">
        <f t="shared" si="2"/>
        <v>0</v>
      </c>
      <c r="BI63" s="68">
        <f t="shared" si="3"/>
        <v>1715790</v>
      </c>
      <c r="BJ63" s="68">
        <f t="shared" si="4"/>
        <v>6495076</v>
      </c>
      <c r="BK63" s="140"/>
    </row>
    <row r="64" spans="1:63" s="138" customFormat="1" ht="32.25" customHeight="1" thickBot="1">
      <c r="A64" s="1" t="s">
        <v>111</v>
      </c>
      <c r="B64" s="24">
        <v>672062</v>
      </c>
      <c r="C64" s="24">
        <v>32822</v>
      </c>
      <c r="D64" s="24">
        <v>23765</v>
      </c>
      <c r="E64" s="24">
        <v>20961</v>
      </c>
      <c r="F64" s="24">
        <v>376922</v>
      </c>
      <c r="G64" s="24">
        <v>231998</v>
      </c>
      <c r="H64" s="24">
        <v>144924</v>
      </c>
      <c r="I64" s="24">
        <v>0</v>
      </c>
      <c r="J64" s="24">
        <v>95677</v>
      </c>
      <c r="K64" s="24">
        <v>119534</v>
      </c>
      <c r="L64" s="24">
        <v>0</v>
      </c>
      <c r="M64" s="24">
        <v>381</v>
      </c>
      <c r="N64" s="24">
        <v>2000</v>
      </c>
      <c r="O64" s="24">
        <v>0</v>
      </c>
      <c r="P64" s="24">
        <v>1666608</v>
      </c>
      <c r="Q64" s="24">
        <v>454484</v>
      </c>
      <c r="R64" s="24">
        <v>11223</v>
      </c>
      <c r="S64" s="24">
        <v>996</v>
      </c>
      <c r="T64" s="24">
        <v>182484</v>
      </c>
      <c r="U64" s="24">
        <v>31987</v>
      </c>
      <c r="V64" s="24">
        <v>14130</v>
      </c>
      <c r="W64" s="24">
        <v>814650</v>
      </c>
      <c r="X64" s="24">
        <v>156654</v>
      </c>
      <c r="Y64" s="24">
        <v>90583</v>
      </c>
      <c r="Z64" s="24">
        <v>337035</v>
      </c>
      <c r="AA64" s="24">
        <v>591553</v>
      </c>
      <c r="AB64" s="24">
        <v>6223</v>
      </c>
      <c r="AC64" s="24">
        <v>1930</v>
      </c>
      <c r="AD64" s="24">
        <v>39927</v>
      </c>
      <c r="AE64" s="24">
        <v>200919</v>
      </c>
      <c r="AF64" s="24">
        <v>342554</v>
      </c>
      <c r="AG64" s="24">
        <v>737658</v>
      </c>
      <c r="AH64" s="24">
        <v>631132</v>
      </c>
      <c r="AI64" s="24">
        <v>106526</v>
      </c>
      <c r="AJ64" s="24">
        <v>0</v>
      </c>
      <c r="AK64" s="24">
        <v>0</v>
      </c>
      <c r="AL64" s="24">
        <v>0</v>
      </c>
      <c r="AM64" s="24">
        <v>0</v>
      </c>
      <c r="AN64" s="24">
        <v>112818</v>
      </c>
      <c r="AO64" s="24">
        <v>88698</v>
      </c>
      <c r="AP64" s="24">
        <v>24120</v>
      </c>
      <c r="AQ64" s="24">
        <v>0</v>
      </c>
      <c r="AR64" s="128">
        <v>0</v>
      </c>
      <c r="AS64" s="129">
        <v>0</v>
      </c>
      <c r="AT64" s="129">
        <v>0</v>
      </c>
      <c r="AU64" s="130">
        <v>0</v>
      </c>
      <c r="AV64" s="130">
        <v>0</v>
      </c>
      <c r="AW64" s="130">
        <v>0</v>
      </c>
      <c r="AX64" s="24">
        <v>539365</v>
      </c>
      <c r="AY64" s="131">
        <v>539365</v>
      </c>
      <c r="AZ64" s="130">
        <v>0</v>
      </c>
      <c r="BA64" s="24">
        <v>1231495</v>
      </c>
      <c r="BB64" s="24">
        <v>25000</v>
      </c>
      <c r="BC64" s="24">
        <v>108040</v>
      </c>
      <c r="BD64" s="24">
        <v>450497</v>
      </c>
      <c r="BE64" s="24">
        <v>0</v>
      </c>
      <c r="BF64" s="134">
        <v>6562714</v>
      </c>
      <c r="BG64" s="25">
        <v>6562714</v>
      </c>
      <c r="BH64" s="25">
        <f t="shared" si="2"/>
        <v>0</v>
      </c>
      <c r="BI64" s="61">
        <f t="shared" si="3"/>
        <v>1548462</v>
      </c>
      <c r="BJ64" s="61">
        <f t="shared" si="4"/>
        <v>850476</v>
      </c>
      <c r="BK64" s="140"/>
    </row>
    <row r="65" spans="1:63" s="138" customFormat="1" ht="32.25" customHeight="1" thickBot="1" thickTop="1">
      <c r="A65" s="23" t="s">
        <v>101</v>
      </c>
      <c r="B65" s="30">
        <v>39859852</v>
      </c>
      <c r="C65" s="30">
        <v>1967287</v>
      </c>
      <c r="D65" s="30">
        <v>2299590</v>
      </c>
      <c r="E65" s="30">
        <v>1281185</v>
      </c>
      <c r="F65" s="30">
        <v>23370236</v>
      </c>
      <c r="G65" s="30">
        <v>15574502</v>
      </c>
      <c r="H65" s="30">
        <v>7733153</v>
      </c>
      <c r="I65" s="30">
        <v>62581</v>
      </c>
      <c r="J65" s="30">
        <v>5958908</v>
      </c>
      <c r="K65" s="30">
        <v>4811426</v>
      </c>
      <c r="L65" s="30">
        <v>8309</v>
      </c>
      <c r="M65" s="30">
        <v>32334</v>
      </c>
      <c r="N65" s="30">
        <v>7346</v>
      </c>
      <c r="O65" s="30">
        <v>123231</v>
      </c>
      <c r="P65" s="30">
        <v>92502844</v>
      </c>
      <c r="Q65" s="30">
        <v>3909568</v>
      </c>
      <c r="R65" s="30">
        <v>617108</v>
      </c>
      <c r="S65" s="30">
        <v>65871</v>
      </c>
      <c r="T65" s="30">
        <v>7583648</v>
      </c>
      <c r="U65" s="30">
        <v>1829835</v>
      </c>
      <c r="V65" s="30">
        <v>1027440</v>
      </c>
      <c r="W65" s="30">
        <v>72370236</v>
      </c>
      <c r="X65" s="30">
        <v>5099138</v>
      </c>
      <c r="Y65" s="30">
        <v>4913049</v>
      </c>
      <c r="Z65" s="30">
        <v>20191554</v>
      </c>
      <c r="AA65" s="30">
        <v>36105575</v>
      </c>
      <c r="AB65" s="30">
        <v>369900</v>
      </c>
      <c r="AC65" s="30">
        <v>437341</v>
      </c>
      <c r="AD65" s="30">
        <v>420654</v>
      </c>
      <c r="AE65" s="30">
        <v>15997853</v>
      </c>
      <c r="AF65" s="30">
        <v>18879827</v>
      </c>
      <c r="AG65" s="30">
        <v>64645890</v>
      </c>
      <c r="AH65" s="30">
        <v>42755257</v>
      </c>
      <c r="AI65" s="30">
        <v>21332147</v>
      </c>
      <c r="AJ65" s="30">
        <v>0</v>
      </c>
      <c r="AK65" s="30">
        <v>429194</v>
      </c>
      <c r="AL65" s="30">
        <v>77020</v>
      </c>
      <c r="AM65" s="30">
        <v>52272</v>
      </c>
      <c r="AN65" s="30">
        <v>9167751</v>
      </c>
      <c r="AO65" s="30">
        <v>6790024</v>
      </c>
      <c r="AP65" s="30">
        <v>2377453</v>
      </c>
      <c r="AQ65" s="30">
        <v>274</v>
      </c>
      <c r="AR65" s="30">
        <v>5007</v>
      </c>
      <c r="AS65" s="30">
        <v>0</v>
      </c>
      <c r="AT65" s="30">
        <v>0</v>
      </c>
      <c r="AU65" s="30">
        <v>0</v>
      </c>
      <c r="AV65" s="30">
        <v>0</v>
      </c>
      <c r="AW65" s="30">
        <v>0</v>
      </c>
      <c r="AX65" s="30">
        <v>22470269</v>
      </c>
      <c r="AY65" s="30">
        <v>22468052</v>
      </c>
      <c r="AZ65" s="30">
        <v>2217</v>
      </c>
      <c r="BA65" s="30">
        <v>133073198</v>
      </c>
      <c r="BB65" s="30">
        <v>775034</v>
      </c>
      <c r="BC65" s="30">
        <v>1508097</v>
      </c>
      <c r="BD65" s="30">
        <v>27114239</v>
      </c>
      <c r="BE65" s="30">
        <v>0</v>
      </c>
      <c r="BF65" s="75">
        <v>452327352</v>
      </c>
      <c r="BG65" s="25">
        <f>B65+P65+Y65+Z65+AA65+AG65+AN65+AU65+AX65+BA65+BB65+BC65+BD65+BE65</f>
        <v>452327352</v>
      </c>
      <c r="BH65" s="31"/>
      <c r="BI65" s="61">
        <f t="shared" si="3"/>
        <v>82521675</v>
      </c>
      <c r="BJ65" s="61">
        <f t="shared" si="4"/>
        <v>73813641</v>
      </c>
      <c r="BK65" s="140"/>
    </row>
    <row r="66" spans="1:63" s="138" customFormat="1" ht="32.25" customHeight="1" thickTop="1">
      <c r="A66" s="21" t="s">
        <v>102</v>
      </c>
      <c r="B66" s="28">
        <v>134282883</v>
      </c>
      <c r="C66" s="28">
        <v>4560754</v>
      </c>
      <c r="D66" s="28">
        <v>4588499</v>
      </c>
      <c r="E66" s="28">
        <v>2051985</v>
      </c>
      <c r="F66" s="28">
        <v>86860258</v>
      </c>
      <c r="G66" s="28">
        <v>57354804</v>
      </c>
      <c r="H66" s="28">
        <v>29424941</v>
      </c>
      <c r="I66" s="28">
        <v>80513</v>
      </c>
      <c r="J66" s="28">
        <v>20567540</v>
      </c>
      <c r="K66" s="28">
        <v>15018674</v>
      </c>
      <c r="L66" s="28">
        <v>10992</v>
      </c>
      <c r="M66" s="28">
        <v>179885</v>
      </c>
      <c r="N66" s="28">
        <v>42626</v>
      </c>
      <c r="O66" s="28">
        <v>401670</v>
      </c>
      <c r="P66" s="28">
        <v>414852879</v>
      </c>
      <c r="Q66" s="28">
        <v>12748728</v>
      </c>
      <c r="R66" s="28">
        <v>1413758</v>
      </c>
      <c r="S66" s="28">
        <v>101836</v>
      </c>
      <c r="T66" s="28">
        <v>25391823</v>
      </c>
      <c r="U66" s="28">
        <v>5174072</v>
      </c>
      <c r="V66" s="28">
        <v>3096113</v>
      </c>
      <c r="W66" s="28">
        <v>352955913</v>
      </c>
      <c r="X66" s="28">
        <v>13970636</v>
      </c>
      <c r="Y66" s="28">
        <v>15456071</v>
      </c>
      <c r="Z66" s="28">
        <v>131274521</v>
      </c>
      <c r="AA66" s="28">
        <v>96441149</v>
      </c>
      <c r="AB66" s="28">
        <v>1666446</v>
      </c>
      <c r="AC66" s="28">
        <v>1449959</v>
      </c>
      <c r="AD66" s="28">
        <v>736775</v>
      </c>
      <c r="AE66" s="28">
        <v>33454319</v>
      </c>
      <c r="AF66" s="28">
        <v>59133650</v>
      </c>
      <c r="AG66" s="28">
        <v>226161947</v>
      </c>
      <c r="AH66" s="28">
        <v>157744512</v>
      </c>
      <c r="AI66" s="28">
        <v>66914540</v>
      </c>
      <c r="AJ66" s="28">
        <v>0</v>
      </c>
      <c r="AK66" s="28">
        <v>1360854</v>
      </c>
      <c r="AL66" s="28">
        <v>77020</v>
      </c>
      <c r="AM66" s="28">
        <v>65021</v>
      </c>
      <c r="AN66" s="28">
        <v>49289558</v>
      </c>
      <c r="AO66" s="28">
        <v>40434736</v>
      </c>
      <c r="AP66" s="28">
        <v>8705134</v>
      </c>
      <c r="AQ66" s="28">
        <v>149688</v>
      </c>
      <c r="AR66" s="28">
        <v>7899</v>
      </c>
      <c r="AS66" s="28">
        <v>0</v>
      </c>
      <c r="AT66" s="28">
        <v>29185</v>
      </c>
      <c r="AU66" s="28">
        <v>0</v>
      </c>
      <c r="AV66" s="28">
        <v>0</v>
      </c>
      <c r="AW66" s="28">
        <v>0</v>
      </c>
      <c r="AX66" s="28">
        <v>87216217</v>
      </c>
      <c r="AY66" s="28">
        <v>87210087</v>
      </c>
      <c r="AZ66" s="28">
        <v>6130</v>
      </c>
      <c r="BA66" s="28">
        <v>200586075</v>
      </c>
      <c r="BB66" s="28">
        <v>4562373</v>
      </c>
      <c r="BC66" s="28">
        <v>17408021</v>
      </c>
      <c r="BD66" s="28">
        <v>97488747</v>
      </c>
      <c r="BE66" s="28">
        <v>0</v>
      </c>
      <c r="BF66" s="76">
        <v>1475020441</v>
      </c>
      <c r="BG66" s="137">
        <f>SUM(BG65,BG18)</f>
        <v>1475020441</v>
      </c>
      <c r="BH66" s="31"/>
      <c r="BI66" s="61">
        <f t="shared" si="3"/>
        <v>352773621</v>
      </c>
      <c r="BJ66" s="61">
        <f t="shared" si="4"/>
        <v>275451505</v>
      </c>
      <c r="BK66" s="140"/>
    </row>
    <row r="67" spans="1:63" ht="26.25" customHeight="1">
      <c r="A67" s="57"/>
      <c r="B67" s="59"/>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61"/>
      <c r="BI67" s="61"/>
      <c r="BJ67" s="61"/>
      <c r="BK67" s="61"/>
    </row>
    <row r="68" spans="1:63" ht="26.25" customHeight="1">
      <c r="A68" s="58"/>
      <c r="B68" s="60"/>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60"/>
      <c r="AR68" s="60"/>
      <c r="AS68" s="60"/>
      <c r="AT68" s="60"/>
      <c r="AU68" s="56"/>
      <c r="AV68" s="56"/>
      <c r="AW68" s="56"/>
      <c r="AX68" s="56"/>
      <c r="AY68" s="60"/>
      <c r="AZ68" s="56"/>
      <c r="BA68" s="56"/>
      <c r="BB68" s="56"/>
      <c r="BC68" s="56"/>
      <c r="BD68" s="56"/>
      <c r="BE68" s="56"/>
      <c r="BF68" s="56"/>
      <c r="BG68" s="61"/>
      <c r="BI68" s="61"/>
      <c r="BJ68" s="61"/>
      <c r="BK68" s="61"/>
    </row>
    <row r="69" spans="1:63" ht="26.25" customHeight="1">
      <c r="A69" s="58"/>
      <c r="B69" s="60"/>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61"/>
      <c r="BI69" s="61"/>
      <c r="BJ69" s="61"/>
      <c r="BK69" s="61"/>
    </row>
    <row r="70" spans="2:58" s="69" customFormat="1" ht="26.25" customHeight="1">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124"/>
    </row>
    <row r="71" spans="2:63" s="69" customFormat="1" ht="26.25" customHeight="1">
      <c r="B71" s="71"/>
      <c r="C71" s="70"/>
      <c r="D71" s="70"/>
      <c r="E71" s="70"/>
      <c r="F71" s="70"/>
      <c r="G71" s="70"/>
      <c r="H71" s="70"/>
      <c r="I71" s="70"/>
      <c r="J71" s="70"/>
      <c r="K71" s="70"/>
      <c r="L71" s="70"/>
      <c r="M71" s="70"/>
      <c r="N71" s="70"/>
      <c r="O71" s="70"/>
      <c r="P71" s="71"/>
      <c r="Q71" s="71"/>
      <c r="R71" s="71"/>
      <c r="S71" s="71"/>
      <c r="T71" s="71"/>
      <c r="U71" s="71"/>
      <c r="V71" s="71"/>
      <c r="W71" s="71"/>
      <c r="X71" s="71"/>
      <c r="Y71" s="71"/>
      <c r="Z71" s="71"/>
      <c r="AA71" s="71"/>
      <c r="AB71" s="70"/>
      <c r="AC71" s="70"/>
      <c r="AD71" s="70"/>
      <c r="AE71" s="70"/>
      <c r="AF71" s="70"/>
      <c r="AG71" s="71"/>
      <c r="AH71" s="71"/>
      <c r="AI71" s="71"/>
      <c r="AJ71" s="70"/>
      <c r="AK71" s="70"/>
      <c r="AL71" s="70"/>
      <c r="AM71" s="70"/>
      <c r="AN71" s="71"/>
      <c r="AO71" s="70"/>
      <c r="AP71" s="70"/>
      <c r="AQ71" s="70"/>
      <c r="AR71" s="70"/>
      <c r="AS71" s="70"/>
      <c r="AT71" s="70"/>
      <c r="AU71" s="71"/>
      <c r="AV71" s="70"/>
      <c r="AW71" s="70"/>
      <c r="AX71" s="71"/>
      <c r="AY71" s="70"/>
      <c r="AZ71" s="70"/>
      <c r="BA71" s="71"/>
      <c r="BB71" s="71"/>
      <c r="BC71" s="71"/>
      <c r="BD71" s="71"/>
      <c r="BE71" s="71"/>
      <c r="BF71" s="71"/>
      <c r="BI71" s="71"/>
      <c r="BJ71" s="71"/>
      <c r="BK71" s="71"/>
    </row>
    <row r="72" s="72" customFormat="1" ht="28.5" customHeight="1"/>
    <row r="73" spans="2:52" ht="27" customHeight="1">
      <c r="B73" s="116"/>
      <c r="AG73" s="116"/>
      <c r="AX73" s="121"/>
      <c r="AZ73" s="122"/>
    </row>
    <row r="74" spans="6:11" ht="27.75" customHeight="1">
      <c r="F74" s="116"/>
      <c r="J74" s="116"/>
      <c r="K74" s="116"/>
    </row>
    <row r="75" spans="6:35" ht="35.25" customHeight="1">
      <c r="F75" s="116"/>
      <c r="J75" s="116"/>
      <c r="K75" s="116"/>
      <c r="AH75" s="116"/>
      <c r="AI75" s="116"/>
    </row>
    <row r="76" spans="1:2" ht="33" customHeight="1">
      <c r="A76" s="168"/>
      <c r="B76" s="114"/>
    </row>
    <row r="77" spans="1:53" ht="21.75" customHeight="1">
      <c r="A77" s="168"/>
      <c r="B77" s="114"/>
      <c r="BA77" s="116"/>
    </row>
    <row r="78" spans="2:53" ht="27" customHeight="1">
      <c r="B78" s="114"/>
      <c r="BA78" s="116"/>
    </row>
    <row r="79" ht="23.25" customHeight="1">
      <c r="B79" s="117"/>
    </row>
    <row r="80" spans="1:41" ht="23.25" customHeight="1">
      <c r="A80" s="168"/>
      <c r="B80" s="119"/>
      <c r="AO80" s="123"/>
    </row>
    <row r="81" spans="1:41" ht="23.25" customHeight="1">
      <c r="A81" s="168"/>
      <c r="B81" s="118"/>
      <c r="AO81" s="114"/>
    </row>
    <row r="82" spans="1:41" ht="23.25" customHeight="1">
      <c r="A82" s="168"/>
      <c r="B82" s="119"/>
      <c r="AO82" s="114"/>
    </row>
    <row r="83" spans="2:41" ht="23.25" customHeight="1">
      <c r="B83" s="120"/>
      <c r="AO83" s="123"/>
    </row>
    <row r="84" ht="18.75">
      <c r="B84" s="114"/>
    </row>
    <row r="85" ht="18.75">
      <c r="B85" s="114"/>
    </row>
    <row r="86" spans="2:40" ht="18.75">
      <c r="B86" s="121"/>
      <c r="AN86" s="73"/>
    </row>
    <row r="87" spans="2:47" ht="18.75">
      <c r="B87" s="121"/>
      <c r="AN87" s="73"/>
      <c r="AU87" s="73"/>
    </row>
    <row r="88" spans="2:47" ht="18.75">
      <c r="B88" s="121"/>
      <c r="AN88" s="73"/>
      <c r="AU88" s="73"/>
    </row>
    <row r="89" spans="40:48" ht="14.25">
      <c r="AN89" s="73"/>
      <c r="AV89" s="73"/>
    </row>
    <row r="90" spans="40:48" ht="14.25">
      <c r="AN90" s="73"/>
      <c r="AV90" s="73"/>
    </row>
    <row r="91" spans="40:48" ht="14.25">
      <c r="AN91" s="73"/>
      <c r="AV91" s="73"/>
    </row>
    <row r="92" spans="2:48" ht="14.25">
      <c r="B92" s="115"/>
      <c r="AN92" s="73"/>
      <c r="AV92" s="73"/>
    </row>
    <row r="93" spans="35:48" ht="14.25">
      <c r="AI93" s="115"/>
      <c r="AN93" s="73"/>
      <c r="AV93" s="73"/>
    </row>
    <row r="94" spans="40:48" ht="14.25">
      <c r="AN94" s="73"/>
      <c r="AV94" s="73"/>
    </row>
    <row r="95" spans="40:48" ht="14.25">
      <c r="AN95" s="73"/>
      <c r="AV95" s="73"/>
    </row>
    <row r="96" spans="40:48" ht="14.25">
      <c r="AN96" s="73"/>
      <c r="AV96" s="73"/>
    </row>
    <row r="97" spans="35:48" ht="14.25">
      <c r="AI97" s="115"/>
      <c r="AN97" s="73"/>
      <c r="AV97" s="73"/>
    </row>
    <row r="98" spans="40:48" ht="14.25">
      <c r="AN98" s="73"/>
      <c r="AV98" s="73"/>
    </row>
    <row r="99" spans="40:48" ht="14.25">
      <c r="AN99" s="73"/>
      <c r="AV99" s="73"/>
    </row>
    <row r="100" spans="40:48" ht="14.25">
      <c r="AN100" s="73"/>
      <c r="AV100" s="73"/>
    </row>
    <row r="101" spans="36:48" ht="14.25">
      <c r="AJ101" s="117"/>
      <c r="AN101" s="73"/>
      <c r="AV101" s="73"/>
    </row>
    <row r="102" spans="40:48" ht="14.25">
      <c r="AN102" s="73"/>
      <c r="AV102" s="73"/>
    </row>
    <row r="103" spans="40:48" ht="14.25">
      <c r="AN103" s="73"/>
      <c r="AV103" s="73"/>
    </row>
    <row r="104" spans="36:48" ht="14.25">
      <c r="AJ104" s="115"/>
      <c r="AN104" s="73"/>
      <c r="AV104" s="73"/>
    </row>
    <row r="105" spans="40:48" ht="14.25">
      <c r="AN105" s="73"/>
      <c r="AV105" s="73"/>
    </row>
    <row r="106" spans="40:48" ht="14.25">
      <c r="AN106" s="73"/>
      <c r="AV106" s="73"/>
    </row>
    <row r="107" spans="40:48" ht="14.25">
      <c r="AN107" s="73"/>
      <c r="AV107" s="73"/>
    </row>
    <row r="108" spans="40:48" ht="14.25">
      <c r="AN108" s="73"/>
      <c r="AV108" s="73"/>
    </row>
    <row r="109" spans="40:48" ht="14.25">
      <c r="AN109" s="73"/>
      <c r="AV109" s="73"/>
    </row>
    <row r="110" spans="40:48" ht="14.25">
      <c r="AN110" s="73"/>
      <c r="AV110" s="73"/>
    </row>
    <row r="111" spans="40:48" ht="14.25">
      <c r="AN111" s="73"/>
      <c r="AV111" s="73"/>
    </row>
    <row r="112" spans="40:48" ht="14.25">
      <c r="AN112" s="73"/>
      <c r="AV112" s="73"/>
    </row>
    <row r="113" spans="40:48" ht="14.25">
      <c r="AN113" s="73"/>
      <c r="AV113" s="73"/>
    </row>
    <row r="114" spans="40:48" ht="14.25">
      <c r="AN114" s="73"/>
      <c r="AV114" s="73"/>
    </row>
    <row r="115" spans="40:48" ht="14.25">
      <c r="AN115" s="73"/>
      <c r="AV115" s="73"/>
    </row>
    <row r="116" spans="40:48" ht="14.25">
      <c r="AN116" s="73"/>
      <c r="AV116" s="73"/>
    </row>
    <row r="117" spans="40:48" ht="14.25">
      <c r="AN117" s="73"/>
      <c r="AV117" s="73"/>
    </row>
    <row r="118" spans="40:48" ht="14.25">
      <c r="AN118" s="73"/>
      <c r="AV118" s="73"/>
    </row>
    <row r="119" spans="40:48" ht="14.25">
      <c r="AN119" s="73"/>
      <c r="AV119" s="73"/>
    </row>
    <row r="120" spans="40:48" ht="14.25">
      <c r="AN120" s="73"/>
      <c r="AV120" s="73"/>
    </row>
    <row r="121" spans="40:48" ht="14.25">
      <c r="AN121" s="73"/>
      <c r="AV121" s="73"/>
    </row>
    <row r="122" spans="40:48" ht="14.25">
      <c r="AN122" s="73"/>
      <c r="AV122" s="73"/>
    </row>
    <row r="123" spans="40:48" ht="14.25">
      <c r="AN123" s="73"/>
      <c r="AV123" s="73"/>
    </row>
    <row r="124" spans="40:48" ht="14.25">
      <c r="AN124" s="73"/>
      <c r="AV124" s="73"/>
    </row>
    <row r="125" spans="40:48" ht="14.25">
      <c r="AN125" s="73"/>
      <c r="AV125" s="73"/>
    </row>
    <row r="126" spans="40:48" ht="14.25">
      <c r="AN126" s="73"/>
      <c r="AV126" s="73"/>
    </row>
    <row r="127" spans="40:48" ht="14.25">
      <c r="AN127" s="73"/>
      <c r="AV127" s="73"/>
    </row>
    <row r="128" spans="40:48" ht="14.25">
      <c r="AN128" s="73"/>
      <c r="AV128" s="73"/>
    </row>
    <row r="129" spans="40:48" ht="14.25">
      <c r="AN129" s="73"/>
      <c r="AV129" s="73"/>
    </row>
    <row r="130" spans="40:48" ht="14.25">
      <c r="AN130" s="73"/>
      <c r="AV130" s="73"/>
    </row>
    <row r="131" spans="40:48" ht="14.25">
      <c r="AN131" s="73"/>
      <c r="AV131" s="73"/>
    </row>
    <row r="132" spans="40:48" ht="14.25">
      <c r="AN132" s="73"/>
      <c r="AV132" s="73"/>
    </row>
    <row r="133" spans="40:48" ht="14.25">
      <c r="AN133" s="73"/>
      <c r="AV133" s="73"/>
    </row>
    <row r="134" spans="40:48" ht="14.25">
      <c r="AN134" s="73"/>
      <c r="AV134" s="73"/>
    </row>
    <row r="135" spans="40:48" ht="14.25">
      <c r="AN135" s="73"/>
      <c r="AV135" s="73"/>
    </row>
    <row r="136" spans="40:48" ht="14.25">
      <c r="AN136" s="73"/>
      <c r="AV136" s="73"/>
    </row>
    <row r="137" spans="40:48" ht="14.25">
      <c r="AN137" s="73"/>
      <c r="AV137" s="73"/>
    </row>
    <row r="138" spans="40:48" ht="14.25">
      <c r="AN138" s="73"/>
      <c r="AV138" s="73"/>
    </row>
    <row r="139" spans="40:48" ht="14.25">
      <c r="AN139" s="73"/>
      <c r="AV139" s="73"/>
    </row>
    <row r="140" spans="40:48" ht="14.25">
      <c r="AN140" s="73"/>
      <c r="AV140" s="73"/>
    </row>
    <row r="141" spans="40:48" ht="14.25">
      <c r="AN141" s="73"/>
      <c r="AV141" s="73"/>
    </row>
    <row r="142" spans="40:48" ht="14.25">
      <c r="AN142" s="73"/>
      <c r="AV142" s="73"/>
    </row>
    <row r="143" spans="40:48" ht="14.25">
      <c r="AN143" s="73"/>
      <c r="AV143" s="73"/>
    </row>
    <row r="144" spans="40:48" ht="14.25">
      <c r="AN144" s="73"/>
      <c r="AV144" s="73"/>
    </row>
    <row r="145" spans="40:48" ht="14.25">
      <c r="AN145" s="73"/>
      <c r="AV145" s="73"/>
    </row>
    <row r="146" spans="40:48" ht="14.25">
      <c r="AN146" s="73"/>
      <c r="AV146" s="73"/>
    </row>
    <row r="147" spans="40:48" ht="14.25">
      <c r="AN147" s="73"/>
      <c r="AV147" s="73"/>
    </row>
    <row r="148" spans="40:48" ht="14.25">
      <c r="AN148" s="73"/>
      <c r="AV148" s="73"/>
    </row>
    <row r="149" ht="14.25">
      <c r="AV149" s="73"/>
    </row>
    <row r="150" ht="14.25">
      <c r="AV150" s="73"/>
    </row>
    <row r="151" ht="14.25">
      <c r="AV151" s="73"/>
    </row>
    <row r="152" ht="14.25">
      <c r="AV152" s="73"/>
    </row>
    <row r="153" ht="14.25">
      <c r="AV153" s="73"/>
    </row>
    <row r="154" ht="14.25">
      <c r="AV154" s="73"/>
    </row>
    <row r="155" ht="14.25">
      <c r="AV155" s="73"/>
    </row>
    <row r="156" ht="14.25">
      <c r="AV156" s="73"/>
    </row>
  </sheetData>
  <sheetProtection/>
  <mergeCells count="26">
    <mergeCell ref="A76:A77"/>
    <mergeCell ref="A80:A82"/>
    <mergeCell ref="AL2:AL4"/>
    <mergeCell ref="AU1:AU2"/>
    <mergeCell ref="AN1:AN2"/>
    <mergeCell ref="BE1:BE2"/>
    <mergeCell ref="AB2:AB3"/>
    <mergeCell ref="AC2:AC3"/>
    <mergeCell ref="AD2:AD3"/>
    <mergeCell ref="AE2:AE3"/>
    <mergeCell ref="BF1:BF2"/>
    <mergeCell ref="BB1:BB2"/>
    <mergeCell ref="AY2:AY3"/>
    <mergeCell ref="AZ2:AZ3"/>
    <mergeCell ref="AG1:AG2"/>
    <mergeCell ref="AF2:AF3"/>
    <mergeCell ref="AJ2:AJ3"/>
    <mergeCell ref="AK2:AK3"/>
    <mergeCell ref="C2:C3"/>
    <mergeCell ref="E2:E3"/>
    <mergeCell ref="L2:L3"/>
    <mergeCell ref="N2:N3"/>
    <mergeCell ref="G3:G4"/>
    <mergeCell ref="H3:H4"/>
    <mergeCell ref="I3:I4"/>
    <mergeCell ref="J2:J4"/>
  </mergeCells>
  <printOptions/>
  <pageMargins left="0.7086614173228347" right="0.7086614173228347" top="0.7874015748031497" bottom="0.3937007874015748" header="0.5905511811023623" footer="0.31496062992125984"/>
  <pageSetup firstPageNumber="116" useFirstPageNumber="1" fitToHeight="15" horizontalDpi="600" verticalDpi="600" orientation="portrait" paperSize="9" scale="35" r:id="rId1"/>
  <headerFooter alignWithMargins="0">
    <oddHeader>&amp;L&amp;24　　第７表　性質別歳出の状況</oddHeader>
    <oddFooter>&amp;C&amp;30&amp;P</oddFooter>
  </headerFooter>
  <colBreaks count="5" manualBreakCount="5">
    <brk id="11" max="67" man="1"/>
    <brk id="21" max="67" man="1"/>
    <brk id="31" max="67" man="1"/>
    <brk id="41" max="67" man="1"/>
    <brk id="54" max="67" man="1"/>
  </colBreaks>
</worksheet>
</file>

<file path=xl/worksheets/sheet2.xml><?xml version="1.0" encoding="utf-8"?>
<worksheet xmlns="http://schemas.openxmlformats.org/spreadsheetml/2006/main" xmlns:r="http://schemas.openxmlformats.org/officeDocument/2006/relationships">
  <dimension ref="A1:L69"/>
  <sheetViews>
    <sheetView showOutlineSymbols="0" view="pageBreakPreview" zoomScale="50" zoomScaleSheetLayoutView="50"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M38" sqref="M38"/>
    </sheetView>
  </sheetViews>
  <sheetFormatPr defaultColWidth="24.75390625" defaultRowHeight="14.25"/>
  <cols>
    <col min="1" max="10" width="20.625" style="3" customWidth="1"/>
    <col min="11" max="11" width="25.375" style="3" customWidth="1"/>
    <col min="12" max="12" width="27.125" style="0" bestFit="1" customWidth="1"/>
  </cols>
  <sheetData>
    <row r="1" spans="1:11" s="67" customFormat="1" ht="54" customHeight="1">
      <c r="A1" s="77" t="s">
        <v>10</v>
      </c>
      <c r="B1" s="5" t="s">
        <v>11</v>
      </c>
      <c r="C1" s="80" t="s">
        <v>12</v>
      </c>
      <c r="D1" s="170" t="s">
        <v>137</v>
      </c>
      <c r="E1" s="5" t="s">
        <v>13</v>
      </c>
      <c r="F1" s="5" t="s">
        <v>14</v>
      </c>
      <c r="G1" s="5" t="s">
        <v>15</v>
      </c>
      <c r="H1" s="5" t="s">
        <v>16</v>
      </c>
      <c r="I1" s="5" t="s">
        <v>17</v>
      </c>
      <c r="J1" s="6" t="s">
        <v>18</v>
      </c>
      <c r="K1" s="9"/>
    </row>
    <row r="2" spans="1:11" s="67" customFormat="1" ht="21" customHeight="1">
      <c r="A2" s="78"/>
      <c r="B2" s="9"/>
      <c r="C2" s="8"/>
      <c r="D2" s="171"/>
      <c r="E2" s="9"/>
      <c r="F2" s="9"/>
      <c r="G2" s="9"/>
      <c r="H2" s="9"/>
      <c r="I2" s="9"/>
      <c r="J2" s="10"/>
      <c r="K2" s="9"/>
    </row>
    <row r="3" spans="1:11" s="67" customFormat="1" ht="18.75">
      <c r="A3" s="78"/>
      <c r="B3" s="9"/>
      <c r="C3" s="9"/>
      <c r="D3" s="9"/>
      <c r="E3" s="9"/>
      <c r="F3" s="9"/>
      <c r="G3" s="9"/>
      <c r="H3" s="9"/>
      <c r="I3" s="9"/>
      <c r="J3" s="10"/>
      <c r="K3" s="9"/>
    </row>
    <row r="4" spans="1:11" s="67" customFormat="1" ht="18.75">
      <c r="A4" s="79"/>
      <c r="B4" s="12"/>
      <c r="C4" s="12"/>
      <c r="D4" s="12"/>
      <c r="E4" s="12"/>
      <c r="F4" s="12"/>
      <c r="G4" s="12"/>
      <c r="H4" s="12"/>
      <c r="I4" s="12"/>
      <c r="J4" s="13"/>
      <c r="K4" s="9"/>
    </row>
    <row r="5" spans="1:12" s="67" customFormat="1" ht="33" customHeight="1">
      <c r="A5" s="35">
        <v>13784943</v>
      </c>
      <c r="B5" s="35">
        <v>99756581</v>
      </c>
      <c r="C5" s="35">
        <v>1831996</v>
      </c>
      <c r="D5" s="35">
        <v>1072565</v>
      </c>
      <c r="E5" s="35">
        <v>13044</v>
      </c>
      <c r="F5" s="35">
        <v>1619016</v>
      </c>
      <c r="G5" s="35">
        <v>3985717</v>
      </c>
      <c r="H5" s="35">
        <v>1126230</v>
      </c>
      <c r="I5" s="35">
        <v>2685100</v>
      </c>
      <c r="J5" s="35">
        <v>62991773</v>
      </c>
      <c r="K5" s="141"/>
      <c r="L5" s="66"/>
    </row>
    <row r="6" spans="1:12" s="67" customFormat="1" ht="33" customHeight="1">
      <c r="A6" s="35">
        <v>7513733</v>
      </c>
      <c r="B6" s="35">
        <v>3677344</v>
      </c>
      <c r="C6" s="35">
        <v>807535</v>
      </c>
      <c r="D6" s="35">
        <v>551539</v>
      </c>
      <c r="E6" s="35">
        <v>33752</v>
      </c>
      <c r="F6" s="35">
        <v>764902</v>
      </c>
      <c r="G6" s="35">
        <v>834207</v>
      </c>
      <c r="H6" s="35">
        <v>41743</v>
      </c>
      <c r="I6" s="35">
        <v>2540600</v>
      </c>
      <c r="J6" s="35">
        <v>32809581</v>
      </c>
      <c r="K6" s="141"/>
      <c r="L6" s="66"/>
    </row>
    <row r="7" spans="1:12" s="67" customFormat="1" ht="33" customHeight="1">
      <c r="A7" s="35">
        <v>16714872</v>
      </c>
      <c r="B7" s="35">
        <v>49785464</v>
      </c>
      <c r="C7" s="35">
        <v>2657250</v>
      </c>
      <c r="D7" s="35">
        <v>726047</v>
      </c>
      <c r="E7" s="35">
        <v>47807</v>
      </c>
      <c r="F7" s="35">
        <v>2360733</v>
      </c>
      <c r="G7" s="35">
        <v>4804114</v>
      </c>
      <c r="H7" s="35">
        <v>1280990</v>
      </c>
      <c r="I7" s="35">
        <v>2673100</v>
      </c>
      <c r="J7" s="35">
        <v>82922406</v>
      </c>
      <c r="K7" s="141"/>
      <c r="L7" s="66"/>
    </row>
    <row r="8" spans="1:12" s="67" customFormat="1" ht="33" customHeight="1">
      <c r="A8" s="35">
        <v>45653545</v>
      </c>
      <c r="B8" s="35">
        <v>19005858</v>
      </c>
      <c r="C8" s="35">
        <v>2881803</v>
      </c>
      <c r="D8" s="35">
        <v>3239870</v>
      </c>
      <c r="E8" s="35">
        <v>221210</v>
      </c>
      <c r="F8" s="35">
        <v>27002537</v>
      </c>
      <c r="G8" s="35">
        <v>6552381</v>
      </c>
      <c r="H8" s="35">
        <v>5075701</v>
      </c>
      <c r="I8" s="35">
        <v>6953601</v>
      </c>
      <c r="J8" s="35">
        <v>90878635</v>
      </c>
      <c r="K8" s="141"/>
      <c r="L8" s="66"/>
    </row>
    <row r="9" spans="1:12" s="67" customFormat="1" ht="33" customHeight="1">
      <c r="A9" s="35">
        <v>4310414</v>
      </c>
      <c r="B9" s="35">
        <v>14309701</v>
      </c>
      <c r="C9" s="35">
        <v>344118</v>
      </c>
      <c r="D9" s="35">
        <v>119293</v>
      </c>
      <c r="E9" s="35">
        <v>24038</v>
      </c>
      <c r="F9" s="35">
        <v>624156</v>
      </c>
      <c r="G9" s="35">
        <v>679767</v>
      </c>
      <c r="H9" s="35">
        <v>760659</v>
      </c>
      <c r="I9" s="35">
        <v>1722800</v>
      </c>
      <c r="J9" s="35">
        <v>20116172</v>
      </c>
      <c r="K9" s="141"/>
      <c r="L9" s="66"/>
    </row>
    <row r="10" spans="1:12" s="67" customFormat="1" ht="33" customHeight="1">
      <c r="A10" s="37">
        <v>8660608</v>
      </c>
      <c r="B10" s="37">
        <v>16010687</v>
      </c>
      <c r="C10" s="37">
        <v>442679</v>
      </c>
      <c r="D10" s="37">
        <v>122049</v>
      </c>
      <c r="E10" s="37">
        <v>14290</v>
      </c>
      <c r="F10" s="37">
        <v>3768048</v>
      </c>
      <c r="G10" s="37">
        <v>824547</v>
      </c>
      <c r="H10" s="37">
        <v>1455433</v>
      </c>
      <c r="I10" s="37">
        <v>3074468</v>
      </c>
      <c r="J10" s="37">
        <v>25667392</v>
      </c>
      <c r="K10" s="141"/>
      <c r="L10" s="66"/>
    </row>
    <row r="11" spans="1:12" s="67" customFormat="1" ht="33" customHeight="1">
      <c r="A11" s="35">
        <v>2448827</v>
      </c>
      <c r="B11" s="35">
        <v>2291716</v>
      </c>
      <c r="C11" s="35">
        <v>375002</v>
      </c>
      <c r="D11" s="35">
        <v>129543</v>
      </c>
      <c r="E11" s="35">
        <v>27316</v>
      </c>
      <c r="F11" s="35">
        <v>681495</v>
      </c>
      <c r="G11" s="35">
        <v>587878</v>
      </c>
      <c r="H11" s="35">
        <v>113739</v>
      </c>
      <c r="I11" s="35">
        <v>1697400</v>
      </c>
      <c r="J11" s="35">
        <v>18455477</v>
      </c>
      <c r="K11" s="141"/>
      <c r="L11" s="66"/>
    </row>
    <row r="12" spans="1:12" s="67" customFormat="1" ht="33" customHeight="1">
      <c r="A12" s="35">
        <v>10014676</v>
      </c>
      <c r="B12" s="35">
        <v>4886028</v>
      </c>
      <c r="C12" s="35">
        <v>384935</v>
      </c>
      <c r="D12" s="35">
        <v>236385</v>
      </c>
      <c r="E12" s="35">
        <v>275272</v>
      </c>
      <c r="F12" s="35">
        <v>1892</v>
      </c>
      <c r="G12" s="35">
        <v>228492</v>
      </c>
      <c r="H12" s="35">
        <v>0</v>
      </c>
      <c r="I12" s="35">
        <v>556000</v>
      </c>
      <c r="J12" s="35">
        <v>25218624</v>
      </c>
      <c r="K12" s="141"/>
      <c r="L12" s="66"/>
    </row>
    <row r="13" spans="1:12" s="67" customFormat="1" ht="33" customHeight="1">
      <c r="A13" s="35">
        <v>3066460</v>
      </c>
      <c r="B13" s="35">
        <v>17742817</v>
      </c>
      <c r="C13" s="35">
        <v>307481</v>
      </c>
      <c r="D13" s="35">
        <v>179233</v>
      </c>
      <c r="E13" s="35">
        <v>35597</v>
      </c>
      <c r="F13" s="35">
        <v>431203</v>
      </c>
      <c r="G13" s="35">
        <v>897140</v>
      </c>
      <c r="H13" s="35">
        <v>653396</v>
      </c>
      <c r="I13" s="35">
        <v>1692000</v>
      </c>
      <c r="J13" s="35">
        <v>18580626</v>
      </c>
      <c r="K13" s="141"/>
      <c r="L13" s="66"/>
    </row>
    <row r="14" spans="1:12" s="67" customFormat="1" ht="33" customHeight="1">
      <c r="A14" s="38">
        <v>3003768</v>
      </c>
      <c r="B14" s="38">
        <v>14444729</v>
      </c>
      <c r="C14" s="38">
        <v>403679</v>
      </c>
      <c r="D14" s="38">
        <v>13121</v>
      </c>
      <c r="E14" s="38">
        <v>22904</v>
      </c>
      <c r="F14" s="38">
        <v>932823</v>
      </c>
      <c r="G14" s="38">
        <v>517769</v>
      </c>
      <c r="H14" s="38">
        <v>681860</v>
      </c>
      <c r="I14" s="38">
        <v>3797800</v>
      </c>
      <c r="J14" s="38">
        <v>15310859</v>
      </c>
      <c r="K14" s="141"/>
      <c r="L14" s="66"/>
    </row>
    <row r="15" spans="1:12" s="67" customFormat="1" ht="33" customHeight="1">
      <c r="A15" s="37">
        <v>14607355</v>
      </c>
      <c r="B15" s="37">
        <v>45868528</v>
      </c>
      <c r="C15" s="37">
        <v>289605</v>
      </c>
      <c r="D15" s="37">
        <v>197655</v>
      </c>
      <c r="E15" s="37">
        <v>1194788</v>
      </c>
      <c r="F15" s="37">
        <v>4567582</v>
      </c>
      <c r="G15" s="37">
        <v>1082800</v>
      </c>
      <c r="H15" s="37">
        <v>6889352</v>
      </c>
      <c r="I15" s="37">
        <v>2275900</v>
      </c>
      <c r="J15" s="37">
        <v>25231639</v>
      </c>
      <c r="K15" s="141"/>
      <c r="L15" s="66"/>
    </row>
    <row r="16" spans="1:12" s="67" customFormat="1" ht="33" customHeight="1">
      <c r="A16" s="35">
        <v>3446539</v>
      </c>
      <c r="B16" s="35">
        <v>4142959</v>
      </c>
      <c r="C16" s="35">
        <v>329671</v>
      </c>
      <c r="D16" s="35">
        <v>132234</v>
      </c>
      <c r="E16" s="35">
        <v>80581</v>
      </c>
      <c r="F16" s="35">
        <v>820710</v>
      </c>
      <c r="G16" s="35">
        <v>647480</v>
      </c>
      <c r="H16" s="35">
        <v>701450</v>
      </c>
      <c r="I16" s="35">
        <v>3176600</v>
      </c>
      <c r="J16" s="35">
        <v>19975550</v>
      </c>
      <c r="K16" s="141"/>
      <c r="L16" s="66"/>
    </row>
    <row r="17" spans="1:12" s="67" customFormat="1" ht="33" customHeight="1" thickBot="1">
      <c r="A17" s="54">
        <v>4121022</v>
      </c>
      <c r="B17" s="54">
        <v>6699519</v>
      </c>
      <c r="C17" s="54">
        <v>207958</v>
      </c>
      <c r="D17" s="54">
        <v>31956</v>
      </c>
      <c r="E17" s="54">
        <v>25812</v>
      </c>
      <c r="F17" s="54">
        <v>390825</v>
      </c>
      <c r="G17" s="54">
        <v>103350</v>
      </c>
      <c r="H17" s="54">
        <v>558614</v>
      </c>
      <c r="I17" s="54">
        <v>959800</v>
      </c>
      <c r="J17" s="54">
        <v>9678149</v>
      </c>
      <c r="K17" s="141"/>
      <c r="L17" s="66"/>
    </row>
    <row r="18" spans="1:12" s="67" customFormat="1" ht="33" customHeight="1" thickBot="1" thickTop="1">
      <c r="A18" s="39">
        <v>137346762</v>
      </c>
      <c r="B18" s="39">
        <v>298621931</v>
      </c>
      <c r="C18" s="39">
        <v>11263712</v>
      </c>
      <c r="D18" s="39">
        <v>6751490</v>
      </c>
      <c r="E18" s="39">
        <v>2016411</v>
      </c>
      <c r="F18" s="39">
        <v>43965922</v>
      </c>
      <c r="G18" s="39">
        <v>21745642</v>
      </c>
      <c r="H18" s="39">
        <v>19339167</v>
      </c>
      <c r="I18" s="39">
        <v>33805169</v>
      </c>
      <c r="J18" s="39">
        <v>447836883</v>
      </c>
      <c r="K18" s="142"/>
      <c r="L18" s="66"/>
    </row>
    <row r="19" spans="1:12" s="67" customFormat="1" ht="33" customHeight="1" thickTop="1">
      <c r="A19" s="35">
        <v>804922</v>
      </c>
      <c r="B19" s="35">
        <v>4856721</v>
      </c>
      <c r="C19" s="35">
        <v>70773</v>
      </c>
      <c r="D19" s="35">
        <v>58836</v>
      </c>
      <c r="E19" s="35">
        <v>960</v>
      </c>
      <c r="F19" s="35">
        <v>113616</v>
      </c>
      <c r="G19" s="35">
        <v>114770</v>
      </c>
      <c r="H19" s="35">
        <v>0</v>
      </c>
      <c r="I19" s="35">
        <v>0</v>
      </c>
      <c r="J19" s="35">
        <v>3877005</v>
      </c>
      <c r="K19" s="141"/>
      <c r="L19" s="66"/>
    </row>
    <row r="20" spans="1:12" s="67" customFormat="1" ht="33" customHeight="1">
      <c r="A20" s="35">
        <v>416224</v>
      </c>
      <c r="B20" s="35">
        <v>4754348</v>
      </c>
      <c r="C20" s="35">
        <v>78702</v>
      </c>
      <c r="D20" s="35">
        <v>10989</v>
      </c>
      <c r="E20" s="35">
        <v>3832</v>
      </c>
      <c r="F20" s="35">
        <v>159142</v>
      </c>
      <c r="G20" s="35">
        <v>289464</v>
      </c>
      <c r="H20" s="35">
        <v>111961</v>
      </c>
      <c r="I20" s="35">
        <v>651200</v>
      </c>
      <c r="J20" s="35">
        <v>4089128</v>
      </c>
      <c r="K20" s="141"/>
      <c r="L20" s="66"/>
    </row>
    <row r="21" spans="1:12" s="67" customFormat="1" ht="33" customHeight="1">
      <c r="A21" s="35">
        <v>989627</v>
      </c>
      <c r="B21" s="35">
        <v>12610639</v>
      </c>
      <c r="C21" s="35">
        <v>89400</v>
      </c>
      <c r="D21" s="35">
        <v>38068</v>
      </c>
      <c r="E21" s="35">
        <v>9576</v>
      </c>
      <c r="F21" s="35">
        <v>110488</v>
      </c>
      <c r="G21" s="35">
        <v>169079</v>
      </c>
      <c r="H21" s="35">
        <v>315461</v>
      </c>
      <c r="I21" s="35">
        <v>309400</v>
      </c>
      <c r="J21" s="35">
        <v>4726226</v>
      </c>
      <c r="K21" s="141"/>
      <c r="L21" s="66"/>
    </row>
    <row r="22" spans="1:12" s="67" customFormat="1" ht="33" customHeight="1">
      <c r="A22" s="35">
        <v>2305647</v>
      </c>
      <c r="B22" s="35">
        <v>1495962</v>
      </c>
      <c r="C22" s="35">
        <v>120199</v>
      </c>
      <c r="D22" s="35">
        <v>1965</v>
      </c>
      <c r="E22" s="35">
        <v>9310</v>
      </c>
      <c r="F22" s="35">
        <v>411875</v>
      </c>
      <c r="G22" s="35">
        <v>123735</v>
      </c>
      <c r="H22" s="35">
        <v>102288</v>
      </c>
      <c r="I22" s="35">
        <v>235900</v>
      </c>
      <c r="J22" s="35">
        <v>3173078</v>
      </c>
      <c r="K22" s="141"/>
      <c r="L22" s="66"/>
    </row>
    <row r="23" spans="1:12" s="67" customFormat="1" ht="33" customHeight="1">
      <c r="A23" s="35">
        <v>763961</v>
      </c>
      <c r="B23" s="35">
        <v>1114573</v>
      </c>
      <c r="C23" s="35">
        <v>83978</v>
      </c>
      <c r="D23" s="35">
        <v>14297</v>
      </c>
      <c r="E23" s="35">
        <v>2090</v>
      </c>
      <c r="F23" s="35">
        <v>572946</v>
      </c>
      <c r="G23" s="35">
        <v>63490</v>
      </c>
      <c r="H23" s="35">
        <v>225367</v>
      </c>
      <c r="I23" s="35">
        <v>340200</v>
      </c>
      <c r="J23" s="35">
        <v>3731634</v>
      </c>
      <c r="K23" s="141"/>
      <c r="L23" s="66"/>
    </row>
    <row r="24" spans="1:12" s="67" customFormat="1" ht="33" customHeight="1">
      <c r="A24" s="37">
        <v>531609</v>
      </c>
      <c r="B24" s="37">
        <v>2646208</v>
      </c>
      <c r="C24" s="37">
        <v>15918</v>
      </c>
      <c r="D24" s="37">
        <v>10025</v>
      </c>
      <c r="E24" s="37">
        <v>13305</v>
      </c>
      <c r="F24" s="37">
        <v>146460</v>
      </c>
      <c r="G24" s="37">
        <v>16364</v>
      </c>
      <c r="H24" s="37">
        <v>290862</v>
      </c>
      <c r="I24" s="37">
        <v>200600</v>
      </c>
      <c r="J24" s="37">
        <v>2967132</v>
      </c>
      <c r="K24" s="141"/>
      <c r="L24" s="66"/>
    </row>
    <row r="25" spans="1:12" s="67" customFormat="1" ht="33" customHeight="1">
      <c r="A25" s="35">
        <v>254777</v>
      </c>
      <c r="B25" s="35">
        <v>258486</v>
      </c>
      <c r="C25" s="35">
        <v>69802</v>
      </c>
      <c r="D25" s="35">
        <v>7314</v>
      </c>
      <c r="E25" s="35">
        <v>1506</v>
      </c>
      <c r="F25" s="35">
        <v>143672</v>
      </c>
      <c r="G25" s="35">
        <v>49308</v>
      </c>
      <c r="H25" s="35">
        <v>0</v>
      </c>
      <c r="I25" s="35">
        <v>195100</v>
      </c>
      <c r="J25" s="35">
        <v>3373562</v>
      </c>
      <c r="K25" s="141"/>
      <c r="L25" s="66"/>
    </row>
    <row r="26" spans="1:12" s="67" customFormat="1" ht="33" customHeight="1">
      <c r="A26" s="35">
        <v>101765</v>
      </c>
      <c r="B26" s="35">
        <v>87340</v>
      </c>
      <c r="C26" s="35">
        <v>6990</v>
      </c>
      <c r="D26" s="35">
        <v>11008</v>
      </c>
      <c r="E26" s="35">
        <v>15002</v>
      </c>
      <c r="F26" s="35">
        <v>75431</v>
      </c>
      <c r="G26" s="35">
        <v>53189</v>
      </c>
      <c r="H26" s="35">
        <v>0</v>
      </c>
      <c r="I26" s="35">
        <v>341000</v>
      </c>
      <c r="J26" s="35">
        <v>1218404</v>
      </c>
      <c r="K26" s="141"/>
      <c r="L26" s="66"/>
    </row>
    <row r="27" spans="1:12" s="67" customFormat="1" ht="33" customHeight="1">
      <c r="A27" s="35">
        <v>335367</v>
      </c>
      <c r="B27" s="35">
        <v>544656</v>
      </c>
      <c r="C27" s="35">
        <v>36670</v>
      </c>
      <c r="D27" s="35">
        <v>9002</v>
      </c>
      <c r="E27" s="35">
        <v>16977</v>
      </c>
      <c r="F27" s="35">
        <v>508144</v>
      </c>
      <c r="G27" s="35">
        <v>88209</v>
      </c>
      <c r="H27" s="35">
        <v>143618</v>
      </c>
      <c r="I27" s="35">
        <v>500500</v>
      </c>
      <c r="J27" s="35">
        <v>3868538</v>
      </c>
      <c r="K27" s="141"/>
      <c r="L27" s="66"/>
    </row>
    <row r="28" spans="1:12" s="67" customFormat="1" ht="33" customHeight="1">
      <c r="A28" s="38">
        <v>1011492</v>
      </c>
      <c r="B28" s="38">
        <v>1151802</v>
      </c>
      <c r="C28" s="38">
        <v>99329</v>
      </c>
      <c r="D28" s="38">
        <v>45366</v>
      </c>
      <c r="E28" s="38">
        <v>3028</v>
      </c>
      <c r="F28" s="38">
        <v>342054</v>
      </c>
      <c r="G28" s="38">
        <v>220742</v>
      </c>
      <c r="H28" s="38">
        <v>88779</v>
      </c>
      <c r="I28" s="38">
        <v>1034400</v>
      </c>
      <c r="J28" s="38">
        <v>10066552</v>
      </c>
      <c r="K28" s="141"/>
      <c r="L28" s="66"/>
    </row>
    <row r="29" spans="1:12" s="67" customFormat="1" ht="33" customHeight="1">
      <c r="A29" s="37">
        <v>190844</v>
      </c>
      <c r="B29" s="37">
        <v>164467</v>
      </c>
      <c r="C29" s="37">
        <v>29713</v>
      </c>
      <c r="D29" s="37">
        <v>6684</v>
      </c>
      <c r="E29" s="37">
        <v>1087</v>
      </c>
      <c r="F29" s="37">
        <v>162364</v>
      </c>
      <c r="G29" s="37">
        <v>21968</v>
      </c>
      <c r="H29" s="37">
        <v>11840</v>
      </c>
      <c r="I29" s="37">
        <v>260600</v>
      </c>
      <c r="J29" s="37">
        <v>2390126</v>
      </c>
      <c r="K29" s="141"/>
      <c r="L29" s="66"/>
    </row>
    <row r="30" spans="1:12" s="67" customFormat="1" ht="33" customHeight="1">
      <c r="A30" s="35">
        <v>933235</v>
      </c>
      <c r="B30" s="35">
        <v>613968</v>
      </c>
      <c r="C30" s="35">
        <v>127871</v>
      </c>
      <c r="D30" s="35">
        <v>6762</v>
      </c>
      <c r="E30" s="35">
        <v>21609</v>
      </c>
      <c r="F30" s="35">
        <v>123851</v>
      </c>
      <c r="G30" s="35">
        <v>79792</v>
      </c>
      <c r="H30" s="35">
        <v>26460</v>
      </c>
      <c r="I30" s="35">
        <v>705400</v>
      </c>
      <c r="J30" s="35">
        <v>4636814</v>
      </c>
      <c r="K30" s="141"/>
      <c r="L30" s="66"/>
    </row>
    <row r="31" spans="1:12" s="67" customFormat="1" ht="33" customHeight="1">
      <c r="A31" s="35">
        <v>402518</v>
      </c>
      <c r="B31" s="35">
        <v>278713</v>
      </c>
      <c r="C31" s="35">
        <v>45029</v>
      </c>
      <c r="D31" s="35">
        <v>863</v>
      </c>
      <c r="E31" s="35">
        <v>11693</v>
      </c>
      <c r="F31" s="35">
        <v>61286</v>
      </c>
      <c r="G31" s="35">
        <v>38405</v>
      </c>
      <c r="H31" s="35">
        <v>7981</v>
      </c>
      <c r="I31" s="35">
        <v>653700</v>
      </c>
      <c r="J31" s="35">
        <v>2850072</v>
      </c>
      <c r="K31" s="141"/>
      <c r="L31" s="66"/>
    </row>
    <row r="32" spans="1:12" s="67" customFormat="1" ht="33" customHeight="1">
      <c r="A32" s="35">
        <v>660796</v>
      </c>
      <c r="B32" s="35">
        <v>660962</v>
      </c>
      <c r="C32" s="35">
        <v>147653</v>
      </c>
      <c r="D32" s="35">
        <v>22952</v>
      </c>
      <c r="E32" s="35">
        <v>554</v>
      </c>
      <c r="F32" s="35">
        <v>297225</v>
      </c>
      <c r="G32" s="35">
        <v>172612</v>
      </c>
      <c r="H32" s="35">
        <v>455410</v>
      </c>
      <c r="I32" s="35">
        <v>449400</v>
      </c>
      <c r="J32" s="35">
        <v>5720998</v>
      </c>
      <c r="K32" s="141"/>
      <c r="L32" s="66"/>
    </row>
    <row r="33" spans="1:12" s="67" customFormat="1" ht="33" customHeight="1">
      <c r="A33" s="38">
        <v>582237</v>
      </c>
      <c r="B33" s="38">
        <v>1038884</v>
      </c>
      <c r="C33" s="38">
        <v>111045</v>
      </c>
      <c r="D33" s="38">
        <v>28596</v>
      </c>
      <c r="E33" s="38">
        <v>15767</v>
      </c>
      <c r="F33" s="38">
        <v>100852</v>
      </c>
      <c r="G33" s="38">
        <v>207633</v>
      </c>
      <c r="H33" s="38">
        <v>30319</v>
      </c>
      <c r="I33" s="38">
        <v>788400</v>
      </c>
      <c r="J33" s="38">
        <v>5169134</v>
      </c>
      <c r="K33" s="141"/>
      <c r="L33" s="66"/>
    </row>
    <row r="34" spans="1:12" s="67" customFormat="1" ht="33" customHeight="1">
      <c r="A34" s="37">
        <v>401289</v>
      </c>
      <c r="B34" s="37">
        <v>141058</v>
      </c>
      <c r="C34" s="37">
        <v>18002</v>
      </c>
      <c r="D34" s="37">
        <v>126655</v>
      </c>
      <c r="E34" s="37">
        <v>97641</v>
      </c>
      <c r="F34" s="37">
        <v>308441</v>
      </c>
      <c r="G34" s="37">
        <v>27550</v>
      </c>
      <c r="H34" s="37">
        <v>332780</v>
      </c>
      <c r="I34" s="37">
        <v>529200</v>
      </c>
      <c r="J34" s="37">
        <v>1571115</v>
      </c>
      <c r="K34" s="141"/>
      <c r="L34" s="66"/>
    </row>
    <row r="35" spans="1:12" s="67" customFormat="1" ht="33" customHeight="1">
      <c r="A35" s="35">
        <v>215373</v>
      </c>
      <c r="B35" s="35">
        <v>428144</v>
      </c>
      <c r="C35" s="35">
        <v>43433</v>
      </c>
      <c r="D35" s="35">
        <v>4913</v>
      </c>
      <c r="E35" s="35">
        <v>2475</v>
      </c>
      <c r="F35" s="35">
        <v>202753</v>
      </c>
      <c r="G35" s="35">
        <v>44953</v>
      </c>
      <c r="H35" s="35">
        <v>47014</v>
      </c>
      <c r="I35" s="35">
        <v>584200</v>
      </c>
      <c r="J35" s="35">
        <v>2504450</v>
      </c>
      <c r="K35" s="141"/>
      <c r="L35" s="66"/>
    </row>
    <row r="36" spans="1:12" s="67" customFormat="1" ht="33" customHeight="1">
      <c r="A36" s="35">
        <v>148197</v>
      </c>
      <c r="B36" s="35">
        <v>165311</v>
      </c>
      <c r="C36" s="35">
        <v>17401</v>
      </c>
      <c r="D36" s="35">
        <v>328</v>
      </c>
      <c r="E36" s="35">
        <v>2983</v>
      </c>
      <c r="F36" s="35">
        <v>92200</v>
      </c>
      <c r="G36" s="35">
        <v>5972</v>
      </c>
      <c r="H36" s="35">
        <v>5684</v>
      </c>
      <c r="I36" s="35">
        <v>263000</v>
      </c>
      <c r="J36" s="35">
        <v>1567946</v>
      </c>
      <c r="K36" s="141"/>
      <c r="L36" s="66"/>
    </row>
    <row r="37" spans="1:12" s="67" customFormat="1" ht="33" customHeight="1">
      <c r="A37" s="35">
        <v>254845</v>
      </c>
      <c r="B37" s="35">
        <v>250292</v>
      </c>
      <c r="C37" s="35">
        <v>5835</v>
      </c>
      <c r="D37" s="35">
        <v>5059</v>
      </c>
      <c r="E37" s="35">
        <v>1325</v>
      </c>
      <c r="F37" s="35">
        <v>487611</v>
      </c>
      <c r="G37" s="35">
        <v>54848</v>
      </c>
      <c r="H37" s="35">
        <v>5649</v>
      </c>
      <c r="I37" s="35">
        <v>383700</v>
      </c>
      <c r="J37" s="35">
        <v>2406910</v>
      </c>
      <c r="K37" s="141"/>
      <c r="L37" s="66"/>
    </row>
    <row r="38" spans="1:12" s="67" customFormat="1" ht="33" customHeight="1">
      <c r="A38" s="38">
        <v>129153</v>
      </c>
      <c r="B38" s="38">
        <v>163673</v>
      </c>
      <c r="C38" s="38">
        <v>20902</v>
      </c>
      <c r="D38" s="38">
        <v>225</v>
      </c>
      <c r="E38" s="38">
        <v>1609</v>
      </c>
      <c r="F38" s="38">
        <v>132437</v>
      </c>
      <c r="G38" s="38">
        <v>14608</v>
      </c>
      <c r="H38" s="38">
        <v>0</v>
      </c>
      <c r="I38" s="38">
        <v>241400</v>
      </c>
      <c r="J38" s="38">
        <v>1749168</v>
      </c>
      <c r="K38" s="141"/>
      <c r="L38" s="66"/>
    </row>
    <row r="39" spans="1:12" s="67" customFormat="1" ht="33" customHeight="1">
      <c r="A39" s="37">
        <v>612132</v>
      </c>
      <c r="B39" s="37">
        <v>1007562</v>
      </c>
      <c r="C39" s="37">
        <v>158527</v>
      </c>
      <c r="D39" s="37">
        <v>20623</v>
      </c>
      <c r="E39" s="37">
        <v>7030</v>
      </c>
      <c r="F39" s="37">
        <v>195569</v>
      </c>
      <c r="G39" s="37">
        <v>185387</v>
      </c>
      <c r="H39" s="37">
        <v>3218</v>
      </c>
      <c r="I39" s="37">
        <v>211600</v>
      </c>
      <c r="J39" s="37">
        <v>8400891</v>
      </c>
      <c r="K39" s="141"/>
      <c r="L39" s="66"/>
    </row>
    <row r="40" spans="1:12" s="67" customFormat="1" ht="33" customHeight="1">
      <c r="A40" s="35">
        <v>858707</v>
      </c>
      <c r="B40" s="35">
        <v>18115915</v>
      </c>
      <c r="C40" s="35">
        <v>149614</v>
      </c>
      <c r="D40" s="35">
        <v>44531</v>
      </c>
      <c r="E40" s="35">
        <v>2684</v>
      </c>
      <c r="F40" s="35">
        <v>119988</v>
      </c>
      <c r="G40" s="35">
        <v>194763</v>
      </c>
      <c r="H40" s="35">
        <v>151432</v>
      </c>
      <c r="I40" s="35">
        <v>3500</v>
      </c>
      <c r="J40" s="35">
        <v>6038655</v>
      </c>
      <c r="K40" s="141"/>
      <c r="L40" s="66"/>
    </row>
    <row r="41" spans="1:12" s="67" customFormat="1" ht="33" customHeight="1">
      <c r="A41" s="35">
        <v>241832</v>
      </c>
      <c r="B41" s="35">
        <v>2592079</v>
      </c>
      <c r="C41" s="35">
        <v>50547</v>
      </c>
      <c r="D41" s="35">
        <v>4827</v>
      </c>
      <c r="E41" s="35">
        <v>5329</v>
      </c>
      <c r="F41" s="35">
        <v>388588</v>
      </c>
      <c r="G41" s="35">
        <v>41750</v>
      </c>
      <c r="H41" s="35">
        <v>0</v>
      </c>
      <c r="I41" s="35">
        <v>0</v>
      </c>
      <c r="J41" s="35">
        <v>2797601</v>
      </c>
      <c r="K41" s="141"/>
      <c r="L41" s="66"/>
    </row>
    <row r="42" spans="1:12" s="67" customFormat="1" ht="33" customHeight="1">
      <c r="A42" s="35">
        <v>161690</v>
      </c>
      <c r="B42" s="35">
        <v>775926</v>
      </c>
      <c r="C42" s="35">
        <v>53278</v>
      </c>
      <c r="D42" s="35">
        <v>6635</v>
      </c>
      <c r="E42" s="35">
        <v>7256</v>
      </c>
      <c r="F42" s="35">
        <v>110836</v>
      </c>
      <c r="G42" s="35">
        <v>9613</v>
      </c>
      <c r="H42" s="35">
        <v>8638</v>
      </c>
      <c r="I42" s="35">
        <v>12200</v>
      </c>
      <c r="J42" s="35">
        <v>1959257</v>
      </c>
      <c r="K42" s="141"/>
      <c r="L42" s="66"/>
    </row>
    <row r="43" spans="1:12" s="67" customFormat="1" ht="33" customHeight="1">
      <c r="A43" s="38">
        <v>2309745</v>
      </c>
      <c r="B43" s="38">
        <v>1652818</v>
      </c>
      <c r="C43" s="38">
        <v>112176</v>
      </c>
      <c r="D43" s="38">
        <v>9446</v>
      </c>
      <c r="E43" s="38">
        <v>5725</v>
      </c>
      <c r="F43" s="38">
        <v>437035</v>
      </c>
      <c r="G43" s="38">
        <v>42710</v>
      </c>
      <c r="H43" s="38">
        <v>0</v>
      </c>
      <c r="I43" s="38">
        <v>389100</v>
      </c>
      <c r="J43" s="38">
        <v>5380870</v>
      </c>
      <c r="K43" s="141"/>
      <c r="L43" s="66"/>
    </row>
    <row r="44" spans="1:12" s="67" customFormat="1" ht="33" customHeight="1">
      <c r="A44" s="37">
        <v>740694</v>
      </c>
      <c r="B44" s="37">
        <v>806713</v>
      </c>
      <c r="C44" s="37">
        <v>76677</v>
      </c>
      <c r="D44" s="37">
        <v>53191</v>
      </c>
      <c r="E44" s="37">
        <v>4966</v>
      </c>
      <c r="F44" s="37">
        <v>105475</v>
      </c>
      <c r="G44" s="37">
        <v>221386</v>
      </c>
      <c r="H44" s="37">
        <v>21638</v>
      </c>
      <c r="I44" s="37">
        <v>271500</v>
      </c>
      <c r="J44" s="37">
        <v>4533770</v>
      </c>
      <c r="K44" s="141"/>
      <c r="L44" s="66"/>
    </row>
    <row r="45" spans="1:12" s="67" customFormat="1" ht="33" customHeight="1">
      <c r="A45" s="35">
        <v>365038</v>
      </c>
      <c r="B45" s="35">
        <v>373536</v>
      </c>
      <c r="C45" s="35">
        <v>41819</v>
      </c>
      <c r="D45" s="35">
        <v>9233</v>
      </c>
      <c r="E45" s="35">
        <v>9737</v>
      </c>
      <c r="F45" s="35">
        <v>14832</v>
      </c>
      <c r="G45" s="35">
        <v>54536</v>
      </c>
      <c r="H45" s="35">
        <v>44804</v>
      </c>
      <c r="I45" s="35">
        <v>446000</v>
      </c>
      <c r="J45" s="35">
        <v>3498086</v>
      </c>
      <c r="K45" s="141"/>
      <c r="L45" s="66"/>
    </row>
    <row r="46" spans="1:12" s="67" customFormat="1" ht="33" customHeight="1">
      <c r="A46" s="35">
        <v>421346</v>
      </c>
      <c r="B46" s="35">
        <v>682336</v>
      </c>
      <c r="C46" s="35">
        <v>80918</v>
      </c>
      <c r="D46" s="35">
        <v>18681</v>
      </c>
      <c r="E46" s="35">
        <v>16731</v>
      </c>
      <c r="F46" s="35">
        <v>100945</v>
      </c>
      <c r="G46" s="35">
        <v>146786</v>
      </c>
      <c r="H46" s="35">
        <v>16700</v>
      </c>
      <c r="I46" s="35">
        <v>590300</v>
      </c>
      <c r="J46" s="35">
        <v>3965884</v>
      </c>
      <c r="K46" s="141"/>
      <c r="L46" s="66"/>
    </row>
    <row r="47" spans="1:12" s="67" customFormat="1" ht="33" customHeight="1">
      <c r="A47" s="35">
        <v>273383</v>
      </c>
      <c r="B47" s="35">
        <v>485705</v>
      </c>
      <c r="C47" s="35">
        <v>45449</v>
      </c>
      <c r="D47" s="35">
        <v>63799</v>
      </c>
      <c r="E47" s="35">
        <v>6842</v>
      </c>
      <c r="F47" s="35">
        <v>389193</v>
      </c>
      <c r="G47" s="35">
        <v>73084</v>
      </c>
      <c r="H47" s="35">
        <v>64864</v>
      </c>
      <c r="I47" s="35">
        <v>113100</v>
      </c>
      <c r="J47" s="35">
        <v>2447930</v>
      </c>
      <c r="K47" s="141"/>
      <c r="L47" s="66"/>
    </row>
    <row r="48" spans="1:12" s="67" customFormat="1" ht="33" customHeight="1">
      <c r="A48" s="38">
        <v>581623</v>
      </c>
      <c r="B48" s="38">
        <v>709587</v>
      </c>
      <c r="C48" s="38">
        <v>125503</v>
      </c>
      <c r="D48" s="38">
        <v>160511</v>
      </c>
      <c r="E48" s="38">
        <v>0</v>
      </c>
      <c r="F48" s="38">
        <v>486129</v>
      </c>
      <c r="G48" s="38">
        <v>247261</v>
      </c>
      <c r="H48" s="38">
        <v>68847</v>
      </c>
      <c r="I48" s="38">
        <v>555897</v>
      </c>
      <c r="J48" s="38">
        <v>5229096</v>
      </c>
      <c r="K48" s="141"/>
      <c r="L48" s="66"/>
    </row>
    <row r="49" spans="1:12" s="67" customFormat="1" ht="33" customHeight="1">
      <c r="A49" s="37">
        <v>261327</v>
      </c>
      <c r="B49" s="37">
        <v>435306</v>
      </c>
      <c r="C49" s="37">
        <v>65279</v>
      </c>
      <c r="D49" s="37">
        <v>3894</v>
      </c>
      <c r="E49" s="37">
        <v>4911</v>
      </c>
      <c r="F49" s="37">
        <v>77206</v>
      </c>
      <c r="G49" s="37">
        <v>41471</v>
      </c>
      <c r="H49" s="37">
        <v>10648</v>
      </c>
      <c r="I49" s="37">
        <v>65000</v>
      </c>
      <c r="J49" s="37">
        <v>2779483</v>
      </c>
      <c r="K49" s="141"/>
      <c r="L49" s="66"/>
    </row>
    <row r="50" spans="1:12" s="67" customFormat="1" ht="33" customHeight="1">
      <c r="A50" s="35">
        <v>335505</v>
      </c>
      <c r="B50" s="35">
        <v>577865</v>
      </c>
      <c r="C50" s="35">
        <v>65445</v>
      </c>
      <c r="D50" s="35">
        <v>2034</v>
      </c>
      <c r="E50" s="35">
        <v>2675</v>
      </c>
      <c r="F50" s="35">
        <v>283857</v>
      </c>
      <c r="G50" s="35">
        <v>32250</v>
      </c>
      <c r="H50" s="35">
        <v>32648</v>
      </c>
      <c r="I50" s="35">
        <v>598900</v>
      </c>
      <c r="J50" s="35">
        <v>3082455</v>
      </c>
      <c r="K50" s="141"/>
      <c r="L50" s="66"/>
    </row>
    <row r="51" spans="1:12" s="67" customFormat="1" ht="33" customHeight="1">
      <c r="A51" s="35">
        <v>319197</v>
      </c>
      <c r="B51" s="35">
        <v>223439</v>
      </c>
      <c r="C51" s="35">
        <v>67789</v>
      </c>
      <c r="D51" s="35">
        <v>3432</v>
      </c>
      <c r="E51" s="35">
        <v>1845</v>
      </c>
      <c r="F51" s="35">
        <v>26308</v>
      </c>
      <c r="G51" s="35">
        <v>28124</v>
      </c>
      <c r="H51" s="35">
        <v>14125</v>
      </c>
      <c r="I51" s="35">
        <v>90000</v>
      </c>
      <c r="J51" s="35">
        <v>2492434</v>
      </c>
      <c r="K51" s="141"/>
      <c r="L51" s="66"/>
    </row>
    <row r="52" spans="1:12" s="67" customFormat="1" ht="33" customHeight="1">
      <c r="A52" s="35">
        <v>237051</v>
      </c>
      <c r="B52" s="35">
        <v>262783</v>
      </c>
      <c r="C52" s="35">
        <v>38162</v>
      </c>
      <c r="D52" s="35">
        <v>36772</v>
      </c>
      <c r="E52" s="35">
        <v>5070</v>
      </c>
      <c r="F52" s="35">
        <v>68973</v>
      </c>
      <c r="G52" s="35">
        <v>46593</v>
      </c>
      <c r="H52" s="35">
        <v>0</v>
      </c>
      <c r="I52" s="35">
        <v>326100</v>
      </c>
      <c r="J52" s="35">
        <v>3089839</v>
      </c>
      <c r="K52" s="141"/>
      <c r="L52" s="66"/>
    </row>
    <row r="53" spans="1:12" s="67" customFormat="1" ht="33" customHeight="1">
      <c r="A53" s="38">
        <v>701347</v>
      </c>
      <c r="B53" s="38">
        <v>5135146</v>
      </c>
      <c r="C53" s="38">
        <v>165771</v>
      </c>
      <c r="D53" s="38">
        <v>66271</v>
      </c>
      <c r="E53" s="38">
        <v>7222</v>
      </c>
      <c r="F53" s="38">
        <v>175998</v>
      </c>
      <c r="G53" s="38">
        <v>145349</v>
      </c>
      <c r="H53" s="38">
        <v>54663</v>
      </c>
      <c r="I53" s="38">
        <v>443000</v>
      </c>
      <c r="J53" s="38">
        <v>4977836</v>
      </c>
      <c r="K53" s="141"/>
      <c r="L53" s="66"/>
    </row>
    <row r="54" spans="1:12" s="67" customFormat="1" ht="33" customHeight="1">
      <c r="A54" s="37">
        <v>431612</v>
      </c>
      <c r="B54" s="37">
        <v>952981</v>
      </c>
      <c r="C54" s="37">
        <v>94177</v>
      </c>
      <c r="D54" s="37">
        <v>719</v>
      </c>
      <c r="E54" s="37">
        <v>59805</v>
      </c>
      <c r="F54" s="37">
        <v>82509</v>
      </c>
      <c r="G54" s="37">
        <v>102072</v>
      </c>
      <c r="H54" s="37">
        <v>126429</v>
      </c>
      <c r="I54" s="37">
        <v>260200</v>
      </c>
      <c r="J54" s="37">
        <v>3839817</v>
      </c>
      <c r="K54" s="141"/>
      <c r="L54" s="66"/>
    </row>
    <row r="55" spans="1:12" s="67" customFormat="1" ht="33" customHeight="1">
      <c r="A55" s="35">
        <v>1810795</v>
      </c>
      <c r="B55" s="35">
        <v>3823959</v>
      </c>
      <c r="C55" s="35">
        <v>11275</v>
      </c>
      <c r="D55" s="35">
        <v>3597</v>
      </c>
      <c r="E55" s="35">
        <v>11541</v>
      </c>
      <c r="F55" s="35">
        <v>762467</v>
      </c>
      <c r="G55" s="35">
        <v>11070</v>
      </c>
      <c r="H55" s="35">
        <v>212526</v>
      </c>
      <c r="I55" s="35">
        <v>16400</v>
      </c>
      <c r="J55" s="35">
        <v>4739018</v>
      </c>
      <c r="K55" s="141"/>
      <c r="L55" s="66"/>
    </row>
    <row r="56" spans="1:12" s="67" customFormat="1" ht="33" customHeight="1">
      <c r="A56" s="35">
        <v>4392318</v>
      </c>
      <c r="B56" s="35">
        <v>1310478</v>
      </c>
      <c r="C56" s="35">
        <v>2953</v>
      </c>
      <c r="D56" s="35">
        <v>8378</v>
      </c>
      <c r="E56" s="35">
        <v>129216</v>
      </c>
      <c r="F56" s="35">
        <v>973418</v>
      </c>
      <c r="G56" s="35">
        <v>649100</v>
      </c>
      <c r="H56" s="35">
        <v>1215771</v>
      </c>
      <c r="I56" s="35">
        <v>0</v>
      </c>
      <c r="J56" s="35">
        <v>4138440</v>
      </c>
      <c r="K56" s="141"/>
      <c r="L56" s="66"/>
    </row>
    <row r="57" spans="1:12" s="67" customFormat="1" ht="33" customHeight="1">
      <c r="A57" s="35">
        <v>3333609</v>
      </c>
      <c r="B57" s="35">
        <v>941501</v>
      </c>
      <c r="C57" s="35">
        <v>10784</v>
      </c>
      <c r="D57" s="35">
        <v>41911</v>
      </c>
      <c r="E57" s="35">
        <v>105339</v>
      </c>
      <c r="F57" s="35">
        <v>1134175</v>
      </c>
      <c r="G57" s="35">
        <v>98143</v>
      </c>
      <c r="H57" s="35">
        <v>116642</v>
      </c>
      <c r="I57" s="35">
        <v>0</v>
      </c>
      <c r="J57" s="35">
        <v>5361990</v>
      </c>
      <c r="K57" s="141"/>
      <c r="L57" s="66"/>
    </row>
    <row r="58" spans="1:12" s="67" customFormat="1" ht="33" customHeight="1">
      <c r="A58" s="38">
        <v>1229895</v>
      </c>
      <c r="B58" s="38">
        <v>2454954</v>
      </c>
      <c r="C58" s="38">
        <v>11607</v>
      </c>
      <c r="D58" s="38">
        <v>120375</v>
      </c>
      <c r="E58" s="38">
        <v>1039</v>
      </c>
      <c r="F58" s="38">
        <v>313588</v>
      </c>
      <c r="G58" s="38">
        <v>36672</v>
      </c>
      <c r="H58" s="38">
        <v>19251</v>
      </c>
      <c r="I58" s="38">
        <v>175500</v>
      </c>
      <c r="J58" s="38">
        <v>2069417</v>
      </c>
      <c r="K58" s="141"/>
      <c r="L58" s="66"/>
    </row>
    <row r="59" spans="1:12" s="67" customFormat="1" ht="33" customHeight="1">
      <c r="A59" s="37">
        <v>1000069</v>
      </c>
      <c r="B59" s="37">
        <v>1007088</v>
      </c>
      <c r="C59" s="37">
        <v>3670</v>
      </c>
      <c r="D59" s="37">
        <v>35198</v>
      </c>
      <c r="E59" s="37">
        <v>22594</v>
      </c>
      <c r="F59" s="37">
        <v>226725</v>
      </c>
      <c r="G59" s="37">
        <v>149602</v>
      </c>
      <c r="H59" s="37">
        <v>0</v>
      </c>
      <c r="I59" s="37">
        <v>0</v>
      </c>
      <c r="J59" s="37">
        <v>57525130</v>
      </c>
      <c r="K59" s="141"/>
      <c r="L59" s="66"/>
    </row>
    <row r="60" spans="1:12" s="67" customFormat="1" ht="33" customHeight="1">
      <c r="A60" s="35">
        <v>1207557</v>
      </c>
      <c r="B60" s="35">
        <v>679859</v>
      </c>
      <c r="C60" s="35">
        <v>4650</v>
      </c>
      <c r="D60" s="35">
        <v>21347</v>
      </c>
      <c r="E60" s="35">
        <v>3868</v>
      </c>
      <c r="F60" s="35">
        <v>860975</v>
      </c>
      <c r="G60" s="35">
        <v>10343</v>
      </c>
      <c r="H60" s="35">
        <v>0</v>
      </c>
      <c r="I60" s="35">
        <v>0</v>
      </c>
      <c r="J60" s="35">
        <v>44825683</v>
      </c>
      <c r="K60" s="141"/>
      <c r="L60" s="66"/>
    </row>
    <row r="61" spans="1:12" s="67" customFormat="1" ht="33" customHeight="1">
      <c r="A61" s="35">
        <v>3187728</v>
      </c>
      <c r="B61" s="35">
        <v>867354</v>
      </c>
      <c r="C61" s="35">
        <v>6994</v>
      </c>
      <c r="D61" s="35">
        <v>2262</v>
      </c>
      <c r="E61" s="35">
        <v>6877</v>
      </c>
      <c r="F61" s="35">
        <v>2704935</v>
      </c>
      <c r="G61" s="35">
        <v>60384</v>
      </c>
      <c r="H61" s="35">
        <v>307636</v>
      </c>
      <c r="I61" s="35">
        <v>0</v>
      </c>
      <c r="J61" s="35">
        <v>7396220</v>
      </c>
      <c r="K61" s="141"/>
      <c r="L61" s="66"/>
    </row>
    <row r="62" spans="1:12" s="67" customFormat="1" ht="33" customHeight="1">
      <c r="A62" s="35">
        <v>4179863</v>
      </c>
      <c r="B62" s="35">
        <v>416495</v>
      </c>
      <c r="C62" s="35">
        <v>12471</v>
      </c>
      <c r="D62" s="35">
        <v>0</v>
      </c>
      <c r="E62" s="35">
        <v>1912</v>
      </c>
      <c r="F62" s="35">
        <v>594887</v>
      </c>
      <c r="G62" s="35">
        <v>27067</v>
      </c>
      <c r="H62" s="35">
        <v>12000</v>
      </c>
      <c r="I62" s="35">
        <v>107800</v>
      </c>
      <c r="J62" s="35">
        <v>1673781</v>
      </c>
      <c r="K62" s="141"/>
      <c r="L62" s="66"/>
    </row>
    <row r="63" spans="1:12" s="67" customFormat="1" ht="33" customHeight="1">
      <c r="A63" s="38">
        <v>6211728</v>
      </c>
      <c r="B63" s="38">
        <v>966954</v>
      </c>
      <c r="C63" s="38">
        <v>96937</v>
      </c>
      <c r="D63" s="38">
        <v>1202</v>
      </c>
      <c r="E63" s="38">
        <v>8227</v>
      </c>
      <c r="F63" s="38">
        <v>5806548</v>
      </c>
      <c r="G63" s="38">
        <v>118021</v>
      </c>
      <c r="H63" s="38">
        <v>0</v>
      </c>
      <c r="I63" s="38">
        <v>225500</v>
      </c>
      <c r="J63" s="38">
        <v>5831100</v>
      </c>
      <c r="K63" s="141"/>
      <c r="L63" s="66"/>
    </row>
    <row r="64" spans="1:12" s="67" customFormat="1" ht="33" customHeight="1" thickBot="1">
      <c r="A64" s="35">
        <v>822153</v>
      </c>
      <c r="B64" s="35">
        <v>1077491</v>
      </c>
      <c r="C64" s="35">
        <v>11863</v>
      </c>
      <c r="D64" s="35">
        <v>89637</v>
      </c>
      <c r="E64" s="35">
        <v>4219</v>
      </c>
      <c r="F64" s="35">
        <v>425972</v>
      </c>
      <c r="G64" s="35">
        <v>449791</v>
      </c>
      <c r="H64" s="35">
        <v>27362</v>
      </c>
      <c r="I64" s="35">
        <v>47600</v>
      </c>
      <c r="J64" s="35">
        <v>3606626</v>
      </c>
      <c r="K64" s="141"/>
      <c r="L64" s="66"/>
    </row>
    <row r="65" spans="1:12" s="67" customFormat="1" ht="33" customHeight="1" thickBot="1" thickTop="1">
      <c r="A65" s="41">
        <v>47661822</v>
      </c>
      <c r="B65" s="41">
        <v>81762037</v>
      </c>
      <c r="C65" s="41">
        <v>2802980</v>
      </c>
      <c r="D65" s="41">
        <v>1238413</v>
      </c>
      <c r="E65" s="41">
        <v>674989</v>
      </c>
      <c r="F65" s="41">
        <v>21419979</v>
      </c>
      <c r="G65" s="41">
        <v>5080019</v>
      </c>
      <c r="H65" s="41">
        <v>4731315</v>
      </c>
      <c r="I65" s="41">
        <v>13616497</v>
      </c>
      <c r="J65" s="41">
        <v>273339301</v>
      </c>
      <c r="K65" s="141"/>
      <c r="L65" s="66"/>
    </row>
    <row r="66" spans="1:12" s="67" customFormat="1" ht="33" customHeight="1" thickTop="1">
      <c r="A66" s="42">
        <v>185008584</v>
      </c>
      <c r="B66" s="42">
        <v>380383968</v>
      </c>
      <c r="C66" s="42">
        <v>14066692</v>
      </c>
      <c r="D66" s="42">
        <v>7989903</v>
      </c>
      <c r="E66" s="42">
        <v>2691400</v>
      </c>
      <c r="F66" s="42">
        <v>65385901</v>
      </c>
      <c r="G66" s="42">
        <v>26825661</v>
      </c>
      <c r="H66" s="42">
        <v>24070482</v>
      </c>
      <c r="I66" s="42">
        <v>47421666</v>
      </c>
      <c r="J66" s="42">
        <v>721176184</v>
      </c>
      <c r="K66" s="143"/>
      <c r="L66" s="66"/>
    </row>
    <row r="67" spans="1:11" s="67" customFormat="1" ht="33.75" customHeight="1">
      <c r="A67" s="62"/>
      <c r="B67" s="62"/>
      <c r="C67" s="62"/>
      <c r="D67" s="62"/>
      <c r="E67" s="62"/>
      <c r="F67" s="62"/>
      <c r="G67" s="62"/>
      <c r="H67" s="62"/>
      <c r="I67" s="62"/>
      <c r="J67" s="62"/>
      <c r="K67" s="43"/>
    </row>
    <row r="68" spans="1:10" ht="33.75" customHeight="1">
      <c r="A68" s="63"/>
      <c r="B68" s="63"/>
      <c r="C68" s="63"/>
      <c r="D68" s="63"/>
      <c r="E68" s="63"/>
      <c r="F68" s="63"/>
      <c r="G68" s="63"/>
      <c r="H68" s="63"/>
      <c r="I68" s="63"/>
      <c r="J68" s="63"/>
    </row>
    <row r="69" spans="1:10" ht="33.75" customHeight="1">
      <c r="A69" s="63"/>
      <c r="B69" s="63"/>
      <c r="C69" s="63"/>
      <c r="D69" s="63"/>
      <c r="E69" s="63"/>
      <c r="F69" s="63"/>
      <c r="G69" s="63"/>
      <c r="H69" s="63"/>
      <c r="I69" s="63"/>
      <c r="J69" s="63"/>
    </row>
  </sheetData>
  <sheetProtection/>
  <mergeCells count="1">
    <mergeCell ref="D1:D2"/>
  </mergeCells>
  <printOptions/>
  <pageMargins left="0.7086614173228347" right="0.7086614173228347" top="0.7874015748031497" bottom="0.3937007874015748" header="0.5905511811023623" footer="0.31496062992125984"/>
  <pageSetup firstPageNumber="122" useFirstPageNumber="1" fitToHeight="15" horizontalDpi="600" verticalDpi="600" orientation="portrait" paperSize="9" scale="35" r:id="rId1"/>
  <headerFooter alignWithMargins="0">
    <oddHeader>&amp;L&amp;24　　第７表　性質別財源内訳</oddHeader>
    <oddFooter>&amp;C&amp;30&amp;P</oddFooter>
  </headerFooter>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T70"/>
  <sheetViews>
    <sheetView showOutlineSymbols="0" view="pageBreakPreview" zoomScale="50" zoomScaleSheetLayoutView="50" zoomScalePageLayoutView="0" workbookViewId="0" topLeftCell="A1">
      <pane xSplit="1" ySplit="4" topLeftCell="B35" activePane="bottomRight" state="frozen"/>
      <selection pane="topLeft" activeCell="A1" sqref="A1"/>
      <selection pane="topRight" activeCell="B1" sqref="B1"/>
      <selection pane="bottomLeft" activeCell="A5" sqref="A5"/>
      <selection pane="bottomRight" activeCell="E73" sqref="E73"/>
    </sheetView>
  </sheetViews>
  <sheetFormatPr defaultColWidth="24.75390625" defaultRowHeight="14.25"/>
  <cols>
    <col min="1" max="1" width="22.875" style="3" customWidth="1"/>
    <col min="2" max="2" width="20.625" style="3" customWidth="1"/>
    <col min="3" max="3" width="20.625" style="14" customWidth="1"/>
    <col min="4" max="4" width="20.625" style="3" customWidth="1"/>
    <col min="5" max="5" width="20.625" style="14" customWidth="1"/>
    <col min="6" max="6" width="20.625" style="3" customWidth="1"/>
    <col min="7" max="7" width="20.625" style="14" customWidth="1"/>
    <col min="8" max="8" width="20.625" style="3" customWidth="1"/>
    <col min="9" max="9" width="20.625" style="14" customWidth="1"/>
    <col min="10" max="10" width="20.625" style="3" customWidth="1"/>
    <col min="11" max="11" width="20.625" style="14" customWidth="1"/>
    <col min="12" max="12" width="20.625" style="3" customWidth="1"/>
    <col min="13" max="15" width="20.625" style="14" customWidth="1"/>
    <col min="16" max="18" width="20.625" style="3" customWidth="1"/>
  </cols>
  <sheetData>
    <row r="1" spans="1:19" s="67" customFormat="1" ht="34.5" customHeight="1">
      <c r="A1" s="81" t="s">
        <v>19</v>
      </c>
      <c r="B1" s="99" t="s">
        <v>120</v>
      </c>
      <c r="C1" s="100"/>
      <c r="D1" s="101"/>
      <c r="E1" s="100"/>
      <c r="F1" s="81"/>
      <c r="G1" s="100"/>
      <c r="H1" s="81"/>
      <c r="I1" s="100"/>
      <c r="J1" s="102"/>
      <c r="K1" s="99" t="s">
        <v>120</v>
      </c>
      <c r="L1" s="81"/>
      <c r="M1" s="100"/>
      <c r="N1" s="103" t="s">
        <v>20</v>
      </c>
      <c r="O1" s="104"/>
      <c r="P1" s="77" t="s">
        <v>21</v>
      </c>
      <c r="Q1" s="105" t="s">
        <v>22</v>
      </c>
      <c r="R1" s="105" t="s">
        <v>22</v>
      </c>
      <c r="S1" s="152"/>
    </row>
    <row r="2" spans="1:19" s="67" customFormat="1" ht="27" customHeight="1">
      <c r="A2" s="145"/>
      <c r="B2" s="77" t="s">
        <v>41</v>
      </c>
      <c r="C2" s="100"/>
      <c r="D2" s="81"/>
      <c r="E2" s="100"/>
      <c r="F2" s="81"/>
      <c r="G2" s="100"/>
      <c r="H2" s="77" t="s">
        <v>42</v>
      </c>
      <c r="I2" s="100"/>
      <c r="J2" s="102"/>
      <c r="K2" s="77" t="s">
        <v>42</v>
      </c>
      <c r="L2" s="81"/>
      <c r="M2" s="100"/>
      <c r="N2" s="106"/>
      <c r="O2" s="172" t="s">
        <v>127</v>
      </c>
      <c r="P2" s="7" t="s">
        <v>43</v>
      </c>
      <c r="Q2" s="93" t="s">
        <v>126</v>
      </c>
      <c r="R2" s="93" t="s">
        <v>108</v>
      </c>
      <c r="S2" s="152"/>
    </row>
    <row r="3" spans="1:19" s="67" customFormat="1" ht="27" customHeight="1">
      <c r="A3" s="145"/>
      <c r="B3" s="78"/>
      <c r="C3" s="107"/>
      <c r="D3" s="77" t="s">
        <v>47</v>
      </c>
      <c r="E3" s="100"/>
      <c r="F3" s="77" t="s">
        <v>43</v>
      </c>
      <c r="G3" s="100"/>
      <c r="H3" s="78"/>
      <c r="I3" s="108"/>
      <c r="J3" s="105" t="s">
        <v>47</v>
      </c>
      <c r="K3" s="105" t="s">
        <v>47</v>
      </c>
      <c r="L3" s="77" t="s">
        <v>43</v>
      </c>
      <c r="M3" s="100"/>
      <c r="N3" s="106"/>
      <c r="O3" s="173"/>
      <c r="P3" s="7"/>
      <c r="Q3" s="93" t="s">
        <v>128</v>
      </c>
      <c r="R3" s="93"/>
      <c r="S3" s="152"/>
    </row>
    <row r="4" spans="1:19" s="67" customFormat="1" ht="27" customHeight="1">
      <c r="A4" s="146"/>
      <c r="B4" s="11"/>
      <c r="C4" s="109" t="s">
        <v>48</v>
      </c>
      <c r="D4" s="11"/>
      <c r="E4" s="109" t="s">
        <v>48</v>
      </c>
      <c r="F4" s="11"/>
      <c r="G4" s="109" t="s">
        <v>48</v>
      </c>
      <c r="H4" s="11"/>
      <c r="I4" s="110" t="s">
        <v>48</v>
      </c>
      <c r="J4" s="95"/>
      <c r="K4" s="111" t="s">
        <v>48</v>
      </c>
      <c r="L4" s="11"/>
      <c r="M4" s="109" t="s">
        <v>48</v>
      </c>
      <c r="N4" s="112"/>
      <c r="O4" s="174"/>
      <c r="P4" s="79"/>
      <c r="Q4" s="113"/>
      <c r="R4" s="113"/>
      <c r="S4" s="152"/>
    </row>
    <row r="5" spans="1:19" s="67" customFormat="1" ht="33" customHeight="1">
      <c r="A5" s="144">
        <v>188866965</v>
      </c>
      <c r="B5" s="36">
        <v>121268957</v>
      </c>
      <c r="C5" s="47">
        <v>64.2</v>
      </c>
      <c r="D5" s="35">
        <v>107915327</v>
      </c>
      <c r="E5" s="47">
        <v>57.1</v>
      </c>
      <c r="F5" s="35">
        <v>13353630</v>
      </c>
      <c r="G5" s="47">
        <v>7.100000000000001</v>
      </c>
      <c r="H5" s="36">
        <v>67598008</v>
      </c>
      <c r="I5" s="47">
        <v>35.8</v>
      </c>
      <c r="J5" s="35">
        <v>17959865</v>
      </c>
      <c r="K5" s="47">
        <v>9.5</v>
      </c>
      <c r="L5" s="35">
        <v>49638143</v>
      </c>
      <c r="M5" s="47">
        <v>26.299999999999997</v>
      </c>
      <c r="N5" s="47">
        <v>86.43298265315339</v>
      </c>
      <c r="O5" s="47">
        <v>94.1</v>
      </c>
      <c r="P5" s="35">
        <v>52769631</v>
      </c>
      <c r="Q5" s="35">
        <v>0</v>
      </c>
      <c r="R5" s="35">
        <v>4660000</v>
      </c>
      <c r="S5" s="152"/>
    </row>
    <row r="6" spans="1:19" s="67" customFormat="1" ht="33" customHeight="1">
      <c r="A6" s="144">
        <v>49574936</v>
      </c>
      <c r="B6" s="36">
        <v>13824861</v>
      </c>
      <c r="C6" s="47">
        <v>27.9</v>
      </c>
      <c r="D6" s="35">
        <v>7472012</v>
      </c>
      <c r="E6" s="47">
        <v>15.1</v>
      </c>
      <c r="F6" s="35">
        <v>6352849</v>
      </c>
      <c r="G6" s="47">
        <v>12.799999999999999</v>
      </c>
      <c r="H6" s="36">
        <v>35750075</v>
      </c>
      <c r="I6" s="47">
        <v>72.1</v>
      </c>
      <c r="J6" s="35">
        <v>9293343</v>
      </c>
      <c r="K6" s="47">
        <v>18.7</v>
      </c>
      <c r="L6" s="35">
        <v>26456732</v>
      </c>
      <c r="M6" s="47">
        <v>53.39999999999999</v>
      </c>
      <c r="N6" s="47">
        <v>89.76224080199135</v>
      </c>
      <c r="O6" s="47">
        <v>97</v>
      </c>
      <c r="P6" s="35">
        <v>27274233</v>
      </c>
      <c r="Q6" s="35">
        <v>0</v>
      </c>
      <c r="R6" s="35">
        <v>2200000</v>
      </c>
      <c r="S6" s="152"/>
    </row>
    <row r="7" spans="1:19" s="67" customFormat="1" ht="33" customHeight="1">
      <c r="A7" s="144">
        <v>163972783</v>
      </c>
      <c r="B7" s="36">
        <v>81051009</v>
      </c>
      <c r="C7" s="47">
        <v>49.4</v>
      </c>
      <c r="D7" s="35">
        <v>57398314</v>
      </c>
      <c r="E7" s="47">
        <v>35</v>
      </c>
      <c r="F7" s="35">
        <v>23652695</v>
      </c>
      <c r="G7" s="47">
        <v>14.399999999999999</v>
      </c>
      <c r="H7" s="36">
        <v>82921774</v>
      </c>
      <c r="I7" s="47">
        <v>50.6</v>
      </c>
      <c r="J7" s="35">
        <v>23652063</v>
      </c>
      <c r="K7" s="47">
        <v>14.4</v>
      </c>
      <c r="L7" s="35">
        <v>59269711</v>
      </c>
      <c r="M7" s="47">
        <v>36.2</v>
      </c>
      <c r="N7" s="47">
        <v>87.5180129324405</v>
      </c>
      <c r="O7" s="47">
        <v>95.7</v>
      </c>
      <c r="P7" s="35">
        <v>61950971</v>
      </c>
      <c r="Q7" s="35">
        <v>0</v>
      </c>
      <c r="R7" s="35">
        <v>5771900</v>
      </c>
      <c r="S7" s="152"/>
    </row>
    <row r="8" spans="1:19" s="67" customFormat="1" ht="33" customHeight="1">
      <c r="A8" s="144">
        <v>207465141</v>
      </c>
      <c r="B8" s="36">
        <v>120108923</v>
      </c>
      <c r="C8" s="47">
        <v>57.9</v>
      </c>
      <c r="D8" s="35">
        <v>92363205</v>
      </c>
      <c r="E8" s="47">
        <v>44.5</v>
      </c>
      <c r="F8" s="35">
        <v>27745718</v>
      </c>
      <c r="G8" s="47">
        <v>13.399999999999999</v>
      </c>
      <c r="H8" s="36">
        <v>87356218</v>
      </c>
      <c r="I8" s="47">
        <v>42.1</v>
      </c>
      <c r="J8" s="35">
        <v>24223301</v>
      </c>
      <c r="K8" s="47">
        <v>11.7</v>
      </c>
      <c r="L8" s="35">
        <v>63132917</v>
      </c>
      <c r="M8" s="47">
        <v>30.400000000000002</v>
      </c>
      <c r="N8" s="47">
        <v>85.77849908883069</v>
      </c>
      <c r="O8" s="47">
        <v>92.6</v>
      </c>
      <c r="P8" s="35">
        <v>68211104</v>
      </c>
      <c r="Q8" s="35">
        <v>0</v>
      </c>
      <c r="R8" s="35">
        <v>5388828</v>
      </c>
      <c r="S8" s="152"/>
    </row>
    <row r="9" spans="1:19" s="67" customFormat="1" ht="33" customHeight="1">
      <c r="A9" s="144">
        <v>43011118</v>
      </c>
      <c r="B9" s="36">
        <v>23478750</v>
      </c>
      <c r="C9" s="47">
        <v>54.6</v>
      </c>
      <c r="D9" s="35">
        <v>18888997</v>
      </c>
      <c r="E9" s="47">
        <v>43.9</v>
      </c>
      <c r="F9" s="35">
        <v>4589753</v>
      </c>
      <c r="G9" s="47">
        <v>10.700000000000003</v>
      </c>
      <c r="H9" s="36">
        <v>19532368</v>
      </c>
      <c r="I9" s="47">
        <v>45.4</v>
      </c>
      <c r="J9" s="35">
        <v>4005949</v>
      </c>
      <c r="K9" s="47">
        <v>9.3</v>
      </c>
      <c r="L9" s="35">
        <v>15526419</v>
      </c>
      <c r="M9" s="47">
        <v>36.099999999999994</v>
      </c>
      <c r="N9" s="47">
        <v>87.228156034971</v>
      </c>
      <c r="O9" s="47">
        <v>93.8</v>
      </c>
      <c r="P9" s="35">
        <v>16559679</v>
      </c>
      <c r="Q9" s="35">
        <v>0</v>
      </c>
      <c r="R9" s="35">
        <v>1240100</v>
      </c>
      <c r="S9" s="152"/>
    </row>
    <row r="10" spans="1:19" s="67" customFormat="1" ht="33" customHeight="1">
      <c r="A10" s="147">
        <v>60040201</v>
      </c>
      <c r="B10" s="45">
        <v>39384600</v>
      </c>
      <c r="C10" s="48">
        <v>65.6</v>
      </c>
      <c r="D10" s="37">
        <v>29838170</v>
      </c>
      <c r="E10" s="48">
        <v>49.7</v>
      </c>
      <c r="F10" s="37">
        <v>9546430</v>
      </c>
      <c r="G10" s="48">
        <v>15.899999999999991</v>
      </c>
      <c r="H10" s="45">
        <v>20655601</v>
      </c>
      <c r="I10" s="48">
        <v>34.400000000000006</v>
      </c>
      <c r="J10" s="37">
        <v>4534639</v>
      </c>
      <c r="K10" s="48">
        <v>7.6</v>
      </c>
      <c r="L10" s="37">
        <v>16120962</v>
      </c>
      <c r="M10" s="48">
        <v>26.800000000000004</v>
      </c>
      <c r="N10" s="48">
        <v>86.35749741907199</v>
      </c>
      <c r="O10" s="48">
        <v>93</v>
      </c>
      <c r="P10" s="37">
        <v>17332704</v>
      </c>
      <c r="Q10" s="37">
        <v>0</v>
      </c>
      <c r="R10" s="37">
        <v>1335000</v>
      </c>
      <c r="S10" s="152"/>
    </row>
    <row r="11" spans="1:20" s="67" customFormat="1" ht="33" customHeight="1">
      <c r="A11" s="144">
        <v>26808393</v>
      </c>
      <c r="B11" s="36">
        <v>9345892</v>
      </c>
      <c r="C11" s="47">
        <v>34.9</v>
      </c>
      <c r="D11" s="35">
        <v>4697592</v>
      </c>
      <c r="E11" s="47">
        <v>17.5</v>
      </c>
      <c r="F11" s="35">
        <v>4648300</v>
      </c>
      <c r="G11" s="47">
        <v>17.4</v>
      </c>
      <c r="H11" s="36">
        <v>17462501</v>
      </c>
      <c r="I11" s="47">
        <v>65.1</v>
      </c>
      <c r="J11" s="35">
        <v>3655324</v>
      </c>
      <c r="K11" s="47">
        <v>13.6</v>
      </c>
      <c r="L11" s="35">
        <v>13807177</v>
      </c>
      <c r="M11" s="47">
        <v>51.49999999999999</v>
      </c>
      <c r="N11" s="47">
        <v>85.46912831768184</v>
      </c>
      <c r="O11" s="47">
        <v>90.9</v>
      </c>
      <c r="P11" s="35">
        <v>15184684</v>
      </c>
      <c r="Q11" s="35">
        <v>0</v>
      </c>
      <c r="R11" s="35">
        <v>969894</v>
      </c>
      <c r="S11" s="152"/>
      <c r="T11" s="153"/>
    </row>
    <row r="12" spans="1:19" s="67" customFormat="1" ht="33" customHeight="1">
      <c r="A12" s="144">
        <v>41802304</v>
      </c>
      <c r="B12" s="36">
        <v>29729384</v>
      </c>
      <c r="C12" s="47">
        <v>71.1</v>
      </c>
      <c r="D12" s="35">
        <v>13904072</v>
      </c>
      <c r="E12" s="47">
        <v>33.3</v>
      </c>
      <c r="F12" s="35">
        <v>15825312</v>
      </c>
      <c r="G12" s="47">
        <v>37.8</v>
      </c>
      <c r="H12" s="36">
        <v>12072920</v>
      </c>
      <c r="I12" s="47">
        <v>28.900000000000006</v>
      </c>
      <c r="J12" s="35">
        <v>2679608</v>
      </c>
      <c r="K12" s="47">
        <v>6.4</v>
      </c>
      <c r="L12" s="35">
        <v>9393312</v>
      </c>
      <c r="M12" s="47">
        <v>22.500000000000007</v>
      </c>
      <c r="N12" s="47">
        <v>90.47974344021976</v>
      </c>
      <c r="O12" s="47">
        <v>96.4</v>
      </c>
      <c r="P12" s="35">
        <v>9739674</v>
      </c>
      <c r="Q12" s="35">
        <v>0</v>
      </c>
      <c r="R12" s="35">
        <v>642000</v>
      </c>
      <c r="S12" s="152"/>
    </row>
    <row r="13" spans="1:19" s="67" customFormat="1" ht="33" customHeight="1">
      <c r="A13" s="144">
        <v>43585953</v>
      </c>
      <c r="B13" s="36">
        <v>24169477</v>
      </c>
      <c r="C13" s="47">
        <v>55.5</v>
      </c>
      <c r="D13" s="35">
        <v>21114141</v>
      </c>
      <c r="E13" s="47">
        <v>48.4</v>
      </c>
      <c r="F13" s="35">
        <v>3055336</v>
      </c>
      <c r="G13" s="47">
        <v>7.100000000000001</v>
      </c>
      <c r="H13" s="36">
        <v>19416476</v>
      </c>
      <c r="I13" s="47">
        <v>44.5</v>
      </c>
      <c r="J13" s="35">
        <v>3891186</v>
      </c>
      <c r="K13" s="47">
        <v>8.9</v>
      </c>
      <c r="L13" s="35">
        <v>15525290</v>
      </c>
      <c r="M13" s="47">
        <v>35.6</v>
      </c>
      <c r="N13" s="47">
        <v>89.24043182250333</v>
      </c>
      <c r="O13" s="47">
        <v>95.6</v>
      </c>
      <c r="P13" s="35">
        <v>16243306</v>
      </c>
      <c r="Q13" s="35">
        <v>0</v>
      </c>
      <c r="R13" s="35">
        <v>1153842</v>
      </c>
      <c r="S13" s="152"/>
    </row>
    <row r="14" spans="1:19" s="67" customFormat="1" ht="33" customHeight="1">
      <c r="A14" s="148">
        <v>39129312</v>
      </c>
      <c r="B14" s="42">
        <v>24200673</v>
      </c>
      <c r="C14" s="49">
        <v>61.8</v>
      </c>
      <c r="D14" s="38">
        <v>21136575</v>
      </c>
      <c r="E14" s="49">
        <v>54</v>
      </c>
      <c r="F14" s="38">
        <v>3064098</v>
      </c>
      <c r="G14" s="49">
        <v>7.799999999999997</v>
      </c>
      <c r="H14" s="42">
        <v>14928639</v>
      </c>
      <c r="I14" s="49">
        <v>38.2</v>
      </c>
      <c r="J14" s="38">
        <v>2681878</v>
      </c>
      <c r="K14" s="49">
        <v>6.9</v>
      </c>
      <c r="L14" s="38">
        <v>12246761</v>
      </c>
      <c r="M14" s="49">
        <v>31.300000000000004</v>
      </c>
      <c r="N14" s="49">
        <v>85.24051246646813</v>
      </c>
      <c r="O14" s="49">
        <v>89.7</v>
      </c>
      <c r="P14" s="38">
        <v>13647301</v>
      </c>
      <c r="Q14" s="38">
        <v>0</v>
      </c>
      <c r="R14" s="38">
        <v>720000</v>
      </c>
      <c r="S14" s="152"/>
    </row>
    <row r="15" spans="1:19" s="67" customFormat="1" ht="33" customHeight="1">
      <c r="A15" s="144">
        <v>102205204</v>
      </c>
      <c r="B15" s="36">
        <v>83096896</v>
      </c>
      <c r="C15" s="47">
        <v>81.3</v>
      </c>
      <c r="D15" s="35">
        <v>73289333</v>
      </c>
      <c r="E15" s="47">
        <v>71.7</v>
      </c>
      <c r="F15" s="35">
        <v>9807563</v>
      </c>
      <c r="G15" s="47">
        <v>9.599999999999994</v>
      </c>
      <c r="H15" s="36">
        <v>19108308</v>
      </c>
      <c r="I15" s="47">
        <v>18.700000000000003</v>
      </c>
      <c r="J15" s="35">
        <v>3684232</v>
      </c>
      <c r="K15" s="47">
        <v>3.6</v>
      </c>
      <c r="L15" s="35">
        <v>15424076</v>
      </c>
      <c r="M15" s="47">
        <v>15.100000000000003</v>
      </c>
      <c r="N15" s="47">
        <v>87.83201208230885</v>
      </c>
      <c r="O15" s="47">
        <v>94.5</v>
      </c>
      <c r="P15" s="35">
        <v>16323885</v>
      </c>
      <c r="Q15" s="35">
        <v>0</v>
      </c>
      <c r="R15" s="35">
        <v>1236997</v>
      </c>
      <c r="S15" s="152"/>
    </row>
    <row r="16" spans="1:19" s="67" customFormat="1" ht="33" customHeight="1">
      <c r="A16" s="144">
        <v>33453774</v>
      </c>
      <c r="B16" s="36">
        <v>13903604</v>
      </c>
      <c r="C16" s="47">
        <v>41.6</v>
      </c>
      <c r="D16" s="35">
        <v>9486281</v>
      </c>
      <c r="E16" s="47">
        <v>28.4</v>
      </c>
      <c r="F16" s="35">
        <v>4417323</v>
      </c>
      <c r="G16" s="47">
        <v>13.200000000000003</v>
      </c>
      <c r="H16" s="36">
        <v>19550170</v>
      </c>
      <c r="I16" s="47">
        <v>58.4</v>
      </c>
      <c r="J16" s="35">
        <v>3991943</v>
      </c>
      <c r="K16" s="47">
        <v>11.9</v>
      </c>
      <c r="L16" s="35">
        <v>15558227</v>
      </c>
      <c r="M16" s="47">
        <v>46.5</v>
      </c>
      <c r="N16" s="47">
        <v>87.22143353325352</v>
      </c>
      <c r="O16" s="47">
        <v>93</v>
      </c>
      <c r="P16" s="35">
        <v>16733319</v>
      </c>
      <c r="Q16" s="35">
        <v>0</v>
      </c>
      <c r="R16" s="35">
        <v>1104300</v>
      </c>
      <c r="S16" s="152"/>
    </row>
    <row r="17" spans="1:19" s="67" customFormat="1" ht="33" customHeight="1" thickBot="1">
      <c r="A17" s="144">
        <v>22777005</v>
      </c>
      <c r="B17" s="36">
        <v>14052514</v>
      </c>
      <c r="C17" s="47">
        <v>61.7</v>
      </c>
      <c r="D17" s="35">
        <v>11588703</v>
      </c>
      <c r="E17" s="47">
        <v>50.9</v>
      </c>
      <c r="F17" s="35">
        <v>2463811</v>
      </c>
      <c r="G17" s="47">
        <v>10.800000000000004</v>
      </c>
      <c r="H17" s="36">
        <v>8724491</v>
      </c>
      <c r="I17" s="47">
        <v>38.3</v>
      </c>
      <c r="J17" s="35">
        <v>1510153</v>
      </c>
      <c r="K17" s="47">
        <v>6.6</v>
      </c>
      <c r="L17" s="35">
        <v>7214338</v>
      </c>
      <c r="M17" s="47">
        <v>31.699999999999996</v>
      </c>
      <c r="N17" s="47">
        <v>89.35273454365483</v>
      </c>
      <c r="O17" s="47">
        <v>96.8</v>
      </c>
      <c r="P17" s="35">
        <v>7453798</v>
      </c>
      <c r="Q17" s="35">
        <v>0</v>
      </c>
      <c r="R17" s="35">
        <v>620200</v>
      </c>
      <c r="S17" s="152"/>
    </row>
    <row r="18" spans="1:19" s="67" customFormat="1" ht="33" customHeight="1" thickBot="1" thickTop="1">
      <c r="A18" s="149">
        <v>1022693089</v>
      </c>
      <c r="B18" s="39">
        <v>597615540</v>
      </c>
      <c r="C18" s="50">
        <v>58.4</v>
      </c>
      <c r="D18" s="39">
        <v>469092722</v>
      </c>
      <c r="E18" s="50">
        <v>45.9</v>
      </c>
      <c r="F18" s="39">
        <v>128522818</v>
      </c>
      <c r="G18" s="50">
        <v>12.5</v>
      </c>
      <c r="H18" s="39">
        <v>425077549</v>
      </c>
      <c r="I18" s="50">
        <v>41.6</v>
      </c>
      <c r="J18" s="39">
        <v>105763484</v>
      </c>
      <c r="K18" s="50">
        <v>10.3</v>
      </c>
      <c r="L18" s="39">
        <v>319314065</v>
      </c>
      <c r="M18" s="50">
        <v>31.3</v>
      </c>
      <c r="N18" s="50">
        <v>87.13301880781466</v>
      </c>
      <c r="O18" s="50">
        <v>94.1</v>
      </c>
      <c r="P18" s="39">
        <v>339424289</v>
      </c>
      <c r="Q18" s="39">
        <v>0</v>
      </c>
      <c r="R18" s="39">
        <v>27043061</v>
      </c>
      <c r="S18" s="152"/>
    </row>
    <row r="19" spans="1:19" s="67" customFormat="1" ht="33" customHeight="1" thickTop="1">
      <c r="A19" s="144">
        <v>9897603</v>
      </c>
      <c r="B19" s="36">
        <v>6339849</v>
      </c>
      <c r="C19" s="47">
        <v>64.1</v>
      </c>
      <c r="D19" s="35">
        <v>5396698</v>
      </c>
      <c r="E19" s="47">
        <v>54.5</v>
      </c>
      <c r="F19" s="35">
        <v>943151</v>
      </c>
      <c r="G19" s="47">
        <v>9.599999999999994</v>
      </c>
      <c r="H19" s="36">
        <v>3557754</v>
      </c>
      <c r="I19" s="47">
        <v>35.900000000000006</v>
      </c>
      <c r="J19" s="35">
        <v>623900</v>
      </c>
      <c r="K19" s="47">
        <v>6.3</v>
      </c>
      <c r="L19" s="35">
        <v>2933854</v>
      </c>
      <c r="M19" s="47">
        <v>29.600000000000005</v>
      </c>
      <c r="N19" s="47">
        <v>86.98823673126176</v>
      </c>
      <c r="O19" s="47">
        <v>93.1</v>
      </c>
      <c r="P19" s="35">
        <v>3152702</v>
      </c>
      <c r="Q19" s="35">
        <v>0</v>
      </c>
      <c r="R19" s="35">
        <v>220000</v>
      </c>
      <c r="S19" s="152"/>
    </row>
    <row r="20" spans="1:19" s="67" customFormat="1" ht="33" customHeight="1">
      <c r="A20" s="144">
        <v>10564990</v>
      </c>
      <c r="B20" s="36">
        <v>7216266</v>
      </c>
      <c r="C20" s="47">
        <v>68.3</v>
      </c>
      <c r="D20" s="35">
        <v>5924350</v>
      </c>
      <c r="E20" s="47">
        <v>56.1</v>
      </c>
      <c r="F20" s="35">
        <v>1291916</v>
      </c>
      <c r="G20" s="47">
        <v>12.199999999999996</v>
      </c>
      <c r="H20" s="36">
        <v>3348724</v>
      </c>
      <c r="I20" s="47">
        <v>31.700000000000003</v>
      </c>
      <c r="J20" s="35">
        <v>551512</v>
      </c>
      <c r="K20" s="47">
        <v>5.2</v>
      </c>
      <c r="L20" s="35">
        <v>2797212</v>
      </c>
      <c r="M20" s="47">
        <v>26.500000000000004</v>
      </c>
      <c r="N20" s="47">
        <v>82.60700591346915</v>
      </c>
      <c r="O20" s="47">
        <v>87.8</v>
      </c>
      <c r="P20" s="35">
        <v>3186231</v>
      </c>
      <c r="Q20" s="35">
        <v>0</v>
      </c>
      <c r="R20" s="35">
        <v>199937</v>
      </c>
      <c r="S20" s="152"/>
    </row>
    <row r="21" spans="1:19" s="67" customFormat="1" ht="33" customHeight="1">
      <c r="A21" s="144">
        <v>19367964</v>
      </c>
      <c r="B21" s="36">
        <v>14957887</v>
      </c>
      <c r="C21" s="47">
        <v>77.2</v>
      </c>
      <c r="D21" s="35">
        <v>13764159</v>
      </c>
      <c r="E21" s="47">
        <v>71.1</v>
      </c>
      <c r="F21" s="35">
        <v>1193728</v>
      </c>
      <c r="G21" s="47">
        <v>6.1000000000000085</v>
      </c>
      <c r="H21" s="36">
        <v>4410077</v>
      </c>
      <c r="I21" s="47">
        <v>22.799999999999997</v>
      </c>
      <c r="J21" s="35">
        <v>877579</v>
      </c>
      <c r="K21" s="47">
        <v>4.5</v>
      </c>
      <c r="L21" s="35">
        <v>3532498</v>
      </c>
      <c r="M21" s="47">
        <v>18.299999999999997</v>
      </c>
      <c r="N21" s="47">
        <v>88.4157638200237</v>
      </c>
      <c r="O21" s="47">
        <v>94</v>
      </c>
      <c r="P21" s="35">
        <v>3759574</v>
      </c>
      <c r="Q21" s="35">
        <v>0</v>
      </c>
      <c r="R21" s="35">
        <v>235752</v>
      </c>
      <c r="S21" s="152"/>
    </row>
    <row r="22" spans="1:19" s="67" customFormat="1" ht="33" customHeight="1">
      <c r="A22" s="144">
        <v>7979959</v>
      </c>
      <c r="B22" s="36">
        <v>5066661</v>
      </c>
      <c r="C22" s="47">
        <v>63.5</v>
      </c>
      <c r="D22" s="35">
        <v>4275741</v>
      </c>
      <c r="E22" s="47">
        <v>53.6</v>
      </c>
      <c r="F22" s="35">
        <v>790920</v>
      </c>
      <c r="G22" s="47">
        <v>9.899999999999999</v>
      </c>
      <c r="H22" s="36">
        <v>2913298</v>
      </c>
      <c r="I22" s="47">
        <v>36.5</v>
      </c>
      <c r="J22" s="35">
        <v>531140</v>
      </c>
      <c r="K22" s="47">
        <v>6.7</v>
      </c>
      <c r="L22" s="35">
        <v>2382158</v>
      </c>
      <c r="M22" s="47">
        <v>29.8</v>
      </c>
      <c r="N22" s="47">
        <v>88.514960897338</v>
      </c>
      <c r="O22" s="47">
        <v>94.4</v>
      </c>
      <c r="P22" s="35">
        <v>2522249</v>
      </c>
      <c r="Q22" s="35">
        <v>0</v>
      </c>
      <c r="R22" s="35">
        <v>169000</v>
      </c>
      <c r="S22" s="152"/>
    </row>
    <row r="23" spans="1:19" s="67" customFormat="1" ht="33" customHeight="1">
      <c r="A23" s="148">
        <v>6912536</v>
      </c>
      <c r="B23" s="42">
        <v>3380385</v>
      </c>
      <c r="C23" s="49">
        <v>48.9</v>
      </c>
      <c r="D23" s="38">
        <v>2457114</v>
      </c>
      <c r="E23" s="49">
        <v>35.5</v>
      </c>
      <c r="F23" s="38">
        <v>923271</v>
      </c>
      <c r="G23" s="49">
        <v>13.399999999999999</v>
      </c>
      <c r="H23" s="42">
        <v>3532151</v>
      </c>
      <c r="I23" s="49">
        <v>51.1</v>
      </c>
      <c r="J23" s="38">
        <v>723788</v>
      </c>
      <c r="K23" s="49">
        <v>10.5</v>
      </c>
      <c r="L23" s="38">
        <v>2808363</v>
      </c>
      <c r="M23" s="49">
        <v>40.6</v>
      </c>
      <c r="N23" s="49">
        <v>86.07803399642859</v>
      </c>
      <c r="O23" s="49">
        <v>93.4</v>
      </c>
      <c r="P23" s="38">
        <v>3007878</v>
      </c>
      <c r="Q23" s="38">
        <v>0</v>
      </c>
      <c r="R23" s="38">
        <v>254700</v>
      </c>
      <c r="S23" s="152"/>
    </row>
    <row r="24" spans="1:19" s="67" customFormat="1" ht="33" customHeight="1">
      <c r="A24" s="144">
        <v>6838483</v>
      </c>
      <c r="B24" s="36">
        <v>4276884</v>
      </c>
      <c r="C24" s="47">
        <v>62.5</v>
      </c>
      <c r="D24" s="35">
        <v>3581865</v>
      </c>
      <c r="E24" s="47">
        <v>52.4</v>
      </c>
      <c r="F24" s="35">
        <v>695019</v>
      </c>
      <c r="G24" s="47">
        <v>10.100000000000001</v>
      </c>
      <c r="H24" s="36">
        <v>2561599</v>
      </c>
      <c r="I24" s="47">
        <v>37.5</v>
      </c>
      <c r="J24" s="35">
        <v>289486</v>
      </c>
      <c r="K24" s="47">
        <v>4.2</v>
      </c>
      <c r="L24" s="35">
        <v>2272113</v>
      </c>
      <c r="M24" s="47">
        <v>33.3</v>
      </c>
      <c r="N24" s="47">
        <v>83.79570501985808</v>
      </c>
      <c r="O24" s="47">
        <v>88.8</v>
      </c>
      <c r="P24" s="35">
        <v>2558463</v>
      </c>
      <c r="Q24" s="35">
        <v>0</v>
      </c>
      <c r="R24" s="35">
        <v>153028</v>
      </c>
      <c r="S24" s="152"/>
    </row>
    <row r="25" spans="1:19" s="67" customFormat="1" ht="33" customHeight="1">
      <c r="A25" s="144">
        <v>4353527</v>
      </c>
      <c r="B25" s="36">
        <v>1467921</v>
      </c>
      <c r="C25" s="47">
        <v>33.7</v>
      </c>
      <c r="D25" s="35">
        <v>618461</v>
      </c>
      <c r="E25" s="47">
        <v>14.2</v>
      </c>
      <c r="F25" s="35">
        <v>849460</v>
      </c>
      <c r="G25" s="47">
        <v>19.500000000000004</v>
      </c>
      <c r="H25" s="36">
        <v>2885606</v>
      </c>
      <c r="I25" s="47">
        <v>66.3</v>
      </c>
      <c r="J25" s="35">
        <v>361504</v>
      </c>
      <c r="K25" s="47">
        <v>8.3</v>
      </c>
      <c r="L25" s="35">
        <v>2524102</v>
      </c>
      <c r="M25" s="47">
        <v>58</v>
      </c>
      <c r="N25" s="47">
        <v>81.99579577374882</v>
      </c>
      <c r="O25" s="47">
        <v>87.8</v>
      </c>
      <c r="P25" s="35">
        <v>2876128</v>
      </c>
      <c r="Q25" s="35">
        <v>0</v>
      </c>
      <c r="R25" s="35">
        <v>202203</v>
      </c>
      <c r="S25" s="152"/>
    </row>
    <row r="26" spans="1:19" s="67" customFormat="1" ht="33" customHeight="1">
      <c r="A26" s="144">
        <v>1910129</v>
      </c>
      <c r="B26" s="36">
        <v>1116148</v>
      </c>
      <c r="C26" s="47">
        <v>58.4</v>
      </c>
      <c r="D26" s="35">
        <v>581947</v>
      </c>
      <c r="E26" s="47">
        <v>30.5</v>
      </c>
      <c r="F26" s="35">
        <v>534201</v>
      </c>
      <c r="G26" s="47">
        <v>27.9</v>
      </c>
      <c r="H26" s="36">
        <v>793981</v>
      </c>
      <c r="I26" s="47">
        <v>41.6</v>
      </c>
      <c r="J26" s="35">
        <v>109778</v>
      </c>
      <c r="K26" s="47">
        <v>5.7</v>
      </c>
      <c r="L26" s="35">
        <v>684203</v>
      </c>
      <c r="M26" s="47">
        <v>35.9</v>
      </c>
      <c r="N26" s="47">
        <v>61.524675854862835</v>
      </c>
      <c r="O26" s="47">
        <v>65.9</v>
      </c>
      <c r="P26" s="35">
        <v>1038989</v>
      </c>
      <c r="Q26" s="35">
        <v>0</v>
      </c>
      <c r="R26" s="35">
        <v>73090</v>
      </c>
      <c r="S26" s="152"/>
    </row>
    <row r="27" spans="1:19" s="67" customFormat="1" ht="33" customHeight="1">
      <c r="A27" s="144">
        <v>6051681</v>
      </c>
      <c r="B27" s="36">
        <v>3142890</v>
      </c>
      <c r="C27" s="47">
        <v>51.9</v>
      </c>
      <c r="D27" s="35">
        <v>1881126</v>
      </c>
      <c r="E27" s="47">
        <v>31.1</v>
      </c>
      <c r="F27" s="35">
        <v>1261764</v>
      </c>
      <c r="G27" s="47">
        <v>20.799999999999997</v>
      </c>
      <c r="H27" s="36">
        <v>2908791</v>
      </c>
      <c r="I27" s="47">
        <v>48.1</v>
      </c>
      <c r="J27" s="35">
        <v>302017</v>
      </c>
      <c r="K27" s="47">
        <v>5</v>
      </c>
      <c r="L27" s="35">
        <v>2606774</v>
      </c>
      <c r="M27" s="47">
        <v>43.1</v>
      </c>
      <c r="N27" s="47">
        <v>75.17598820150873</v>
      </c>
      <c r="O27" s="47">
        <v>77.4</v>
      </c>
      <c r="P27" s="35">
        <v>3367562</v>
      </c>
      <c r="Q27" s="35">
        <v>0</v>
      </c>
      <c r="R27" s="35">
        <v>100000</v>
      </c>
      <c r="S27" s="152"/>
    </row>
    <row r="28" spans="1:19" s="67" customFormat="1" ht="33" customHeight="1">
      <c r="A28" s="148">
        <v>14063544</v>
      </c>
      <c r="B28" s="42">
        <v>5474719</v>
      </c>
      <c r="C28" s="49">
        <v>38.9</v>
      </c>
      <c r="D28" s="38">
        <v>2989531</v>
      </c>
      <c r="E28" s="49">
        <v>21.3</v>
      </c>
      <c r="F28" s="38">
        <v>2485188</v>
      </c>
      <c r="G28" s="49">
        <v>17.599999999999998</v>
      </c>
      <c r="H28" s="42">
        <v>8588825</v>
      </c>
      <c r="I28" s="49">
        <v>61.1</v>
      </c>
      <c r="J28" s="38">
        <v>1007461</v>
      </c>
      <c r="K28" s="49">
        <v>7.2</v>
      </c>
      <c r="L28" s="38">
        <v>7581364</v>
      </c>
      <c r="M28" s="49">
        <v>53.9</v>
      </c>
      <c r="N28" s="49">
        <v>84.11568107962913</v>
      </c>
      <c r="O28" s="49">
        <v>88.8</v>
      </c>
      <c r="P28" s="38">
        <v>8540339</v>
      </c>
      <c r="Q28" s="38">
        <v>0</v>
      </c>
      <c r="R28" s="38">
        <v>472682</v>
      </c>
      <c r="S28" s="152"/>
    </row>
    <row r="29" spans="1:19" s="67" customFormat="1" ht="33" customHeight="1">
      <c r="A29" s="144">
        <v>3239693</v>
      </c>
      <c r="B29" s="36">
        <v>1289571</v>
      </c>
      <c r="C29" s="47">
        <v>39.8</v>
      </c>
      <c r="D29" s="35">
        <v>650499</v>
      </c>
      <c r="E29" s="47">
        <v>20.1</v>
      </c>
      <c r="F29" s="35">
        <v>639072</v>
      </c>
      <c r="G29" s="47">
        <v>19.699999999999996</v>
      </c>
      <c r="H29" s="36">
        <v>1950122</v>
      </c>
      <c r="I29" s="47">
        <v>60.2</v>
      </c>
      <c r="J29" s="35">
        <v>199068</v>
      </c>
      <c r="K29" s="47">
        <v>6.1</v>
      </c>
      <c r="L29" s="35">
        <v>1751054</v>
      </c>
      <c r="M29" s="47">
        <v>54.1</v>
      </c>
      <c r="N29" s="47">
        <v>86.90275430058591</v>
      </c>
      <c r="O29" s="47">
        <v>92</v>
      </c>
      <c r="P29" s="35">
        <v>1903358</v>
      </c>
      <c r="Q29" s="35">
        <v>0</v>
      </c>
      <c r="R29" s="35">
        <v>111600</v>
      </c>
      <c r="S29" s="152"/>
    </row>
    <row r="30" spans="1:19" s="67" customFormat="1" ht="33" customHeight="1">
      <c r="A30" s="144">
        <v>7275762</v>
      </c>
      <c r="B30" s="36">
        <v>3737829</v>
      </c>
      <c r="C30" s="47">
        <v>51.4</v>
      </c>
      <c r="D30" s="35">
        <v>2079890</v>
      </c>
      <c r="E30" s="47">
        <v>28.6</v>
      </c>
      <c r="F30" s="35">
        <v>1657939</v>
      </c>
      <c r="G30" s="47">
        <v>22.799999999999997</v>
      </c>
      <c r="H30" s="36">
        <v>3537933</v>
      </c>
      <c r="I30" s="47">
        <v>48.6</v>
      </c>
      <c r="J30" s="35">
        <v>559058</v>
      </c>
      <c r="K30" s="47">
        <v>7.7</v>
      </c>
      <c r="L30" s="35">
        <v>2978875</v>
      </c>
      <c r="M30" s="47">
        <v>40.9</v>
      </c>
      <c r="N30" s="47">
        <v>84.20807589051869</v>
      </c>
      <c r="O30" s="47">
        <v>89</v>
      </c>
      <c r="P30" s="35">
        <v>3348217</v>
      </c>
      <c r="Q30" s="35">
        <v>0</v>
      </c>
      <c r="R30" s="35">
        <v>189300</v>
      </c>
      <c r="S30" s="152"/>
    </row>
    <row r="31" spans="1:19" s="67" customFormat="1" ht="33" customHeight="1">
      <c r="A31" s="144">
        <v>4350260</v>
      </c>
      <c r="B31" s="36">
        <v>2047478</v>
      </c>
      <c r="C31" s="47">
        <v>47.1</v>
      </c>
      <c r="D31" s="35">
        <v>1201570</v>
      </c>
      <c r="E31" s="47">
        <v>27.6</v>
      </c>
      <c r="F31" s="35">
        <v>845908</v>
      </c>
      <c r="G31" s="47">
        <v>19.5</v>
      </c>
      <c r="H31" s="36">
        <v>2302782</v>
      </c>
      <c r="I31" s="47">
        <v>52.9</v>
      </c>
      <c r="J31" s="35">
        <v>298618</v>
      </c>
      <c r="K31" s="47">
        <v>6.9</v>
      </c>
      <c r="L31" s="35">
        <v>2004164</v>
      </c>
      <c r="M31" s="47">
        <v>46</v>
      </c>
      <c r="N31" s="47">
        <v>94.1169067374959</v>
      </c>
      <c r="O31" s="47">
        <v>100.2</v>
      </c>
      <c r="P31" s="35">
        <v>1999293</v>
      </c>
      <c r="Q31" s="35">
        <v>0</v>
      </c>
      <c r="R31" s="35">
        <v>130148</v>
      </c>
      <c r="S31" s="152"/>
    </row>
    <row r="32" spans="1:19" s="67" customFormat="1" ht="33" customHeight="1">
      <c r="A32" s="144">
        <v>8588562</v>
      </c>
      <c r="B32" s="36">
        <v>3170473</v>
      </c>
      <c r="C32" s="47">
        <v>36.9</v>
      </c>
      <c r="D32" s="35">
        <v>2026002</v>
      </c>
      <c r="E32" s="47">
        <v>23.6</v>
      </c>
      <c r="F32" s="35">
        <v>1144471</v>
      </c>
      <c r="G32" s="47">
        <v>13.299999999999997</v>
      </c>
      <c r="H32" s="36">
        <v>5418089</v>
      </c>
      <c r="I32" s="47">
        <v>63.1</v>
      </c>
      <c r="J32" s="35">
        <v>841562</v>
      </c>
      <c r="K32" s="47">
        <v>9.8</v>
      </c>
      <c r="L32" s="35">
        <v>4576527</v>
      </c>
      <c r="M32" s="47">
        <v>53.3</v>
      </c>
      <c r="N32" s="47">
        <v>88.31211108600388</v>
      </c>
      <c r="O32" s="47">
        <v>94.3</v>
      </c>
      <c r="P32" s="35">
        <v>4854819</v>
      </c>
      <c r="Q32" s="35">
        <v>0</v>
      </c>
      <c r="R32" s="35">
        <v>327400</v>
      </c>
      <c r="S32" s="152"/>
    </row>
    <row r="33" spans="1:19" s="67" customFormat="1" ht="33" customHeight="1">
      <c r="A33" s="148">
        <v>8072867</v>
      </c>
      <c r="B33" s="42">
        <v>2920451</v>
      </c>
      <c r="C33" s="49">
        <v>36.2</v>
      </c>
      <c r="D33" s="38">
        <v>1998681</v>
      </c>
      <c r="E33" s="49">
        <v>24.8</v>
      </c>
      <c r="F33" s="38">
        <v>921770</v>
      </c>
      <c r="G33" s="49">
        <v>11.400000000000002</v>
      </c>
      <c r="H33" s="42">
        <v>5152416</v>
      </c>
      <c r="I33" s="49">
        <v>63.8</v>
      </c>
      <c r="J33" s="38">
        <v>905052</v>
      </c>
      <c r="K33" s="49">
        <v>11.2</v>
      </c>
      <c r="L33" s="38">
        <v>4247364</v>
      </c>
      <c r="M33" s="49">
        <v>52.599999999999994</v>
      </c>
      <c r="N33" s="49">
        <v>89.53197990793772</v>
      </c>
      <c r="O33" s="49">
        <v>95.3</v>
      </c>
      <c r="P33" s="38">
        <v>4459106</v>
      </c>
      <c r="Q33" s="38">
        <v>0</v>
      </c>
      <c r="R33" s="38">
        <v>284857</v>
      </c>
      <c r="S33" s="152"/>
    </row>
    <row r="34" spans="1:19" s="67" customFormat="1" ht="33" customHeight="1">
      <c r="A34" s="144">
        <v>3553731</v>
      </c>
      <c r="B34" s="36">
        <v>2062363</v>
      </c>
      <c r="C34" s="47">
        <v>58</v>
      </c>
      <c r="D34" s="35">
        <v>1779404</v>
      </c>
      <c r="E34" s="47">
        <v>50.1</v>
      </c>
      <c r="F34" s="35">
        <v>282959</v>
      </c>
      <c r="G34" s="47">
        <v>7.899999999999999</v>
      </c>
      <c r="H34" s="36">
        <v>1491368</v>
      </c>
      <c r="I34" s="47">
        <v>42</v>
      </c>
      <c r="J34" s="35">
        <v>203212</v>
      </c>
      <c r="K34" s="47">
        <v>5.7</v>
      </c>
      <c r="L34" s="35">
        <v>1288156</v>
      </c>
      <c r="M34" s="47">
        <v>36.3</v>
      </c>
      <c r="N34" s="47">
        <v>86.56921640825614</v>
      </c>
      <c r="O34" s="47">
        <v>91.3</v>
      </c>
      <c r="P34" s="35">
        <v>1411388</v>
      </c>
      <c r="Q34" s="35">
        <v>0</v>
      </c>
      <c r="R34" s="35">
        <v>76619</v>
      </c>
      <c r="S34" s="152"/>
    </row>
    <row r="35" spans="1:19" s="67" customFormat="1" ht="33" customHeight="1">
      <c r="A35" s="144">
        <v>4077708</v>
      </c>
      <c r="B35" s="36">
        <v>1876653</v>
      </c>
      <c r="C35" s="47">
        <v>46</v>
      </c>
      <c r="D35" s="35">
        <v>1280754</v>
      </c>
      <c r="E35" s="47">
        <v>31.4</v>
      </c>
      <c r="F35" s="35">
        <v>595899</v>
      </c>
      <c r="G35" s="47">
        <v>14.600000000000001</v>
      </c>
      <c r="H35" s="36">
        <v>2201055</v>
      </c>
      <c r="I35" s="47">
        <v>54</v>
      </c>
      <c r="J35" s="35">
        <v>292504</v>
      </c>
      <c r="K35" s="47">
        <v>7.2</v>
      </c>
      <c r="L35" s="35">
        <v>1908551</v>
      </c>
      <c r="M35" s="47">
        <v>46.8</v>
      </c>
      <c r="N35" s="47">
        <v>77.15874993632602</v>
      </c>
      <c r="O35" s="47">
        <v>81.3</v>
      </c>
      <c r="P35" s="35">
        <v>2347494</v>
      </c>
      <c r="Q35" s="35">
        <v>0</v>
      </c>
      <c r="R35" s="35">
        <v>126044</v>
      </c>
      <c r="S35" s="152"/>
    </row>
    <row r="36" spans="1:19" s="67" customFormat="1" ht="33" customHeight="1">
      <c r="A36" s="144">
        <v>2269022</v>
      </c>
      <c r="B36" s="36">
        <v>1026022</v>
      </c>
      <c r="C36" s="47">
        <v>45.2</v>
      </c>
      <c r="D36" s="35">
        <v>600532</v>
      </c>
      <c r="E36" s="47">
        <v>26.5</v>
      </c>
      <c r="F36" s="35">
        <v>425490</v>
      </c>
      <c r="G36" s="47">
        <v>18.700000000000003</v>
      </c>
      <c r="H36" s="36">
        <v>1243000</v>
      </c>
      <c r="I36" s="47">
        <v>54.8</v>
      </c>
      <c r="J36" s="35">
        <v>100544</v>
      </c>
      <c r="K36" s="47">
        <v>4.4</v>
      </c>
      <c r="L36" s="35">
        <v>1142456</v>
      </c>
      <c r="M36" s="47">
        <v>50.4</v>
      </c>
      <c r="N36" s="47">
        <v>90.62098188541735</v>
      </c>
      <c r="O36" s="47">
        <v>95.2</v>
      </c>
      <c r="P36" s="35">
        <v>1200385</v>
      </c>
      <c r="Q36" s="35">
        <v>0</v>
      </c>
      <c r="R36" s="35">
        <v>60312</v>
      </c>
      <c r="S36" s="152"/>
    </row>
    <row r="37" spans="1:19" s="67" customFormat="1" ht="33" customHeight="1">
      <c r="A37" s="144">
        <v>3856074</v>
      </c>
      <c r="B37" s="36">
        <v>2046885</v>
      </c>
      <c r="C37" s="47">
        <v>53.1</v>
      </c>
      <c r="D37" s="35">
        <v>1307529</v>
      </c>
      <c r="E37" s="47">
        <v>33.9</v>
      </c>
      <c r="F37" s="35">
        <v>739356</v>
      </c>
      <c r="G37" s="47">
        <v>19.200000000000003</v>
      </c>
      <c r="H37" s="36">
        <v>1809189</v>
      </c>
      <c r="I37" s="47">
        <v>46.9</v>
      </c>
      <c r="J37" s="35">
        <v>141635</v>
      </c>
      <c r="K37" s="47">
        <v>3.7</v>
      </c>
      <c r="L37" s="35">
        <v>1667554</v>
      </c>
      <c r="M37" s="47">
        <v>43.199999999999996</v>
      </c>
      <c r="N37" s="47">
        <v>81.8087713824278</v>
      </c>
      <c r="O37" s="47">
        <v>86.1</v>
      </c>
      <c r="P37" s="35">
        <v>1936583</v>
      </c>
      <c r="Q37" s="35">
        <v>0</v>
      </c>
      <c r="R37" s="35">
        <v>101773</v>
      </c>
      <c r="S37" s="152"/>
    </row>
    <row r="38" spans="1:19" s="67" customFormat="1" ht="33" customHeight="1">
      <c r="A38" s="148">
        <v>2453175</v>
      </c>
      <c r="B38" s="42">
        <v>1108600</v>
      </c>
      <c r="C38" s="49">
        <v>45.2</v>
      </c>
      <c r="D38" s="38">
        <v>571916</v>
      </c>
      <c r="E38" s="49">
        <v>23.3</v>
      </c>
      <c r="F38" s="38">
        <v>536684</v>
      </c>
      <c r="G38" s="49">
        <v>21.900000000000002</v>
      </c>
      <c r="H38" s="42">
        <v>1344575</v>
      </c>
      <c r="I38" s="49">
        <v>54.8</v>
      </c>
      <c r="J38" s="38">
        <v>132091</v>
      </c>
      <c r="K38" s="49">
        <v>5.4</v>
      </c>
      <c r="L38" s="38">
        <v>1212484</v>
      </c>
      <c r="M38" s="49">
        <v>49.4</v>
      </c>
      <c r="N38" s="49">
        <v>88.18187305860954</v>
      </c>
      <c r="O38" s="49">
        <v>92.6</v>
      </c>
      <c r="P38" s="38">
        <v>1309922</v>
      </c>
      <c r="Q38" s="38">
        <v>0</v>
      </c>
      <c r="R38" s="38">
        <v>65059</v>
      </c>
      <c r="S38" s="152"/>
    </row>
    <row r="39" spans="1:19" s="67" customFormat="1" ht="33" customHeight="1">
      <c r="A39" s="144">
        <v>10802539</v>
      </c>
      <c r="B39" s="36">
        <v>3317593</v>
      </c>
      <c r="C39" s="47">
        <v>30.7</v>
      </c>
      <c r="D39" s="35">
        <v>1290493</v>
      </c>
      <c r="E39" s="47">
        <v>11.9</v>
      </c>
      <c r="F39" s="35">
        <v>2027100</v>
      </c>
      <c r="G39" s="47">
        <v>18.799999999999997</v>
      </c>
      <c r="H39" s="36">
        <v>7484946</v>
      </c>
      <c r="I39" s="47">
        <v>69.3</v>
      </c>
      <c r="J39" s="35">
        <v>1111155</v>
      </c>
      <c r="K39" s="47">
        <v>10.3</v>
      </c>
      <c r="L39" s="35">
        <v>6373791</v>
      </c>
      <c r="M39" s="47">
        <v>59</v>
      </c>
      <c r="N39" s="47">
        <v>82.62434892626305</v>
      </c>
      <c r="O39" s="47">
        <v>86.3</v>
      </c>
      <c r="P39" s="35">
        <v>7384180</v>
      </c>
      <c r="Q39" s="35">
        <v>0</v>
      </c>
      <c r="R39" s="35">
        <v>330000</v>
      </c>
      <c r="S39" s="152"/>
    </row>
    <row r="40" spans="1:19" s="67" customFormat="1" ht="33" customHeight="1">
      <c r="A40" s="144">
        <v>25679789</v>
      </c>
      <c r="B40" s="36">
        <v>20046023</v>
      </c>
      <c r="C40" s="47">
        <v>78.1</v>
      </c>
      <c r="D40" s="35">
        <v>18631159</v>
      </c>
      <c r="E40" s="47">
        <v>72.6</v>
      </c>
      <c r="F40" s="35">
        <v>1414864</v>
      </c>
      <c r="G40" s="47">
        <v>5.5</v>
      </c>
      <c r="H40" s="36">
        <v>5633766</v>
      </c>
      <c r="I40" s="47">
        <v>21.900000000000006</v>
      </c>
      <c r="J40" s="35">
        <v>1009975</v>
      </c>
      <c r="K40" s="47">
        <v>3.9</v>
      </c>
      <c r="L40" s="35">
        <v>4623791</v>
      </c>
      <c r="M40" s="47">
        <v>18.000000000000007</v>
      </c>
      <c r="N40" s="47">
        <v>84.47838633142237</v>
      </c>
      <c r="O40" s="47">
        <v>91.1</v>
      </c>
      <c r="P40" s="35">
        <v>5073342</v>
      </c>
      <c r="Q40" s="35">
        <v>0</v>
      </c>
      <c r="R40" s="35">
        <v>400000</v>
      </c>
      <c r="S40" s="152"/>
    </row>
    <row r="41" spans="1:19" s="67" customFormat="1" ht="33" customHeight="1">
      <c r="A41" s="144">
        <v>6122553</v>
      </c>
      <c r="B41" s="36">
        <v>3806282</v>
      </c>
      <c r="C41" s="47">
        <v>62.2</v>
      </c>
      <c r="D41" s="35">
        <v>2963141</v>
      </c>
      <c r="E41" s="47">
        <v>48.4</v>
      </c>
      <c r="F41" s="35">
        <v>843141</v>
      </c>
      <c r="G41" s="47">
        <v>13.800000000000004</v>
      </c>
      <c r="H41" s="36">
        <v>2316271</v>
      </c>
      <c r="I41" s="47">
        <v>37.8</v>
      </c>
      <c r="J41" s="35">
        <v>361811</v>
      </c>
      <c r="K41" s="47">
        <v>5.9</v>
      </c>
      <c r="L41" s="35">
        <v>1954460</v>
      </c>
      <c r="M41" s="47">
        <v>31.9</v>
      </c>
      <c r="N41" s="47">
        <v>79.44755886332993</v>
      </c>
      <c r="O41" s="47">
        <v>87.1</v>
      </c>
      <c r="P41" s="35">
        <v>2244227</v>
      </c>
      <c r="Q41" s="35">
        <v>0</v>
      </c>
      <c r="R41" s="35">
        <v>215836</v>
      </c>
      <c r="S41" s="152"/>
    </row>
    <row r="42" spans="1:19" s="67" customFormat="1" ht="33" customHeight="1">
      <c r="A42" s="144">
        <v>3105329</v>
      </c>
      <c r="B42" s="36">
        <v>1341426</v>
      </c>
      <c r="C42" s="47">
        <v>43.2</v>
      </c>
      <c r="D42" s="35">
        <v>881268</v>
      </c>
      <c r="E42" s="47">
        <v>28.4</v>
      </c>
      <c r="F42" s="35">
        <v>460158</v>
      </c>
      <c r="G42" s="47">
        <v>14.800000000000004</v>
      </c>
      <c r="H42" s="36">
        <v>1763903</v>
      </c>
      <c r="I42" s="47">
        <v>56.8</v>
      </c>
      <c r="J42" s="35">
        <v>264804</v>
      </c>
      <c r="K42" s="47">
        <v>8.5</v>
      </c>
      <c r="L42" s="35">
        <v>1499099</v>
      </c>
      <c r="M42" s="47">
        <v>48.3</v>
      </c>
      <c r="N42" s="47">
        <v>82.52024061951599</v>
      </c>
      <c r="O42" s="47">
        <v>87.3</v>
      </c>
      <c r="P42" s="35">
        <v>1716709</v>
      </c>
      <c r="Q42" s="35">
        <v>0</v>
      </c>
      <c r="R42" s="35">
        <v>99935</v>
      </c>
      <c r="S42" s="152"/>
    </row>
    <row r="43" spans="1:19" s="67" customFormat="1" ht="33" customHeight="1">
      <c r="A43" s="148">
        <v>10339625</v>
      </c>
      <c r="B43" s="42">
        <v>5729303</v>
      </c>
      <c r="C43" s="49">
        <v>55.4</v>
      </c>
      <c r="D43" s="38">
        <v>4096138</v>
      </c>
      <c r="E43" s="49">
        <v>39.6</v>
      </c>
      <c r="F43" s="38">
        <v>1633165</v>
      </c>
      <c r="G43" s="49">
        <v>15.799999999999997</v>
      </c>
      <c r="H43" s="42">
        <v>4610322</v>
      </c>
      <c r="I43" s="49">
        <v>44.6</v>
      </c>
      <c r="J43" s="38">
        <v>862617</v>
      </c>
      <c r="K43" s="49">
        <v>8.3</v>
      </c>
      <c r="L43" s="38">
        <v>3747705</v>
      </c>
      <c r="M43" s="49">
        <v>36.3</v>
      </c>
      <c r="N43" s="49">
        <v>82.02749494401205</v>
      </c>
      <c r="O43" s="49">
        <v>88.3</v>
      </c>
      <c r="P43" s="38">
        <v>4245424</v>
      </c>
      <c r="Q43" s="38">
        <v>0</v>
      </c>
      <c r="R43" s="38">
        <v>323416</v>
      </c>
      <c r="S43" s="152"/>
    </row>
    <row r="44" spans="1:19" s="67" customFormat="1" ht="33" customHeight="1">
      <c r="A44" s="144">
        <v>6836010</v>
      </c>
      <c r="B44" s="36">
        <v>2743844</v>
      </c>
      <c r="C44" s="47">
        <v>40.1</v>
      </c>
      <c r="D44" s="35">
        <v>1360862</v>
      </c>
      <c r="E44" s="47">
        <v>19.9</v>
      </c>
      <c r="F44" s="35">
        <v>1382982</v>
      </c>
      <c r="G44" s="47">
        <v>20.200000000000003</v>
      </c>
      <c r="H44" s="36">
        <v>4092166</v>
      </c>
      <c r="I44" s="47">
        <v>59.9</v>
      </c>
      <c r="J44" s="35">
        <v>941378</v>
      </c>
      <c r="K44" s="47">
        <v>13.8</v>
      </c>
      <c r="L44" s="35">
        <v>3150788</v>
      </c>
      <c r="M44" s="47">
        <v>46.099999999999994</v>
      </c>
      <c r="N44" s="47">
        <v>76.11911812810229</v>
      </c>
      <c r="O44" s="47">
        <v>82.3</v>
      </c>
      <c r="P44" s="35">
        <v>3830086</v>
      </c>
      <c r="Q44" s="35">
        <v>0</v>
      </c>
      <c r="R44" s="35">
        <v>309200</v>
      </c>
      <c r="S44" s="152"/>
    </row>
    <row r="45" spans="1:19" s="67" customFormat="1" ht="33" customHeight="1">
      <c r="A45" s="144">
        <v>4857621</v>
      </c>
      <c r="B45" s="36">
        <v>2634147</v>
      </c>
      <c r="C45" s="47">
        <v>54.2</v>
      </c>
      <c r="D45" s="35">
        <v>1013428</v>
      </c>
      <c r="E45" s="47">
        <v>20.9</v>
      </c>
      <c r="F45" s="35">
        <v>1620719</v>
      </c>
      <c r="G45" s="47">
        <v>33.300000000000004</v>
      </c>
      <c r="H45" s="36">
        <v>2223474</v>
      </c>
      <c r="I45" s="47">
        <v>45.8</v>
      </c>
      <c r="J45" s="35">
        <v>346107</v>
      </c>
      <c r="K45" s="47">
        <v>7.1</v>
      </c>
      <c r="L45" s="35">
        <v>1877367</v>
      </c>
      <c r="M45" s="47">
        <v>38.699999999999996</v>
      </c>
      <c r="N45" s="47">
        <v>76.96893514595205</v>
      </c>
      <c r="O45" s="47">
        <v>81.3</v>
      </c>
      <c r="P45" s="35">
        <v>2309843</v>
      </c>
      <c r="Q45" s="35">
        <v>0</v>
      </c>
      <c r="R45" s="35">
        <v>129280</v>
      </c>
      <c r="S45" s="152"/>
    </row>
    <row r="46" spans="1:19" s="67" customFormat="1" ht="33" customHeight="1">
      <c r="A46" s="144">
        <v>6040627</v>
      </c>
      <c r="B46" s="36">
        <v>2285613</v>
      </c>
      <c r="C46" s="47">
        <v>37.8</v>
      </c>
      <c r="D46" s="35">
        <v>1531109</v>
      </c>
      <c r="E46" s="47">
        <v>25.3</v>
      </c>
      <c r="F46" s="35">
        <v>754504</v>
      </c>
      <c r="G46" s="47">
        <v>12.499999999999996</v>
      </c>
      <c r="H46" s="36">
        <v>3755014</v>
      </c>
      <c r="I46" s="47">
        <v>62.2</v>
      </c>
      <c r="J46" s="35">
        <v>543634</v>
      </c>
      <c r="K46" s="47">
        <v>9</v>
      </c>
      <c r="L46" s="35">
        <v>3211380</v>
      </c>
      <c r="M46" s="47">
        <v>53.2</v>
      </c>
      <c r="N46" s="47">
        <v>90.29757558188088</v>
      </c>
      <c r="O46" s="47">
        <v>95.6</v>
      </c>
      <c r="P46" s="35">
        <v>3359141</v>
      </c>
      <c r="Q46" s="35">
        <v>0</v>
      </c>
      <c r="R46" s="35">
        <v>197300</v>
      </c>
      <c r="S46" s="152"/>
    </row>
    <row r="47" spans="1:19" s="67" customFormat="1" ht="33" customHeight="1">
      <c r="A47" s="144">
        <v>3963349</v>
      </c>
      <c r="B47" s="36">
        <v>1811410</v>
      </c>
      <c r="C47" s="47">
        <v>45.7</v>
      </c>
      <c r="D47" s="35">
        <v>1074777</v>
      </c>
      <c r="E47" s="47">
        <v>27.1</v>
      </c>
      <c r="F47" s="35">
        <v>736633</v>
      </c>
      <c r="G47" s="47">
        <v>18.6</v>
      </c>
      <c r="H47" s="36">
        <v>2151939</v>
      </c>
      <c r="I47" s="47">
        <v>54.3</v>
      </c>
      <c r="J47" s="35">
        <v>440642</v>
      </c>
      <c r="K47" s="47">
        <v>11.1</v>
      </c>
      <c r="L47" s="35">
        <v>1711297</v>
      </c>
      <c r="M47" s="47">
        <v>43.199999999999996</v>
      </c>
      <c r="N47" s="47">
        <v>82.75042528561109</v>
      </c>
      <c r="O47" s="47">
        <v>87.3</v>
      </c>
      <c r="P47" s="35">
        <v>1960922</v>
      </c>
      <c r="Q47" s="35">
        <v>0</v>
      </c>
      <c r="R47" s="35">
        <v>107100</v>
      </c>
      <c r="S47" s="152"/>
    </row>
    <row r="48" spans="1:19" s="67" customFormat="1" ht="33" customHeight="1">
      <c r="A48" s="148">
        <v>8164454</v>
      </c>
      <c r="B48" s="42">
        <v>3391663</v>
      </c>
      <c r="C48" s="49">
        <v>41.5</v>
      </c>
      <c r="D48" s="38">
        <v>2014768</v>
      </c>
      <c r="E48" s="49">
        <v>24.7</v>
      </c>
      <c r="F48" s="38">
        <v>1376895</v>
      </c>
      <c r="G48" s="49">
        <v>16.8</v>
      </c>
      <c r="H48" s="42">
        <v>4772791</v>
      </c>
      <c r="I48" s="49">
        <v>58.5</v>
      </c>
      <c r="J48" s="38">
        <v>920590</v>
      </c>
      <c r="K48" s="49">
        <v>11.3</v>
      </c>
      <c r="L48" s="38">
        <v>3852201</v>
      </c>
      <c r="M48" s="49">
        <v>47.2</v>
      </c>
      <c r="N48" s="49">
        <v>83.04895795380804</v>
      </c>
      <c r="O48" s="49">
        <v>88.8</v>
      </c>
      <c r="P48" s="38">
        <v>4337908</v>
      </c>
      <c r="Q48" s="38">
        <v>0</v>
      </c>
      <c r="R48" s="38">
        <v>300562</v>
      </c>
      <c r="S48" s="152"/>
    </row>
    <row r="49" spans="1:19" s="67" customFormat="1" ht="33" customHeight="1">
      <c r="A49" s="144">
        <v>3744525</v>
      </c>
      <c r="B49" s="36">
        <v>1333893</v>
      </c>
      <c r="C49" s="47">
        <v>35.6</v>
      </c>
      <c r="D49" s="35">
        <v>618685</v>
      </c>
      <c r="E49" s="47">
        <v>16.5</v>
      </c>
      <c r="F49" s="35">
        <v>715208</v>
      </c>
      <c r="G49" s="47">
        <v>19.1</v>
      </c>
      <c r="H49" s="36">
        <v>2410632</v>
      </c>
      <c r="I49" s="47">
        <v>64.4</v>
      </c>
      <c r="J49" s="35">
        <v>346357</v>
      </c>
      <c r="K49" s="47">
        <v>9.2</v>
      </c>
      <c r="L49" s="35">
        <v>2064275</v>
      </c>
      <c r="M49" s="47">
        <v>55.2</v>
      </c>
      <c r="N49" s="47">
        <v>83.2447832758346</v>
      </c>
      <c r="O49" s="47">
        <v>88.4</v>
      </c>
      <c r="P49" s="35">
        <v>2335265</v>
      </c>
      <c r="Q49" s="35">
        <v>0</v>
      </c>
      <c r="R49" s="35">
        <v>144500</v>
      </c>
      <c r="S49" s="152"/>
    </row>
    <row r="50" spans="1:19" s="67" customFormat="1" ht="33" customHeight="1">
      <c r="A50" s="144">
        <v>5013634</v>
      </c>
      <c r="B50" s="36">
        <v>2437831</v>
      </c>
      <c r="C50" s="47">
        <v>48.6</v>
      </c>
      <c r="D50" s="35">
        <v>1562641</v>
      </c>
      <c r="E50" s="47">
        <v>31.2</v>
      </c>
      <c r="F50" s="35">
        <v>875190</v>
      </c>
      <c r="G50" s="47">
        <v>17.400000000000002</v>
      </c>
      <c r="H50" s="36">
        <v>2575803</v>
      </c>
      <c r="I50" s="47">
        <v>51.4</v>
      </c>
      <c r="J50" s="35">
        <v>368538</v>
      </c>
      <c r="K50" s="47">
        <v>7.4</v>
      </c>
      <c r="L50" s="35">
        <v>2207265</v>
      </c>
      <c r="M50" s="47">
        <v>44</v>
      </c>
      <c r="N50" s="47">
        <v>83.67730293460913</v>
      </c>
      <c r="O50" s="47">
        <v>88.6</v>
      </c>
      <c r="P50" s="35">
        <v>2492274</v>
      </c>
      <c r="Q50" s="35">
        <v>0</v>
      </c>
      <c r="R50" s="35">
        <v>145556</v>
      </c>
      <c r="S50" s="152"/>
    </row>
    <row r="51" spans="1:19" s="67" customFormat="1" ht="33" customHeight="1">
      <c r="A51" s="144">
        <v>3266693</v>
      </c>
      <c r="B51" s="36">
        <v>1113018</v>
      </c>
      <c r="C51" s="47">
        <v>34.1</v>
      </c>
      <c r="D51" s="35">
        <v>446929</v>
      </c>
      <c r="E51" s="47">
        <v>13.7</v>
      </c>
      <c r="F51" s="35">
        <v>666089</v>
      </c>
      <c r="G51" s="47">
        <v>20.400000000000002</v>
      </c>
      <c r="H51" s="36">
        <v>2153675</v>
      </c>
      <c r="I51" s="47">
        <v>65.9</v>
      </c>
      <c r="J51" s="35">
        <v>327330</v>
      </c>
      <c r="K51" s="47">
        <v>10</v>
      </c>
      <c r="L51" s="35">
        <v>1826345</v>
      </c>
      <c r="M51" s="47">
        <v>55.900000000000006</v>
      </c>
      <c r="N51" s="47">
        <v>83.17159074556123</v>
      </c>
      <c r="O51" s="47">
        <v>88.5</v>
      </c>
      <c r="P51" s="35">
        <v>2063376</v>
      </c>
      <c r="Q51" s="35">
        <v>0</v>
      </c>
      <c r="R51" s="35">
        <v>132500</v>
      </c>
      <c r="S51" s="152"/>
    </row>
    <row r="52" spans="1:19" s="67" customFormat="1" ht="33" customHeight="1">
      <c r="A52" s="144">
        <v>4111343</v>
      </c>
      <c r="B52" s="36">
        <v>1505657</v>
      </c>
      <c r="C52" s="47">
        <v>36.6</v>
      </c>
      <c r="D52" s="35">
        <v>650876</v>
      </c>
      <c r="E52" s="47">
        <v>15.8</v>
      </c>
      <c r="F52" s="35">
        <v>854781</v>
      </c>
      <c r="G52" s="47">
        <v>20.8</v>
      </c>
      <c r="H52" s="36">
        <v>2605686</v>
      </c>
      <c r="I52" s="47">
        <v>63.4</v>
      </c>
      <c r="J52" s="35">
        <v>370628</v>
      </c>
      <c r="K52" s="47">
        <v>9</v>
      </c>
      <c r="L52" s="35">
        <v>2235058</v>
      </c>
      <c r="M52" s="47">
        <v>54.4</v>
      </c>
      <c r="N52" s="47">
        <v>85.85519542977957</v>
      </c>
      <c r="O52" s="47">
        <v>90.6</v>
      </c>
      <c r="P52" s="35">
        <v>2467670</v>
      </c>
      <c r="Q52" s="35">
        <v>0</v>
      </c>
      <c r="R52" s="35">
        <v>135618</v>
      </c>
      <c r="S52" s="152"/>
    </row>
    <row r="53" spans="1:19" s="67" customFormat="1" ht="33" customHeight="1">
      <c r="A53" s="148">
        <v>11872603</v>
      </c>
      <c r="B53" s="42">
        <v>6768478</v>
      </c>
      <c r="C53" s="49">
        <v>57</v>
      </c>
      <c r="D53" s="38">
        <v>5937448</v>
      </c>
      <c r="E53" s="49">
        <v>50</v>
      </c>
      <c r="F53" s="38">
        <v>831030</v>
      </c>
      <c r="G53" s="49">
        <v>7</v>
      </c>
      <c r="H53" s="42">
        <v>5104125</v>
      </c>
      <c r="I53" s="49">
        <v>43</v>
      </c>
      <c r="J53" s="38">
        <v>957319</v>
      </c>
      <c r="K53" s="49">
        <v>8.1</v>
      </c>
      <c r="L53" s="38">
        <v>4146806</v>
      </c>
      <c r="M53" s="49">
        <v>34.9</v>
      </c>
      <c r="N53" s="49">
        <v>93.77439588214582</v>
      </c>
      <c r="O53" s="49">
        <v>93.8</v>
      </c>
      <c r="P53" s="38">
        <v>4422109</v>
      </c>
      <c r="Q53" s="38">
        <v>0</v>
      </c>
      <c r="R53" s="38">
        <v>0</v>
      </c>
      <c r="S53" s="152"/>
    </row>
    <row r="54" spans="1:19" s="67" customFormat="1" ht="33" customHeight="1">
      <c r="A54" s="144">
        <v>5950321</v>
      </c>
      <c r="B54" s="36">
        <v>2669728</v>
      </c>
      <c r="C54" s="47">
        <v>44.9</v>
      </c>
      <c r="D54" s="35">
        <v>1616518</v>
      </c>
      <c r="E54" s="47">
        <v>27.2</v>
      </c>
      <c r="F54" s="35">
        <v>1053210</v>
      </c>
      <c r="G54" s="47">
        <v>17.7</v>
      </c>
      <c r="H54" s="36">
        <v>3280593</v>
      </c>
      <c r="I54" s="47">
        <v>55.1</v>
      </c>
      <c r="J54" s="35">
        <v>493986</v>
      </c>
      <c r="K54" s="47">
        <v>8.3</v>
      </c>
      <c r="L54" s="35">
        <v>2786607</v>
      </c>
      <c r="M54" s="47">
        <v>46.8</v>
      </c>
      <c r="N54" s="47">
        <v>85.4547573303812</v>
      </c>
      <c r="O54" s="47">
        <v>90.8</v>
      </c>
      <c r="P54" s="35">
        <v>3069655</v>
      </c>
      <c r="Q54" s="35">
        <v>0</v>
      </c>
      <c r="R54" s="35">
        <v>191260</v>
      </c>
      <c r="S54" s="152"/>
    </row>
    <row r="55" spans="1:19" s="67" customFormat="1" ht="33" customHeight="1">
      <c r="A55" s="144">
        <v>11402648</v>
      </c>
      <c r="B55" s="36">
        <v>9209234</v>
      </c>
      <c r="C55" s="47">
        <v>80.8</v>
      </c>
      <c r="D55" s="35">
        <v>6451549</v>
      </c>
      <c r="E55" s="47">
        <v>56.6</v>
      </c>
      <c r="F55" s="35">
        <v>2757685</v>
      </c>
      <c r="G55" s="47">
        <v>24.199999999999996</v>
      </c>
      <c r="H55" s="36">
        <v>2193414</v>
      </c>
      <c r="I55" s="47">
        <v>19.200000000000003</v>
      </c>
      <c r="J55" s="35">
        <v>212081</v>
      </c>
      <c r="K55" s="47">
        <v>1.9</v>
      </c>
      <c r="L55" s="35">
        <v>1981333</v>
      </c>
      <c r="M55" s="47">
        <v>17.300000000000004</v>
      </c>
      <c r="N55" s="47">
        <v>60.7522818137748</v>
      </c>
      <c r="O55" s="47">
        <v>60.8</v>
      </c>
      <c r="P55" s="35">
        <v>3261331</v>
      </c>
      <c r="Q55" s="35">
        <v>0</v>
      </c>
      <c r="R55" s="35">
        <v>0</v>
      </c>
      <c r="S55" s="152"/>
    </row>
    <row r="56" spans="1:19" s="67" customFormat="1" ht="33" customHeight="1">
      <c r="A56" s="144">
        <v>12820072</v>
      </c>
      <c r="B56" s="36">
        <v>10278466</v>
      </c>
      <c r="C56" s="47">
        <v>80.2</v>
      </c>
      <c r="D56" s="35">
        <v>8263586</v>
      </c>
      <c r="E56" s="47">
        <v>64.5</v>
      </c>
      <c r="F56" s="35">
        <v>2014880</v>
      </c>
      <c r="G56" s="47">
        <v>15.700000000000003</v>
      </c>
      <c r="H56" s="36">
        <v>2541606</v>
      </c>
      <c r="I56" s="47">
        <v>19.799999999999997</v>
      </c>
      <c r="J56" s="35">
        <v>418046</v>
      </c>
      <c r="K56" s="47">
        <v>3.3</v>
      </c>
      <c r="L56" s="35">
        <v>2123560</v>
      </c>
      <c r="M56" s="47">
        <v>16.499999999999996</v>
      </c>
      <c r="N56" s="47">
        <v>100.2856655762355</v>
      </c>
      <c r="O56" s="47">
        <v>100.3</v>
      </c>
      <c r="P56" s="35">
        <v>2117511</v>
      </c>
      <c r="Q56" s="35">
        <v>0</v>
      </c>
      <c r="R56" s="35">
        <v>0</v>
      </c>
      <c r="S56" s="152"/>
    </row>
    <row r="57" spans="1:19" s="67" customFormat="1" ht="33" customHeight="1">
      <c r="A57" s="144">
        <v>11144094</v>
      </c>
      <c r="B57" s="36">
        <v>7163043</v>
      </c>
      <c r="C57" s="47">
        <v>64.3</v>
      </c>
      <c r="D57" s="35">
        <v>4199959</v>
      </c>
      <c r="E57" s="47">
        <v>37.7</v>
      </c>
      <c r="F57" s="35">
        <v>2963084</v>
      </c>
      <c r="G57" s="47">
        <v>26.599999999999994</v>
      </c>
      <c r="H57" s="36">
        <v>3981051</v>
      </c>
      <c r="I57" s="47">
        <v>35.7</v>
      </c>
      <c r="J57" s="35">
        <v>1582145</v>
      </c>
      <c r="K57" s="47">
        <v>14.2</v>
      </c>
      <c r="L57" s="35">
        <v>2398906</v>
      </c>
      <c r="M57" s="47">
        <v>21.500000000000004</v>
      </c>
      <c r="N57" s="47">
        <v>92.25458031750817</v>
      </c>
      <c r="O57" s="47">
        <v>92.3</v>
      </c>
      <c r="P57" s="35">
        <v>2600311</v>
      </c>
      <c r="Q57" s="35">
        <v>0</v>
      </c>
      <c r="R57" s="35">
        <v>0</v>
      </c>
      <c r="S57" s="152"/>
    </row>
    <row r="58" spans="1:19" s="67" customFormat="1" ht="33" customHeight="1">
      <c r="A58" s="148">
        <v>6432298</v>
      </c>
      <c r="B58" s="42">
        <v>4612153</v>
      </c>
      <c r="C58" s="49">
        <v>71.7</v>
      </c>
      <c r="D58" s="38">
        <v>4156854</v>
      </c>
      <c r="E58" s="49">
        <v>64.6</v>
      </c>
      <c r="F58" s="38">
        <v>455299</v>
      </c>
      <c r="G58" s="49">
        <v>7.1000000000000085</v>
      </c>
      <c r="H58" s="42">
        <v>1820145</v>
      </c>
      <c r="I58" s="49">
        <v>28.299999999999997</v>
      </c>
      <c r="J58" s="38">
        <v>206027</v>
      </c>
      <c r="K58" s="49">
        <v>3.2</v>
      </c>
      <c r="L58" s="38">
        <v>1614118</v>
      </c>
      <c r="M58" s="49">
        <v>25.099999999999998</v>
      </c>
      <c r="N58" s="49">
        <v>91.55648832229612</v>
      </c>
      <c r="O58" s="49">
        <v>97</v>
      </c>
      <c r="P58" s="38">
        <v>1664652</v>
      </c>
      <c r="Q58" s="38">
        <v>0</v>
      </c>
      <c r="R58" s="38">
        <v>98323</v>
      </c>
      <c r="S58" s="152"/>
    </row>
    <row r="59" spans="1:19" s="67" customFormat="1" ht="33" customHeight="1">
      <c r="A59" s="144">
        <v>59970076</v>
      </c>
      <c r="B59" s="36">
        <v>57155078</v>
      </c>
      <c r="C59" s="47">
        <v>95.3</v>
      </c>
      <c r="D59" s="35">
        <v>2043371</v>
      </c>
      <c r="E59" s="47">
        <v>3.4</v>
      </c>
      <c r="F59" s="35">
        <v>55111707</v>
      </c>
      <c r="G59" s="47">
        <v>91.89999999999999</v>
      </c>
      <c r="H59" s="36">
        <v>2814998</v>
      </c>
      <c r="I59" s="47">
        <v>4.700000000000003</v>
      </c>
      <c r="J59" s="35">
        <v>401575</v>
      </c>
      <c r="K59" s="47">
        <v>0.7</v>
      </c>
      <c r="L59" s="35">
        <v>2413423</v>
      </c>
      <c r="M59" s="47">
        <v>4.000000000000003</v>
      </c>
      <c r="N59" s="47">
        <v>57.29146464064987</v>
      </c>
      <c r="O59" s="47">
        <v>57.3</v>
      </c>
      <c r="P59" s="35">
        <v>4212535</v>
      </c>
      <c r="Q59" s="35">
        <v>0</v>
      </c>
      <c r="R59" s="35">
        <v>0</v>
      </c>
      <c r="S59" s="152"/>
    </row>
    <row r="60" spans="1:19" s="67" customFormat="1" ht="33" customHeight="1">
      <c r="A60" s="144">
        <v>47614282</v>
      </c>
      <c r="B60" s="36">
        <v>45212523</v>
      </c>
      <c r="C60" s="47">
        <v>95</v>
      </c>
      <c r="D60" s="35">
        <v>1793842</v>
      </c>
      <c r="E60" s="47">
        <v>3.8</v>
      </c>
      <c r="F60" s="35">
        <v>43418681</v>
      </c>
      <c r="G60" s="47">
        <v>91.2</v>
      </c>
      <c r="H60" s="36">
        <v>2401759</v>
      </c>
      <c r="I60" s="47">
        <v>5</v>
      </c>
      <c r="J60" s="35">
        <v>994757</v>
      </c>
      <c r="K60" s="47">
        <v>2.1</v>
      </c>
      <c r="L60" s="35">
        <v>1407002</v>
      </c>
      <c r="M60" s="47">
        <v>2.9</v>
      </c>
      <c r="N60" s="47">
        <v>65.90151695052991</v>
      </c>
      <c r="O60" s="47">
        <v>76</v>
      </c>
      <c r="P60" s="35">
        <v>1850307</v>
      </c>
      <c r="Q60" s="35">
        <v>0</v>
      </c>
      <c r="R60" s="35">
        <v>284700</v>
      </c>
      <c r="S60" s="152"/>
    </row>
    <row r="61" spans="1:19" s="67" customFormat="1" ht="33" customHeight="1">
      <c r="A61" s="144">
        <v>14540390</v>
      </c>
      <c r="B61" s="36">
        <v>9969436</v>
      </c>
      <c r="C61" s="47">
        <v>68.6</v>
      </c>
      <c r="D61" s="35">
        <v>5961111</v>
      </c>
      <c r="E61" s="47">
        <v>41</v>
      </c>
      <c r="F61" s="35">
        <v>4008325</v>
      </c>
      <c r="G61" s="47">
        <v>27.599999999999994</v>
      </c>
      <c r="H61" s="36">
        <v>4570954</v>
      </c>
      <c r="I61" s="47">
        <v>31.400000000000006</v>
      </c>
      <c r="J61" s="35">
        <v>1183059</v>
      </c>
      <c r="K61" s="47">
        <v>8.1</v>
      </c>
      <c r="L61" s="35">
        <v>3387895</v>
      </c>
      <c r="M61" s="47">
        <v>23.300000000000004</v>
      </c>
      <c r="N61" s="47">
        <v>95.32984642639875</v>
      </c>
      <c r="O61" s="47">
        <v>95.3</v>
      </c>
      <c r="P61" s="35">
        <v>3553866</v>
      </c>
      <c r="Q61" s="35">
        <v>0</v>
      </c>
      <c r="R61" s="35">
        <v>0</v>
      </c>
      <c r="S61" s="152"/>
    </row>
    <row r="62" spans="1:19" s="67" customFormat="1" ht="33" customHeight="1">
      <c r="A62" s="144">
        <v>7026276</v>
      </c>
      <c r="B62" s="36">
        <v>6027402</v>
      </c>
      <c r="C62" s="47">
        <v>85.8</v>
      </c>
      <c r="D62" s="35">
        <v>5170078</v>
      </c>
      <c r="E62" s="47">
        <v>73.6</v>
      </c>
      <c r="F62" s="35">
        <v>857324</v>
      </c>
      <c r="G62" s="47">
        <v>12.200000000000003</v>
      </c>
      <c r="H62" s="36">
        <v>998874</v>
      </c>
      <c r="I62" s="47">
        <v>14.200000000000003</v>
      </c>
      <c r="J62" s="35">
        <v>182417</v>
      </c>
      <c r="K62" s="47">
        <v>2.6</v>
      </c>
      <c r="L62" s="35">
        <v>816457</v>
      </c>
      <c r="M62" s="47">
        <v>11.600000000000003</v>
      </c>
      <c r="N62" s="47">
        <v>82.95843426379021</v>
      </c>
      <c r="O62" s="47">
        <v>87.5</v>
      </c>
      <c r="P62" s="35">
        <v>933576</v>
      </c>
      <c r="Q62" s="35">
        <v>0</v>
      </c>
      <c r="R62" s="35">
        <v>50600</v>
      </c>
      <c r="S62" s="152"/>
    </row>
    <row r="63" spans="1:19" s="67" customFormat="1" ht="33" customHeight="1">
      <c r="A63" s="148">
        <v>19266217</v>
      </c>
      <c r="B63" s="42">
        <v>16249720</v>
      </c>
      <c r="C63" s="49">
        <v>84.3</v>
      </c>
      <c r="D63" s="38">
        <v>12941891</v>
      </c>
      <c r="E63" s="49">
        <v>67.2</v>
      </c>
      <c r="F63" s="38">
        <v>3307829</v>
      </c>
      <c r="G63" s="49">
        <v>17.099999999999994</v>
      </c>
      <c r="H63" s="42">
        <v>3016497</v>
      </c>
      <c r="I63" s="49">
        <v>15.700000000000003</v>
      </c>
      <c r="J63" s="38">
        <v>493226</v>
      </c>
      <c r="K63" s="49">
        <v>2.6</v>
      </c>
      <c r="L63" s="38">
        <v>2523271</v>
      </c>
      <c r="M63" s="49">
        <v>13.100000000000003</v>
      </c>
      <c r="N63" s="49">
        <v>85.86351107632628</v>
      </c>
      <c r="O63" s="49">
        <v>94.2</v>
      </c>
      <c r="P63" s="38">
        <v>2678501</v>
      </c>
      <c r="Q63" s="38">
        <v>0</v>
      </c>
      <c r="R63" s="38">
        <v>260199</v>
      </c>
      <c r="S63" s="152"/>
    </row>
    <row r="64" spans="1:19" s="67" customFormat="1" ht="33" customHeight="1" thickBot="1">
      <c r="A64" s="144">
        <v>6562714</v>
      </c>
      <c r="B64" s="36">
        <v>4055675</v>
      </c>
      <c r="C64" s="47">
        <v>61.8</v>
      </c>
      <c r="D64" s="35">
        <v>2622546</v>
      </c>
      <c r="E64" s="47">
        <v>40</v>
      </c>
      <c r="F64" s="35">
        <v>1433129</v>
      </c>
      <c r="G64" s="47">
        <v>21.799999999999997</v>
      </c>
      <c r="H64" s="36">
        <v>2507039</v>
      </c>
      <c r="I64" s="47">
        <v>38.2</v>
      </c>
      <c r="J64" s="35">
        <v>333542</v>
      </c>
      <c r="K64" s="47">
        <v>5.1</v>
      </c>
      <c r="L64" s="35">
        <v>2173497</v>
      </c>
      <c r="M64" s="47">
        <v>33.1</v>
      </c>
      <c r="N64" s="47">
        <v>85.25523652624148</v>
      </c>
      <c r="O64" s="47">
        <v>88.7</v>
      </c>
      <c r="P64" s="35">
        <v>2449400</v>
      </c>
      <c r="Q64" s="35">
        <v>0</v>
      </c>
      <c r="R64" s="35">
        <v>100000</v>
      </c>
      <c r="S64" s="152"/>
    </row>
    <row r="65" spans="1:19" s="67" customFormat="1" ht="33" customHeight="1" thickBot="1" thickTop="1">
      <c r="A65" s="150">
        <v>452327352</v>
      </c>
      <c r="B65" s="40">
        <v>306594574</v>
      </c>
      <c r="C65" s="50">
        <v>67.8</v>
      </c>
      <c r="D65" s="40">
        <v>154262796</v>
      </c>
      <c r="E65" s="50">
        <v>34.1</v>
      </c>
      <c r="F65" s="40">
        <v>152331778</v>
      </c>
      <c r="G65" s="50">
        <v>33.699999999999996</v>
      </c>
      <c r="H65" s="40">
        <v>145732778</v>
      </c>
      <c r="I65" s="50">
        <v>32.2</v>
      </c>
      <c r="J65" s="40">
        <v>24725255</v>
      </c>
      <c r="K65" s="50">
        <v>5.5</v>
      </c>
      <c r="L65" s="40">
        <v>121007523</v>
      </c>
      <c r="M65" s="50">
        <v>26.700000000000003</v>
      </c>
      <c r="N65" s="50">
        <v>83.49711873497448</v>
      </c>
      <c r="O65" s="50">
        <v>88.1</v>
      </c>
      <c r="P65" s="40">
        <v>137414801</v>
      </c>
      <c r="Q65" s="40">
        <v>0</v>
      </c>
      <c r="R65" s="40">
        <v>7509389</v>
      </c>
      <c r="S65" s="152"/>
    </row>
    <row r="66" spans="1:19" s="67" customFormat="1" ht="33" customHeight="1" thickTop="1">
      <c r="A66" s="151">
        <v>1475020441</v>
      </c>
      <c r="B66" s="46">
        <v>904210114</v>
      </c>
      <c r="C66" s="51">
        <v>61.3</v>
      </c>
      <c r="D66" s="46">
        <v>623355518</v>
      </c>
      <c r="E66" s="51">
        <v>42.3</v>
      </c>
      <c r="F66" s="46">
        <v>280854596</v>
      </c>
      <c r="G66" s="51">
        <v>19</v>
      </c>
      <c r="H66" s="46">
        <v>570810327</v>
      </c>
      <c r="I66" s="51">
        <v>38.7</v>
      </c>
      <c r="J66" s="46">
        <v>130488739</v>
      </c>
      <c r="K66" s="51">
        <v>8.8</v>
      </c>
      <c r="L66" s="46">
        <v>440321588</v>
      </c>
      <c r="M66" s="51">
        <v>29.900000000000002</v>
      </c>
      <c r="N66" s="51">
        <v>86.1026343924266</v>
      </c>
      <c r="O66" s="51">
        <v>92.3</v>
      </c>
      <c r="P66" s="46">
        <v>476839090</v>
      </c>
      <c r="Q66" s="46">
        <v>0</v>
      </c>
      <c r="R66" s="46">
        <v>34552450</v>
      </c>
      <c r="S66" s="152"/>
    </row>
    <row r="67" spans="1:18" ht="30.75" customHeight="1">
      <c r="A67" s="64"/>
      <c r="B67" s="43"/>
      <c r="C67" s="44"/>
      <c r="D67" s="64"/>
      <c r="E67" s="44"/>
      <c r="F67" s="64"/>
      <c r="G67" s="44"/>
      <c r="H67" s="43"/>
      <c r="I67" s="44"/>
      <c r="J67" s="64"/>
      <c r="K67" s="44"/>
      <c r="L67" s="64"/>
      <c r="M67" s="44"/>
      <c r="N67" s="44"/>
      <c r="O67" s="44"/>
      <c r="P67" s="64"/>
      <c r="Q67" s="64"/>
      <c r="R67" s="64"/>
    </row>
    <row r="68" spans="1:18" ht="30.75" customHeight="1">
      <c r="A68" s="63"/>
      <c r="D68" s="63"/>
      <c r="F68" s="63"/>
      <c r="J68" s="63"/>
      <c r="L68" s="63"/>
      <c r="P68" s="63"/>
      <c r="Q68" s="63"/>
      <c r="R68" s="63"/>
    </row>
    <row r="69" spans="1:18" ht="30.75" customHeight="1">
      <c r="A69" s="63"/>
      <c r="D69" s="63"/>
      <c r="F69" s="63"/>
      <c r="J69" s="63"/>
      <c r="L69" s="63"/>
      <c r="P69" s="63"/>
      <c r="Q69" s="63"/>
      <c r="R69" s="63"/>
    </row>
    <row r="70" spans="13:15" ht="24">
      <c r="M70" s="15"/>
      <c r="N70" s="16"/>
      <c r="O70" s="15"/>
    </row>
  </sheetData>
  <sheetProtection/>
  <mergeCells count="1">
    <mergeCell ref="O2:O4"/>
  </mergeCells>
  <printOptions/>
  <pageMargins left="0.7874015748031497" right="0.5905511811023623" top="0.7874015748031497" bottom="0.3937007874015748" header="0.5905511811023623" footer="0.31496062992125984"/>
  <pageSetup firstPageNumber="123" useFirstPageNumber="1" fitToHeight="15" horizontalDpi="600" verticalDpi="600" orientation="portrait" paperSize="9" scale="35" r:id="rId1"/>
  <headerFooter alignWithMargins="0">
    <oddHeader>&amp;L&amp;24　　第７表　性質別臨時・経常</oddHeader>
    <oddFooter>&amp;C&amp;30&amp;P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FJ-USER</cp:lastModifiedBy>
  <cp:lastPrinted>2016-02-26T05:45:02Z</cp:lastPrinted>
  <dcterms:modified xsi:type="dcterms:W3CDTF">2016-03-02T04:48:59Z</dcterms:modified>
  <cp:category/>
  <cp:version/>
  <cp:contentType/>
  <cp:contentStatus/>
</cp:coreProperties>
</file>