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480" windowHeight="8025" tabRatio="596" activeTab="0"/>
  </bookViews>
  <sheets>
    <sheet name="第２２表普通税" sheetId="1" r:id="rId1"/>
    <sheet name="第２２表普通税 (次ページ以降印刷)" sheetId="2" state="hidden" r:id="rId2"/>
    <sheet name="第２２表目的税" sheetId="3" r:id="rId3"/>
    <sheet name="第２２表国民健康保険税" sheetId="4" r:id="rId4"/>
  </sheets>
  <definedNames>
    <definedName name="_xlnm.Print_Area" localSheetId="3">'第２２表国民健康保険税'!$A$1:$J$67</definedName>
    <definedName name="_xlnm.Print_Area" localSheetId="0">'第２２表普通税'!$A$1:$DN$67</definedName>
    <definedName name="_xlnm.Print_Area" localSheetId="1">'第２２表普通税 (次ページ以降印刷)'!$A$1:$DE$68</definedName>
    <definedName name="_xlnm.Print_Area" localSheetId="2">'第２２表目的税'!$A$1:$BC$67</definedName>
    <definedName name="_xlnm.Print_Titles" localSheetId="3">'第２２表国民健康保険税'!$A:$A</definedName>
    <definedName name="_xlnm.Print_Titles" localSheetId="0">'第２２表普通税'!$A:$A</definedName>
    <definedName name="_xlnm.Print_Titles" localSheetId="1">'第２２表普通税 (次ページ以降印刷)'!$A:$A</definedName>
    <definedName name="_xlnm.Print_Titles" localSheetId="2">'第２２表目的税'!$A:$A</definedName>
  </definedNames>
  <calcPr fullCalcOnLoad="1"/>
</workbook>
</file>

<file path=xl/comments2.xml><?xml version="1.0" encoding="utf-8"?>
<comments xmlns="http://schemas.openxmlformats.org/spreadsheetml/2006/main">
  <authors>
    <author>install</author>
  </authors>
  <commentList>
    <comment ref="A4" authorId="0">
      <text>
        <r>
          <rPr>
            <b/>
            <sz val="20"/>
            <rFont val="ＭＳ Ｐゴシック"/>
            <family val="3"/>
          </rPr>
          <t xml:space="preserve">貼り付けした元データの表、行、列の番号は、表の下↓にあります。
</t>
        </r>
      </text>
    </comment>
  </commentList>
</comments>
</file>

<file path=xl/sharedStrings.xml><?xml version="1.0" encoding="utf-8"?>
<sst xmlns="http://schemas.openxmlformats.org/spreadsheetml/2006/main" count="1890" uniqueCount="102">
  <si>
    <t>1-(1) 個人均等割</t>
  </si>
  <si>
    <t>1-(2) 所得割</t>
  </si>
  <si>
    <t>1-(3) 法人均等割</t>
  </si>
  <si>
    <t>1-(4) 法人税割</t>
  </si>
  <si>
    <t>4  市町村たばこ税</t>
  </si>
  <si>
    <t>5  鉱産税</t>
  </si>
  <si>
    <t>6  特別土地保有税</t>
  </si>
  <si>
    <t>市町村名</t>
  </si>
  <si>
    <t>調定済額</t>
  </si>
  <si>
    <t>収入済額</t>
  </si>
  <si>
    <t>徴収率</t>
  </si>
  <si>
    <t>現年課税分(a)</t>
  </si>
  <si>
    <t>滞納繰越分(b)</t>
  </si>
  <si>
    <t>合計(c)</t>
  </si>
  <si>
    <t>現年課税分(d)</t>
  </si>
  <si>
    <t>滞納繰越分(e)</t>
  </si>
  <si>
    <t>合計(f)</t>
  </si>
  <si>
    <t>(d)/(a)*100</t>
  </si>
  <si>
    <t>(e)/(b)*100</t>
  </si>
  <si>
    <t>(f)/(c)*100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</si>
  <si>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</si>
  <si>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</si>
  <si>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</si>
  <si>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</si>
  <si>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</si>
  <si>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</si>
  <si>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</si>
  <si>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</si>
  <si>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</si>
  <si>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</si>
  <si>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</si>
  <si>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</si>
  <si>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</si>
  <si>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</si>
  <si>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</si>
  <si>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</si>
  <si>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</si>
  <si>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</si>
  <si>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</si>
  <si>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</si>
  <si>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</si>
  <si>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</si>
  <si>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</si>
  <si>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</si>
  <si>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</si>
  <si>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</si>
  <si>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</si>
  <si>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</si>
  <si>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</si>
  <si>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</si>
  <si>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</si>
  <si>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</si>
  <si>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</si>
  <si>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</si>
  <si>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</si>
  <si>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</si>
  <si>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</si>
  <si>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</si>
  <si>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</si>
  <si>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</si>
  <si>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</si>
  <si>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</si>
  <si>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</si>
  <si>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</si>
  <si>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</si>
  <si>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</si>
  <si>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</si>
  <si>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</si>
  <si>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</si>
  <si>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</si>
  <si>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</si>
  <si>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</si>
  <si>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</si>
  <si>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</si>
  <si>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</si>
  <si>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一　普通税</t>
  </si>
  <si>
    <t>三　旧法による税</t>
  </si>
  <si>
    <t>合計（一～三）</t>
  </si>
  <si>
    <t>二　目的税</t>
  </si>
  <si>
    <t>2-(1)  純固定資産税</t>
  </si>
  <si>
    <t>国民健康保険税</t>
  </si>
  <si>
    <t>1  入湯税</t>
  </si>
  <si>
    <t>2  事業所税</t>
  </si>
  <si>
    <t xml:space="preserve">3  都市計画税      </t>
  </si>
  <si>
    <t>田村市</t>
  </si>
  <si>
    <t>飯舘村</t>
  </si>
  <si>
    <t>市計</t>
  </si>
  <si>
    <t>1  市町村民税</t>
  </si>
  <si>
    <t>2  固定資産税</t>
  </si>
  <si>
    <t>3  軽自動車税</t>
  </si>
  <si>
    <t>南相馬市</t>
  </si>
  <si>
    <t>伊達市</t>
  </si>
  <si>
    <t>南会津町</t>
  </si>
  <si>
    <t>会津美里町</t>
  </si>
  <si>
    <t>2-(2)  交納付金</t>
  </si>
  <si>
    <t>本宮市</t>
  </si>
  <si>
    <t>表</t>
  </si>
  <si>
    <t>行</t>
  </si>
  <si>
    <t>列</t>
  </si>
  <si>
    <t>2-(2)  交付金</t>
  </si>
  <si>
    <t xml:space="preserve"> 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</si>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</sst>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▲ &quot;#,##0"/>
    <numFmt numFmtId="179" formatCode="#,##0.0;&quot;▲ &quot;#,##0.0"/>
  </numFmts>
  <fonts count="47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u val="single"/>
      <sz val="7.2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3" fontId="0" fillId="0" borderId="0" xfId="0" applyAlignment="1">
      <alignment/>
    </xf>
    <xf numFmtId="3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0" applyFont="1" applyAlignment="1">
      <alignment/>
    </xf>
    <xf numFmtId="3" fontId="9" fillId="0" borderId="0" xfId="0" applyNumberFormat="1" applyFont="1" applyAlignment="1">
      <alignment horizontal="left"/>
    </xf>
    <xf numFmtId="3" fontId="10" fillId="0" borderId="0" xfId="0" applyFont="1" applyAlignment="1">
      <alignment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10" xfId="0" applyFont="1" applyBorder="1" applyAlignment="1">
      <alignment horizontal="center" vertical="center" wrapText="1"/>
    </xf>
    <xf numFmtId="3" fontId="10" fillId="0" borderId="12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horizontal="center" wrapText="1"/>
    </xf>
    <xf numFmtId="178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/>
    </xf>
    <xf numFmtId="178" fontId="5" fillId="0" borderId="12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179" fontId="5" fillId="0" borderId="14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79" fontId="5" fillId="0" borderId="22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/>
    </xf>
    <xf numFmtId="178" fontId="5" fillId="0" borderId="24" xfId="0" applyNumberFormat="1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5" fillId="0" borderId="27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22" xfId="0" applyNumberFormat="1" applyFont="1" applyBorder="1" applyAlignment="1">
      <alignment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/>
    </xf>
    <xf numFmtId="3" fontId="5" fillId="0" borderId="20" xfId="0" applyFont="1" applyBorder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179" fontId="5" fillId="0" borderId="0" xfId="0" applyNumberFormat="1" applyFont="1" applyAlignment="1">
      <alignment/>
    </xf>
    <xf numFmtId="3" fontId="9" fillId="0" borderId="0" xfId="0" applyNumberFormat="1" applyFont="1" applyFill="1" applyAlignment="1">
      <alignment horizontal="left"/>
    </xf>
    <xf numFmtId="3" fontId="9" fillId="33" borderId="0" xfId="0" applyNumberFormat="1" applyFont="1" applyFill="1" applyAlignment="1">
      <alignment/>
    </xf>
    <xf numFmtId="3" fontId="0" fillId="0" borderId="0" xfId="0" applyFont="1" applyAlignment="1">
      <alignment/>
    </xf>
    <xf numFmtId="3" fontId="0" fillId="34" borderId="0" xfId="0" applyFont="1" applyFill="1" applyAlignment="1">
      <alignment/>
    </xf>
    <xf numFmtId="3" fontId="9" fillId="0" borderId="0" xfId="0" applyFont="1" applyBorder="1" applyAlignment="1">
      <alignment/>
    </xf>
    <xf numFmtId="3" fontId="0" fillId="0" borderId="0" xfId="0" applyBorder="1" applyAlignment="1">
      <alignment/>
    </xf>
    <xf numFmtId="3" fontId="10" fillId="0" borderId="0" xfId="0" applyFont="1" applyBorder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72"/>
  <sheetViews>
    <sheetView tabSelected="1" showOutlineSymbols="0" view="pageBreakPreview" zoomScale="50" zoomScaleNormal="50" zoomScaleSheetLayoutView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P16" sqref="IP16"/>
    </sheetView>
  </sheetViews>
  <sheetFormatPr defaultColWidth="24.75390625" defaultRowHeight="14.25"/>
  <cols>
    <col min="1" max="118" width="20.625" style="70" customWidth="1"/>
  </cols>
  <sheetData>
    <row r="1" spans="1:118" s="72" customFormat="1" ht="25.5">
      <c r="A1" s="7"/>
      <c r="B1" s="7" t="s">
        <v>75</v>
      </c>
      <c r="C1" s="8"/>
      <c r="D1" s="8"/>
      <c r="E1" s="8"/>
      <c r="F1" s="8"/>
      <c r="G1" s="8"/>
      <c r="H1" s="8"/>
      <c r="I1" s="8"/>
      <c r="J1" s="8"/>
      <c r="K1" s="7" t="s">
        <v>87</v>
      </c>
      <c r="L1" s="8"/>
      <c r="M1" s="8"/>
      <c r="N1" s="8"/>
      <c r="O1" s="8"/>
      <c r="P1" s="8"/>
      <c r="Q1" s="8"/>
      <c r="R1" s="8"/>
      <c r="S1" s="8"/>
      <c r="T1" s="68" t="s">
        <v>0</v>
      </c>
      <c r="U1" s="8"/>
      <c r="V1" s="8"/>
      <c r="W1" s="8"/>
      <c r="X1" s="8"/>
      <c r="Y1" s="8"/>
      <c r="Z1" s="8"/>
      <c r="AA1" s="8"/>
      <c r="AB1" s="8"/>
      <c r="AC1" s="69" t="s">
        <v>1</v>
      </c>
      <c r="AD1" s="8"/>
      <c r="AE1" s="8"/>
      <c r="AF1" s="8"/>
      <c r="AG1" s="8"/>
      <c r="AH1" s="8"/>
      <c r="AI1" s="8"/>
      <c r="AJ1" s="8"/>
      <c r="AK1" s="8"/>
      <c r="AL1" s="9" t="s">
        <v>2</v>
      </c>
      <c r="AM1" s="8"/>
      <c r="AN1" s="8"/>
      <c r="AO1" s="8"/>
      <c r="AP1" s="8"/>
      <c r="AQ1" s="8"/>
      <c r="AR1" s="8"/>
      <c r="AS1" s="8"/>
      <c r="AT1" s="8"/>
      <c r="AU1" s="9" t="s">
        <v>3</v>
      </c>
      <c r="AV1" s="8"/>
      <c r="AW1" s="8"/>
      <c r="AX1" s="8"/>
      <c r="AY1" s="8"/>
      <c r="AZ1" s="8"/>
      <c r="BA1" s="8"/>
      <c r="BB1" s="8"/>
      <c r="BC1" s="8"/>
      <c r="BD1" s="9" t="s">
        <v>88</v>
      </c>
      <c r="BE1" s="8"/>
      <c r="BF1" s="8"/>
      <c r="BG1" s="8"/>
      <c r="BH1" s="8"/>
      <c r="BI1" s="8"/>
      <c r="BJ1" s="8"/>
      <c r="BK1" s="8"/>
      <c r="BL1" s="8"/>
      <c r="BM1" s="9" t="s">
        <v>79</v>
      </c>
      <c r="BN1" s="8"/>
      <c r="BO1" s="8"/>
      <c r="BP1" s="8"/>
      <c r="BQ1" s="8"/>
      <c r="BR1" s="8"/>
      <c r="BS1" s="8"/>
      <c r="BT1" s="8"/>
      <c r="BU1" s="8"/>
      <c r="BV1" s="9" t="s">
        <v>99</v>
      </c>
      <c r="BW1" s="8"/>
      <c r="BX1" s="8"/>
      <c r="BY1" s="8"/>
      <c r="BZ1" s="8"/>
      <c r="CA1" s="8"/>
      <c r="CB1" s="8"/>
      <c r="CC1" s="8"/>
      <c r="CD1" s="8"/>
      <c r="CE1" s="9" t="s">
        <v>89</v>
      </c>
      <c r="CF1" s="8"/>
      <c r="CG1" s="8"/>
      <c r="CH1" s="8"/>
      <c r="CI1" s="8"/>
      <c r="CJ1" s="8"/>
      <c r="CK1" s="8"/>
      <c r="CL1" s="8"/>
      <c r="CM1" s="8"/>
      <c r="CN1" s="9" t="s">
        <v>4</v>
      </c>
      <c r="CO1" s="8"/>
      <c r="CP1" s="8"/>
      <c r="CQ1" s="8"/>
      <c r="CR1" s="8"/>
      <c r="CS1" s="8"/>
      <c r="CT1" s="8"/>
      <c r="CU1" s="8"/>
      <c r="CV1" s="8"/>
      <c r="CW1" s="9" t="s">
        <v>5</v>
      </c>
      <c r="CX1" s="8"/>
      <c r="CY1" s="8"/>
      <c r="CZ1" s="8"/>
      <c r="DA1" s="8"/>
      <c r="DB1" s="8"/>
      <c r="DC1" s="8"/>
      <c r="DD1" s="8"/>
      <c r="DE1" s="8"/>
      <c r="DF1" s="9" t="s">
        <v>6</v>
      </c>
      <c r="DG1" s="8"/>
      <c r="DH1" s="8"/>
      <c r="DI1" s="8"/>
      <c r="DJ1" s="8"/>
      <c r="DK1" s="8"/>
      <c r="DL1" s="8"/>
      <c r="DM1" s="8"/>
      <c r="DN1" s="8"/>
    </row>
    <row r="2" spans="1:118" s="73" customFormat="1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  <c r="DF2" s="16"/>
      <c r="DG2" s="17" t="s">
        <v>8</v>
      </c>
      <c r="DH2" s="24"/>
      <c r="DI2" s="16"/>
      <c r="DJ2" s="17" t="s">
        <v>9</v>
      </c>
      <c r="DK2" s="17"/>
      <c r="DL2" s="16"/>
      <c r="DM2" s="17" t="s">
        <v>10</v>
      </c>
      <c r="DN2" s="18"/>
    </row>
    <row r="3" spans="1:118" s="73" customFormat="1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</row>
    <row r="4" spans="1:118" s="73" customFormat="1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  <c r="DF4" s="20" t="s">
        <v>11</v>
      </c>
      <c r="DG4" s="20" t="s">
        <v>12</v>
      </c>
      <c r="DH4" s="20" t="s">
        <v>13</v>
      </c>
      <c r="DI4" s="20" t="s">
        <v>14</v>
      </c>
      <c r="DJ4" s="20" t="s">
        <v>15</v>
      </c>
      <c r="DK4" s="20" t="s">
        <v>16</v>
      </c>
      <c r="DL4" s="20" t="s">
        <v>17</v>
      </c>
      <c r="DM4" s="20" t="s">
        <v>18</v>
      </c>
      <c r="DN4" s="21" t="s">
        <v>19</v>
      </c>
    </row>
    <row r="5" spans="1:118" s="73" customFormat="1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  <c r="DF5" s="22"/>
      <c r="DG5" s="22"/>
      <c r="DH5" s="22"/>
      <c r="DI5" s="22"/>
      <c r="DJ5" s="22"/>
      <c r="DK5" s="22"/>
      <c r="DL5" s="22"/>
      <c r="DM5" s="22"/>
      <c r="DN5" s="23"/>
    </row>
    <row r="6" spans="1:118" s="73" customFormat="1" ht="33" customHeight="1">
      <c r="A6" s="3" t="s">
        <v>20</v>
      </c>
      <c r="B6" s="27">
        <v>35395651</v>
      </c>
      <c r="C6" s="27">
        <v>1708505</v>
      </c>
      <c r="D6" s="27">
        <v>37104156</v>
      </c>
      <c r="E6" s="27">
        <v>35008774</v>
      </c>
      <c r="F6" s="27">
        <v>383784</v>
      </c>
      <c r="G6" s="27">
        <v>35392558</v>
      </c>
      <c r="H6" s="35">
        <v>98.90699283931804</v>
      </c>
      <c r="I6" s="35">
        <v>22.463147605655237</v>
      </c>
      <c r="J6" s="35">
        <v>95.38704505231166</v>
      </c>
      <c r="K6" s="27">
        <v>19027782</v>
      </c>
      <c r="L6" s="27">
        <v>742502</v>
      </c>
      <c r="M6" s="27">
        <v>19770284</v>
      </c>
      <c r="N6" s="27">
        <v>18797534</v>
      </c>
      <c r="O6" s="27">
        <v>187444</v>
      </c>
      <c r="P6" s="27">
        <v>18984978</v>
      </c>
      <c r="Q6" s="35">
        <v>98.78993778675833</v>
      </c>
      <c r="R6" s="35">
        <v>25.24491516521168</v>
      </c>
      <c r="S6" s="35">
        <v>96.02784664094861</v>
      </c>
      <c r="T6" s="27">
        <v>479701</v>
      </c>
      <c r="U6" s="27">
        <v>22563</v>
      </c>
      <c r="V6" s="27">
        <v>502264</v>
      </c>
      <c r="W6" s="27">
        <v>472591</v>
      </c>
      <c r="X6" s="27">
        <v>5780</v>
      </c>
      <c r="Y6" s="27">
        <v>478371</v>
      </c>
      <c r="Z6" s="35">
        <v>98.51782672956696</v>
      </c>
      <c r="AA6" s="35">
        <v>25.617160838540975</v>
      </c>
      <c r="AB6" s="35">
        <v>95.24293996782569</v>
      </c>
      <c r="AC6" s="27">
        <v>14240461</v>
      </c>
      <c r="AD6" s="27">
        <v>669810</v>
      </c>
      <c r="AE6" s="27">
        <v>14910271</v>
      </c>
      <c r="AF6" s="27">
        <v>14029393</v>
      </c>
      <c r="AG6" s="27">
        <v>171584</v>
      </c>
      <c r="AH6" s="27">
        <v>14200977</v>
      </c>
      <c r="AI6" s="35">
        <v>98.51782888208464</v>
      </c>
      <c r="AJ6" s="35">
        <v>25.616816709216046</v>
      </c>
      <c r="AK6" s="35">
        <v>95.24291677864205</v>
      </c>
      <c r="AL6" s="27">
        <v>834135</v>
      </c>
      <c r="AM6" s="27">
        <v>9707</v>
      </c>
      <c r="AN6" s="27">
        <v>843842</v>
      </c>
      <c r="AO6" s="27">
        <v>831798</v>
      </c>
      <c r="AP6" s="27">
        <v>1952</v>
      </c>
      <c r="AQ6" s="27">
        <v>833750</v>
      </c>
      <c r="AR6" s="35">
        <v>99.71982952399792</v>
      </c>
      <c r="AS6" s="35">
        <v>20.109199546718862</v>
      </c>
      <c r="AT6" s="35">
        <v>98.80404151488075</v>
      </c>
      <c r="AU6" s="27">
        <v>3473485</v>
      </c>
      <c r="AV6" s="27">
        <v>40422</v>
      </c>
      <c r="AW6" s="27">
        <v>3513907</v>
      </c>
      <c r="AX6" s="27">
        <v>3463752</v>
      </c>
      <c r="AY6" s="27">
        <v>8128</v>
      </c>
      <c r="AZ6" s="27">
        <v>3471880</v>
      </c>
      <c r="BA6" s="35">
        <v>99.71979150622502</v>
      </c>
      <c r="BB6" s="35">
        <v>20.10786205531641</v>
      </c>
      <c r="BC6" s="35">
        <v>98.80398086801956</v>
      </c>
      <c r="BD6" s="27">
        <v>13461987</v>
      </c>
      <c r="BE6" s="27">
        <v>943950</v>
      </c>
      <c r="BF6" s="27">
        <v>14405937</v>
      </c>
      <c r="BG6" s="27">
        <v>13313405</v>
      </c>
      <c r="BH6" s="27">
        <v>190347</v>
      </c>
      <c r="BI6" s="27">
        <v>13503752</v>
      </c>
      <c r="BJ6" s="35">
        <v>98.89628477579126</v>
      </c>
      <c r="BK6" s="35">
        <v>20.164945177180996</v>
      </c>
      <c r="BL6" s="35">
        <v>93.73740840321598</v>
      </c>
      <c r="BM6" s="27">
        <v>13205701</v>
      </c>
      <c r="BN6" s="27">
        <v>943950</v>
      </c>
      <c r="BO6" s="27">
        <v>14149651</v>
      </c>
      <c r="BP6" s="27">
        <v>13057119</v>
      </c>
      <c r="BQ6" s="27">
        <v>190347</v>
      </c>
      <c r="BR6" s="27">
        <v>13247466</v>
      </c>
      <c r="BS6" s="35">
        <v>98.8748647269842</v>
      </c>
      <c r="BT6" s="35">
        <v>20.164945177180996</v>
      </c>
      <c r="BU6" s="35">
        <v>93.62397701540483</v>
      </c>
      <c r="BV6" s="27">
        <v>256286</v>
      </c>
      <c r="BW6" s="27">
        <v>0</v>
      </c>
      <c r="BX6" s="27">
        <v>256286</v>
      </c>
      <c r="BY6" s="27">
        <v>256286</v>
      </c>
      <c r="BZ6" s="27">
        <v>0</v>
      </c>
      <c r="CA6" s="27">
        <v>256286</v>
      </c>
      <c r="CB6" s="35">
        <v>100</v>
      </c>
      <c r="CC6" s="35" t="s">
        <v>100</v>
      </c>
      <c r="CD6" s="35">
        <v>100</v>
      </c>
      <c r="CE6" s="27">
        <v>549710</v>
      </c>
      <c r="CF6" s="27">
        <v>21219</v>
      </c>
      <c r="CG6" s="27">
        <v>570929</v>
      </c>
      <c r="CH6" s="27">
        <v>541663</v>
      </c>
      <c r="CI6" s="27">
        <v>5993</v>
      </c>
      <c r="CJ6" s="27">
        <v>547656</v>
      </c>
      <c r="CK6" s="35">
        <v>98.53613723599717</v>
      </c>
      <c r="CL6" s="35">
        <v>28.24355530420849</v>
      </c>
      <c r="CM6" s="35">
        <v>95.9236612608573</v>
      </c>
      <c r="CN6" s="27">
        <v>2356172</v>
      </c>
      <c r="CO6" s="27">
        <v>0</v>
      </c>
      <c r="CP6" s="27">
        <v>2356172</v>
      </c>
      <c r="CQ6" s="27">
        <v>2356172</v>
      </c>
      <c r="CR6" s="27">
        <v>0</v>
      </c>
      <c r="CS6" s="27">
        <v>2356172</v>
      </c>
      <c r="CT6" s="35">
        <v>100</v>
      </c>
      <c r="CU6" s="35" t="s">
        <v>100</v>
      </c>
      <c r="CV6" s="35">
        <v>100</v>
      </c>
      <c r="CW6" s="27">
        <v>0</v>
      </c>
      <c r="CX6" s="27">
        <v>0</v>
      </c>
      <c r="CY6" s="27">
        <v>0</v>
      </c>
      <c r="CZ6" s="27">
        <v>0</v>
      </c>
      <c r="DA6" s="27">
        <v>0</v>
      </c>
      <c r="DB6" s="27">
        <v>0</v>
      </c>
      <c r="DC6" s="35" t="s">
        <v>100</v>
      </c>
      <c r="DD6" s="35" t="s">
        <v>100</v>
      </c>
      <c r="DE6" s="35" t="s">
        <v>100</v>
      </c>
      <c r="DF6" s="27">
        <v>0</v>
      </c>
      <c r="DG6" s="27">
        <v>834</v>
      </c>
      <c r="DH6" s="27">
        <v>834</v>
      </c>
      <c r="DI6" s="27">
        <v>0</v>
      </c>
      <c r="DJ6" s="27">
        <v>0</v>
      </c>
      <c r="DK6" s="27">
        <v>0</v>
      </c>
      <c r="DL6" s="35" t="s">
        <v>100</v>
      </c>
      <c r="DM6" s="35">
        <v>0</v>
      </c>
      <c r="DN6" s="35">
        <v>0</v>
      </c>
    </row>
    <row r="7" spans="1:118" s="73" customFormat="1" ht="33" customHeight="1">
      <c r="A7" s="4" t="s">
        <v>21</v>
      </c>
      <c r="B7" s="29">
        <v>15281828</v>
      </c>
      <c r="C7" s="29">
        <v>461346</v>
      </c>
      <c r="D7" s="29">
        <v>15743174</v>
      </c>
      <c r="E7" s="29">
        <v>15143137</v>
      </c>
      <c r="F7" s="29">
        <v>115148</v>
      </c>
      <c r="G7" s="29">
        <v>15258285</v>
      </c>
      <c r="H7" s="36">
        <v>99.09244496142739</v>
      </c>
      <c r="I7" s="36">
        <v>24.959141295253453</v>
      </c>
      <c r="J7" s="36">
        <v>96.92000482240748</v>
      </c>
      <c r="K7" s="29">
        <v>6451550</v>
      </c>
      <c r="L7" s="29">
        <v>141808</v>
      </c>
      <c r="M7" s="29">
        <v>6593358</v>
      </c>
      <c r="N7" s="29">
        <v>6396896</v>
      </c>
      <c r="O7" s="29">
        <v>53870</v>
      </c>
      <c r="P7" s="29">
        <v>6450766</v>
      </c>
      <c r="Q7" s="36">
        <v>99.15285474033372</v>
      </c>
      <c r="R7" s="36">
        <v>37.987983752679675</v>
      </c>
      <c r="S7" s="36">
        <v>97.8373387278531</v>
      </c>
      <c r="T7" s="29">
        <v>202828</v>
      </c>
      <c r="U7" s="29">
        <v>5131</v>
      </c>
      <c r="V7" s="29">
        <v>207959</v>
      </c>
      <c r="W7" s="29">
        <v>200814</v>
      </c>
      <c r="X7" s="29">
        <v>2004</v>
      </c>
      <c r="Y7" s="29">
        <v>202818</v>
      </c>
      <c r="Z7" s="36">
        <v>99.00704044806436</v>
      </c>
      <c r="AA7" s="36">
        <v>39.056714090820506</v>
      </c>
      <c r="AB7" s="36">
        <v>97.52787809135455</v>
      </c>
      <c r="AC7" s="29">
        <v>4961925</v>
      </c>
      <c r="AD7" s="29">
        <v>125548</v>
      </c>
      <c r="AE7" s="29">
        <v>5087473</v>
      </c>
      <c r="AF7" s="29">
        <v>4912631</v>
      </c>
      <c r="AG7" s="29">
        <v>49017</v>
      </c>
      <c r="AH7" s="29">
        <v>4961648</v>
      </c>
      <c r="AI7" s="36">
        <v>99.00655491568293</v>
      </c>
      <c r="AJ7" s="36">
        <v>39.042437952018346</v>
      </c>
      <c r="AK7" s="36">
        <v>97.52676820103025</v>
      </c>
      <c r="AL7" s="29">
        <v>393467</v>
      </c>
      <c r="AM7" s="29">
        <v>3403</v>
      </c>
      <c r="AN7" s="29">
        <v>396870</v>
      </c>
      <c r="AO7" s="29">
        <v>392444</v>
      </c>
      <c r="AP7" s="29">
        <v>871</v>
      </c>
      <c r="AQ7" s="29">
        <v>393315</v>
      </c>
      <c r="AR7" s="36">
        <v>99.74000360894306</v>
      </c>
      <c r="AS7" s="36">
        <v>25.595063179547456</v>
      </c>
      <c r="AT7" s="36">
        <v>99.10424068334719</v>
      </c>
      <c r="AU7" s="29">
        <v>893330</v>
      </c>
      <c r="AV7" s="29">
        <v>7726</v>
      </c>
      <c r="AW7" s="29">
        <v>901056</v>
      </c>
      <c r="AX7" s="29">
        <v>891007</v>
      </c>
      <c r="AY7" s="29">
        <v>1978</v>
      </c>
      <c r="AZ7" s="29">
        <v>892985</v>
      </c>
      <c r="BA7" s="36">
        <v>99.73996171627506</v>
      </c>
      <c r="BB7" s="36">
        <v>25.601863836396582</v>
      </c>
      <c r="BC7" s="36">
        <v>99.10427320832446</v>
      </c>
      <c r="BD7" s="29">
        <v>7537608</v>
      </c>
      <c r="BE7" s="29">
        <v>311814</v>
      </c>
      <c r="BF7" s="29">
        <v>7849422</v>
      </c>
      <c r="BG7" s="29">
        <v>7455997</v>
      </c>
      <c r="BH7" s="29">
        <v>59614</v>
      </c>
      <c r="BI7" s="29">
        <v>7515611</v>
      </c>
      <c r="BJ7" s="36">
        <v>98.91728251190564</v>
      </c>
      <c r="BK7" s="36">
        <v>19.118448818847135</v>
      </c>
      <c r="BL7" s="36">
        <v>95.7473174457941</v>
      </c>
      <c r="BM7" s="29">
        <v>7451847</v>
      </c>
      <c r="BN7" s="29">
        <v>311814</v>
      </c>
      <c r="BO7" s="29">
        <v>7763661</v>
      </c>
      <c r="BP7" s="29">
        <v>7370236</v>
      </c>
      <c r="BQ7" s="29">
        <v>59614</v>
      </c>
      <c r="BR7" s="29">
        <v>7429850</v>
      </c>
      <c r="BS7" s="36">
        <v>98.90482185154902</v>
      </c>
      <c r="BT7" s="36">
        <v>19.118448818847135</v>
      </c>
      <c r="BU7" s="36">
        <v>95.70034034201133</v>
      </c>
      <c r="BV7" s="29">
        <v>85761</v>
      </c>
      <c r="BW7" s="29">
        <v>0</v>
      </c>
      <c r="BX7" s="29">
        <v>85761</v>
      </c>
      <c r="BY7" s="29">
        <v>85761</v>
      </c>
      <c r="BZ7" s="29">
        <v>0</v>
      </c>
      <c r="CA7" s="29">
        <v>85761</v>
      </c>
      <c r="CB7" s="36">
        <v>100</v>
      </c>
      <c r="CC7" s="36" t="s">
        <v>100</v>
      </c>
      <c r="CD7" s="36">
        <v>100</v>
      </c>
      <c r="CE7" s="29">
        <v>236596</v>
      </c>
      <c r="CF7" s="29">
        <v>7724</v>
      </c>
      <c r="CG7" s="29">
        <v>244320</v>
      </c>
      <c r="CH7" s="29">
        <v>234170</v>
      </c>
      <c r="CI7" s="29">
        <v>1664</v>
      </c>
      <c r="CJ7" s="29">
        <v>235834</v>
      </c>
      <c r="CK7" s="36">
        <v>98.97462340867978</v>
      </c>
      <c r="CL7" s="36">
        <v>21.54324184360435</v>
      </c>
      <c r="CM7" s="36">
        <v>96.52668631303209</v>
      </c>
      <c r="CN7" s="29">
        <v>1056074</v>
      </c>
      <c r="CO7" s="29">
        <v>0</v>
      </c>
      <c r="CP7" s="29">
        <v>1056074</v>
      </c>
      <c r="CQ7" s="29">
        <v>1056074</v>
      </c>
      <c r="CR7" s="29">
        <v>0</v>
      </c>
      <c r="CS7" s="29">
        <v>1056074</v>
      </c>
      <c r="CT7" s="36">
        <v>100</v>
      </c>
      <c r="CU7" s="36" t="s">
        <v>100</v>
      </c>
      <c r="CV7" s="36">
        <v>100</v>
      </c>
      <c r="CW7" s="29">
        <v>0</v>
      </c>
      <c r="CX7" s="29">
        <v>0</v>
      </c>
      <c r="CY7" s="29">
        <v>0</v>
      </c>
      <c r="CZ7" s="29">
        <v>0</v>
      </c>
      <c r="DA7" s="29">
        <v>0</v>
      </c>
      <c r="DB7" s="29">
        <v>0</v>
      </c>
      <c r="DC7" s="36" t="s">
        <v>100</v>
      </c>
      <c r="DD7" s="36" t="s">
        <v>100</v>
      </c>
      <c r="DE7" s="36" t="s">
        <v>100</v>
      </c>
      <c r="DF7" s="29">
        <v>0</v>
      </c>
      <c r="DG7" s="29">
        <v>0</v>
      </c>
      <c r="DH7" s="29">
        <v>0</v>
      </c>
      <c r="DI7" s="29">
        <v>0</v>
      </c>
      <c r="DJ7" s="29">
        <v>0</v>
      </c>
      <c r="DK7" s="29">
        <v>0</v>
      </c>
      <c r="DL7" s="36" t="s">
        <v>100</v>
      </c>
      <c r="DM7" s="36" t="s">
        <v>100</v>
      </c>
      <c r="DN7" s="36" t="s">
        <v>100</v>
      </c>
    </row>
    <row r="8" spans="1:118" s="73" customFormat="1" ht="33" customHeight="1">
      <c r="A8" s="4" t="s">
        <v>22</v>
      </c>
      <c r="B8" s="29">
        <v>42309728</v>
      </c>
      <c r="C8" s="29">
        <v>2697532</v>
      </c>
      <c r="D8" s="29">
        <v>45007260</v>
      </c>
      <c r="E8" s="29">
        <v>41724649</v>
      </c>
      <c r="F8" s="29">
        <v>518259</v>
      </c>
      <c r="G8" s="29">
        <v>42242908</v>
      </c>
      <c r="H8" s="36">
        <v>98.61715253759135</v>
      </c>
      <c r="I8" s="36">
        <v>19.21233927901504</v>
      </c>
      <c r="J8" s="36">
        <v>93.8579864670722</v>
      </c>
      <c r="K8" s="29">
        <v>22301211</v>
      </c>
      <c r="L8" s="29">
        <v>1165323</v>
      </c>
      <c r="M8" s="29">
        <v>23466534</v>
      </c>
      <c r="N8" s="29">
        <v>21949402</v>
      </c>
      <c r="O8" s="29">
        <v>288193</v>
      </c>
      <c r="P8" s="29">
        <v>22237595</v>
      </c>
      <c r="Q8" s="36">
        <v>98.42246683375177</v>
      </c>
      <c r="R8" s="36">
        <v>24.730739889283914</v>
      </c>
      <c r="S8" s="36">
        <v>94.76301442726907</v>
      </c>
      <c r="T8" s="29">
        <v>511285</v>
      </c>
      <c r="U8" s="29">
        <v>34203</v>
      </c>
      <c r="V8" s="29">
        <v>545488</v>
      </c>
      <c r="W8" s="29">
        <v>501037</v>
      </c>
      <c r="X8" s="29">
        <v>8471</v>
      </c>
      <c r="Y8" s="29">
        <v>509508</v>
      </c>
      <c r="Z8" s="36">
        <v>97.99563844040017</v>
      </c>
      <c r="AA8" s="36">
        <v>24.76683331871473</v>
      </c>
      <c r="AB8" s="36">
        <v>93.40407121696536</v>
      </c>
      <c r="AC8" s="29">
        <v>16040590</v>
      </c>
      <c r="AD8" s="29">
        <v>1073044</v>
      </c>
      <c r="AE8" s="29">
        <v>17113634</v>
      </c>
      <c r="AF8" s="29">
        <v>15719092</v>
      </c>
      <c r="AG8" s="29">
        <v>265759</v>
      </c>
      <c r="AH8" s="29">
        <v>15984851</v>
      </c>
      <c r="AI8" s="36">
        <v>97.99572210249124</v>
      </c>
      <c r="AJ8" s="36">
        <v>24.766831555835548</v>
      </c>
      <c r="AK8" s="36">
        <v>93.404188730459</v>
      </c>
      <c r="AL8" s="29">
        <v>1277030</v>
      </c>
      <c r="AM8" s="29">
        <v>12900</v>
      </c>
      <c r="AN8" s="29">
        <v>1289930</v>
      </c>
      <c r="AO8" s="29">
        <v>1272574</v>
      </c>
      <c r="AP8" s="29">
        <v>3101</v>
      </c>
      <c r="AQ8" s="29">
        <v>1275675</v>
      </c>
      <c r="AR8" s="36">
        <v>99.65106536259916</v>
      </c>
      <c r="AS8" s="36">
        <v>24.038759689922482</v>
      </c>
      <c r="AT8" s="36">
        <v>98.89490127371253</v>
      </c>
      <c r="AU8" s="29">
        <v>4472306</v>
      </c>
      <c r="AV8" s="29">
        <v>45176</v>
      </c>
      <c r="AW8" s="29">
        <v>4517482</v>
      </c>
      <c r="AX8" s="29">
        <v>4456699</v>
      </c>
      <c r="AY8" s="29">
        <v>10862</v>
      </c>
      <c r="AZ8" s="29">
        <v>4467561</v>
      </c>
      <c r="BA8" s="36">
        <v>99.65103013970868</v>
      </c>
      <c r="BB8" s="36">
        <v>24.043740038958738</v>
      </c>
      <c r="BC8" s="36">
        <v>98.89493748951297</v>
      </c>
      <c r="BD8" s="29">
        <v>16073605</v>
      </c>
      <c r="BE8" s="29">
        <v>1492867</v>
      </c>
      <c r="BF8" s="29">
        <v>17566472</v>
      </c>
      <c r="BG8" s="29">
        <v>15852446</v>
      </c>
      <c r="BH8" s="29">
        <v>220712</v>
      </c>
      <c r="BI8" s="29">
        <v>16073158</v>
      </c>
      <c r="BJ8" s="36">
        <v>98.62408588490261</v>
      </c>
      <c r="BK8" s="36">
        <v>14.784438265431548</v>
      </c>
      <c r="BL8" s="36">
        <v>91.49906708643603</v>
      </c>
      <c r="BM8" s="29">
        <v>15998081</v>
      </c>
      <c r="BN8" s="29">
        <v>1492867</v>
      </c>
      <c r="BO8" s="29">
        <v>17490948</v>
      </c>
      <c r="BP8" s="29">
        <v>15776922</v>
      </c>
      <c r="BQ8" s="29">
        <v>220712</v>
      </c>
      <c r="BR8" s="29">
        <v>15997634</v>
      </c>
      <c r="BS8" s="36">
        <v>98.61759044725427</v>
      </c>
      <c r="BT8" s="36">
        <v>14.784438265431548</v>
      </c>
      <c r="BU8" s="36">
        <v>91.4623609880951</v>
      </c>
      <c r="BV8" s="29">
        <v>75524</v>
      </c>
      <c r="BW8" s="29">
        <v>0</v>
      </c>
      <c r="BX8" s="29">
        <v>75524</v>
      </c>
      <c r="BY8" s="29">
        <v>75524</v>
      </c>
      <c r="BZ8" s="29">
        <v>0</v>
      </c>
      <c r="CA8" s="29">
        <v>75524</v>
      </c>
      <c r="CB8" s="36">
        <v>100</v>
      </c>
      <c r="CC8" s="36" t="s">
        <v>100</v>
      </c>
      <c r="CD8" s="36">
        <v>100</v>
      </c>
      <c r="CE8" s="29">
        <v>570757</v>
      </c>
      <c r="CF8" s="29">
        <v>39037</v>
      </c>
      <c r="CG8" s="29">
        <v>609794</v>
      </c>
      <c r="CH8" s="29">
        <v>558646</v>
      </c>
      <c r="CI8" s="29">
        <v>9354</v>
      </c>
      <c r="CJ8" s="29">
        <v>568000</v>
      </c>
      <c r="CK8" s="36">
        <v>97.87808121494787</v>
      </c>
      <c r="CL8" s="36">
        <v>23.961882316776393</v>
      </c>
      <c r="CM8" s="36">
        <v>93.14621003158445</v>
      </c>
      <c r="CN8" s="29">
        <v>3364155</v>
      </c>
      <c r="CO8" s="29">
        <v>0</v>
      </c>
      <c r="CP8" s="29">
        <v>3364155</v>
      </c>
      <c r="CQ8" s="29">
        <v>3364155</v>
      </c>
      <c r="CR8" s="29">
        <v>0</v>
      </c>
      <c r="CS8" s="29">
        <v>3364155</v>
      </c>
      <c r="CT8" s="36">
        <v>100</v>
      </c>
      <c r="CU8" s="36" t="s">
        <v>100</v>
      </c>
      <c r="CV8" s="36">
        <v>100</v>
      </c>
      <c r="CW8" s="29">
        <v>0</v>
      </c>
      <c r="CX8" s="29">
        <v>0</v>
      </c>
      <c r="CY8" s="29">
        <v>0</v>
      </c>
      <c r="CZ8" s="29">
        <v>0</v>
      </c>
      <c r="DA8" s="29">
        <v>0</v>
      </c>
      <c r="DB8" s="29">
        <v>0</v>
      </c>
      <c r="DC8" s="36" t="s">
        <v>100</v>
      </c>
      <c r="DD8" s="36" t="s">
        <v>100</v>
      </c>
      <c r="DE8" s="36" t="s">
        <v>100</v>
      </c>
      <c r="DF8" s="29">
        <v>0</v>
      </c>
      <c r="DG8" s="29">
        <v>305</v>
      </c>
      <c r="DH8" s="29">
        <v>305</v>
      </c>
      <c r="DI8" s="29">
        <v>0</v>
      </c>
      <c r="DJ8" s="29">
        <v>0</v>
      </c>
      <c r="DK8" s="29">
        <v>0</v>
      </c>
      <c r="DL8" s="36" t="s">
        <v>100</v>
      </c>
      <c r="DM8" s="36">
        <v>0</v>
      </c>
      <c r="DN8" s="36">
        <v>0</v>
      </c>
    </row>
    <row r="9" spans="1:118" s="73" customFormat="1" ht="33" customHeight="1">
      <c r="A9" s="4" t="s">
        <v>23</v>
      </c>
      <c r="B9" s="29">
        <v>43680325</v>
      </c>
      <c r="C9" s="29">
        <v>3021501</v>
      </c>
      <c r="D9" s="29">
        <v>46701826</v>
      </c>
      <c r="E9" s="29">
        <v>42947968</v>
      </c>
      <c r="F9" s="29">
        <v>817903</v>
      </c>
      <c r="G9" s="29">
        <v>43765871</v>
      </c>
      <c r="H9" s="36">
        <v>98.32337099140173</v>
      </c>
      <c r="I9" s="36">
        <v>27.06942675180316</v>
      </c>
      <c r="J9" s="36">
        <v>93.71340426817572</v>
      </c>
      <c r="K9" s="29">
        <v>20687261</v>
      </c>
      <c r="L9" s="29">
        <v>1257522</v>
      </c>
      <c r="M9" s="29">
        <v>21944783</v>
      </c>
      <c r="N9" s="29">
        <v>20267074</v>
      </c>
      <c r="O9" s="29">
        <v>379120</v>
      </c>
      <c r="P9" s="29">
        <v>20646194</v>
      </c>
      <c r="Q9" s="36">
        <v>97.96886112666148</v>
      </c>
      <c r="R9" s="36">
        <v>30.148180310165547</v>
      </c>
      <c r="S9" s="36">
        <v>94.08247053525204</v>
      </c>
      <c r="T9" s="29">
        <v>550229</v>
      </c>
      <c r="U9" s="29">
        <v>42508</v>
      </c>
      <c r="V9" s="29">
        <v>592737</v>
      </c>
      <c r="W9" s="29">
        <v>535974</v>
      </c>
      <c r="X9" s="29">
        <v>12608</v>
      </c>
      <c r="Y9" s="29">
        <v>548582</v>
      </c>
      <c r="Z9" s="36">
        <v>97.40926050789763</v>
      </c>
      <c r="AA9" s="36">
        <v>29.660299237790532</v>
      </c>
      <c r="AB9" s="36">
        <v>92.55065906127</v>
      </c>
      <c r="AC9" s="29">
        <v>15021657</v>
      </c>
      <c r="AD9" s="29">
        <v>1160501</v>
      </c>
      <c r="AE9" s="29">
        <v>16182158</v>
      </c>
      <c r="AF9" s="29">
        <v>14632478</v>
      </c>
      <c r="AG9" s="29">
        <v>344213</v>
      </c>
      <c r="AH9" s="29">
        <v>14976691</v>
      </c>
      <c r="AI9" s="36">
        <v>97.40921391028967</v>
      </c>
      <c r="AJ9" s="36">
        <v>29.66072411829029</v>
      </c>
      <c r="AK9" s="36">
        <v>92.55064126799405</v>
      </c>
      <c r="AL9" s="29">
        <v>943840</v>
      </c>
      <c r="AM9" s="29">
        <v>10058</v>
      </c>
      <c r="AN9" s="29">
        <v>953898</v>
      </c>
      <c r="AO9" s="29">
        <v>940749</v>
      </c>
      <c r="AP9" s="29">
        <v>4114</v>
      </c>
      <c r="AQ9" s="29">
        <v>944863</v>
      </c>
      <c r="AR9" s="36">
        <v>99.67250805221224</v>
      </c>
      <c r="AS9" s="36">
        <v>40.90276396897992</v>
      </c>
      <c r="AT9" s="36">
        <v>99.05283374113375</v>
      </c>
      <c r="AU9" s="29">
        <v>4171535</v>
      </c>
      <c r="AV9" s="29">
        <v>44455</v>
      </c>
      <c r="AW9" s="29">
        <v>4215990</v>
      </c>
      <c r="AX9" s="29">
        <v>4157873</v>
      </c>
      <c r="AY9" s="29">
        <v>18185</v>
      </c>
      <c r="AZ9" s="29">
        <v>4176058</v>
      </c>
      <c r="BA9" s="36">
        <v>99.67249465724248</v>
      </c>
      <c r="BB9" s="36">
        <v>40.906534698009224</v>
      </c>
      <c r="BC9" s="36">
        <v>99.05284405323542</v>
      </c>
      <c r="BD9" s="29">
        <v>19090609</v>
      </c>
      <c r="BE9" s="29">
        <v>1694899</v>
      </c>
      <c r="BF9" s="29">
        <v>20785508</v>
      </c>
      <c r="BG9" s="29">
        <v>18795899</v>
      </c>
      <c r="BH9" s="29">
        <v>424407</v>
      </c>
      <c r="BI9" s="29">
        <v>19220306</v>
      </c>
      <c r="BJ9" s="36">
        <v>98.45625668620629</v>
      </c>
      <c r="BK9" s="36">
        <v>25.040253136027573</v>
      </c>
      <c r="BL9" s="36">
        <v>92.46974382343697</v>
      </c>
      <c r="BM9" s="29">
        <v>19000159</v>
      </c>
      <c r="BN9" s="29">
        <v>1694899</v>
      </c>
      <c r="BO9" s="29">
        <v>20695058</v>
      </c>
      <c r="BP9" s="29">
        <v>18705449</v>
      </c>
      <c r="BQ9" s="29">
        <v>424407</v>
      </c>
      <c r="BR9" s="29">
        <v>19129856</v>
      </c>
      <c r="BS9" s="36">
        <v>98.44890771703541</v>
      </c>
      <c r="BT9" s="36">
        <v>25.040253136027573</v>
      </c>
      <c r="BU9" s="36">
        <v>92.4368320204756</v>
      </c>
      <c r="BV9" s="29">
        <v>90450</v>
      </c>
      <c r="BW9" s="29">
        <v>0</v>
      </c>
      <c r="BX9" s="29">
        <v>90450</v>
      </c>
      <c r="BY9" s="29">
        <v>90450</v>
      </c>
      <c r="BZ9" s="29">
        <v>0</v>
      </c>
      <c r="CA9" s="29">
        <v>90450</v>
      </c>
      <c r="CB9" s="36">
        <v>100</v>
      </c>
      <c r="CC9" s="36" t="s">
        <v>100</v>
      </c>
      <c r="CD9" s="36">
        <v>100</v>
      </c>
      <c r="CE9" s="29">
        <v>647410</v>
      </c>
      <c r="CF9" s="29">
        <v>56913</v>
      </c>
      <c r="CG9" s="29">
        <v>704323</v>
      </c>
      <c r="CH9" s="29">
        <v>629950</v>
      </c>
      <c r="CI9" s="29">
        <v>14376</v>
      </c>
      <c r="CJ9" s="29">
        <v>644326</v>
      </c>
      <c r="CK9" s="36">
        <v>97.30310004479387</v>
      </c>
      <c r="CL9" s="36">
        <v>25.259606768225183</v>
      </c>
      <c r="CM9" s="36">
        <v>91.48160716035115</v>
      </c>
      <c r="CN9" s="29">
        <v>3255041</v>
      </c>
      <c r="CO9" s="29">
        <v>0</v>
      </c>
      <c r="CP9" s="29">
        <v>3255041</v>
      </c>
      <c r="CQ9" s="29">
        <v>3255041</v>
      </c>
      <c r="CR9" s="29">
        <v>0</v>
      </c>
      <c r="CS9" s="29">
        <v>3255041</v>
      </c>
      <c r="CT9" s="36">
        <v>100</v>
      </c>
      <c r="CU9" s="36" t="s">
        <v>100</v>
      </c>
      <c r="CV9" s="36">
        <v>100</v>
      </c>
      <c r="CW9" s="29">
        <v>4</v>
      </c>
      <c r="CX9" s="29">
        <v>0</v>
      </c>
      <c r="CY9" s="29">
        <v>4</v>
      </c>
      <c r="CZ9" s="29">
        <v>4</v>
      </c>
      <c r="DA9" s="29">
        <v>0</v>
      </c>
      <c r="DB9" s="29">
        <v>4</v>
      </c>
      <c r="DC9" s="36">
        <v>100</v>
      </c>
      <c r="DD9" s="36" t="s">
        <v>100</v>
      </c>
      <c r="DE9" s="36">
        <v>100</v>
      </c>
      <c r="DF9" s="29">
        <v>0</v>
      </c>
      <c r="DG9" s="29">
        <v>12167</v>
      </c>
      <c r="DH9" s="29">
        <v>12167</v>
      </c>
      <c r="DI9" s="29">
        <v>0</v>
      </c>
      <c r="DJ9" s="29">
        <v>0</v>
      </c>
      <c r="DK9" s="29">
        <v>0</v>
      </c>
      <c r="DL9" s="36" t="s">
        <v>100</v>
      </c>
      <c r="DM9" s="36">
        <v>0</v>
      </c>
      <c r="DN9" s="36">
        <v>0</v>
      </c>
    </row>
    <row r="10" spans="1:118" s="73" customFormat="1" ht="33" customHeight="1">
      <c r="A10" s="4" t="s">
        <v>24</v>
      </c>
      <c r="B10" s="29">
        <v>8454992</v>
      </c>
      <c r="C10" s="29">
        <v>852629</v>
      </c>
      <c r="D10" s="29">
        <v>9307621</v>
      </c>
      <c r="E10" s="29">
        <v>8363838</v>
      </c>
      <c r="F10" s="29">
        <v>152769</v>
      </c>
      <c r="G10" s="29">
        <v>8516607</v>
      </c>
      <c r="H10" s="36">
        <v>98.9218913512869</v>
      </c>
      <c r="I10" s="36">
        <v>17.91740604647508</v>
      </c>
      <c r="J10" s="36">
        <v>91.50143737051606</v>
      </c>
      <c r="K10" s="29">
        <v>3713652</v>
      </c>
      <c r="L10" s="29">
        <v>199085</v>
      </c>
      <c r="M10" s="29">
        <v>3912737</v>
      </c>
      <c r="N10" s="29">
        <v>3678500</v>
      </c>
      <c r="O10" s="29">
        <v>39356</v>
      </c>
      <c r="P10" s="29">
        <v>3717856</v>
      </c>
      <c r="Q10" s="36">
        <v>99.05343850204596</v>
      </c>
      <c r="R10" s="36">
        <v>19.768440615817365</v>
      </c>
      <c r="S10" s="36">
        <v>95.01931767967027</v>
      </c>
      <c r="T10" s="29">
        <v>95514</v>
      </c>
      <c r="U10" s="29">
        <v>6577</v>
      </c>
      <c r="V10" s="29">
        <v>102091</v>
      </c>
      <c r="W10" s="29">
        <v>94350</v>
      </c>
      <c r="X10" s="29">
        <v>1314</v>
      </c>
      <c r="Y10" s="29">
        <v>95664</v>
      </c>
      <c r="Z10" s="36">
        <v>98.78133048558327</v>
      </c>
      <c r="AA10" s="36">
        <v>19.97871369925498</v>
      </c>
      <c r="AB10" s="36">
        <v>93.7046360599857</v>
      </c>
      <c r="AC10" s="29">
        <v>2689528</v>
      </c>
      <c r="AD10" s="29">
        <v>185162</v>
      </c>
      <c r="AE10" s="29">
        <v>2874690</v>
      </c>
      <c r="AF10" s="29">
        <v>2656745</v>
      </c>
      <c r="AG10" s="29">
        <v>36981</v>
      </c>
      <c r="AH10" s="29">
        <v>2693726</v>
      </c>
      <c r="AI10" s="36">
        <v>98.78108723909921</v>
      </c>
      <c r="AJ10" s="36">
        <v>19.97224052451367</v>
      </c>
      <c r="AK10" s="36">
        <v>93.70492122628875</v>
      </c>
      <c r="AL10" s="29">
        <v>198518</v>
      </c>
      <c r="AM10" s="29">
        <v>1571</v>
      </c>
      <c r="AN10" s="29">
        <v>200089</v>
      </c>
      <c r="AO10" s="29">
        <v>198260</v>
      </c>
      <c r="AP10" s="29">
        <v>227</v>
      </c>
      <c r="AQ10" s="29">
        <v>198487</v>
      </c>
      <c r="AR10" s="36">
        <v>99.87003697397718</v>
      </c>
      <c r="AS10" s="36">
        <v>14.449395289624443</v>
      </c>
      <c r="AT10" s="36">
        <v>99.19935628645253</v>
      </c>
      <c r="AU10" s="29">
        <v>730092</v>
      </c>
      <c r="AV10" s="29">
        <v>5775</v>
      </c>
      <c r="AW10" s="29">
        <v>735867</v>
      </c>
      <c r="AX10" s="29">
        <v>729145</v>
      </c>
      <c r="AY10" s="29">
        <v>834</v>
      </c>
      <c r="AZ10" s="29">
        <v>729979</v>
      </c>
      <c r="BA10" s="36">
        <v>99.87029031957616</v>
      </c>
      <c r="BB10" s="36">
        <v>14.441558441558442</v>
      </c>
      <c r="BC10" s="36">
        <v>99.19985540865402</v>
      </c>
      <c r="BD10" s="29">
        <v>4004783</v>
      </c>
      <c r="BE10" s="29">
        <v>643360</v>
      </c>
      <c r="BF10" s="29">
        <v>4648143</v>
      </c>
      <c r="BG10" s="29">
        <v>3951403</v>
      </c>
      <c r="BH10" s="29">
        <v>111707</v>
      </c>
      <c r="BI10" s="29">
        <v>4063110</v>
      </c>
      <c r="BJ10" s="36">
        <v>98.66709382256167</v>
      </c>
      <c r="BK10" s="36">
        <v>17.36306267097737</v>
      </c>
      <c r="BL10" s="36">
        <v>87.41361872902792</v>
      </c>
      <c r="BM10" s="29">
        <v>3979894</v>
      </c>
      <c r="BN10" s="29">
        <v>643360</v>
      </c>
      <c r="BO10" s="29">
        <v>4623254</v>
      </c>
      <c r="BP10" s="29">
        <v>3926514</v>
      </c>
      <c r="BQ10" s="29">
        <v>111707</v>
      </c>
      <c r="BR10" s="29">
        <v>4038221</v>
      </c>
      <c r="BS10" s="36">
        <v>98.65875824833526</v>
      </c>
      <c r="BT10" s="36">
        <v>17.36306267097737</v>
      </c>
      <c r="BU10" s="36">
        <v>87.34586072926125</v>
      </c>
      <c r="BV10" s="29">
        <v>24889</v>
      </c>
      <c r="BW10" s="29">
        <v>0</v>
      </c>
      <c r="BX10" s="29">
        <v>24889</v>
      </c>
      <c r="BY10" s="29">
        <v>24889</v>
      </c>
      <c r="BZ10" s="29">
        <v>0</v>
      </c>
      <c r="CA10" s="29">
        <v>24889</v>
      </c>
      <c r="CB10" s="36">
        <v>100</v>
      </c>
      <c r="CC10" s="36" t="s">
        <v>100</v>
      </c>
      <c r="CD10" s="36">
        <v>100</v>
      </c>
      <c r="CE10" s="29">
        <v>130735</v>
      </c>
      <c r="CF10" s="29">
        <v>10089</v>
      </c>
      <c r="CG10" s="29">
        <v>140824</v>
      </c>
      <c r="CH10" s="29">
        <v>128113</v>
      </c>
      <c r="CI10" s="29">
        <v>1706</v>
      </c>
      <c r="CJ10" s="29">
        <v>129819</v>
      </c>
      <c r="CK10" s="36">
        <v>97.99441618541323</v>
      </c>
      <c r="CL10" s="36">
        <v>16.909505401922885</v>
      </c>
      <c r="CM10" s="36">
        <v>92.18528091802534</v>
      </c>
      <c r="CN10" s="29">
        <v>605822</v>
      </c>
      <c r="CO10" s="29">
        <v>0</v>
      </c>
      <c r="CP10" s="29">
        <v>605822</v>
      </c>
      <c r="CQ10" s="29">
        <v>605822</v>
      </c>
      <c r="CR10" s="29">
        <v>0</v>
      </c>
      <c r="CS10" s="29">
        <v>605822</v>
      </c>
      <c r="CT10" s="36">
        <v>100</v>
      </c>
      <c r="CU10" s="36" t="s">
        <v>100</v>
      </c>
      <c r="CV10" s="36">
        <v>100</v>
      </c>
      <c r="CW10" s="29">
        <v>0</v>
      </c>
      <c r="CX10" s="29">
        <v>0</v>
      </c>
      <c r="CY10" s="29">
        <v>0</v>
      </c>
      <c r="CZ10" s="29">
        <v>0</v>
      </c>
      <c r="DA10" s="29">
        <v>0</v>
      </c>
      <c r="DB10" s="29">
        <v>0</v>
      </c>
      <c r="DC10" s="36" t="s">
        <v>100</v>
      </c>
      <c r="DD10" s="36" t="s">
        <v>100</v>
      </c>
      <c r="DE10" s="36" t="s">
        <v>100</v>
      </c>
      <c r="DF10" s="29">
        <v>0</v>
      </c>
      <c r="DG10" s="29">
        <v>95</v>
      </c>
      <c r="DH10" s="29">
        <v>95</v>
      </c>
      <c r="DI10" s="29">
        <v>0</v>
      </c>
      <c r="DJ10" s="29">
        <v>0</v>
      </c>
      <c r="DK10" s="29">
        <v>0</v>
      </c>
      <c r="DL10" s="36" t="s">
        <v>100</v>
      </c>
      <c r="DM10" s="36">
        <v>0</v>
      </c>
      <c r="DN10" s="36">
        <v>0</v>
      </c>
    </row>
    <row r="11" spans="1:118" s="73" customFormat="1" ht="33" customHeight="1">
      <c r="A11" s="3" t="s">
        <v>25</v>
      </c>
      <c r="B11" s="27">
        <v>8847672</v>
      </c>
      <c r="C11" s="27">
        <v>365419</v>
      </c>
      <c r="D11" s="27">
        <v>9213091</v>
      </c>
      <c r="E11" s="27">
        <v>8737605</v>
      </c>
      <c r="F11" s="27">
        <v>85317</v>
      </c>
      <c r="G11" s="27">
        <v>8822922</v>
      </c>
      <c r="H11" s="35">
        <v>98.75597784366327</v>
      </c>
      <c r="I11" s="35">
        <v>23.34771864626634</v>
      </c>
      <c r="J11" s="35">
        <v>95.76505865403912</v>
      </c>
      <c r="K11" s="27">
        <v>3959216</v>
      </c>
      <c r="L11" s="27">
        <v>92163</v>
      </c>
      <c r="M11" s="27">
        <v>4051379</v>
      </c>
      <c r="N11" s="27">
        <v>3914115</v>
      </c>
      <c r="O11" s="27">
        <v>35039</v>
      </c>
      <c r="P11" s="27">
        <v>3949154</v>
      </c>
      <c r="Q11" s="35">
        <v>98.86086033194451</v>
      </c>
      <c r="R11" s="35">
        <v>38.01851068216096</v>
      </c>
      <c r="S11" s="35">
        <v>97.47678506503587</v>
      </c>
      <c r="T11" s="27">
        <v>138803</v>
      </c>
      <c r="U11" s="27">
        <v>3751</v>
      </c>
      <c r="V11" s="27">
        <v>142554</v>
      </c>
      <c r="W11" s="27">
        <v>136908</v>
      </c>
      <c r="X11" s="27">
        <v>1472</v>
      </c>
      <c r="Y11" s="27">
        <v>138380</v>
      </c>
      <c r="Z11" s="35">
        <v>98.63475573294525</v>
      </c>
      <c r="AA11" s="35">
        <v>39.242868568381766</v>
      </c>
      <c r="AB11" s="35">
        <v>97.071986755896</v>
      </c>
      <c r="AC11" s="27">
        <v>3059688</v>
      </c>
      <c r="AD11" s="27">
        <v>82649</v>
      </c>
      <c r="AE11" s="27">
        <v>3142337</v>
      </c>
      <c r="AF11" s="27">
        <v>3017648</v>
      </c>
      <c r="AG11" s="27">
        <v>32434</v>
      </c>
      <c r="AH11" s="27">
        <v>3050082</v>
      </c>
      <c r="AI11" s="35">
        <v>98.62600369710898</v>
      </c>
      <c r="AJ11" s="35">
        <v>39.243064041912184</v>
      </c>
      <c r="AK11" s="35">
        <v>97.06412774950618</v>
      </c>
      <c r="AL11" s="27">
        <v>201564</v>
      </c>
      <c r="AM11" s="27">
        <v>1527</v>
      </c>
      <c r="AN11" s="27">
        <v>203091</v>
      </c>
      <c r="AO11" s="27">
        <v>201283</v>
      </c>
      <c r="AP11" s="27">
        <v>300</v>
      </c>
      <c r="AQ11" s="27">
        <v>201583</v>
      </c>
      <c r="AR11" s="35">
        <v>99.86059018475521</v>
      </c>
      <c r="AS11" s="35">
        <v>19.646365422396855</v>
      </c>
      <c r="AT11" s="35">
        <v>99.25747571285778</v>
      </c>
      <c r="AU11" s="27">
        <v>559161</v>
      </c>
      <c r="AV11" s="27">
        <v>4236</v>
      </c>
      <c r="AW11" s="27">
        <v>563397</v>
      </c>
      <c r="AX11" s="27">
        <v>558276</v>
      </c>
      <c r="AY11" s="27">
        <v>833</v>
      </c>
      <c r="AZ11" s="27">
        <v>559109</v>
      </c>
      <c r="BA11" s="35">
        <v>99.84172715908298</v>
      </c>
      <c r="BB11" s="35">
        <v>19.664778092540132</v>
      </c>
      <c r="BC11" s="35">
        <v>99.23890258556577</v>
      </c>
      <c r="BD11" s="27">
        <v>4089444</v>
      </c>
      <c r="BE11" s="27">
        <v>268060</v>
      </c>
      <c r="BF11" s="27">
        <v>4357504</v>
      </c>
      <c r="BG11" s="27">
        <v>4026875</v>
      </c>
      <c r="BH11" s="27">
        <v>48290</v>
      </c>
      <c r="BI11" s="27">
        <v>4075165</v>
      </c>
      <c r="BJ11" s="35">
        <v>98.46998760711725</v>
      </c>
      <c r="BK11" s="35">
        <v>18.014623591733194</v>
      </c>
      <c r="BL11" s="35">
        <v>93.52062556913316</v>
      </c>
      <c r="BM11" s="27">
        <v>4064260</v>
      </c>
      <c r="BN11" s="27">
        <v>268060</v>
      </c>
      <c r="BO11" s="27">
        <v>4332320</v>
      </c>
      <c r="BP11" s="27">
        <v>4001691</v>
      </c>
      <c r="BQ11" s="27">
        <v>48290</v>
      </c>
      <c r="BR11" s="27">
        <v>4049981</v>
      </c>
      <c r="BS11" s="35">
        <v>98.46050695575579</v>
      </c>
      <c r="BT11" s="35">
        <v>18.014623591733194</v>
      </c>
      <c r="BU11" s="35">
        <v>93.48296063079367</v>
      </c>
      <c r="BV11" s="27">
        <v>25184</v>
      </c>
      <c r="BW11" s="27">
        <v>0</v>
      </c>
      <c r="BX11" s="27">
        <v>25184</v>
      </c>
      <c r="BY11" s="27">
        <v>25184</v>
      </c>
      <c r="BZ11" s="27">
        <v>0</v>
      </c>
      <c r="CA11" s="27">
        <v>25184</v>
      </c>
      <c r="CB11" s="35">
        <v>100</v>
      </c>
      <c r="CC11" s="35" t="s">
        <v>100</v>
      </c>
      <c r="CD11" s="35">
        <v>100</v>
      </c>
      <c r="CE11" s="27">
        <v>170427</v>
      </c>
      <c r="CF11" s="27">
        <v>5196</v>
      </c>
      <c r="CG11" s="27">
        <v>175623</v>
      </c>
      <c r="CH11" s="27">
        <v>168030</v>
      </c>
      <c r="CI11" s="27">
        <v>1988</v>
      </c>
      <c r="CJ11" s="27">
        <v>170018</v>
      </c>
      <c r="CK11" s="35">
        <v>98.59353271488672</v>
      </c>
      <c r="CL11" s="35">
        <v>38.26020015396459</v>
      </c>
      <c r="CM11" s="35">
        <v>96.80850458083509</v>
      </c>
      <c r="CN11" s="27">
        <v>628585</v>
      </c>
      <c r="CO11" s="27">
        <v>0</v>
      </c>
      <c r="CP11" s="27">
        <v>628585</v>
      </c>
      <c r="CQ11" s="27">
        <v>628585</v>
      </c>
      <c r="CR11" s="27">
        <v>0</v>
      </c>
      <c r="CS11" s="27">
        <v>628585</v>
      </c>
      <c r="CT11" s="35">
        <v>100</v>
      </c>
      <c r="CU11" s="35" t="s">
        <v>100</v>
      </c>
      <c r="CV11" s="35">
        <v>100</v>
      </c>
      <c r="CW11" s="27">
        <v>0</v>
      </c>
      <c r="CX11" s="27">
        <v>0</v>
      </c>
      <c r="CY11" s="27">
        <v>0</v>
      </c>
      <c r="CZ11" s="27">
        <v>0</v>
      </c>
      <c r="DA11" s="27">
        <v>0</v>
      </c>
      <c r="DB11" s="27">
        <v>0</v>
      </c>
      <c r="DC11" s="35" t="s">
        <v>100</v>
      </c>
      <c r="DD11" s="35" t="s">
        <v>100</v>
      </c>
      <c r="DE11" s="35" t="s">
        <v>100</v>
      </c>
      <c r="DF11" s="27">
        <v>0</v>
      </c>
      <c r="DG11" s="27">
        <v>0</v>
      </c>
      <c r="DH11" s="27">
        <v>0</v>
      </c>
      <c r="DI11" s="27">
        <v>0</v>
      </c>
      <c r="DJ11" s="27">
        <v>0</v>
      </c>
      <c r="DK11" s="27">
        <v>0</v>
      </c>
      <c r="DL11" s="35" t="s">
        <v>100</v>
      </c>
      <c r="DM11" s="35" t="s">
        <v>100</v>
      </c>
      <c r="DN11" s="35" t="s">
        <v>100</v>
      </c>
    </row>
    <row r="12" spans="1:118" s="73" customFormat="1" ht="33" customHeight="1">
      <c r="A12" s="4" t="s">
        <v>26</v>
      </c>
      <c r="B12" s="29">
        <v>4725288</v>
      </c>
      <c r="C12" s="29">
        <v>240496</v>
      </c>
      <c r="D12" s="29">
        <v>4965784</v>
      </c>
      <c r="E12" s="29">
        <v>4650443</v>
      </c>
      <c r="F12" s="29">
        <v>48271</v>
      </c>
      <c r="G12" s="29">
        <v>4698714</v>
      </c>
      <c r="H12" s="36">
        <v>98.41607537995569</v>
      </c>
      <c r="I12" s="36">
        <v>20.071435699554254</v>
      </c>
      <c r="J12" s="36">
        <v>94.62179587352169</v>
      </c>
      <c r="K12" s="29">
        <v>1850555</v>
      </c>
      <c r="L12" s="29">
        <v>58733</v>
      </c>
      <c r="M12" s="29">
        <v>1909288</v>
      </c>
      <c r="N12" s="29">
        <v>1833486</v>
      </c>
      <c r="O12" s="29">
        <v>16113</v>
      </c>
      <c r="P12" s="29">
        <v>1849599</v>
      </c>
      <c r="Q12" s="36">
        <v>99.07762806293248</v>
      </c>
      <c r="R12" s="36">
        <v>27.434321420666407</v>
      </c>
      <c r="S12" s="36">
        <v>96.8737560808008</v>
      </c>
      <c r="T12" s="29">
        <v>78267</v>
      </c>
      <c r="U12" s="29">
        <v>2568</v>
      </c>
      <c r="V12" s="29">
        <v>80835</v>
      </c>
      <c r="W12" s="29">
        <v>77473</v>
      </c>
      <c r="X12" s="29">
        <v>730</v>
      </c>
      <c r="Y12" s="29">
        <v>78203</v>
      </c>
      <c r="Z12" s="36">
        <v>98.98552391173803</v>
      </c>
      <c r="AA12" s="36">
        <v>28.426791277258566</v>
      </c>
      <c r="AB12" s="36">
        <v>96.7439846601101</v>
      </c>
      <c r="AC12" s="29">
        <v>1532101</v>
      </c>
      <c r="AD12" s="29">
        <v>50283</v>
      </c>
      <c r="AE12" s="29">
        <v>1582384</v>
      </c>
      <c r="AF12" s="29">
        <v>1516618</v>
      </c>
      <c r="AG12" s="29">
        <v>14289</v>
      </c>
      <c r="AH12" s="29">
        <v>1530907</v>
      </c>
      <c r="AI12" s="36">
        <v>98.98942693725805</v>
      </c>
      <c r="AJ12" s="36">
        <v>28.417158880735037</v>
      </c>
      <c r="AK12" s="36">
        <v>96.74687054469712</v>
      </c>
      <c r="AL12" s="29">
        <v>104692</v>
      </c>
      <c r="AM12" s="29">
        <v>2564</v>
      </c>
      <c r="AN12" s="29">
        <v>107256</v>
      </c>
      <c r="AO12" s="29">
        <v>104352</v>
      </c>
      <c r="AP12" s="29">
        <v>477</v>
      </c>
      <c r="AQ12" s="29">
        <v>104829</v>
      </c>
      <c r="AR12" s="36">
        <v>99.67523784052268</v>
      </c>
      <c r="AS12" s="36">
        <v>18.60374414976599</v>
      </c>
      <c r="AT12" s="36">
        <v>97.73718952785858</v>
      </c>
      <c r="AU12" s="29">
        <v>135495</v>
      </c>
      <c r="AV12" s="29">
        <v>3318</v>
      </c>
      <c r="AW12" s="29">
        <v>138813</v>
      </c>
      <c r="AX12" s="29">
        <v>135043</v>
      </c>
      <c r="AY12" s="29">
        <v>617</v>
      </c>
      <c r="AZ12" s="29">
        <v>135660</v>
      </c>
      <c r="BA12" s="36">
        <v>99.66640835455183</v>
      </c>
      <c r="BB12" s="36">
        <v>18.595539481615432</v>
      </c>
      <c r="BC12" s="36">
        <v>97.72859890644247</v>
      </c>
      <c r="BD12" s="29">
        <v>2387480</v>
      </c>
      <c r="BE12" s="29">
        <v>175565</v>
      </c>
      <c r="BF12" s="29">
        <v>2563045</v>
      </c>
      <c r="BG12" s="29">
        <v>2331164</v>
      </c>
      <c r="BH12" s="29">
        <v>30787</v>
      </c>
      <c r="BI12" s="29">
        <v>2361951</v>
      </c>
      <c r="BJ12" s="36">
        <v>97.64119490006199</v>
      </c>
      <c r="BK12" s="36">
        <v>17.53595534417452</v>
      </c>
      <c r="BL12" s="36">
        <v>92.15409795770265</v>
      </c>
      <c r="BM12" s="29">
        <v>2371218</v>
      </c>
      <c r="BN12" s="29">
        <v>175565</v>
      </c>
      <c r="BO12" s="29">
        <v>2546783</v>
      </c>
      <c r="BP12" s="29">
        <v>2314902</v>
      </c>
      <c r="BQ12" s="29">
        <v>30787</v>
      </c>
      <c r="BR12" s="29">
        <v>2345689</v>
      </c>
      <c r="BS12" s="36">
        <v>97.62501802870929</v>
      </c>
      <c r="BT12" s="36">
        <v>17.53595534417452</v>
      </c>
      <c r="BU12" s="36">
        <v>92.10399943772202</v>
      </c>
      <c r="BV12" s="29">
        <v>16262</v>
      </c>
      <c r="BW12" s="29">
        <v>0</v>
      </c>
      <c r="BX12" s="29">
        <v>16262</v>
      </c>
      <c r="BY12" s="29">
        <v>16262</v>
      </c>
      <c r="BZ12" s="29">
        <v>0</v>
      </c>
      <c r="CA12" s="29">
        <v>16262</v>
      </c>
      <c r="CB12" s="36">
        <v>100</v>
      </c>
      <c r="CC12" s="36" t="s">
        <v>100</v>
      </c>
      <c r="CD12" s="36">
        <v>100</v>
      </c>
      <c r="CE12" s="29">
        <v>124138</v>
      </c>
      <c r="CF12" s="29">
        <v>6198</v>
      </c>
      <c r="CG12" s="29">
        <v>130336</v>
      </c>
      <c r="CH12" s="29">
        <v>122678</v>
      </c>
      <c r="CI12" s="29">
        <v>1371</v>
      </c>
      <c r="CJ12" s="29">
        <v>124049</v>
      </c>
      <c r="CK12" s="36">
        <v>98.82388954228358</v>
      </c>
      <c r="CL12" s="36">
        <v>22.12003872216844</v>
      </c>
      <c r="CM12" s="36">
        <v>95.17631352811196</v>
      </c>
      <c r="CN12" s="29">
        <v>363115</v>
      </c>
      <c r="CO12" s="29">
        <v>0</v>
      </c>
      <c r="CP12" s="29">
        <v>363115</v>
      </c>
      <c r="CQ12" s="29">
        <v>363115</v>
      </c>
      <c r="CR12" s="29">
        <v>0</v>
      </c>
      <c r="CS12" s="29">
        <v>363115</v>
      </c>
      <c r="CT12" s="36">
        <v>100</v>
      </c>
      <c r="CU12" s="36" t="s">
        <v>100</v>
      </c>
      <c r="CV12" s="36">
        <v>100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36" t="s">
        <v>100</v>
      </c>
      <c r="DD12" s="36" t="s">
        <v>100</v>
      </c>
      <c r="DE12" s="36" t="s">
        <v>100</v>
      </c>
      <c r="DF12" s="29">
        <v>0</v>
      </c>
      <c r="DG12" s="29">
        <v>0</v>
      </c>
      <c r="DH12" s="29">
        <v>0</v>
      </c>
      <c r="DI12" s="29">
        <v>0</v>
      </c>
      <c r="DJ12" s="29">
        <v>0</v>
      </c>
      <c r="DK12" s="29">
        <v>0</v>
      </c>
      <c r="DL12" s="36" t="s">
        <v>100</v>
      </c>
      <c r="DM12" s="36" t="s">
        <v>100</v>
      </c>
      <c r="DN12" s="36" t="s">
        <v>100</v>
      </c>
    </row>
    <row r="13" spans="1:118" s="73" customFormat="1" ht="33" customHeight="1">
      <c r="A13" s="4" t="s">
        <v>27</v>
      </c>
      <c r="B13" s="29">
        <v>5162053</v>
      </c>
      <c r="C13" s="29">
        <v>446453</v>
      </c>
      <c r="D13" s="29">
        <v>5608506</v>
      </c>
      <c r="E13" s="29">
        <v>5085078</v>
      </c>
      <c r="F13" s="29">
        <v>99765</v>
      </c>
      <c r="G13" s="29">
        <v>5184843</v>
      </c>
      <c r="H13" s="36">
        <v>98.50882972336782</v>
      </c>
      <c r="I13" s="36">
        <v>22.346137219371357</v>
      </c>
      <c r="J13" s="36">
        <v>92.44606317618275</v>
      </c>
      <c r="K13" s="29">
        <v>2346311</v>
      </c>
      <c r="L13" s="29">
        <v>139957</v>
      </c>
      <c r="M13" s="29">
        <v>2486268</v>
      </c>
      <c r="N13" s="29">
        <v>2306911</v>
      </c>
      <c r="O13" s="29">
        <v>24854</v>
      </c>
      <c r="P13" s="29">
        <v>2331765</v>
      </c>
      <c r="Q13" s="36">
        <v>98.32076821870588</v>
      </c>
      <c r="R13" s="36">
        <v>17.75831148138357</v>
      </c>
      <c r="S13" s="36">
        <v>93.78574634753775</v>
      </c>
      <c r="T13" s="29">
        <v>61344</v>
      </c>
      <c r="U13" s="29">
        <v>4870</v>
      </c>
      <c r="V13" s="29">
        <v>66214</v>
      </c>
      <c r="W13" s="29">
        <v>59947</v>
      </c>
      <c r="X13" s="29">
        <v>838</v>
      </c>
      <c r="Y13" s="29">
        <v>60785</v>
      </c>
      <c r="Z13" s="36">
        <v>97.72267866458007</v>
      </c>
      <c r="AA13" s="36">
        <v>17.207392197125255</v>
      </c>
      <c r="AB13" s="36">
        <v>91.80082761953665</v>
      </c>
      <c r="AC13" s="29">
        <v>1635741</v>
      </c>
      <c r="AD13" s="29">
        <v>129854</v>
      </c>
      <c r="AE13" s="29">
        <v>1765595</v>
      </c>
      <c r="AF13" s="29">
        <v>1598498</v>
      </c>
      <c r="AG13" s="29">
        <v>22355</v>
      </c>
      <c r="AH13" s="29">
        <v>1620853</v>
      </c>
      <c r="AI13" s="36">
        <v>97.72317255604646</v>
      </c>
      <c r="AJ13" s="36">
        <v>17.21548816362992</v>
      </c>
      <c r="AK13" s="36">
        <v>91.80208371682068</v>
      </c>
      <c r="AL13" s="29">
        <v>127002</v>
      </c>
      <c r="AM13" s="29">
        <v>1024</v>
      </c>
      <c r="AN13" s="29">
        <v>128026</v>
      </c>
      <c r="AO13" s="29">
        <v>126854</v>
      </c>
      <c r="AP13" s="29">
        <v>325</v>
      </c>
      <c r="AQ13" s="29">
        <v>127179</v>
      </c>
      <c r="AR13" s="36">
        <v>99.8834664021039</v>
      </c>
      <c r="AS13" s="36">
        <v>31.73828125</v>
      </c>
      <c r="AT13" s="36">
        <v>99.33841563432428</v>
      </c>
      <c r="AU13" s="29">
        <v>522224</v>
      </c>
      <c r="AV13" s="29">
        <v>4209</v>
      </c>
      <c r="AW13" s="29">
        <v>526433</v>
      </c>
      <c r="AX13" s="29">
        <v>521612</v>
      </c>
      <c r="AY13" s="29">
        <v>1336</v>
      </c>
      <c r="AZ13" s="29">
        <v>522948</v>
      </c>
      <c r="BA13" s="36">
        <v>99.8828089095867</v>
      </c>
      <c r="BB13" s="36">
        <v>31.741506296032313</v>
      </c>
      <c r="BC13" s="36">
        <v>99.3379974279728</v>
      </c>
      <c r="BD13" s="29">
        <v>2343044</v>
      </c>
      <c r="BE13" s="29">
        <v>273865</v>
      </c>
      <c r="BF13" s="29">
        <v>2616909</v>
      </c>
      <c r="BG13" s="29">
        <v>2307701</v>
      </c>
      <c r="BH13" s="29">
        <v>54435</v>
      </c>
      <c r="BI13" s="29">
        <v>2362136</v>
      </c>
      <c r="BJ13" s="36">
        <v>98.49157762295545</v>
      </c>
      <c r="BK13" s="36">
        <v>19.876581527394883</v>
      </c>
      <c r="BL13" s="36">
        <v>90.26435386175064</v>
      </c>
      <c r="BM13" s="29">
        <v>2332680</v>
      </c>
      <c r="BN13" s="29">
        <v>273865</v>
      </c>
      <c r="BO13" s="29">
        <v>2606545</v>
      </c>
      <c r="BP13" s="29">
        <v>2297337</v>
      </c>
      <c r="BQ13" s="29">
        <v>54435</v>
      </c>
      <c r="BR13" s="29">
        <v>2351772</v>
      </c>
      <c r="BS13" s="36">
        <v>98.48487576521427</v>
      </c>
      <c r="BT13" s="36">
        <v>19.876581527394883</v>
      </c>
      <c r="BU13" s="36">
        <v>90.22564352428213</v>
      </c>
      <c r="BV13" s="29">
        <v>10364</v>
      </c>
      <c r="BW13" s="29">
        <v>0</v>
      </c>
      <c r="BX13" s="29">
        <v>10364</v>
      </c>
      <c r="BY13" s="29">
        <v>10364</v>
      </c>
      <c r="BZ13" s="29">
        <v>0</v>
      </c>
      <c r="CA13" s="29">
        <v>10364</v>
      </c>
      <c r="CB13" s="36">
        <v>100</v>
      </c>
      <c r="CC13" s="36" t="s">
        <v>100</v>
      </c>
      <c r="CD13" s="36">
        <v>100</v>
      </c>
      <c r="CE13" s="29">
        <v>84985</v>
      </c>
      <c r="CF13" s="29">
        <v>9348</v>
      </c>
      <c r="CG13" s="29">
        <v>94333</v>
      </c>
      <c r="CH13" s="29">
        <v>82754</v>
      </c>
      <c r="CI13" s="29">
        <v>1401</v>
      </c>
      <c r="CJ13" s="29">
        <v>84155</v>
      </c>
      <c r="CK13" s="36">
        <v>97.37483085250338</v>
      </c>
      <c r="CL13" s="36">
        <v>14.987163029525034</v>
      </c>
      <c r="CM13" s="36">
        <v>89.21056258149322</v>
      </c>
      <c r="CN13" s="29">
        <v>387713</v>
      </c>
      <c r="CO13" s="29">
        <v>0</v>
      </c>
      <c r="CP13" s="29">
        <v>387713</v>
      </c>
      <c r="CQ13" s="29">
        <v>387712</v>
      </c>
      <c r="CR13" s="29">
        <v>0</v>
      </c>
      <c r="CS13" s="29">
        <v>387712</v>
      </c>
      <c r="CT13" s="36">
        <v>99.99974207725818</v>
      </c>
      <c r="CU13" s="36" t="s">
        <v>100</v>
      </c>
      <c r="CV13" s="36">
        <v>99.99974207725818</v>
      </c>
      <c r="CW13" s="29">
        <v>0</v>
      </c>
      <c r="CX13" s="29">
        <v>0</v>
      </c>
      <c r="CY13" s="29">
        <v>0</v>
      </c>
      <c r="CZ13" s="29">
        <v>0</v>
      </c>
      <c r="DA13" s="29">
        <v>0</v>
      </c>
      <c r="DB13" s="29">
        <v>0</v>
      </c>
      <c r="DC13" s="36" t="s">
        <v>100</v>
      </c>
      <c r="DD13" s="36" t="s">
        <v>100</v>
      </c>
      <c r="DE13" s="36" t="s">
        <v>100</v>
      </c>
      <c r="DF13" s="29">
        <v>0</v>
      </c>
      <c r="DG13" s="29">
        <v>23283</v>
      </c>
      <c r="DH13" s="29">
        <v>23283</v>
      </c>
      <c r="DI13" s="29">
        <v>0</v>
      </c>
      <c r="DJ13" s="29">
        <v>19075</v>
      </c>
      <c r="DK13" s="29">
        <v>19075</v>
      </c>
      <c r="DL13" s="36" t="s">
        <v>100</v>
      </c>
      <c r="DM13" s="36">
        <v>81.92672765537087</v>
      </c>
      <c r="DN13" s="36">
        <v>81.92672765537087</v>
      </c>
    </row>
    <row r="14" spans="1:118" s="73" customFormat="1" ht="33" customHeight="1">
      <c r="A14" s="4" t="s">
        <v>28</v>
      </c>
      <c r="B14" s="29">
        <v>6131186</v>
      </c>
      <c r="C14" s="29">
        <v>863644</v>
      </c>
      <c r="D14" s="29">
        <v>6994830</v>
      </c>
      <c r="E14" s="29">
        <v>6000767</v>
      </c>
      <c r="F14" s="29">
        <v>118436</v>
      </c>
      <c r="G14" s="29">
        <v>6119203</v>
      </c>
      <c r="H14" s="36">
        <v>97.87285853014409</v>
      </c>
      <c r="I14" s="36">
        <v>13.713520848868283</v>
      </c>
      <c r="J14" s="36">
        <v>87.48179727026961</v>
      </c>
      <c r="K14" s="29">
        <v>2662196</v>
      </c>
      <c r="L14" s="29">
        <v>154031</v>
      </c>
      <c r="M14" s="29">
        <v>2816227</v>
      </c>
      <c r="N14" s="29">
        <v>2618520</v>
      </c>
      <c r="O14" s="29">
        <v>36010</v>
      </c>
      <c r="P14" s="29">
        <v>2654530</v>
      </c>
      <c r="Q14" s="36">
        <v>98.3593995333176</v>
      </c>
      <c r="R14" s="36">
        <v>23.37841083937649</v>
      </c>
      <c r="S14" s="36">
        <v>94.25838187049553</v>
      </c>
      <c r="T14" s="29">
        <v>96968</v>
      </c>
      <c r="U14" s="29">
        <v>6243</v>
      </c>
      <c r="V14" s="29">
        <v>103211</v>
      </c>
      <c r="W14" s="29">
        <v>95085</v>
      </c>
      <c r="X14" s="29">
        <v>1459</v>
      </c>
      <c r="Y14" s="29">
        <v>96544</v>
      </c>
      <c r="Z14" s="36">
        <v>98.05812226713968</v>
      </c>
      <c r="AA14" s="36">
        <v>23.370174595547013</v>
      </c>
      <c r="AB14" s="36">
        <v>93.54041720359264</v>
      </c>
      <c r="AC14" s="29">
        <v>2095509</v>
      </c>
      <c r="AD14" s="29">
        <v>134906</v>
      </c>
      <c r="AE14" s="29">
        <v>2230415</v>
      </c>
      <c r="AF14" s="29">
        <v>2054811</v>
      </c>
      <c r="AG14" s="29">
        <v>31535</v>
      </c>
      <c r="AH14" s="29">
        <v>2086346</v>
      </c>
      <c r="AI14" s="36">
        <v>98.05784656615648</v>
      </c>
      <c r="AJ14" s="36">
        <v>23.3755355580923</v>
      </c>
      <c r="AK14" s="36">
        <v>93.5407087918616</v>
      </c>
      <c r="AL14" s="29">
        <v>131972</v>
      </c>
      <c r="AM14" s="29">
        <v>3619</v>
      </c>
      <c r="AN14" s="29">
        <v>135591</v>
      </c>
      <c r="AO14" s="29">
        <v>131664</v>
      </c>
      <c r="AP14" s="29">
        <v>847</v>
      </c>
      <c r="AQ14" s="29">
        <v>132511</v>
      </c>
      <c r="AR14" s="36">
        <v>99.76661716121602</v>
      </c>
      <c r="AS14" s="36">
        <v>23.404255319148938</v>
      </c>
      <c r="AT14" s="36">
        <v>97.72846280357841</v>
      </c>
      <c r="AU14" s="29">
        <v>337747</v>
      </c>
      <c r="AV14" s="29">
        <v>9263</v>
      </c>
      <c r="AW14" s="29">
        <v>347010</v>
      </c>
      <c r="AX14" s="29">
        <v>336960</v>
      </c>
      <c r="AY14" s="29">
        <v>2169</v>
      </c>
      <c r="AZ14" s="29">
        <v>339129</v>
      </c>
      <c r="BA14" s="36">
        <v>99.76698534702011</v>
      </c>
      <c r="BB14" s="36">
        <v>23.41574004102343</v>
      </c>
      <c r="BC14" s="36">
        <v>97.72888389383591</v>
      </c>
      <c r="BD14" s="29">
        <v>2884829</v>
      </c>
      <c r="BE14" s="29">
        <v>697399</v>
      </c>
      <c r="BF14" s="29">
        <v>3582228</v>
      </c>
      <c r="BG14" s="29">
        <v>2801823</v>
      </c>
      <c r="BH14" s="29">
        <v>80056</v>
      </c>
      <c r="BI14" s="29">
        <v>2881879</v>
      </c>
      <c r="BJ14" s="36">
        <v>97.12267174241524</v>
      </c>
      <c r="BK14" s="36">
        <v>11.47922494870225</v>
      </c>
      <c r="BL14" s="36">
        <v>80.44934604944186</v>
      </c>
      <c r="BM14" s="29">
        <v>2882341</v>
      </c>
      <c r="BN14" s="29">
        <v>697399</v>
      </c>
      <c r="BO14" s="29">
        <v>3579740</v>
      </c>
      <c r="BP14" s="29">
        <v>2799335</v>
      </c>
      <c r="BQ14" s="29">
        <v>80056</v>
      </c>
      <c r="BR14" s="29">
        <v>2879391</v>
      </c>
      <c r="BS14" s="36">
        <v>97.12018806935058</v>
      </c>
      <c r="BT14" s="36">
        <v>11.47922494870225</v>
      </c>
      <c r="BU14" s="36">
        <v>80.43575790420533</v>
      </c>
      <c r="BV14" s="29">
        <v>2488</v>
      </c>
      <c r="BW14" s="29">
        <v>0</v>
      </c>
      <c r="BX14" s="29">
        <v>2488</v>
      </c>
      <c r="BY14" s="29">
        <v>2488</v>
      </c>
      <c r="BZ14" s="29">
        <v>0</v>
      </c>
      <c r="CA14" s="29">
        <v>2488</v>
      </c>
      <c r="CB14" s="36">
        <v>100</v>
      </c>
      <c r="CC14" s="36" t="s">
        <v>100</v>
      </c>
      <c r="CD14" s="36">
        <v>100</v>
      </c>
      <c r="CE14" s="29">
        <v>157489</v>
      </c>
      <c r="CF14" s="29">
        <v>12214</v>
      </c>
      <c r="CG14" s="29">
        <v>169703</v>
      </c>
      <c r="CH14" s="29">
        <v>153752</v>
      </c>
      <c r="CI14" s="29">
        <v>2370</v>
      </c>
      <c r="CJ14" s="29">
        <v>156122</v>
      </c>
      <c r="CK14" s="36">
        <v>97.62713586345713</v>
      </c>
      <c r="CL14" s="36">
        <v>19.40396266579335</v>
      </c>
      <c r="CM14" s="36">
        <v>91.99719509967413</v>
      </c>
      <c r="CN14" s="29">
        <v>426672</v>
      </c>
      <c r="CO14" s="29">
        <v>0</v>
      </c>
      <c r="CP14" s="29">
        <v>426672</v>
      </c>
      <c r="CQ14" s="29">
        <v>426672</v>
      </c>
      <c r="CR14" s="29">
        <v>0</v>
      </c>
      <c r="CS14" s="29">
        <v>426672</v>
      </c>
      <c r="CT14" s="36">
        <v>100</v>
      </c>
      <c r="CU14" s="36" t="s">
        <v>100</v>
      </c>
      <c r="CV14" s="36">
        <v>100</v>
      </c>
      <c r="CW14" s="29">
        <v>0</v>
      </c>
      <c r="CX14" s="29">
        <v>0</v>
      </c>
      <c r="CY14" s="29">
        <v>0</v>
      </c>
      <c r="CZ14" s="29">
        <v>0</v>
      </c>
      <c r="DA14" s="29">
        <v>0</v>
      </c>
      <c r="DB14" s="29">
        <v>0</v>
      </c>
      <c r="DC14" s="36" t="s">
        <v>100</v>
      </c>
      <c r="DD14" s="36" t="s">
        <v>100</v>
      </c>
      <c r="DE14" s="36" t="s">
        <v>100</v>
      </c>
      <c r="DF14" s="29">
        <v>0</v>
      </c>
      <c r="DG14" s="29">
        <v>0</v>
      </c>
      <c r="DH14" s="29">
        <v>0</v>
      </c>
      <c r="DI14" s="29">
        <v>0</v>
      </c>
      <c r="DJ14" s="29">
        <v>0</v>
      </c>
      <c r="DK14" s="29">
        <v>0</v>
      </c>
      <c r="DL14" s="36" t="s">
        <v>100</v>
      </c>
      <c r="DM14" s="36" t="s">
        <v>100</v>
      </c>
      <c r="DN14" s="36" t="s">
        <v>100</v>
      </c>
    </row>
    <row r="15" spans="1:118" s="73" customFormat="1" ht="33" customHeight="1">
      <c r="A15" s="14" t="s">
        <v>84</v>
      </c>
      <c r="B15" s="30">
        <v>3585392</v>
      </c>
      <c r="C15" s="30">
        <v>284404</v>
      </c>
      <c r="D15" s="30">
        <v>3869796</v>
      </c>
      <c r="E15" s="30">
        <v>3519148</v>
      </c>
      <c r="F15" s="30">
        <v>42555</v>
      </c>
      <c r="G15" s="30">
        <v>3561703</v>
      </c>
      <c r="H15" s="37">
        <v>98.15239170500743</v>
      </c>
      <c r="I15" s="37">
        <v>14.962869720538388</v>
      </c>
      <c r="J15" s="37">
        <v>92.03852089360784</v>
      </c>
      <c r="K15" s="30">
        <v>1602362</v>
      </c>
      <c r="L15" s="30">
        <v>94987</v>
      </c>
      <c r="M15" s="30">
        <v>1697349</v>
      </c>
      <c r="N15" s="30">
        <v>1569622</v>
      </c>
      <c r="O15" s="30">
        <v>20238</v>
      </c>
      <c r="P15" s="30">
        <v>1589860</v>
      </c>
      <c r="Q15" s="37">
        <v>97.95676632371462</v>
      </c>
      <c r="R15" s="37">
        <v>21.306073462684367</v>
      </c>
      <c r="S15" s="37">
        <v>93.66724227015186</v>
      </c>
      <c r="T15" s="30">
        <v>61705</v>
      </c>
      <c r="U15" s="30">
        <v>16116</v>
      </c>
      <c r="V15" s="30">
        <v>77821</v>
      </c>
      <c r="W15" s="30">
        <v>60223</v>
      </c>
      <c r="X15" s="30">
        <v>3427</v>
      </c>
      <c r="Y15" s="30">
        <v>63650</v>
      </c>
      <c r="Z15" s="37">
        <v>97.59824973665019</v>
      </c>
      <c r="AA15" s="37">
        <v>21.26458178207992</v>
      </c>
      <c r="AB15" s="37">
        <v>81.79026226853934</v>
      </c>
      <c r="AC15" s="30">
        <v>1261741</v>
      </c>
      <c r="AD15" s="30">
        <v>71007</v>
      </c>
      <c r="AE15" s="30">
        <v>1332748</v>
      </c>
      <c r="AF15" s="30">
        <v>1232108</v>
      </c>
      <c r="AG15" s="30">
        <v>15096</v>
      </c>
      <c r="AH15" s="30">
        <v>1247204</v>
      </c>
      <c r="AI15" s="37">
        <v>97.6514197446227</v>
      </c>
      <c r="AJ15" s="37">
        <v>21.25987578689425</v>
      </c>
      <c r="AK15" s="37">
        <v>93.58138222679756</v>
      </c>
      <c r="AL15" s="30">
        <v>81134</v>
      </c>
      <c r="AM15" s="30">
        <v>2280</v>
      </c>
      <c r="AN15" s="30">
        <v>83414</v>
      </c>
      <c r="AO15" s="30">
        <v>80414</v>
      </c>
      <c r="AP15" s="30">
        <v>497</v>
      </c>
      <c r="AQ15" s="30">
        <v>80911</v>
      </c>
      <c r="AR15" s="37">
        <v>99.11257918998201</v>
      </c>
      <c r="AS15" s="37">
        <v>21.79824561403509</v>
      </c>
      <c r="AT15" s="37">
        <v>96.99930467307645</v>
      </c>
      <c r="AU15" s="30">
        <v>197782</v>
      </c>
      <c r="AV15" s="30">
        <v>5584</v>
      </c>
      <c r="AW15" s="30">
        <v>203366</v>
      </c>
      <c r="AX15" s="30">
        <v>196877</v>
      </c>
      <c r="AY15" s="30">
        <v>1218</v>
      </c>
      <c r="AZ15" s="30">
        <v>198095</v>
      </c>
      <c r="BA15" s="37">
        <v>99.54242549878148</v>
      </c>
      <c r="BB15" s="37">
        <v>21.812320916905446</v>
      </c>
      <c r="BC15" s="37">
        <v>97.40812131821444</v>
      </c>
      <c r="BD15" s="30">
        <v>1545103</v>
      </c>
      <c r="BE15" s="30">
        <v>182794</v>
      </c>
      <c r="BF15" s="30">
        <v>1727897</v>
      </c>
      <c r="BG15" s="30">
        <v>1513538</v>
      </c>
      <c r="BH15" s="30">
        <v>20874</v>
      </c>
      <c r="BI15" s="30">
        <v>1534412</v>
      </c>
      <c r="BJ15" s="37">
        <v>97.95709412252775</v>
      </c>
      <c r="BK15" s="37">
        <v>11.419412015711677</v>
      </c>
      <c r="BL15" s="37">
        <v>88.80228393243347</v>
      </c>
      <c r="BM15" s="30">
        <v>1532187</v>
      </c>
      <c r="BN15" s="30">
        <v>182794</v>
      </c>
      <c r="BO15" s="30">
        <v>1714981</v>
      </c>
      <c r="BP15" s="30">
        <v>1500622</v>
      </c>
      <c r="BQ15" s="30">
        <v>20874</v>
      </c>
      <c r="BR15" s="30">
        <v>1521496</v>
      </c>
      <c r="BS15" s="37">
        <v>97.93987287452511</v>
      </c>
      <c r="BT15" s="37">
        <v>11.419412015711677</v>
      </c>
      <c r="BU15" s="37">
        <v>88.71795081111685</v>
      </c>
      <c r="BV15" s="30">
        <v>12916</v>
      </c>
      <c r="BW15" s="30">
        <v>0</v>
      </c>
      <c r="BX15" s="30">
        <v>12916</v>
      </c>
      <c r="BY15" s="30">
        <v>12916</v>
      </c>
      <c r="BZ15" s="30">
        <v>0</v>
      </c>
      <c r="CA15" s="30">
        <v>12916</v>
      </c>
      <c r="CB15" s="37">
        <v>100</v>
      </c>
      <c r="CC15" s="37" t="s">
        <v>100</v>
      </c>
      <c r="CD15" s="37">
        <v>100</v>
      </c>
      <c r="CE15" s="30">
        <v>110247</v>
      </c>
      <c r="CF15" s="30">
        <v>6623</v>
      </c>
      <c r="CG15" s="30">
        <v>116870</v>
      </c>
      <c r="CH15" s="30">
        <v>108308</v>
      </c>
      <c r="CI15" s="30">
        <v>1443</v>
      </c>
      <c r="CJ15" s="30">
        <v>109751</v>
      </c>
      <c r="CK15" s="37">
        <v>98.24122198336462</v>
      </c>
      <c r="CL15" s="37">
        <v>21.787709497206702</v>
      </c>
      <c r="CM15" s="37">
        <v>93.90861641139729</v>
      </c>
      <c r="CN15" s="30">
        <v>326789</v>
      </c>
      <c r="CO15" s="30">
        <v>0</v>
      </c>
      <c r="CP15" s="30">
        <v>326789</v>
      </c>
      <c r="CQ15" s="30">
        <v>326789</v>
      </c>
      <c r="CR15" s="30">
        <v>0</v>
      </c>
      <c r="CS15" s="30">
        <v>326789</v>
      </c>
      <c r="CT15" s="37">
        <v>100</v>
      </c>
      <c r="CU15" s="37" t="s">
        <v>100</v>
      </c>
      <c r="CV15" s="37">
        <v>100</v>
      </c>
      <c r="CW15" s="30">
        <v>891</v>
      </c>
      <c r="CX15" s="30">
        <v>0</v>
      </c>
      <c r="CY15" s="30">
        <v>891</v>
      </c>
      <c r="CZ15" s="30">
        <v>891</v>
      </c>
      <c r="DA15" s="30">
        <v>0</v>
      </c>
      <c r="DB15" s="30">
        <v>891</v>
      </c>
      <c r="DC15" s="37">
        <v>100</v>
      </c>
      <c r="DD15" s="37" t="s">
        <v>100</v>
      </c>
      <c r="DE15" s="37">
        <v>100</v>
      </c>
      <c r="DF15" s="30">
        <v>0</v>
      </c>
      <c r="DG15" s="30">
        <v>0</v>
      </c>
      <c r="DH15" s="30">
        <v>0</v>
      </c>
      <c r="DI15" s="30">
        <v>0</v>
      </c>
      <c r="DJ15" s="30">
        <v>0</v>
      </c>
      <c r="DK15" s="30">
        <v>0</v>
      </c>
      <c r="DL15" s="37" t="s">
        <v>100</v>
      </c>
      <c r="DM15" s="37" t="s">
        <v>100</v>
      </c>
      <c r="DN15" s="37" t="s">
        <v>100</v>
      </c>
    </row>
    <row r="16" spans="1:118" s="73" customFormat="1" ht="33" customHeight="1">
      <c r="A16" s="4" t="s">
        <v>90</v>
      </c>
      <c r="B16" s="29">
        <v>8515176</v>
      </c>
      <c r="C16" s="29">
        <v>625619</v>
      </c>
      <c r="D16" s="29">
        <v>9140795</v>
      </c>
      <c r="E16" s="29">
        <v>8456523</v>
      </c>
      <c r="F16" s="29">
        <v>206325</v>
      </c>
      <c r="G16" s="29">
        <v>8662848</v>
      </c>
      <c r="H16" s="36">
        <v>99.31119450731259</v>
      </c>
      <c r="I16" s="36">
        <v>32.97933726437336</v>
      </c>
      <c r="J16" s="36">
        <v>94.77127536499835</v>
      </c>
      <c r="K16" s="29">
        <v>4553540</v>
      </c>
      <c r="L16" s="29">
        <v>305341</v>
      </c>
      <c r="M16" s="29">
        <v>4858881</v>
      </c>
      <c r="N16" s="29">
        <v>4508862</v>
      </c>
      <c r="O16" s="29">
        <v>148378</v>
      </c>
      <c r="P16" s="29">
        <v>4657240</v>
      </c>
      <c r="Q16" s="36">
        <v>99.01882930642972</v>
      </c>
      <c r="R16" s="36">
        <v>48.5941946872513</v>
      </c>
      <c r="S16" s="36">
        <v>95.85005271789944</v>
      </c>
      <c r="T16" s="29">
        <v>104524</v>
      </c>
      <c r="U16" s="29">
        <v>7587</v>
      </c>
      <c r="V16" s="29">
        <v>112111</v>
      </c>
      <c r="W16" s="29">
        <v>103219</v>
      </c>
      <c r="X16" s="29">
        <v>1925</v>
      </c>
      <c r="Y16" s="29">
        <v>105144</v>
      </c>
      <c r="Z16" s="36">
        <v>98.75148291301518</v>
      </c>
      <c r="AA16" s="36">
        <v>25.372347436404375</v>
      </c>
      <c r="AB16" s="36">
        <v>93.7856231770299</v>
      </c>
      <c r="AC16" s="29">
        <v>3316603</v>
      </c>
      <c r="AD16" s="29">
        <v>193352</v>
      </c>
      <c r="AE16" s="29">
        <v>3509955</v>
      </c>
      <c r="AF16" s="29">
        <v>3275185</v>
      </c>
      <c r="AG16" s="29">
        <v>50702</v>
      </c>
      <c r="AH16" s="29">
        <v>3325887</v>
      </c>
      <c r="AI16" s="36">
        <v>98.75119210831083</v>
      </c>
      <c r="AJ16" s="36">
        <v>26.222640572634365</v>
      </c>
      <c r="AK16" s="36">
        <v>94.75583020295132</v>
      </c>
      <c r="AL16" s="29">
        <v>202030</v>
      </c>
      <c r="AM16" s="29">
        <v>18028</v>
      </c>
      <c r="AN16" s="29">
        <v>220058</v>
      </c>
      <c r="AO16" s="29">
        <v>200445</v>
      </c>
      <c r="AP16" s="29">
        <v>9294</v>
      </c>
      <c r="AQ16" s="29">
        <v>209739</v>
      </c>
      <c r="AR16" s="36">
        <v>99.21546305004208</v>
      </c>
      <c r="AS16" s="36">
        <v>51.553139560683384</v>
      </c>
      <c r="AT16" s="36">
        <v>95.31078170300557</v>
      </c>
      <c r="AU16" s="29">
        <v>930383</v>
      </c>
      <c r="AV16" s="29">
        <v>86374</v>
      </c>
      <c r="AW16" s="29">
        <v>1016757</v>
      </c>
      <c r="AX16" s="29">
        <v>930013</v>
      </c>
      <c r="AY16" s="29">
        <v>86457</v>
      </c>
      <c r="AZ16" s="29">
        <v>1016470</v>
      </c>
      <c r="BA16" s="36">
        <v>99.96023143157173</v>
      </c>
      <c r="BB16" s="36">
        <v>100.09609373191006</v>
      </c>
      <c r="BC16" s="36">
        <v>99.97177299984166</v>
      </c>
      <c r="BD16" s="29">
        <v>3184907</v>
      </c>
      <c r="BE16" s="29">
        <v>282070</v>
      </c>
      <c r="BF16" s="29">
        <v>3466977</v>
      </c>
      <c r="BG16" s="29">
        <v>3173120</v>
      </c>
      <c r="BH16" s="29">
        <v>55193</v>
      </c>
      <c r="BI16" s="29">
        <v>3228313</v>
      </c>
      <c r="BJ16" s="36">
        <v>99.62991070068922</v>
      </c>
      <c r="BK16" s="36">
        <v>19.567128726911758</v>
      </c>
      <c r="BL16" s="36">
        <v>93.11607778188318</v>
      </c>
      <c r="BM16" s="29">
        <v>3154822</v>
      </c>
      <c r="BN16" s="29">
        <v>282070</v>
      </c>
      <c r="BO16" s="29">
        <v>3436892</v>
      </c>
      <c r="BP16" s="29">
        <v>3143035</v>
      </c>
      <c r="BQ16" s="29">
        <v>55193</v>
      </c>
      <c r="BR16" s="29">
        <v>3198228</v>
      </c>
      <c r="BS16" s="36">
        <v>99.62638145670341</v>
      </c>
      <c r="BT16" s="36">
        <v>19.567128726911758</v>
      </c>
      <c r="BU16" s="36">
        <v>93.05581903650159</v>
      </c>
      <c r="BV16" s="29">
        <v>30085</v>
      </c>
      <c r="BW16" s="29">
        <v>0</v>
      </c>
      <c r="BX16" s="29">
        <v>30085</v>
      </c>
      <c r="BY16" s="29">
        <v>30085</v>
      </c>
      <c r="BZ16" s="29">
        <v>0</v>
      </c>
      <c r="CA16" s="29">
        <v>30085</v>
      </c>
      <c r="CB16" s="36">
        <v>100</v>
      </c>
      <c r="CC16" s="36" t="s">
        <v>100</v>
      </c>
      <c r="CD16" s="36">
        <v>100</v>
      </c>
      <c r="CE16" s="29">
        <v>158413</v>
      </c>
      <c r="CF16" s="29">
        <v>13058</v>
      </c>
      <c r="CG16" s="29">
        <v>171471</v>
      </c>
      <c r="CH16" s="29">
        <v>156225</v>
      </c>
      <c r="CI16" s="29">
        <v>2754</v>
      </c>
      <c r="CJ16" s="29">
        <v>158979</v>
      </c>
      <c r="CK16" s="36">
        <v>98.61880022472903</v>
      </c>
      <c r="CL16" s="36">
        <v>21.090519221932915</v>
      </c>
      <c r="CM16" s="36">
        <v>92.71480308623616</v>
      </c>
      <c r="CN16" s="29">
        <v>618316</v>
      </c>
      <c r="CO16" s="29">
        <v>0</v>
      </c>
      <c r="CP16" s="29">
        <v>618316</v>
      </c>
      <c r="CQ16" s="29">
        <v>618316</v>
      </c>
      <c r="CR16" s="29">
        <v>0</v>
      </c>
      <c r="CS16" s="29">
        <v>618316</v>
      </c>
      <c r="CT16" s="36">
        <v>100</v>
      </c>
      <c r="CU16" s="36" t="s">
        <v>100</v>
      </c>
      <c r="CV16" s="36">
        <v>100</v>
      </c>
      <c r="CW16" s="29">
        <v>0</v>
      </c>
      <c r="CX16" s="29">
        <v>0</v>
      </c>
      <c r="CY16" s="29">
        <v>0</v>
      </c>
      <c r="CZ16" s="29">
        <v>0</v>
      </c>
      <c r="DA16" s="29">
        <v>0</v>
      </c>
      <c r="DB16" s="29">
        <v>0</v>
      </c>
      <c r="DC16" s="36" t="s">
        <v>100</v>
      </c>
      <c r="DD16" s="36" t="s">
        <v>100</v>
      </c>
      <c r="DE16" s="36" t="s">
        <v>100</v>
      </c>
      <c r="DF16" s="29">
        <v>0</v>
      </c>
      <c r="DG16" s="29">
        <v>25150</v>
      </c>
      <c r="DH16" s="29">
        <v>25150</v>
      </c>
      <c r="DI16" s="29">
        <v>0</v>
      </c>
      <c r="DJ16" s="29">
        <v>0</v>
      </c>
      <c r="DK16" s="29">
        <v>0</v>
      </c>
      <c r="DL16" s="36" t="s">
        <v>100</v>
      </c>
      <c r="DM16" s="36">
        <v>0</v>
      </c>
      <c r="DN16" s="36">
        <v>0</v>
      </c>
    </row>
    <row r="17" spans="1:118" s="73" customFormat="1" ht="33" customHeight="1">
      <c r="A17" s="4" t="s">
        <v>91</v>
      </c>
      <c r="B17" s="29">
        <v>5476064</v>
      </c>
      <c r="C17" s="29">
        <v>525335</v>
      </c>
      <c r="D17" s="29">
        <v>6001399</v>
      </c>
      <c r="E17" s="29">
        <v>5383372</v>
      </c>
      <c r="F17" s="29">
        <v>90279</v>
      </c>
      <c r="G17" s="29">
        <v>5473651</v>
      </c>
      <c r="H17" s="36">
        <v>98.30732438481363</v>
      </c>
      <c r="I17" s="36">
        <v>17.185034311439367</v>
      </c>
      <c r="J17" s="36">
        <v>91.20625040927956</v>
      </c>
      <c r="K17" s="29">
        <v>2726984</v>
      </c>
      <c r="L17" s="29">
        <v>168352</v>
      </c>
      <c r="M17" s="29">
        <v>2895336</v>
      </c>
      <c r="N17" s="29">
        <v>2678878</v>
      </c>
      <c r="O17" s="29">
        <v>47359</v>
      </c>
      <c r="P17" s="29">
        <v>2726237</v>
      </c>
      <c r="Q17" s="36">
        <v>98.23592657676026</v>
      </c>
      <c r="R17" s="36">
        <v>28.130939935373505</v>
      </c>
      <c r="S17" s="36">
        <v>94.15960703697257</v>
      </c>
      <c r="T17" s="29">
        <v>105179</v>
      </c>
      <c r="U17" s="29">
        <v>7275</v>
      </c>
      <c r="V17" s="29">
        <v>112454</v>
      </c>
      <c r="W17" s="29">
        <v>103096</v>
      </c>
      <c r="X17" s="29">
        <v>2054</v>
      </c>
      <c r="Y17" s="29">
        <v>105150</v>
      </c>
      <c r="Z17" s="36">
        <v>98.0195666435315</v>
      </c>
      <c r="AA17" s="36">
        <v>28.233676975945016</v>
      </c>
      <c r="AB17" s="36">
        <v>93.50489978124389</v>
      </c>
      <c r="AC17" s="29">
        <v>2244230</v>
      </c>
      <c r="AD17" s="29">
        <v>155218</v>
      </c>
      <c r="AE17" s="29">
        <v>2399448</v>
      </c>
      <c r="AF17" s="29">
        <v>2199706</v>
      </c>
      <c r="AG17" s="29">
        <v>43818</v>
      </c>
      <c r="AH17" s="29">
        <v>2243524</v>
      </c>
      <c r="AI17" s="36">
        <v>98.01606787183131</v>
      </c>
      <c r="AJ17" s="36">
        <v>28.22997332783569</v>
      </c>
      <c r="AK17" s="36">
        <v>93.50167205123844</v>
      </c>
      <c r="AL17" s="29">
        <v>119497</v>
      </c>
      <c r="AM17" s="29">
        <v>5576</v>
      </c>
      <c r="AN17" s="29">
        <v>125073</v>
      </c>
      <c r="AO17" s="29">
        <v>118001</v>
      </c>
      <c r="AP17" s="29">
        <v>1272</v>
      </c>
      <c r="AQ17" s="29">
        <v>119273</v>
      </c>
      <c r="AR17" s="36">
        <v>98.74808572600149</v>
      </c>
      <c r="AS17" s="36">
        <v>22.812051649928264</v>
      </c>
      <c r="AT17" s="36">
        <v>95.3627081784238</v>
      </c>
      <c r="AU17" s="29">
        <v>258078</v>
      </c>
      <c r="AV17" s="29">
        <v>283</v>
      </c>
      <c r="AW17" s="29">
        <v>258361</v>
      </c>
      <c r="AX17" s="29">
        <v>258075</v>
      </c>
      <c r="AY17" s="29">
        <v>215</v>
      </c>
      <c r="AZ17" s="29">
        <v>258290</v>
      </c>
      <c r="BA17" s="36">
        <v>99.99883756073746</v>
      </c>
      <c r="BB17" s="36">
        <v>75.97173144876325</v>
      </c>
      <c r="BC17" s="36">
        <v>99.97251907215097</v>
      </c>
      <c r="BD17" s="29">
        <v>2172583</v>
      </c>
      <c r="BE17" s="29">
        <v>342951</v>
      </c>
      <c r="BF17" s="29">
        <v>2515534</v>
      </c>
      <c r="BG17" s="29">
        <v>2131833</v>
      </c>
      <c r="BH17" s="29">
        <v>39978</v>
      </c>
      <c r="BI17" s="29">
        <v>2171811</v>
      </c>
      <c r="BJ17" s="36">
        <v>98.12435244131065</v>
      </c>
      <c r="BK17" s="36">
        <v>11.657058880131563</v>
      </c>
      <c r="BL17" s="36">
        <v>86.33598273766127</v>
      </c>
      <c r="BM17" s="29">
        <v>2171579</v>
      </c>
      <c r="BN17" s="29">
        <v>342951</v>
      </c>
      <c r="BO17" s="29">
        <v>2514530</v>
      </c>
      <c r="BP17" s="29">
        <v>2130829</v>
      </c>
      <c r="BQ17" s="29">
        <v>39978</v>
      </c>
      <c r="BR17" s="29">
        <v>2170807</v>
      </c>
      <c r="BS17" s="36">
        <v>98.12348526118552</v>
      </c>
      <c r="BT17" s="36">
        <v>11.657058880131563</v>
      </c>
      <c r="BU17" s="36">
        <v>86.33052697720846</v>
      </c>
      <c r="BV17" s="29">
        <v>1004</v>
      </c>
      <c r="BW17" s="29">
        <v>0</v>
      </c>
      <c r="BX17" s="29">
        <v>1004</v>
      </c>
      <c r="BY17" s="29">
        <v>1004</v>
      </c>
      <c r="BZ17" s="29">
        <v>0</v>
      </c>
      <c r="CA17" s="29">
        <v>1004</v>
      </c>
      <c r="CB17" s="36">
        <v>100</v>
      </c>
      <c r="CC17" s="36" t="s">
        <v>100</v>
      </c>
      <c r="CD17" s="36">
        <v>100</v>
      </c>
      <c r="CE17" s="29">
        <v>173303</v>
      </c>
      <c r="CF17" s="29">
        <v>14032</v>
      </c>
      <c r="CG17" s="29">
        <v>187335</v>
      </c>
      <c r="CH17" s="29">
        <v>169467</v>
      </c>
      <c r="CI17" s="29">
        <v>2942</v>
      </c>
      <c r="CJ17" s="29">
        <v>172409</v>
      </c>
      <c r="CK17" s="36">
        <v>97.7865357206742</v>
      </c>
      <c r="CL17" s="36">
        <v>20.96636259977195</v>
      </c>
      <c r="CM17" s="36">
        <v>92.03245522726667</v>
      </c>
      <c r="CN17" s="29">
        <v>403194</v>
      </c>
      <c r="CO17" s="29">
        <v>0</v>
      </c>
      <c r="CP17" s="29">
        <v>403194</v>
      </c>
      <c r="CQ17" s="29">
        <v>403194</v>
      </c>
      <c r="CR17" s="29">
        <v>0</v>
      </c>
      <c r="CS17" s="29">
        <v>403194</v>
      </c>
      <c r="CT17" s="36">
        <v>100</v>
      </c>
      <c r="CU17" s="36" t="s">
        <v>100</v>
      </c>
      <c r="CV17" s="36">
        <v>100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36" t="s">
        <v>100</v>
      </c>
      <c r="DD17" s="36" t="s">
        <v>100</v>
      </c>
      <c r="DE17" s="36" t="s">
        <v>100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36" t="s">
        <v>100</v>
      </c>
      <c r="DM17" s="36" t="s">
        <v>100</v>
      </c>
      <c r="DN17" s="36" t="s">
        <v>100</v>
      </c>
    </row>
    <row r="18" spans="1:118" s="73" customFormat="1" ht="33" customHeight="1" thickBot="1">
      <c r="A18" s="4" t="s">
        <v>95</v>
      </c>
      <c r="B18" s="29">
        <v>3942722</v>
      </c>
      <c r="C18" s="29">
        <v>471037</v>
      </c>
      <c r="D18" s="29">
        <v>4413759</v>
      </c>
      <c r="E18" s="29">
        <v>3889836</v>
      </c>
      <c r="F18" s="29">
        <v>50222</v>
      </c>
      <c r="G18" s="29">
        <v>3940058</v>
      </c>
      <c r="H18" s="36">
        <v>98.6586424302804</v>
      </c>
      <c r="I18" s="36">
        <v>10.662007443152024</v>
      </c>
      <c r="J18" s="36">
        <v>89.26762879441311</v>
      </c>
      <c r="K18" s="29">
        <v>1599336</v>
      </c>
      <c r="L18" s="29">
        <v>82602</v>
      </c>
      <c r="M18" s="29">
        <v>1681938</v>
      </c>
      <c r="N18" s="29">
        <v>1571019</v>
      </c>
      <c r="O18" s="29">
        <v>21750</v>
      </c>
      <c r="P18" s="29">
        <v>1592769</v>
      </c>
      <c r="Q18" s="36">
        <v>98.22945272288</v>
      </c>
      <c r="R18" s="36">
        <v>26.33108157187477</v>
      </c>
      <c r="S18" s="36">
        <v>94.69843715999045</v>
      </c>
      <c r="T18" s="29">
        <v>51835</v>
      </c>
      <c r="U18" s="29">
        <v>3380</v>
      </c>
      <c r="V18" s="29">
        <v>55215</v>
      </c>
      <c r="W18" s="29">
        <v>50647</v>
      </c>
      <c r="X18" s="29">
        <v>924</v>
      </c>
      <c r="Y18" s="29">
        <v>51571</v>
      </c>
      <c r="Z18" s="36">
        <v>97.70811227934793</v>
      </c>
      <c r="AA18" s="36">
        <v>27.337278106508876</v>
      </c>
      <c r="AB18" s="36">
        <v>93.40034410939056</v>
      </c>
      <c r="AC18" s="29">
        <v>1133509</v>
      </c>
      <c r="AD18" s="29">
        <v>73918</v>
      </c>
      <c r="AE18" s="29">
        <v>1207427</v>
      </c>
      <c r="AF18" s="29">
        <v>1107513</v>
      </c>
      <c r="AG18" s="29">
        <v>20213</v>
      </c>
      <c r="AH18" s="29">
        <v>1127726</v>
      </c>
      <c r="AI18" s="36">
        <v>97.7065907725479</v>
      </c>
      <c r="AJ18" s="36">
        <v>27.34516626532103</v>
      </c>
      <c r="AK18" s="36">
        <v>93.3991040452135</v>
      </c>
      <c r="AL18" s="29">
        <v>106471</v>
      </c>
      <c r="AM18" s="29">
        <v>5123</v>
      </c>
      <c r="AN18" s="29">
        <v>111594</v>
      </c>
      <c r="AO18" s="29">
        <v>106180</v>
      </c>
      <c r="AP18" s="29">
        <v>606</v>
      </c>
      <c r="AQ18" s="29">
        <v>106786</v>
      </c>
      <c r="AR18" s="36">
        <v>99.72668613988786</v>
      </c>
      <c r="AS18" s="36">
        <v>11.829006441538162</v>
      </c>
      <c r="AT18" s="36">
        <v>95.6915246339409</v>
      </c>
      <c r="AU18" s="29">
        <v>307521</v>
      </c>
      <c r="AV18" s="29">
        <v>181</v>
      </c>
      <c r="AW18" s="29">
        <v>307702</v>
      </c>
      <c r="AX18" s="29">
        <v>306679</v>
      </c>
      <c r="AY18" s="29">
        <v>7</v>
      </c>
      <c r="AZ18" s="29">
        <v>306686</v>
      </c>
      <c r="BA18" s="36">
        <v>99.7261975604918</v>
      </c>
      <c r="BB18" s="36">
        <v>3.867403314917127</v>
      </c>
      <c r="BC18" s="36">
        <v>99.66981040097237</v>
      </c>
      <c r="BD18" s="29">
        <v>1984683</v>
      </c>
      <c r="BE18" s="29">
        <v>182080</v>
      </c>
      <c r="BF18" s="29">
        <v>2166763</v>
      </c>
      <c r="BG18" s="29">
        <v>1961239</v>
      </c>
      <c r="BH18" s="29">
        <v>27300</v>
      </c>
      <c r="BI18" s="29">
        <v>1988539</v>
      </c>
      <c r="BJ18" s="36">
        <v>98.81875342309074</v>
      </c>
      <c r="BK18" s="36">
        <v>14.99340949033392</v>
      </c>
      <c r="BL18" s="36">
        <v>91.77464263511976</v>
      </c>
      <c r="BM18" s="29">
        <v>1984507</v>
      </c>
      <c r="BN18" s="29">
        <v>182080</v>
      </c>
      <c r="BO18" s="29">
        <v>2166587</v>
      </c>
      <c r="BP18" s="29">
        <v>1961063</v>
      </c>
      <c r="BQ18" s="29">
        <v>27300</v>
      </c>
      <c r="BR18" s="29">
        <v>1988363</v>
      </c>
      <c r="BS18" s="36">
        <v>98.81864866185909</v>
      </c>
      <c r="BT18" s="36">
        <v>14.99340949033392</v>
      </c>
      <c r="BU18" s="36">
        <v>91.77397445844548</v>
      </c>
      <c r="BV18" s="29">
        <v>176</v>
      </c>
      <c r="BW18" s="29">
        <v>0</v>
      </c>
      <c r="BX18" s="29">
        <v>176</v>
      </c>
      <c r="BY18" s="29">
        <v>176</v>
      </c>
      <c r="BZ18" s="29">
        <v>0</v>
      </c>
      <c r="CA18" s="29">
        <v>176</v>
      </c>
      <c r="CB18" s="36">
        <v>100</v>
      </c>
      <c r="CC18" s="36" t="s">
        <v>100</v>
      </c>
      <c r="CD18" s="36">
        <v>100</v>
      </c>
      <c r="CE18" s="29">
        <v>76233</v>
      </c>
      <c r="CF18" s="29">
        <v>4234</v>
      </c>
      <c r="CG18" s="29">
        <v>80467</v>
      </c>
      <c r="CH18" s="29">
        <v>75108</v>
      </c>
      <c r="CI18" s="29">
        <v>1172</v>
      </c>
      <c r="CJ18" s="29">
        <v>76280</v>
      </c>
      <c r="CK18" s="36">
        <v>98.52426114674748</v>
      </c>
      <c r="CL18" s="36">
        <v>27.680680207841284</v>
      </c>
      <c r="CM18" s="36">
        <v>94.79662470329451</v>
      </c>
      <c r="CN18" s="29">
        <v>282470</v>
      </c>
      <c r="CO18" s="29">
        <v>0</v>
      </c>
      <c r="CP18" s="29">
        <v>282470</v>
      </c>
      <c r="CQ18" s="29">
        <v>282470</v>
      </c>
      <c r="CR18" s="29">
        <v>0</v>
      </c>
      <c r="CS18" s="29">
        <v>282470</v>
      </c>
      <c r="CT18" s="36">
        <v>100</v>
      </c>
      <c r="CU18" s="36" t="s">
        <v>100</v>
      </c>
      <c r="CV18" s="36">
        <v>100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36" t="s">
        <v>100</v>
      </c>
      <c r="DD18" s="36" t="s">
        <v>100</v>
      </c>
      <c r="DE18" s="36" t="s">
        <v>100</v>
      </c>
      <c r="DF18" s="29">
        <v>0</v>
      </c>
      <c r="DG18" s="29">
        <v>202121</v>
      </c>
      <c r="DH18" s="29">
        <v>202121</v>
      </c>
      <c r="DI18" s="29">
        <v>0</v>
      </c>
      <c r="DJ18" s="29">
        <v>0</v>
      </c>
      <c r="DK18" s="29">
        <v>0</v>
      </c>
      <c r="DL18" s="36" t="s">
        <v>100</v>
      </c>
      <c r="DM18" s="36">
        <v>0</v>
      </c>
      <c r="DN18" s="36">
        <v>0</v>
      </c>
    </row>
    <row r="19" spans="1:118" s="73" customFormat="1" ht="33" customHeight="1" thickBot="1" thickTop="1">
      <c r="A19" s="13" t="s">
        <v>86</v>
      </c>
      <c r="B19" s="31">
        <v>191508077</v>
      </c>
      <c r="C19" s="31">
        <v>12563920</v>
      </c>
      <c r="D19" s="31">
        <v>204071997</v>
      </c>
      <c r="E19" s="31">
        <v>188911138</v>
      </c>
      <c r="F19" s="31">
        <v>2729033</v>
      </c>
      <c r="G19" s="31">
        <v>191640171</v>
      </c>
      <c r="H19" s="38">
        <v>98.64395327827347</v>
      </c>
      <c r="I19" s="38">
        <v>21.72119052015613</v>
      </c>
      <c r="J19" s="38">
        <v>93.90811763360163</v>
      </c>
      <c r="K19" s="31">
        <v>93481956</v>
      </c>
      <c r="L19" s="31">
        <v>4602406</v>
      </c>
      <c r="M19" s="31">
        <v>98084362</v>
      </c>
      <c r="N19" s="31">
        <v>92090819</v>
      </c>
      <c r="O19" s="31">
        <v>1297724</v>
      </c>
      <c r="P19" s="31">
        <v>93388543</v>
      </c>
      <c r="Q19" s="38">
        <v>98.51186575514103</v>
      </c>
      <c r="R19" s="38">
        <v>28.196643233995438</v>
      </c>
      <c r="S19" s="38">
        <v>95.21246924152904</v>
      </c>
      <c r="T19" s="31">
        <v>2538182</v>
      </c>
      <c r="U19" s="31">
        <v>162772</v>
      </c>
      <c r="V19" s="31">
        <v>2700954</v>
      </c>
      <c r="W19" s="31">
        <v>2491364</v>
      </c>
      <c r="X19" s="31">
        <v>43006</v>
      </c>
      <c r="Y19" s="31">
        <v>2534370</v>
      </c>
      <c r="Z19" s="38">
        <v>98.15545142152928</v>
      </c>
      <c r="AA19" s="38">
        <v>26.42100606984002</v>
      </c>
      <c r="AB19" s="38">
        <v>93.83240144037995</v>
      </c>
      <c r="AC19" s="31">
        <v>69233283</v>
      </c>
      <c r="AD19" s="31">
        <v>4105252</v>
      </c>
      <c r="AE19" s="31">
        <v>73338535</v>
      </c>
      <c r="AF19" s="31">
        <v>67952426</v>
      </c>
      <c r="AG19" s="31">
        <v>1097996</v>
      </c>
      <c r="AH19" s="31">
        <v>69050422</v>
      </c>
      <c r="AI19" s="38">
        <v>98.14994039788637</v>
      </c>
      <c r="AJ19" s="38">
        <v>26.74612910486372</v>
      </c>
      <c r="AK19" s="38">
        <v>94.15298792101588</v>
      </c>
      <c r="AL19" s="31">
        <v>4721352</v>
      </c>
      <c r="AM19" s="31">
        <v>77380</v>
      </c>
      <c r="AN19" s="31">
        <v>4798732</v>
      </c>
      <c r="AO19" s="31">
        <v>4705018</v>
      </c>
      <c r="AP19" s="31">
        <v>23883</v>
      </c>
      <c r="AQ19" s="31">
        <v>4728901</v>
      </c>
      <c r="AR19" s="38">
        <v>99.6540397750475</v>
      </c>
      <c r="AS19" s="38">
        <v>30.864564486947533</v>
      </c>
      <c r="AT19" s="38">
        <v>98.54480308548175</v>
      </c>
      <c r="AU19" s="31">
        <v>16989139</v>
      </c>
      <c r="AV19" s="31">
        <v>257002</v>
      </c>
      <c r="AW19" s="31">
        <v>17246141</v>
      </c>
      <c r="AX19" s="31">
        <v>16942011</v>
      </c>
      <c r="AY19" s="31">
        <v>132839</v>
      </c>
      <c r="AZ19" s="31">
        <v>17074850</v>
      </c>
      <c r="BA19" s="38">
        <v>99.72259924414062</v>
      </c>
      <c r="BB19" s="38">
        <v>51.68792460759061</v>
      </c>
      <c r="BC19" s="38">
        <v>99.00678650371698</v>
      </c>
      <c r="BD19" s="31">
        <v>80760665</v>
      </c>
      <c r="BE19" s="31">
        <v>7491674</v>
      </c>
      <c r="BF19" s="31">
        <v>88252339</v>
      </c>
      <c r="BG19" s="31">
        <v>79616443</v>
      </c>
      <c r="BH19" s="31">
        <v>1363700</v>
      </c>
      <c r="BI19" s="31">
        <v>80980143</v>
      </c>
      <c r="BJ19" s="38">
        <v>98.58319393481963</v>
      </c>
      <c r="BK19" s="38">
        <v>18.202874284172</v>
      </c>
      <c r="BL19" s="38">
        <v>91.75976967590627</v>
      </c>
      <c r="BM19" s="31">
        <v>80129276</v>
      </c>
      <c r="BN19" s="31">
        <v>7491674</v>
      </c>
      <c r="BO19" s="31">
        <v>87620950</v>
      </c>
      <c r="BP19" s="31">
        <v>78985054</v>
      </c>
      <c r="BQ19" s="31">
        <v>1363700</v>
      </c>
      <c r="BR19" s="31">
        <v>80348754</v>
      </c>
      <c r="BS19" s="38">
        <v>98.57203002807613</v>
      </c>
      <c r="BT19" s="38">
        <v>18.202874284172</v>
      </c>
      <c r="BU19" s="38">
        <v>91.70039128770003</v>
      </c>
      <c r="BV19" s="31">
        <v>631389</v>
      </c>
      <c r="BW19" s="31">
        <v>0</v>
      </c>
      <c r="BX19" s="31">
        <v>631389</v>
      </c>
      <c r="BY19" s="31">
        <v>631389</v>
      </c>
      <c r="BZ19" s="31">
        <v>0</v>
      </c>
      <c r="CA19" s="31">
        <v>631389</v>
      </c>
      <c r="CB19" s="38">
        <v>100</v>
      </c>
      <c r="CC19" s="38" t="s">
        <v>100</v>
      </c>
      <c r="CD19" s="38">
        <v>100</v>
      </c>
      <c r="CE19" s="31">
        <v>3190443</v>
      </c>
      <c r="CF19" s="31">
        <v>205885</v>
      </c>
      <c r="CG19" s="31">
        <v>3396328</v>
      </c>
      <c r="CH19" s="31">
        <v>3128864</v>
      </c>
      <c r="CI19" s="31">
        <v>48534</v>
      </c>
      <c r="CJ19" s="31">
        <v>3177398</v>
      </c>
      <c r="CK19" s="38">
        <v>98.06989186141234</v>
      </c>
      <c r="CL19" s="38">
        <v>23.57335405687641</v>
      </c>
      <c r="CM19" s="38">
        <v>93.55392058717533</v>
      </c>
      <c r="CN19" s="31">
        <v>14074118</v>
      </c>
      <c r="CO19" s="31">
        <v>0</v>
      </c>
      <c r="CP19" s="31">
        <v>14074118</v>
      </c>
      <c r="CQ19" s="31">
        <v>14074117</v>
      </c>
      <c r="CR19" s="31">
        <v>0</v>
      </c>
      <c r="CS19" s="31">
        <v>14074117</v>
      </c>
      <c r="CT19" s="38">
        <v>99.99999289475902</v>
      </c>
      <c r="CU19" s="38" t="s">
        <v>100</v>
      </c>
      <c r="CV19" s="38">
        <v>99.99999289475902</v>
      </c>
      <c r="CW19" s="31">
        <v>895</v>
      </c>
      <c r="CX19" s="31">
        <v>0</v>
      </c>
      <c r="CY19" s="31">
        <v>895</v>
      </c>
      <c r="CZ19" s="31">
        <v>895</v>
      </c>
      <c r="DA19" s="31">
        <v>0</v>
      </c>
      <c r="DB19" s="31">
        <v>895</v>
      </c>
      <c r="DC19" s="38">
        <v>100</v>
      </c>
      <c r="DD19" s="38" t="s">
        <v>100</v>
      </c>
      <c r="DE19" s="38">
        <v>100</v>
      </c>
      <c r="DF19" s="31">
        <v>0</v>
      </c>
      <c r="DG19" s="31">
        <v>263955</v>
      </c>
      <c r="DH19" s="31">
        <v>263955</v>
      </c>
      <c r="DI19" s="31">
        <v>0</v>
      </c>
      <c r="DJ19" s="31">
        <v>19075</v>
      </c>
      <c r="DK19" s="31">
        <v>19075</v>
      </c>
      <c r="DL19" s="38" t="s">
        <v>100</v>
      </c>
      <c r="DM19" s="38">
        <v>7.226610596503191</v>
      </c>
      <c r="DN19" s="38">
        <v>7.226610596503191</v>
      </c>
    </row>
    <row r="20" spans="1:118" s="73" customFormat="1" ht="33" customHeight="1" thickTop="1">
      <c r="A20" s="4" t="s">
        <v>29</v>
      </c>
      <c r="B20" s="29">
        <v>1349918</v>
      </c>
      <c r="C20" s="29">
        <v>63417</v>
      </c>
      <c r="D20" s="29">
        <v>1413335</v>
      </c>
      <c r="E20" s="29">
        <v>1343294</v>
      </c>
      <c r="F20" s="29">
        <v>12813</v>
      </c>
      <c r="G20" s="29">
        <v>1356107</v>
      </c>
      <c r="H20" s="36">
        <v>99.50930352806616</v>
      </c>
      <c r="I20" s="36">
        <v>20.2043616065093</v>
      </c>
      <c r="J20" s="36">
        <v>95.9508538315403</v>
      </c>
      <c r="K20" s="29">
        <v>608506</v>
      </c>
      <c r="L20" s="29">
        <v>22568</v>
      </c>
      <c r="M20" s="29">
        <v>631074</v>
      </c>
      <c r="N20" s="29">
        <v>605252</v>
      </c>
      <c r="O20" s="29">
        <v>6592</v>
      </c>
      <c r="P20" s="29">
        <v>611844</v>
      </c>
      <c r="Q20" s="36">
        <v>99.46524767216756</v>
      </c>
      <c r="R20" s="36">
        <v>29.209500177242116</v>
      </c>
      <c r="S20" s="36">
        <v>96.9528137746128</v>
      </c>
      <c r="T20" s="29">
        <v>17753</v>
      </c>
      <c r="U20" s="29">
        <v>799</v>
      </c>
      <c r="V20" s="29">
        <v>18552</v>
      </c>
      <c r="W20" s="29">
        <v>17635</v>
      </c>
      <c r="X20" s="29">
        <v>239</v>
      </c>
      <c r="Y20" s="29">
        <v>17874</v>
      </c>
      <c r="Z20" s="36">
        <v>99.33532360727764</v>
      </c>
      <c r="AA20" s="36">
        <v>29.912390488110134</v>
      </c>
      <c r="AB20" s="36">
        <v>96.34540750323414</v>
      </c>
      <c r="AC20" s="29">
        <v>451413</v>
      </c>
      <c r="AD20" s="29">
        <v>20333</v>
      </c>
      <c r="AE20" s="29">
        <v>471746</v>
      </c>
      <c r="AF20" s="29">
        <v>448407</v>
      </c>
      <c r="AG20" s="29">
        <v>6084</v>
      </c>
      <c r="AH20" s="29">
        <v>454491</v>
      </c>
      <c r="AI20" s="36">
        <v>99.33409095440318</v>
      </c>
      <c r="AJ20" s="36">
        <v>29.921801996754045</v>
      </c>
      <c r="AK20" s="36">
        <v>96.34231132855392</v>
      </c>
      <c r="AL20" s="29">
        <v>26560</v>
      </c>
      <c r="AM20" s="29">
        <v>1260</v>
      </c>
      <c r="AN20" s="29">
        <v>27820</v>
      </c>
      <c r="AO20" s="29">
        <v>26430</v>
      </c>
      <c r="AP20" s="29">
        <v>250</v>
      </c>
      <c r="AQ20" s="29">
        <v>26680</v>
      </c>
      <c r="AR20" s="36">
        <v>99.5105421686747</v>
      </c>
      <c r="AS20" s="36">
        <v>19.841269841269842</v>
      </c>
      <c r="AT20" s="36">
        <v>95.90222861250899</v>
      </c>
      <c r="AU20" s="29">
        <v>112780</v>
      </c>
      <c r="AV20" s="29">
        <v>176</v>
      </c>
      <c r="AW20" s="29">
        <v>112956</v>
      </c>
      <c r="AX20" s="29">
        <v>112780</v>
      </c>
      <c r="AY20" s="29">
        <v>19</v>
      </c>
      <c r="AZ20" s="29">
        <v>112799</v>
      </c>
      <c r="BA20" s="36">
        <v>100</v>
      </c>
      <c r="BB20" s="36">
        <v>10.795454545454545</v>
      </c>
      <c r="BC20" s="36">
        <v>99.86100782605615</v>
      </c>
      <c r="BD20" s="29">
        <v>624241</v>
      </c>
      <c r="BE20" s="29">
        <v>39273</v>
      </c>
      <c r="BF20" s="29">
        <v>663514</v>
      </c>
      <c r="BG20" s="29">
        <v>621166</v>
      </c>
      <c r="BH20" s="29">
        <v>5856</v>
      </c>
      <c r="BI20" s="29">
        <v>627022</v>
      </c>
      <c r="BJ20" s="36">
        <v>99.50740178873224</v>
      </c>
      <c r="BK20" s="36">
        <v>14.911007562447484</v>
      </c>
      <c r="BL20" s="36">
        <v>94.50019140515498</v>
      </c>
      <c r="BM20" s="29">
        <v>623782</v>
      </c>
      <c r="BN20" s="29">
        <v>39273</v>
      </c>
      <c r="BO20" s="29">
        <v>663055</v>
      </c>
      <c r="BP20" s="29">
        <v>620707</v>
      </c>
      <c r="BQ20" s="29">
        <v>5856</v>
      </c>
      <c r="BR20" s="29">
        <v>626563</v>
      </c>
      <c r="BS20" s="36">
        <v>99.50703931822335</v>
      </c>
      <c r="BT20" s="36">
        <v>14.911007562447484</v>
      </c>
      <c r="BU20" s="36">
        <v>94.49638416119328</v>
      </c>
      <c r="BV20" s="29">
        <v>459</v>
      </c>
      <c r="BW20" s="29">
        <v>0</v>
      </c>
      <c r="BX20" s="29">
        <v>459</v>
      </c>
      <c r="BY20" s="29">
        <v>459</v>
      </c>
      <c r="BZ20" s="29">
        <v>0</v>
      </c>
      <c r="CA20" s="29">
        <v>459</v>
      </c>
      <c r="CB20" s="36">
        <v>100</v>
      </c>
      <c r="CC20" s="36" t="s">
        <v>100</v>
      </c>
      <c r="CD20" s="36">
        <v>100</v>
      </c>
      <c r="CE20" s="29">
        <v>32531</v>
      </c>
      <c r="CF20" s="29">
        <v>1576</v>
      </c>
      <c r="CG20" s="29">
        <v>34107</v>
      </c>
      <c r="CH20" s="29">
        <v>32236</v>
      </c>
      <c r="CI20" s="29">
        <v>365</v>
      </c>
      <c r="CJ20" s="29">
        <v>32601</v>
      </c>
      <c r="CK20" s="36">
        <v>99.09317266607236</v>
      </c>
      <c r="CL20" s="36">
        <v>23.15989847715736</v>
      </c>
      <c r="CM20" s="36">
        <v>95.58448412349371</v>
      </c>
      <c r="CN20" s="29">
        <v>84640</v>
      </c>
      <c r="CO20" s="29">
        <v>0</v>
      </c>
      <c r="CP20" s="29">
        <v>84640</v>
      </c>
      <c r="CQ20" s="29">
        <v>84640</v>
      </c>
      <c r="CR20" s="29">
        <v>0</v>
      </c>
      <c r="CS20" s="29">
        <v>84640</v>
      </c>
      <c r="CT20" s="36">
        <v>100</v>
      </c>
      <c r="CU20" s="36" t="s">
        <v>100</v>
      </c>
      <c r="CV20" s="36">
        <v>100</v>
      </c>
      <c r="CW20" s="29">
        <v>0</v>
      </c>
      <c r="CX20" s="29">
        <v>0</v>
      </c>
      <c r="CY20" s="29">
        <v>0</v>
      </c>
      <c r="CZ20" s="29">
        <v>0</v>
      </c>
      <c r="DA20" s="29">
        <v>0</v>
      </c>
      <c r="DB20" s="29">
        <v>0</v>
      </c>
      <c r="DC20" s="36" t="s">
        <v>100</v>
      </c>
      <c r="DD20" s="36" t="s">
        <v>100</v>
      </c>
      <c r="DE20" s="36" t="s">
        <v>100</v>
      </c>
      <c r="DF20" s="29">
        <v>0</v>
      </c>
      <c r="DG20" s="29">
        <v>0</v>
      </c>
      <c r="DH20" s="29">
        <v>0</v>
      </c>
      <c r="DI20" s="29">
        <v>0</v>
      </c>
      <c r="DJ20" s="29">
        <v>0</v>
      </c>
      <c r="DK20" s="29">
        <v>0</v>
      </c>
      <c r="DL20" s="36" t="s">
        <v>100</v>
      </c>
      <c r="DM20" s="36" t="s">
        <v>100</v>
      </c>
      <c r="DN20" s="36" t="s">
        <v>100</v>
      </c>
    </row>
    <row r="21" spans="1:118" s="73" customFormat="1" ht="33" customHeight="1">
      <c r="A21" s="4" t="s">
        <v>30</v>
      </c>
      <c r="B21" s="29">
        <v>902886</v>
      </c>
      <c r="C21" s="29">
        <v>15316</v>
      </c>
      <c r="D21" s="29">
        <v>918202</v>
      </c>
      <c r="E21" s="29">
        <v>897063</v>
      </c>
      <c r="F21" s="29">
        <v>4909</v>
      </c>
      <c r="G21" s="29">
        <v>901972</v>
      </c>
      <c r="H21" s="36">
        <v>99.35506808168472</v>
      </c>
      <c r="I21" s="36">
        <v>32.05144946461217</v>
      </c>
      <c r="J21" s="36">
        <v>98.2324150894901</v>
      </c>
      <c r="K21" s="29">
        <v>388628</v>
      </c>
      <c r="L21" s="29">
        <v>5894</v>
      </c>
      <c r="M21" s="29">
        <v>394522</v>
      </c>
      <c r="N21" s="29">
        <v>385882</v>
      </c>
      <c r="O21" s="29">
        <v>2246</v>
      </c>
      <c r="P21" s="29">
        <v>388128</v>
      </c>
      <c r="Q21" s="36">
        <v>99.29341169447389</v>
      </c>
      <c r="R21" s="36">
        <v>38.10654903291483</v>
      </c>
      <c r="S21" s="36">
        <v>98.37930457617065</v>
      </c>
      <c r="T21" s="29">
        <v>15101</v>
      </c>
      <c r="U21" s="29">
        <v>232</v>
      </c>
      <c r="V21" s="29">
        <v>15333</v>
      </c>
      <c r="W21" s="29">
        <v>14986</v>
      </c>
      <c r="X21" s="29">
        <v>95</v>
      </c>
      <c r="Y21" s="29">
        <v>15081</v>
      </c>
      <c r="Z21" s="36">
        <v>99.23846102907092</v>
      </c>
      <c r="AA21" s="36">
        <v>40.94827586206897</v>
      </c>
      <c r="AB21" s="36">
        <v>98.35648601056545</v>
      </c>
      <c r="AC21" s="29">
        <v>323230</v>
      </c>
      <c r="AD21" s="29">
        <v>4976</v>
      </c>
      <c r="AE21" s="29">
        <v>328206</v>
      </c>
      <c r="AF21" s="29">
        <v>320767</v>
      </c>
      <c r="AG21" s="29">
        <v>2030</v>
      </c>
      <c r="AH21" s="29">
        <v>322797</v>
      </c>
      <c r="AI21" s="36">
        <v>99.23800389815301</v>
      </c>
      <c r="AJ21" s="36">
        <v>40.79581993569132</v>
      </c>
      <c r="AK21" s="36">
        <v>98.35194969013364</v>
      </c>
      <c r="AL21" s="29">
        <v>16105</v>
      </c>
      <c r="AM21" s="29">
        <v>219</v>
      </c>
      <c r="AN21" s="29">
        <v>16324</v>
      </c>
      <c r="AO21" s="29">
        <v>16051</v>
      </c>
      <c r="AP21" s="29">
        <v>38</v>
      </c>
      <c r="AQ21" s="29">
        <v>16089</v>
      </c>
      <c r="AR21" s="36">
        <v>99.66470040360137</v>
      </c>
      <c r="AS21" s="36">
        <v>17.35159817351598</v>
      </c>
      <c r="AT21" s="36">
        <v>98.56040186228866</v>
      </c>
      <c r="AU21" s="29">
        <v>34192</v>
      </c>
      <c r="AV21" s="29">
        <v>467</v>
      </c>
      <c r="AW21" s="29">
        <v>34659</v>
      </c>
      <c r="AX21" s="29">
        <v>34078</v>
      </c>
      <c r="AY21" s="29">
        <v>83</v>
      </c>
      <c r="AZ21" s="29">
        <v>34161</v>
      </c>
      <c r="BA21" s="36">
        <v>99.66658867571361</v>
      </c>
      <c r="BB21" s="36">
        <v>17.77301927194861</v>
      </c>
      <c r="BC21" s="36">
        <v>98.56314377218038</v>
      </c>
      <c r="BD21" s="29">
        <v>419739</v>
      </c>
      <c r="BE21" s="29">
        <v>8466</v>
      </c>
      <c r="BF21" s="29">
        <v>428205</v>
      </c>
      <c r="BG21" s="29">
        <v>416949</v>
      </c>
      <c r="BH21" s="29">
        <v>2354</v>
      </c>
      <c r="BI21" s="29">
        <v>419303</v>
      </c>
      <c r="BJ21" s="36">
        <v>99.3353012229028</v>
      </c>
      <c r="BK21" s="36">
        <v>27.805339003071104</v>
      </c>
      <c r="BL21" s="36">
        <v>97.9210891979309</v>
      </c>
      <c r="BM21" s="29">
        <v>419739</v>
      </c>
      <c r="BN21" s="29">
        <v>8466</v>
      </c>
      <c r="BO21" s="29">
        <v>428205</v>
      </c>
      <c r="BP21" s="29">
        <v>416949</v>
      </c>
      <c r="BQ21" s="29">
        <v>2354</v>
      </c>
      <c r="BR21" s="29">
        <v>419303</v>
      </c>
      <c r="BS21" s="36">
        <v>99.3353012229028</v>
      </c>
      <c r="BT21" s="36">
        <v>27.805339003071104</v>
      </c>
      <c r="BU21" s="36">
        <v>97.9210891979309</v>
      </c>
      <c r="BV21" s="29">
        <v>0</v>
      </c>
      <c r="BW21" s="29">
        <v>0</v>
      </c>
      <c r="BX21" s="29">
        <v>0</v>
      </c>
      <c r="BY21" s="29">
        <v>0</v>
      </c>
      <c r="BZ21" s="29">
        <v>0</v>
      </c>
      <c r="CA21" s="29">
        <v>0</v>
      </c>
      <c r="CB21" s="36" t="s">
        <v>100</v>
      </c>
      <c r="CC21" s="36" t="s">
        <v>100</v>
      </c>
      <c r="CD21" s="36" t="s">
        <v>100</v>
      </c>
      <c r="CE21" s="29">
        <v>25874</v>
      </c>
      <c r="CF21" s="29">
        <v>956</v>
      </c>
      <c r="CG21" s="29">
        <v>26830</v>
      </c>
      <c r="CH21" s="29">
        <v>25587</v>
      </c>
      <c r="CI21" s="29">
        <v>309</v>
      </c>
      <c r="CJ21" s="29">
        <v>25896</v>
      </c>
      <c r="CK21" s="36">
        <v>98.89077838757053</v>
      </c>
      <c r="CL21" s="36">
        <v>32.32217573221757</v>
      </c>
      <c r="CM21" s="36">
        <v>96.51882221393961</v>
      </c>
      <c r="CN21" s="29">
        <v>68645</v>
      </c>
      <c r="CO21" s="29">
        <v>0</v>
      </c>
      <c r="CP21" s="29">
        <v>68645</v>
      </c>
      <c r="CQ21" s="29">
        <v>68645</v>
      </c>
      <c r="CR21" s="29">
        <v>0</v>
      </c>
      <c r="CS21" s="29">
        <v>68645</v>
      </c>
      <c r="CT21" s="36">
        <v>100</v>
      </c>
      <c r="CU21" s="36" t="s">
        <v>100</v>
      </c>
      <c r="CV21" s="36">
        <v>100</v>
      </c>
      <c r="CW21" s="29">
        <v>0</v>
      </c>
      <c r="CX21" s="29">
        <v>0</v>
      </c>
      <c r="CY21" s="29">
        <v>0</v>
      </c>
      <c r="CZ21" s="29">
        <v>0</v>
      </c>
      <c r="DA21" s="29">
        <v>0</v>
      </c>
      <c r="DB21" s="29">
        <v>0</v>
      </c>
      <c r="DC21" s="36" t="s">
        <v>100</v>
      </c>
      <c r="DD21" s="36" t="s">
        <v>100</v>
      </c>
      <c r="DE21" s="36" t="s">
        <v>100</v>
      </c>
      <c r="DF21" s="29">
        <v>0</v>
      </c>
      <c r="DG21" s="29">
        <v>0</v>
      </c>
      <c r="DH21" s="29">
        <v>0</v>
      </c>
      <c r="DI21" s="29">
        <v>0</v>
      </c>
      <c r="DJ21" s="29">
        <v>0</v>
      </c>
      <c r="DK21" s="29">
        <v>0</v>
      </c>
      <c r="DL21" s="36" t="s">
        <v>100</v>
      </c>
      <c r="DM21" s="36" t="s">
        <v>100</v>
      </c>
      <c r="DN21" s="36" t="s">
        <v>100</v>
      </c>
    </row>
    <row r="22" spans="1:118" s="73" customFormat="1" ht="33" customHeight="1">
      <c r="A22" s="4" t="s">
        <v>31</v>
      </c>
      <c r="B22" s="29">
        <v>1153160</v>
      </c>
      <c r="C22" s="29">
        <v>67617</v>
      </c>
      <c r="D22" s="29">
        <v>1220777</v>
      </c>
      <c r="E22" s="29">
        <v>1127180</v>
      </c>
      <c r="F22" s="29">
        <v>17456</v>
      </c>
      <c r="G22" s="29">
        <v>1144636</v>
      </c>
      <c r="H22" s="36">
        <v>97.74706025182975</v>
      </c>
      <c r="I22" s="36">
        <v>25.815993019506926</v>
      </c>
      <c r="J22" s="36">
        <v>93.76290673890482</v>
      </c>
      <c r="K22" s="29">
        <v>552232</v>
      </c>
      <c r="L22" s="29">
        <v>26692</v>
      </c>
      <c r="M22" s="29">
        <v>578924</v>
      </c>
      <c r="N22" s="29">
        <v>534339</v>
      </c>
      <c r="O22" s="29">
        <v>9082</v>
      </c>
      <c r="P22" s="29">
        <v>543421</v>
      </c>
      <c r="Q22" s="36">
        <v>96.75987628388069</v>
      </c>
      <c r="R22" s="36">
        <v>34.025176082721416</v>
      </c>
      <c r="S22" s="36">
        <v>93.86741610297726</v>
      </c>
      <c r="T22" s="29">
        <v>18019</v>
      </c>
      <c r="U22" s="29">
        <v>1000</v>
      </c>
      <c r="V22" s="29">
        <v>19019</v>
      </c>
      <c r="W22" s="29">
        <v>17650</v>
      </c>
      <c r="X22" s="29">
        <v>317</v>
      </c>
      <c r="Y22" s="29">
        <v>17967</v>
      </c>
      <c r="Z22" s="36">
        <v>97.95216160719241</v>
      </c>
      <c r="AA22" s="36">
        <v>31.7</v>
      </c>
      <c r="AB22" s="36">
        <v>94.4686892055313</v>
      </c>
      <c r="AC22" s="29">
        <v>410019</v>
      </c>
      <c r="AD22" s="29">
        <v>22245</v>
      </c>
      <c r="AE22" s="29">
        <v>432264</v>
      </c>
      <c r="AF22" s="29">
        <v>392824</v>
      </c>
      <c r="AG22" s="29">
        <v>7058</v>
      </c>
      <c r="AH22" s="29">
        <v>399882</v>
      </c>
      <c r="AI22" s="36">
        <v>95.80629190354594</v>
      </c>
      <c r="AJ22" s="36">
        <v>31.728478309732523</v>
      </c>
      <c r="AK22" s="36">
        <v>92.50874465604353</v>
      </c>
      <c r="AL22" s="29">
        <v>36675</v>
      </c>
      <c r="AM22" s="29">
        <v>2932</v>
      </c>
      <c r="AN22" s="29">
        <v>39607</v>
      </c>
      <c r="AO22" s="29">
        <v>36346</v>
      </c>
      <c r="AP22" s="29">
        <v>1330</v>
      </c>
      <c r="AQ22" s="29">
        <v>37676</v>
      </c>
      <c r="AR22" s="36">
        <v>99.10293115201091</v>
      </c>
      <c r="AS22" s="36">
        <v>45.36152796725784</v>
      </c>
      <c r="AT22" s="36">
        <v>95.1245991870124</v>
      </c>
      <c r="AU22" s="29">
        <v>87519</v>
      </c>
      <c r="AV22" s="29">
        <v>515</v>
      </c>
      <c r="AW22" s="29">
        <v>88034</v>
      </c>
      <c r="AX22" s="29">
        <v>87519</v>
      </c>
      <c r="AY22" s="29">
        <v>377</v>
      </c>
      <c r="AZ22" s="29">
        <v>87896</v>
      </c>
      <c r="BA22" s="36">
        <v>100</v>
      </c>
      <c r="BB22" s="36">
        <v>73.20388349514563</v>
      </c>
      <c r="BC22" s="36">
        <v>99.84324238362451</v>
      </c>
      <c r="BD22" s="29">
        <v>456724</v>
      </c>
      <c r="BE22" s="29">
        <v>38326</v>
      </c>
      <c r="BF22" s="29">
        <v>495050</v>
      </c>
      <c r="BG22" s="29">
        <v>449472</v>
      </c>
      <c r="BH22" s="29">
        <v>7921</v>
      </c>
      <c r="BI22" s="29">
        <v>457393</v>
      </c>
      <c r="BJ22" s="36">
        <v>98.41217015090076</v>
      </c>
      <c r="BK22" s="36">
        <v>20.667432030475396</v>
      </c>
      <c r="BL22" s="36">
        <v>92.3932936067064</v>
      </c>
      <c r="BM22" s="29">
        <v>455631</v>
      </c>
      <c r="BN22" s="29">
        <v>38326</v>
      </c>
      <c r="BO22" s="29">
        <v>493957</v>
      </c>
      <c r="BP22" s="29">
        <v>448379</v>
      </c>
      <c r="BQ22" s="29">
        <v>7921</v>
      </c>
      <c r="BR22" s="29">
        <v>456300</v>
      </c>
      <c r="BS22" s="36">
        <v>98.40836115189704</v>
      </c>
      <c r="BT22" s="36">
        <v>20.667432030475396</v>
      </c>
      <c r="BU22" s="36">
        <v>92.37646191875001</v>
      </c>
      <c r="BV22" s="29">
        <v>1093</v>
      </c>
      <c r="BW22" s="29">
        <v>0</v>
      </c>
      <c r="BX22" s="29">
        <v>1093</v>
      </c>
      <c r="BY22" s="29">
        <v>1093</v>
      </c>
      <c r="BZ22" s="29">
        <v>0</v>
      </c>
      <c r="CA22" s="29">
        <v>1093</v>
      </c>
      <c r="CB22" s="36">
        <v>100</v>
      </c>
      <c r="CC22" s="36" t="s">
        <v>100</v>
      </c>
      <c r="CD22" s="36">
        <v>100</v>
      </c>
      <c r="CE22" s="29">
        <v>34895</v>
      </c>
      <c r="CF22" s="29">
        <v>2599</v>
      </c>
      <c r="CG22" s="29">
        <v>37494</v>
      </c>
      <c r="CH22" s="29">
        <v>34061</v>
      </c>
      <c r="CI22" s="29">
        <v>453</v>
      </c>
      <c r="CJ22" s="29">
        <v>34514</v>
      </c>
      <c r="CK22" s="36">
        <v>97.60997277546927</v>
      </c>
      <c r="CL22" s="36">
        <v>17.4297806848788</v>
      </c>
      <c r="CM22" s="36">
        <v>92.05206166319945</v>
      </c>
      <c r="CN22" s="29">
        <v>109309</v>
      </c>
      <c r="CO22" s="29">
        <v>0</v>
      </c>
      <c r="CP22" s="29">
        <v>109309</v>
      </c>
      <c r="CQ22" s="29">
        <v>109308</v>
      </c>
      <c r="CR22" s="29">
        <v>0</v>
      </c>
      <c r="CS22" s="29">
        <v>109308</v>
      </c>
      <c r="CT22" s="36">
        <v>99.99908516224647</v>
      </c>
      <c r="CU22" s="36" t="s">
        <v>100</v>
      </c>
      <c r="CV22" s="36">
        <v>99.99908516224647</v>
      </c>
      <c r="CW22" s="29">
        <v>0</v>
      </c>
      <c r="CX22" s="29">
        <v>0</v>
      </c>
      <c r="CY22" s="29">
        <v>0</v>
      </c>
      <c r="CZ22" s="29">
        <v>0</v>
      </c>
      <c r="DA22" s="29">
        <v>0</v>
      </c>
      <c r="DB22" s="29">
        <v>0</v>
      </c>
      <c r="DC22" s="36" t="s">
        <v>100</v>
      </c>
      <c r="DD22" s="36" t="s">
        <v>100</v>
      </c>
      <c r="DE22" s="36" t="s">
        <v>100</v>
      </c>
      <c r="DF22" s="29">
        <v>0</v>
      </c>
      <c r="DG22" s="29">
        <v>0</v>
      </c>
      <c r="DH22" s="29">
        <v>0</v>
      </c>
      <c r="DI22" s="29">
        <v>0</v>
      </c>
      <c r="DJ22" s="29">
        <v>0</v>
      </c>
      <c r="DK22" s="29">
        <v>0</v>
      </c>
      <c r="DL22" s="36" t="s">
        <v>100</v>
      </c>
      <c r="DM22" s="36" t="s">
        <v>100</v>
      </c>
      <c r="DN22" s="36" t="s">
        <v>100</v>
      </c>
    </row>
    <row r="23" spans="1:118" s="73" customFormat="1" ht="33" customHeight="1">
      <c r="A23" s="4" t="s">
        <v>33</v>
      </c>
      <c r="B23" s="29">
        <v>821894</v>
      </c>
      <c r="C23" s="29">
        <v>78020</v>
      </c>
      <c r="D23" s="29">
        <v>899914</v>
      </c>
      <c r="E23" s="29">
        <v>807499</v>
      </c>
      <c r="F23" s="29">
        <v>11163</v>
      </c>
      <c r="G23" s="29">
        <v>818662</v>
      </c>
      <c r="H23" s="36">
        <v>98.24855759988515</v>
      </c>
      <c r="I23" s="36">
        <v>14.307869776980262</v>
      </c>
      <c r="J23" s="36">
        <v>90.97113724200312</v>
      </c>
      <c r="K23" s="29">
        <v>337314</v>
      </c>
      <c r="L23" s="29">
        <v>35150</v>
      </c>
      <c r="M23" s="29">
        <v>372464</v>
      </c>
      <c r="N23" s="29">
        <v>329485</v>
      </c>
      <c r="O23" s="29">
        <v>5248</v>
      </c>
      <c r="P23" s="29">
        <v>334733</v>
      </c>
      <c r="Q23" s="36">
        <v>97.67901717687377</v>
      </c>
      <c r="R23" s="36">
        <v>14.930298719772402</v>
      </c>
      <c r="S23" s="36">
        <v>89.86989346621418</v>
      </c>
      <c r="T23" s="29">
        <v>14732</v>
      </c>
      <c r="U23" s="29">
        <v>606</v>
      </c>
      <c r="V23" s="29">
        <v>15338</v>
      </c>
      <c r="W23" s="29">
        <v>14494</v>
      </c>
      <c r="X23" s="29">
        <v>201</v>
      </c>
      <c r="Y23" s="29">
        <v>14695</v>
      </c>
      <c r="Z23" s="36">
        <v>98.38446918273146</v>
      </c>
      <c r="AA23" s="36">
        <v>33.16831683168317</v>
      </c>
      <c r="AB23" s="36">
        <v>95.80779762680923</v>
      </c>
      <c r="AC23" s="29">
        <v>276976</v>
      </c>
      <c r="AD23" s="29">
        <v>33464</v>
      </c>
      <c r="AE23" s="29">
        <v>310440</v>
      </c>
      <c r="AF23" s="29">
        <v>269534</v>
      </c>
      <c r="AG23" s="29">
        <v>4278</v>
      </c>
      <c r="AH23" s="29">
        <v>273812</v>
      </c>
      <c r="AI23" s="36">
        <v>97.31312460285368</v>
      </c>
      <c r="AJ23" s="36">
        <v>12.78388716232369</v>
      </c>
      <c r="AK23" s="36">
        <v>88.20126272387579</v>
      </c>
      <c r="AL23" s="29">
        <v>15745</v>
      </c>
      <c r="AM23" s="29">
        <v>315</v>
      </c>
      <c r="AN23" s="29">
        <v>16060</v>
      </c>
      <c r="AO23" s="29">
        <v>15596</v>
      </c>
      <c r="AP23" s="29">
        <v>4</v>
      </c>
      <c r="AQ23" s="29">
        <v>15600</v>
      </c>
      <c r="AR23" s="36">
        <v>99.05366783105748</v>
      </c>
      <c r="AS23" s="36">
        <v>1.2698412698412698</v>
      </c>
      <c r="AT23" s="36">
        <v>97.13574097135741</v>
      </c>
      <c r="AU23" s="29">
        <v>29861</v>
      </c>
      <c r="AV23" s="29">
        <v>765</v>
      </c>
      <c r="AW23" s="29">
        <v>30626</v>
      </c>
      <c r="AX23" s="29">
        <v>29861</v>
      </c>
      <c r="AY23" s="29">
        <v>765</v>
      </c>
      <c r="AZ23" s="29">
        <v>30626</v>
      </c>
      <c r="BA23" s="36">
        <v>100</v>
      </c>
      <c r="BB23" s="36">
        <v>100</v>
      </c>
      <c r="BC23" s="36">
        <v>100</v>
      </c>
      <c r="BD23" s="29">
        <v>368150</v>
      </c>
      <c r="BE23" s="29">
        <v>42149</v>
      </c>
      <c r="BF23" s="29">
        <v>410299</v>
      </c>
      <c r="BG23" s="29">
        <v>361843</v>
      </c>
      <c r="BH23" s="29">
        <v>5727</v>
      </c>
      <c r="BI23" s="29">
        <v>367570</v>
      </c>
      <c r="BJ23" s="36">
        <v>98.28683960342252</v>
      </c>
      <c r="BK23" s="36">
        <v>13.58751097297682</v>
      </c>
      <c r="BL23" s="36">
        <v>89.58588736506792</v>
      </c>
      <c r="BM23" s="29">
        <v>365634</v>
      </c>
      <c r="BN23" s="29">
        <v>42149</v>
      </c>
      <c r="BO23" s="29">
        <v>407783</v>
      </c>
      <c r="BP23" s="29">
        <v>359327</v>
      </c>
      <c r="BQ23" s="29">
        <v>5727</v>
      </c>
      <c r="BR23" s="29">
        <v>365054</v>
      </c>
      <c r="BS23" s="36">
        <v>98.27505100729145</v>
      </c>
      <c r="BT23" s="36">
        <v>13.58751097297682</v>
      </c>
      <c r="BU23" s="36">
        <v>89.52163282922535</v>
      </c>
      <c r="BV23" s="29">
        <v>2516</v>
      </c>
      <c r="BW23" s="29">
        <v>0</v>
      </c>
      <c r="BX23" s="29">
        <v>2516</v>
      </c>
      <c r="BY23" s="29">
        <v>2516</v>
      </c>
      <c r="BZ23" s="29">
        <v>0</v>
      </c>
      <c r="CA23" s="29">
        <v>2516</v>
      </c>
      <c r="CB23" s="36">
        <v>100</v>
      </c>
      <c r="CC23" s="36" t="s">
        <v>100</v>
      </c>
      <c r="CD23" s="36">
        <v>100</v>
      </c>
      <c r="CE23" s="29">
        <v>24184</v>
      </c>
      <c r="CF23" s="29">
        <v>721</v>
      </c>
      <c r="CG23" s="29">
        <v>24905</v>
      </c>
      <c r="CH23" s="29">
        <v>23925</v>
      </c>
      <c r="CI23" s="29">
        <v>188</v>
      </c>
      <c r="CJ23" s="29">
        <v>24113</v>
      </c>
      <c r="CK23" s="36">
        <v>98.92904399603043</v>
      </c>
      <c r="CL23" s="36">
        <v>26.0748959778086</v>
      </c>
      <c r="CM23" s="36">
        <v>96.81991567958241</v>
      </c>
      <c r="CN23" s="29">
        <v>92246</v>
      </c>
      <c r="CO23" s="29">
        <v>0</v>
      </c>
      <c r="CP23" s="29">
        <v>92246</v>
      </c>
      <c r="CQ23" s="29">
        <v>92246</v>
      </c>
      <c r="CR23" s="29">
        <v>0</v>
      </c>
      <c r="CS23" s="29">
        <v>92246</v>
      </c>
      <c r="CT23" s="36">
        <v>100</v>
      </c>
      <c r="CU23" s="36" t="s">
        <v>100</v>
      </c>
      <c r="CV23" s="36">
        <v>100</v>
      </c>
      <c r="CW23" s="29">
        <v>0</v>
      </c>
      <c r="CX23" s="29">
        <v>0</v>
      </c>
      <c r="CY23" s="29">
        <v>0</v>
      </c>
      <c r="CZ23" s="29">
        <v>0</v>
      </c>
      <c r="DA23" s="29">
        <v>0</v>
      </c>
      <c r="DB23" s="29">
        <v>0</v>
      </c>
      <c r="DC23" s="36" t="s">
        <v>100</v>
      </c>
      <c r="DD23" s="36" t="s">
        <v>100</v>
      </c>
      <c r="DE23" s="36" t="s">
        <v>100</v>
      </c>
      <c r="DF23" s="29">
        <v>0</v>
      </c>
      <c r="DG23" s="29">
        <v>0</v>
      </c>
      <c r="DH23" s="29">
        <v>0</v>
      </c>
      <c r="DI23" s="29">
        <v>0</v>
      </c>
      <c r="DJ23" s="29">
        <v>0</v>
      </c>
      <c r="DK23" s="29">
        <v>0</v>
      </c>
      <c r="DL23" s="36" t="s">
        <v>100</v>
      </c>
      <c r="DM23" s="36" t="s">
        <v>100</v>
      </c>
      <c r="DN23" s="36" t="s">
        <v>100</v>
      </c>
    </row>
    <row r="24" spans="1:118" s="73" customFormat="1" ht="33" customHeight="1">
      <c r="A24" s="14" t="s">
        <v>34</v>
      </c>
      <c r="B24" s="30">
        <v>1531303</v>
      </c>
      <c r="C24" s="30">
        <v>128113</v>
      </c>
      <c r="D24" s="30">
        <v>1659416</v>
      </c>
      <c r="E24" s="30">
        <v>1502218</v>
      </c>
      <c r="F24" s="30">
        <v>23756</v>
      </c>
      <c r="G24" s="30">
        <v>1525974</v>
      </c>
      <c r="H24" s="37">
        <v>98.10063716978286</v>
      </c>
      <c r="I24" s="37">
        <v>18.54300500339544</v>
      </c>
      <c r="J24" s="37">
        <v>91.95849624205142</v>
      </c>
      <c r="K24" s="30">
        <v>580093</v>
      </c>
      <c r="L24" s="30">
        <v>37887</v>
      </c>
      <c r="M24" s="30">
        <v>617980</v>
      </c>
      <c r="N24" s="30">
        <v>569937</v>
      </c>
      <c r="O24" s="30">
        <v>6850</v>
      </c>
      <c r="P24" s="30">
        <v>576787</v>
      </c>
      <c r="Q24" s="37">
        <v>98.24924624155092</v>
      </c>
      <c r="R24" s="37">
        <v>18.08008023860427</v>
      </c>
      <c r="S24" s="37">
        <v>93.33425029936244</v>
      </c>
      <c r="T24" s="30">
        <v>20895</v>
      </c>
      <c r="U24" s="30">
        <v>1595</v>
      </c>
      <c r="V24" s="30">
        <v>22490</v>
      </c>
      <c r="W24" s="30">
        <v>20517</v>
      </c>
      <c r="X24" s="30">
        <v>282</v>
      </c>
      <c r="Y24" s="30">
        <v>20799</v>
      </c>
      <c r="Z24" s="37">
        <v>98.19095477386935</v>
      </c>
      <c r="AA24" s="37">
        <v>17.68025078369906</v>
      </c>
      <c r="AB24" s="37">
        <v>92.48110271231658</v>
      </c>
      <c r="AC24" s="30">
        <v>463544</v>
      </c>
      <c r="AD24" s="30">
        <v>35373</v>
      </c>
      <c r="AE24" s="30">
        <v>498917</v>
      </c>
      <c r="AF24" s="30">
        <v>454106</v>
      </c>
      <c r="AG24" s="30">
        <v>6277</v>
      </c>
      <c r="AH24" s="30">
        <v>460383</v>
      </c>
      <c r="AI24" s="37">
        <v>97.96394732754604</v>
      </c>
      <c r="AJ24" s="37">
        <v>17.745172871964492</v>
      </c>
      <c r="AK24" s="37">
        <v>92.27647083583041</v>
      </c>
      <c r="AL24" s="30">
        <v>41932</v>
      </c>
      <c r="AM24" s="30">
        <v>919</v>
      </c>
      <c r="AN24" s="30">
        <v>42851</v>
      </c>
      <c r="AO24" s="30">
        <v>41627</v>
      </c>
      <c r="AP24" s="30">
        <v>291</v>
      </c>
      <c r="AQ24" s="30">
        <v>41918</v>
      </c>
      <c r="AR24" s="37">
        <v>99.27263188018696</v>
      </c>
      <c r="AS24" s="37">
        <v>31.664853101196954</v>
      </c>
      <c r="AT24" s="37">
        <v>97.82268791860167</v>
      </c>
      <c r="AU24" s="30">
        <v>53722</v>
      </c>
      <c r="AV24" s="30">
        <v>0</v>
      </c>
      <c r="AW24" s="30">
        <v>53722</v>
      </c>
      <c r="AX24" s="30">
        <v>53687</v>
      </c>
      <c r="AY24" s="30">
        <v>0</v>
      </c>
      <c r="AZ24" s="30">
        <v>53687</v>
      </c>
      <c r="BA24" s="37">
        <v>99.93484978221213</v>
      </c>
      <c r="BB24" s="37" t="s">
        <v>100</v>
      </c>
      <c r="BC24" s="37">
        <v>99.93484978221213</v>
      </c>
      <c r="BD24" s="30">
        <v>826533</v>
      </c>
      <c r="BE24" s="30">
        <v>87384</v>
      </c>
      <c r="BF24" s="30">
        <v>913917</v>
      </c>
      <c r="BG24" s="30">
        <v>808526</v>
      </c>
      <c r="BH24" s="30">
        <v>16319</v>
      </c>
      <c r="BI24" s="30">
        <v>824845</v>
      </c>
      <c r="BJ24" s="37">
        <v>97.82138160242846</v>
      </c>
      <c r="BK24" s="37">
        <v>18.675043486221735</v>
      </c>
      <c r="BL24" s="37">
        <v>90.25381954816466</v>
      </c>
      <c r="BM24" s="30">
        <v>826521</v>
      </c>
      <c r="BN24" s="30">
        <v>87384</v>
      </c>
      <c r="BO24" s="30">
        <v>913905</v>
      </c>
      <c r="BP24" s="30">
        <v>808514</v>
      </c>
      <c r="BQ24" s="30">
        <v>16319</v>
      </c>
      <c r="BR24" s="30">
        <v>824833</v>
      </c>
      <c r="BS24" s="37">
        <v>97.82134997174904</v>
      </c>
      <c r="BT24" s="37">
        <v>18.675043486221735</v>
      </c>
      <c r="BU24" s="37">
        <v>90.25369157625792</v>
      </c>
      <c r="BV24" s="30">
        <v>12</v>
      </c>
      <c r="BW24" s="30">
        <v>0</v>
      </c>
      <c r="BX24" s="30">
        <v>12</v>
      </c>
      <c r="BY24" s="30">
        <v>12</v>
      </c>
      <c r="BZ24" s="30">
        <v>0</v>
      </c>
      <c r="CA24" s="30">
        <v>12</v>
      </c>
      <c r="CB24" s="37">
        <v>100</v>
      </c>
      <c r="CC24" s="37" t="s">
        <v>100</v>
      </c>
      <c r="CD24" s="37">
        <v>100</v>
      </c>
      <c r="CE24" s="30">
        <v>27281</v>
      </c>
      <c r="CF24" s="30">
        <v>2842</v>
      </c>
      <c r="CG24" s="30">
        <v>30123</v>
      </c>
      <c r="CH24" s="30">
        <v>26359</v>
      </c>
      <c r="CI24" s="30">
        <v>587</v>
      </c>
      <c r="CJ24" s="30">
        <v>26946</v>
      </c>
      <c r="CK24" s="37">
        <v>96.62035849125765</v>
      </c>
      <c r="CL24" s="37">
        <v>20.654468684025336</v>
      </c>
      <c r="CM24" s="37">
        <v>89.45324170899312</v>
      </c>
      <c r="CN24" s="30">
        <v>97396</v>
      </c>
      <c r="CO24" s="30">
        <v>0</v>
      </c>
      <c r="CP24" s="30">
        <v>97396</v>
      </c>
      <c r="CQ24" s="30">
        <v>97396</v>
      </c>
      <c r="CR24" s="30">
        <v>0</v>
      </c>
      <c r="CS24" s="30">
        <v>97396</v>
      </c>
      <c r="CT24" s="37">
        <v>100</v>
      </c>
      <c r="CU24" s="37" t="s">
        <v>100</v>
      </c>
      <c r="CV24" s="37">
        <v>100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7" t="s">
        <v>100</v>
      </c>
      <c r="DD24" s="37" t="s">
        <v>100</v>
      </c>
      <c r="DE24" s="37" t="s">
        <v>100</v>
      </c>
      <c r="DF24" s="30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7" t="s">
        <v>100</v>
      </c>
      <c r="DM24" s="37" t="s">
        <v>100</v>
      </c>
      <c r="DN24" s="37" t="s">
        <v>100</v>
      </c>
    </row>
    <row r="25" spans="1:118" s="73" customFormat="1" ht="33" customHeight="1">
      <c r="A25" s="4" t="s">
        <v>35</v>
      </c>
      <c r="B25" s="29">
        <v>708983</v>
      </c>
      <c r="C25" s="29">
        <v>123115</v>
      </c>
      <c r="D25" s="29">
        <v>832098</v>
      </c>
      <c r="E25" s="29">
        <v>696319</v>
      </c>
      <c r="F25" s="29">
        <v>15935</v>
      </c>
      <c r="G25" s="29">
        <v>712254</v>
      </c>
      <c r="H25" s="36">
        <v>98.2137794559249</v>
      </c>
      <c r="I25" s="36">
        <v>12.943183202696664</v>
      </c>
      <c r="J25" s="36">
        <v>85.59736954060699</v>
      </c>
      <c r="K25" s="29">
        <v>228629</v>
      </c>
      <c r="L25" s="29">
        <v>2855</v>
      </c>
      <c r="M25" s="29">
        <v>231484</v>
      </c>
      <c r="N25" s="29">
        <v>219835</v>
      </c>
      <c r="O25" s="29">
        <v>1429</v>
      </c>
      <c r="P25" s="29">
        <v>221264</v>
      </c>
      <c r="Q25" s="36">
        <v>96.15359381355822</v>
      </c>
      <c r="R25" s="36">
        <v>50.05253940455342</v>
      </c>
      <c r="S25" s="36">
        <v>95.58500803511258</v>
      </c>
      <c r="T25" s="29">
        <v>12016</v>
      </c>
      <c r="U25" s="29">
        <v>45</v>
      </c>
      <c r="V25" s="29">
        <v>12061</v>
      </c>
      <c r="W25" s="29">
        <v>11907</v>
      </c>
      <c r="X25" s="29">
        <v>27</v>
      </c>
      <c r="Y25" s="29">
        <v>11934</v>
      </c>
      <c r="Z25" s="36">
        <v>99.09287616511318</v>
      </c>
      <c r="AA25" s="36">
        <v>60</v>
      </c>
      <c r="AB25" s="36">
        <v>98.94701931846447</v>
      </c>
      <c r="AC25" s="29">
        <v>179861</v>
      </c>
      <c r="AD25" s="29">
        <v>2810</v>
      </c>
      <c r="AE25" s="29">
        <v>182671</v>
      </c>
      <c r="AF25" s="29">
        <v>171226</v>
      </c>
      <c r="AG25" s="29">
        <v>1402</v>
      </c>
      <c r="AH25" s="29">
        <v>172628</v>
      </c>
      <c r="AI25" s="36">
        <v>95.19907039324812</v>
      </c>
      <c r="AJ25" s="36">
        <v>49.8932384341637</v>
      </c>
      <c r="AK25" s="36">
        <v>94.50213772301022</v>
      </c>
      <c r="AL25" s="29">
        <v>15296</v>
      </c>
      <c r="AM25" s="29">
        <v>0</v>
      </c>
      <c r="AN25" s="29">
        <v>15296</v>
      </c>
      <c r="AO25" s="29">
        <v>15246</v>
      </c>
      <c r="AP25" s="29">
        <v>0</v>
      </c>
      <c r="AQ25" s="29">
        <v>15246</v>
      </c>
      <c r="AR25" s="36">
        <v>99.67311715481172</v>
      </c>
      <c r="AS25" s="36" t="s">
        <v>100</v>
      </c>
      <c r="AT25" s="36">
        <v>99.67311715481172</v>
      </c>
      <c r="AU25" s="29">
        <v>21456</v>
      </c>
      <c r="AV25" s="29">
        <v>0</v>
      </c>
      <c r="AW25" s="29">
        <v>21456</v>
      </c>
      <c r="AX25" s="29">
        <v>21456</v>
      </c>
      <c r="AY25" s="29">
        <v>0</v>
      </c>
      <c r="AZ25" s="29">
        <v>21456</v>
      </c>
      <c r="BA25" s="36">
        <v>100</v>
      </c>
      <c r="BB25" s="36" t="s">
        <v>100</v>
      </c>
      <c r="BC25" s="36">
        <v>100</v>
      </c>
      <c r="BD25" s="29">
        <v>428280</v>
      </c>
      <c r="BE25" s="29">
        <v>120254</v>
      </c>
      <c r="BF25" s="29">
        <v>548534</v>
      </c>
      <c r="BG25" s="29">
        <v>424425</v>
      </c>
      <c r="BH25" s="29">
        <v>14504</v>
      </c>
      <c r="BI25" s="29">
        <v>438929</v>
      </c>
      <c r="BJ25" s="36">
        <v>99.09988792378817</v>
      </c>
      <c r="BK25" s="36">
        <v>12.061137259467461</v>
      </c>
      <c r="BL25" s="36">
        <v>80.01855855790161</v>
      </c>
      <c r="BM25" s="29">
        <v>414497</v>
      </c>
      <c r="BN25" s="29">
        <v>120254</v>
      </c>
      <c r="BO25" s="29">
        <v>534751</v>
      </c>
      <c r="BP25" s="29">
        <v>410642</v>
      </c>
      <c r="BQ25" s="29">
        <v>14504</v>
      </c>
      <c r="BR25" s="29">
        <v>425146</v>
      </c>
      <c r="BS25" s="36">
        <v>99.06995708050962</v>
      </c>
      <c r="BT25" s="36">
        <v>12.061137259467461</v>
      </c>
      <c r="BU25" s="36">
        <v>79.50354464040274</v>
      </c>
      <c r="BV25" s="29">
        <v>13783</v>
      </c>
      <c r="BW25" s="29">
        <v>0</v>
      </c>
      <c r="BX25" s="29">
        <v>13783</v>
      </c>
      <c r="BY25" s="29">
        <v>13783</v>
      </c>
      <c r="BZ25" s="29">
        <v>0</v>
      </c>
      <c r="CA25" s="29">
        <v>13783</v>
      </c>
      <c r="CB25" s="36">
        <v>100</v>
      </c>
      <c r="CC25" s="36" t="s">
        <v>100</v>
      </c>
      <c r="CD25" s="36">
        <v>100</v>
      </c>
      <c r="CE25" s="29">
        <v>15406</v>
      </c>
      <c r="CF25" s="29">
        <v>6</v>
      </c>
      <c r="CG25" s="29">
        <v>15412</v>
      </c>
      <c r="CH25" s="29">
        <v>15391</v>
      </c>
      <c r="CI25" s="29">
        <v>2</v>
      </c>
      <c r="CJ25" s="29">
        <v>15393</v>
      </c>
      <c r="CK25" s="36">
        <v>99.90263533688174</v>
      </c>
      <c r="CL25" s="36">
        <v>33.33333333333333</v>
      </c>
      <c r="CM25" s="36">
        <v>99.87671943939787</v>
      </c>
      <c r="CN25" s="29">
        <v>36668</v>
      </c>
      <c r="CO25" s="29">
        <v>0</v>
      </c>
      <c r="CP25" s="29">
        <v>36668</v>
      </c>
      <c r="CQ25" s="29">
        <v>36668</v>
      </c>
      <c r="CR25" s="29">
        <v>0</v>
      </c>
      <c r="CS25" s="29">
        <v>36668</v>
      </c>
      <c r="CT25" s="36">
        <v>100</v>
      </c>
      <c r="CU25" s="36" t="s">
        <v>100</v>
      </c>
      <c r="CV25" s="36">
        <v>100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36" t="s">
        <v>100</v>
      </c>
      <c r="DD25" s="36" t="s">
        <v>100</v>
      </c>
      <c r="DE25" s="36" t="s">
        <v>100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36" t="s">
        <v>100</v>
      </c>
      <c r="DM25" s="36" t="s">
        <v>100</v>
      </c>
      <c r="DN25" s="36" t="s">
        <v>100</v>
      </c>
    </row>
    <row r="26" spans="1:118" s="73" customFormat="1" ht="33" customHeight="1">
      <c r="A26" s="4" t="s">
        <v>36</v>
      </c>
      <c r="B26" s="29">
        <v>1101185</v>
      </c>
      <c r="C26" s="29">
        <v>44851</v>
      </c>
      <c r="D26" s="29">
        <v>1146036</v>
      </c>
      <c r="E26" s="29">
        <v>1094230</v>
      </c>
      <c r="F26" s="29">
        <v>3298</v>
      </c>
      <c r="G26" s="29">
        <v>1097528</v>
      </c>
      <c r="H26" s="36">
        <v>99.36840766991922</v>
      </c>
      <c r="I26" s="36">
        <v>7.353236271209114</v>
      </c>
      <c r="J26" s="36">
        <v>95.7673231905455</v>
      </c>
      <c r="K26" s="29">
        <v>194038</v>
      </c>
      <c r="L26" s="29">
        <v>4344</v>
      </c>
      <c r="M26" s="29">
        <v>198382</v>
      </c>
      <c r="N26" s="29">
        <v>192734</v>
      </c>
      <c r="O26" s="29">
        <v>1008</v>
      </c>
      <c r="P26" s="29">
        <v>193742</v>
      </c>
      <c r="Q26" s="36">
        <v>99.32796668693761</v>
      </c>
      <c r="R26" s="36">
        <v>23.204419889502763</v>
      </c>
      <c r="S26" s="36">
        <v>97.66107812200704</v>
      </c>
      <c r="T26" s="29">
        <v>9011</v>
      </c>
      <c r="U26" s="29">
        <v>206</v>
      </c>
      <c r="V26" s="29">
        <v>9217</v>
      </c>
      <c r="W26" s="29">
        <v>8947</v>
      </c>
      <c r="X26" s="29">
        <v>49</v>
      </c>
      <c r="Y26" s="29">
        <v>8996</v>
      </c>
      <c r="Z26" s="36">
        <v>99.28975696371101</v>
      </c>
      <c r="AA26" s="36">
        <v>23.78640776699029</v>
      </c>
      <c r="AB26" s="36">
        <v>97.60225669957687</v>
      </c>
      <c r="AC26" s="29">
        <v>158274</v>
      </c>
      <c r="AD26" s="29">
        <v>3629</v>
      </c>
      <c r="AE26" s="29">
        <v>161903</v>
      </c>
      <c r="AF26" s="29">
        <v>157138</v>
      </c>
      <c r="AG26" s="29">
        <v>866</v>
      </c>
      <c r="AH26" s="29">
        <v>158004</v>
      </c>
      <c r="AI26" s="36">
        <v>99.2822573511758</v>
      </c>
      <c r="AJ26" s="36">
        <v>23.86332322953982</v>
      </c>
      <c r="AK26" s="36">
        <v>97.5917679104155</v>
      </c>
      <c r="AL26" s="29">
        <v>13529</v>
      </c>
      <c r="AM26" s="29">
        <v>437</v>
      </c>
      <c r="AN26" s="29">
        <v>13966</v>
      </c>
      <c r="AO26" s="29">
        <v>13429</v>
      </c>
      <c r="AP26" s="29">
        <v>92</v>
      </c>
      <c r="AQ26" s="29">
        <v>13521</v>
      </c>
      <c r="AR26" s="36">
        <v>99.26084706925863</v>
      </c>
      <c r="AS26" s="36">
        <v>21.052631578947366</v>
      </c>
      <c r="AT26" s="36">
        <v>96.81369039094945</v>
      </c>
      <c r="AU26" s="29">
        <v>13224</v>
      </c>
      <c r="AV26" s="29">
        <v>72</v>
      </c>
      <c r="AW26" s="29">
        <v>13296</v>
      </c>
      <c r="AX26" s="29">
        <v>13220</v>
      </c>
      <c r="AY26" s="29">
        <v>1</v>
      </c>
      <c r="AZ26" s="29">
        <v>13221</v>
      </c>
      <c r="BA26" s="36">
        <v>99.9697519661222</v>
      </c>
      <c r="BB26" s="36">
        <v>1.3888888888888888</v>
      </c>
      <c r="BC26" s="36">
        <v>99.43592057761734</v>
      </c>
      <c r="BD26" s="29">
        <v>843888</v>
      </c>
      <c r="BE26" s="29">
        <v>40089</v>
      </c>
      <c r="BF26" s="29">
        <v>883977</v>
      </c>
      <c r="BG26" s="29">
        <v>838409</v>
      </c>
      <c r="BH26" s="29">
        <v>2193</v>
      </c>
      <c r="BI26" s="29">
        <v>840602</v>
      </c>
      <c r="BJ26" s="36">
        <v>99.35074322658932</v>
      </c>
      <c r="BK26" s="36">
        <v>5.4703285190451245</v>
      </c>
      <c r="BL26" s="36">
        <v>95.09319812619559</v>
      </c>
      <c r="BM26" s="29">
        <v>783648</v>
      </c>
      <c r="BN26" s="29">
        <v>40089</v>
      </c>
      <c r="BO26" s="29">
        <v>823737</v>
      </c>
      <c r="BP26" s="29">
        <v>778169</v>
      </c>
      <c r="BQ26" s="29">
        <v>2193</v>
      </c>
      <c r="BR26" s="29">
        <v>780362</v>
      </c>
      <c r="BS26" s="36">
        <v>99.30083404793989</v>
      </c>
      <c r="BT26" s="36">
        <v>5.4703285190451245</v>
      </c>
      <c r="BU26" s="36">
        <v>94.73436303091884</v>
      </c>
      <c r="BV26" s="29">
        <v>60240</v>
      </c>
      <c r="BW26" s="29">
        <v>0</v>
      </c>
      <c r="BX26" s="29">
        <v>60240</v>
      </c>
      <c r="BY26" s="29">
        <v>60240</v>
      </c>
      <c r="BZ26" s="29">
        <v>0</v>
      </c>
      <c r="CA26" s="29">
        <v>60240</v>
      </c>
      <c r="CB26" s="36">
        <v>100</v>
      </c>
      <c r="CC26" s="36" t="s">
        <v>100</v>
      </c>
      <c r="CD26" s="36">
        <v>100</v>
      </c>
      <c r="CE26" s="29">
        <v>14628</v>
      </c>
      <c r="CF26" s="29">
        <v>418</v>
      </c>
      <c r="CG26" s="29">
        <v>15046</v>
      </c>
      <c r="CH26" s="29">
        <v>14456</v>
      </c>
      <c r="CI26" s="29">
        <v>97</v>
      </c>
      <c r="CJ26" s="29">
        <v>14553</v>
      </c>
      <c r="CK26" s="36">
        <v>98.82417281925075</v>
      </c>
      <c r="CL26" s="36">
        <v>23.205741626794257</v>
      </c>
      <c r="CM26" s="36">
        <v>96.72338162966902</v>
      </c>
      <c r="CN26" s="29">
        <v>48631</v>
      </c>
      <c r="CO26" s="29">
        <v>0</v>
      </c>
      <c r="CP26" s="29">
        <v>48631</v>
      </c>
      <c r="CQ26" s="29">
        <v>48631</v>
      </c>
      <c r="CR26" s="29">
        <v>0</v>
      </c>
      <c r="CS26" s="29">
        <v>48631</v>
      </c>
      <c r="CT26" s="36">
        <v>100</v>
      </c>
      <c r="CU26" s="36" t="s">
        <v>100</v>
      </c>
      <c r="CV26" s="36">
        <v>100</v>
      </c>
      <c r="CW26" s="29">
        <v>0</v>
      </c>
      <c r="CX26" s="29">
        <v>0</v>
      </c>
      <c r="CY26" s="29">
        <v>0</v>
      </c>
      <c r="CZ26" s="29">
        <v>0</v>
      </c>
      <c r="DA26" s="29">
        <v>0</v>
      </c>
      <c r="DB26" s="29">
        <v>0</v>
      </c>
      <c r="DC26" s="36" t="s">
        <v>100</v>
      </c>
      <c r="DD26" s="36" t="s">
        <v>100</v>
      </c>
      <c r="DE26" s="36" t="s">
        <v>100</v>
      </c>
      <c r="DF26" s="29">
        <v>0</v>
      </c>
      <c r="DG26" s="29">
        <v>0</v>
      </c>
      <c r="DH26" s="29">
        <v>0</v>
      </c>
      <c r="DI26" s="29">
        <v>0</v>
      </c>
      <c r="DJ26" s="29">
        <v>0</v>
      </c>
      <c r="DK26" s="29">
        <v>0</v>
      </c>
      <c r="DL26" s="36" t="s">
        <v>100</v>
      </c>
      <c r="DM26" s="36" t="s">
        <v>100</v>
      </c>
      <c r="DN26" s="36" t="s">
        <v>100</v>
      </c>
    </row>
    <row r="27" spans="1:118" s="73" customFormat="1" ht="33" customHeight="1">
      <c r="A27" s="4" t="s">
        <v>37</v>
      </c>
      <c r="B27" s="29">
        <v>477604</v>
      </c>
      <c r="C27" s="29">
        <v>0</v>
      </c>
      <c r="D27" s="29">
        <v>477604</v>
      </c>
      <c r="E27" s="29">
        <v>477604</v>
      </c>
      <c r="F27" s="29">
        <v>0</v>
      </c>
      <c r="G27" s="29">
        <v>477604</v>
      </c>
      <c r="H27" s="36">
        <v>100</v>
      </c>
      <c r="I27" s="36" t="s">
        <v>100</v>
      </c>
      <c r="J27" s="36">
        <v>100</v>
      </c>
      <c r="K27" s="29">
        <v>20413</v>
      </c>
      <c r="L27" s="29">
        <v>0</v>
      </c>
      <c r="M27" s="29">
        <v>20413</v>
      </c>
      <c r="N27" s="29">
        <v>20413</v>
      </c>
      <c r="O27" s="29">
        <v>0</v>
      </c>
      <c r="P27" s="29">
        <v>20413</v>
      </c>
      <c r="Q27" s="36">
        <v>100</v>
      </c>
      <c r="R27" s="36" t="s">
        <v>100</v>
      </c>
      <c r="S27" s="36">
        <v>100</v>
      </c>
      <c r="T27" s="29">
        <v>909</v>
      </c>
      <c r="U27" s="29">
        <v>0</v>
      </c>
      <c r="V27" s="29">
        <v>909</v>
      </c>
      <c r="W27" s="29">
        <v>909</v>
      </c>
      <c r="X27" s="29">
        <v>0</v>
      </c>
      <c r="Y27" s="29">
        <v>909</v>
      </c>
      <c r="Z27" s="36">
        <v>100</v>
      </c>
      <c r="AA27" s="36" t="s">
        <v>100</v>
      </c>
      <c r="AB27" s="36">
        <v>100</v>
      </c>
      <c r="AC27" s="29">
        <v>16850</v>
      </c>
      <c r="AD27" s="29">
        <v>0</v>
      </c>
      <c r="AE27" s="29">
        <v>16850</v>
      </c>
      <c r="AF27" s="29">
        <v>16850</v>
      </c>
      <c r="AG27" s="29">
        <v>0</v>
      </c>
      <c r="AH27" s="29">
        <v>16850</v>
      </c>
      <c r="AI27" s="36">
        <v>100</v>
      </c>
      <c r="AJ27" s="36" t="s">
        <v>100</v>
      </c>
      <c r="AK27" s="36">
        <v>100</v>
      </c>
      <c r="AL27" s="29">
        <v>2290</v>
      </c>
      <c r="AM27" s="29">
        <v>0</v>
      </c>
      <c r="AN27" s="29">
        <v>2290</v>
      </c>
      <c r="AO27" s="29">
        <v>2290</v>
      </c>
      <c r="AP27" s="29">
        <v>0</v>
      </c>
      <c r="AQ27" s="29">
        <v>2290</v>
      </c>
      <c r="AR27" s="36">
        <v>100</v>
      </c>
      <c r="AS27" s="36" t="s">
        <v>100</v>
      </c>
      <c r="AT27" s="36">
        <v>100</v>
      </c>
      <c r="AU27" s="29">
        <v>364</v>
      </c>
      <c r="AV27" s="29">
        <v>0</v>
      </c>
      <c r="AW27" s="29">
        <v>364</v>
      </c>
      <c r="AX27" s="29">
        <v>364</v>
      </c>
      <c r="AY27" s="29">
        <v>0</v>
      </c>
      <c r="AZ27" s="29">
        <v>364</v>
      </c>
      <c r="BA27" s="36">
        <v>100</v>
      </c>
      <c r="BB27" s="36" t="s">
        <v>100</v>
      </c>
      <c r="BC27" s="36">
        <v>100</v>
      </c>
      <c r="BD27" s="29">
        <v>454772</v>
      </c>
      <c r="BE27" s="29">
        <v>0</v>
      </c>
      <c r="BF27" s="29">
        <v>454772</v>
      </c>
      <c r="BG27" s="29">
        <v>454772</v>
      </c>
      <c r="BH27" s="29">
        <v>0</v>
      </c>
      <c r="BI27" s="29">
        <v>454772</v>
      </c>
      <c r="BJ27" s="36">
        <v>100</v>
      </c>
      <c r="BK27" s="36" t="s">
        <v>100</v>
      </c>
      <c r="BL27" s="36">
        <v>100</v>
      </c>
      <c r="BM27" s="29">
        <v>451207</v>
      </c>
      <c r="BN27" s="29">
        <v>0</v>
      </c>
      <c r="BO27" s="29">
        <v>451207</v>
      </c>
      <c r="BP27" s="29">
        <v>451207</v>
      </c>
      <c r="BQ27" s="29">
        <v>0</v>
      </c>
      <c r="BR27" s="29">
        <v>451207</v>
      </c>
      <c r="BS27" s="36">
        <v>100</v>
      </c>
      <c r="BT27" s="36" t="s">
        <v>100</v>
      </c>
      <c r="BU27" s="36">
        <v>100</v>
      </c>
      <c r="BV27" s="29">
        <v>3565</v>
      </c>
      <c r="BW27" s="29">
        <v>0</v>
      </c>
      <c r="BX27" s="29">
        <v>3565</v>
      </c>
      <c r="BY27" s="29">
        <v>3565</v>
      </c>
      <c r="BZ27" s="29">
        <v>0</v>
      </c>
      <c r="CA27" s="29">
        <v>3565</v>
      </c>
      <c r="CB27" s="36">
        <v>100</v>
      </c>
      <c r="CC27" s="36" t="s">
        <v>100</v>
      </c>
      <c r="CD27" s="36">
        <v>100</v>
      </c>
      <c r="CE27" s="29">
        <v>788</v>
      </c>
      <c r="CF27" s="29">
        <v>0</v>
      </c>
      <c r="CG27" s="29">
        <v>788</v>
      </c>
      <c r="CH27" s="29">
        <v>788</v>
      </c>
      <c r="CI27" s="29">
        <v>0</v>
      </c>
      <c r="CJ27" s="29">
        <v>788</v>
      </c>
      <c r="CK27" s="36">
        <v>100</v>
      </c>
      <c r="CL27" s="36" t="s">
        <v>100</v>
      </c>
      <c r="CM27" s="36">
        <v>100</v>
      </c>
      <c r="CN27" s="29">
        <v>1631</v>
      </c>
      <c r="CO27" s="29">
        <v>0</v>
      </c>
      <c r="CP27" s="29">
        <v>1631</v>
      </c>
      <c r="CQ27" s="29">
        <v>1631</v>
      </c>
      <c r="CR27" s="29">
        <v>0</v>
      </c>
      <c r="CS27" s="29">
        <v>1631</v>
      </c>
      <c r="CT27" s="36">
        <v>100</v>
      </c>
      <c r="CU27" s="36" t="s">
        <v>100</v>
      </c>
      <c r="CV27" s="36">
        <v>100</v>
      </c>
      <c r="CW27" s="29">
        <v>0</v>
      </c>
      <c r="CX27" s="29">
        <v>0</v>
      </c>
      <c r="CY27" s="29">
        <v>0</v>
      </c>
      <c r="CZ27" s="29">
        <v>0</v>
      </c>
      <c r="DA27" s="29">
        <v>0</v>
      </c>
      <c r="DB27" s="29">
        <v>0</v>
      </c>
      <c r="DC27" s="36" t="s">
        <v>100</v>
      </c>
      <c r="DD27" s="36" t="s">
        <v>100</v>
      </c>
      <c r="DE27" s="36" t="s">
        <v>100</v>
      </c>
      <c r="DF27" s="29">
        <v>0</v>
      </c>
      <c r="DG27" s="29">
        <v>0</v>
      </c>
      <c r="DH27" s="29">
        <v>0</v>
      </c>
      <c r="DI27" s="29">
        <v>0</v>
      </c>
      <c r="DJ27" s="29">
        <v>0</v>
      </c>
      <c r="DK27" s="29">
        <v>0</v>
      </c>
      <c r="DL27" s="36" t="s">
        <v>100</v>
      </c>
      <c r="DM27" s="36" t="s">
        <v>100</v>
      </c>
      <c r="DN27" s="36" t="s">
        <v>100</v>
      </c>
    </row>
    <row r="28" spans="1:118" s="73" customFormat="1" ht="33" customHeight="1">
      <c r="A28" s="4" t="s">
        <v>38</v>
      </c>
      <c r="B28" s="29">
        <v>946985</v>
      </c>
      <c r="C28" s="29">
        <v>7173</v>
      </c>
      <c r="D28" s="29">
        <v>954158</v>
      </c>
      <c r="E28" s="29">
        <v>945558</v>
      </c>
      <c r="F28" s="29">
        <v>890</v>
      </c>
      <c r="G28" s="29">
        <v>946448</v>
      </c>
      <c r="H28" s="36">
        <v>99.84931123513044</v>
      </c>
      <c r="I28" s="36">
        <v>12.407639760211906</v>
      </c>
      <c r="J28" s="36">
        <v>99.19195772607891</v>
      </c>
      <c r="K28" s="29">
        <v>175487</v>
      </c>
      <c r="L28" s="29">
        <v>0</v>
      </c>
      <c r="M28" s="29">
        <v>175487</v>
      </c>
      <c r="N28" s="29">
        <v>175487</v>
      </c>
      <c r="O28" s="29">
        <v>0</v>
      </c>
      <c r="P28" s="29">
        <v>175487</v>
      </c>
      <c r="Q28" s="36">
        <v>100</v>
      </c>
      <c r="R28" s="36" t="s">
        <v>100</v>
      </c>
      <c r="S28" s="36">
        <v>100</v>
      </c>
      <c r="T28" s="29">
        <v>7280</v>
      </c>
      <c r="U28" s="29">
        <v>0</v>
      </c>
      <c r="V28" s="29">
        <v>7280</v>
      </c>
      <c r="W28" s="29">
        <v>7280</v>
      </c>
      <c r="X28" s="29">
        <v>0</v>
      </c>
      <c r="Y28" s="29">
        <v>7280</v>
      </c>
      <c r="Z28" s="36">
        <v>100</v>
      </c>
      <c r="AA28" s="36" t="s">
        <v>100</v>
      </c>
      <c r="AB28" s="36">
        <v>100</v>
      </c>
      <c r="AC28" s="29">
        <v>127741</v>
      </c>
      <c r="AD28" s="29">
        <v>0</v>
      </c>
      <c r="AE28" s="29">
        <v>127741</v>
      </c>
      <c r="AF28" s="29">
        <v>127741</v>
      </c>
      <c r="AG28" s="29">
        <v>0</v>
      </c>
      <c r="AH28" s="29">
        <v>127741</v>
      </c>
      <c r="AI28" s="36">
        <v>100</v>
      </c>
      <c r="AJ28" s="36" t="s">
        <v>100</v>
      </c>
      <c r="AK28" s="36">
        <v>100</v>
      </c>
      <c r="AL28" s="29">
        <v>11022</v>
      </c>
      <c r="AM28" s="29">
        <v>0</v>
      </c>
      <c r="AN28" s="29">
        <v>11022</v>
      </c>
      <c r="AO28" s="29">
        <v>11022</v>
      </c>
      <c r="AP28" s="29">
        <v>0</v>
      </c>
      <c r="AQ28" s="29">
        <v>11022</v>
      </c>
      <c r="AR28" s="36">
        <v>100</v>
      </c>
      <c r="AS28" s="36" t="s">
        <v>100</v>
      </c>
      <c r="AT28" s="36">
        <v>100</v>
      </c>
      <c r="AU28" s="29">
        <v>29444</v>
      </c>
      <c r="AV28" s="29">
        <v>0</v>
      </c>
      <c r="AW28" s="29">
        <v>29444</v>
      </c>
      <c r="AX28" s="29">
        <v>29444</v>
      </c>
      <c r="AY28" s="29">
        <v>0</v>
      </c>
      <c r="AZ28" s="29">
        <v>29444</v>
      </c>
      <c r="BA28" s="36">
        <v>100</v>
      </c>
      <c r="BB28" s="36" t="s">
        <v>100</v>
      </c>
      <c r="BC28" s="36">
        <v>100</v>
      </c>
      <c r="BD28" s="29">
        <v>732860</v>
      </c>
      <c r="BE28" s="29">
        <v>7173</v>
      </c>
      <c r="BF28" s="29">
        <v>740033</v>
      </c>
      <c r="BG28" s="29">
        <v>731433</v>
      </c>
      <c r="BH28" s="29">
        <v>890</v>
      </c>
      <c r="BI28" s="29">
        <v>732323</v>
      </c>
      <c r="BJ28" s="36">
        <v>99.80528341020113</v>
      </c>
      <c r="BK28" s="36">
        <v>12.407639760211906</v>
      </c>
      <c r="BL28" s="36">
        <v>98.95815456878275</v>
      </c>
      <c r="BM28" s="29">
        <v>724789</v>
      </c>
      <c r="BN28" s="29">
        <v>7173</v>
      </c>
      <c r="BO28" s="29">
        <v>731962</v>
      </c>
      <c r="BP28" s="29">
        <v>723362</v>
      </c>
      <c r="BQ28" s="29">
        <v>890</v>
      </c>
      <c r="BR28" s="29">
        <v>724252</v>
      </c>
      <c r="BS28" s="36">
        <v>99.80311511350199</v>
      </c>
      <c r="BT28" s="36">
        <v>12.407639760211906</v>
      </c>
      <c r="BU28" s="36">
        <v>98.9466666302349</v>
      </c>
      <c r="BV28" s="29">
        <v>8071</v>
      </c>
      <c r="BW28" s="29">
        <v>0</v>
      </c>
      <c r="BX28" s="29">
        <v>8071</v>
      </c>
      <c r="BY28" s="29">
        <v>8071</v>
      </c>
      <c r="BZ28" s="29">
        <v>0</v>
      </c>
      <c r="CA28" s="29">
        <v>8071</v>
      </c>
      <c r="CB28" s="36">
        <v>100</v>
      </c>
      <c r="CC28" s="36" t="s">
        <v>100</v>
      </c>
      <c r="CD28" s="36">
        <v>100</v>
      </c>
      <c r="CE28" s="29">
        <v>10609</v>
      </c>
      <c r="CF28" s="29">
        <v>0</v>
      </c>
      <c r="CG28" s="29">
        <v>10609</v>
      </c>
      <c r="CH28" s="29">
        <v>10609</v>
      </c>
      <c r="CI28" s="29">
        <v>0</v>
      </c>
      <c r="CJ28" s="29">
        <v>10609</v>
      </c>
      <c r="CK28" s="36">
        <v>100</v>
      </c>
      <c r="CL28" s="36" t="s">
        <v>100</v>
      </c>
      <c r="CM28" s="36">
        <v>100</v>
      </c>
      <c r="CN28" s="29">
        <v>28029</v>
      </c>
      <c r="CO28" s="29">
        <v>0</v>
      </c>
      <c r="CP28" s="29">
        <v>28029</v>
      </c>
      <c r="CQ28" s="29">
        <v>28029</v>
      </c>
      <c r="CR28" s="29">
        <v>0</v>
      </c>
      <c r="CS28" s="29">
        <v>28029</v>
      </c>
      <c r="CT28" s="36">
        <v>100</v>
      </c>
      <c r="CU28" s="36" t="s">
        <v>100</v>
      </c>
      <c r="CV28" s="36">
        <v>100</v>
      </c>
      <c r="CW28" s="29">
        <v>0</v>
      </c>
      <c r="CX28" s="29">
        <v>0</v>
      </c>
      <c r="CY28" s="29">
        <v>0</v>
      </c>
      <c r="CZ28" s="29">
        <v>0</v>
      </c>
      <c r="DA28" s="29">
        <v>0</v>
      </c>
      <c r="DB28" s="29">
        <v>0</v>
      </c>
      <c r="DC28" s="36" t="s">
        <v>100</v>
      </c>
      <c r="DD28" s="36" t="s">
        <v>100</v>
      </c>
      <c r="DE28" s="36" t="s">
        <v>100</v>
      </c>
      <c r="DF28" s="29">
        <v>0</v>
      </c>
      <c r="DG28" s="29">
        <v>0</v>
      </c>
      <c r="DH28" s="29">
        <v>0</v>
      </c>
      <c r="DI28" s="29">
        <v>0</v>
      </c>
      <c r="DJ28" s="29">
        <v>0</v>
      </c>
      <c r="DK28" s="29">
        <v>0</v>
      </c>
      <c r="DL28" s="36" t="s">
        <v>100</v>
      </c>
      <c r="DM28" s="36" t="s">
        <v>100</v>
      </c>
      <c r="DN28" s="36" t="s">
        <v>100</v>
      </c>
    </row>
    <row r="29" spans="1:118" s="73" customFormat="1" ht="33" customHeight="1">
      <c r="A29" s="14" t="s">
        <v>92</v>
      </c>
      <c r="B29" s="30">
        <v>1571955</v>
      </c>
      <c r="C29" s="30">
        <v>187921</v>
      </c>
      <c r="D29" s="30">
        <v>1759876</v>
      </c>
      <c r="E29" s="30">
        <v>1546609</v>
      </c>
      <c r="F29" s="30">
        <v>21049</v>
      </c>
      <c r="G29" s="30">
        <v>1567658</v>
      </c>
      <c r="H29" s="37">
        <v>98.38761287695894</v>
      </c>
      <c r="I29" s="37">
        <v>11.200983391957259</v>
      </c>
      <c r="J29" s="37">
        <v>89.07775320533948</v>
      </c>
      <c r="K29" s="30">
        <v>634557</v>
      </c>
      <c r="L29" s="30">
        <v>21933</v>
      </c>
      <c r="M29" s="30">
        <v>656490</v>
      </c>
      <c r="N29" s="30">
        <v>628404</v>
      </c>
      <c r="O29" s="30">
        <v>7610</v>
      </c>
      <c r="P29" s="30">
        <v>636014</v>
      </c>
      <c r="Q29" s="37">
        <v>99.03034715557467</v>
      </c>
      <c r="R29" s="37">
        <v>34.696575935804496</v>
      </c>
      <c r="S29" s="37">
        <v>96.88098828618867</v>
      </c>
      <c r="T29" s="30">
        <v>26270</v>
      </c>
      <c r="U29" s="30">
        <v>1022</v>
      </c>
      <c r="V29" s="30">
        <v>27292</v>
      </c>
      <c r="W29" s="30">
        <v>25970</v>
      </c>
      <c r="X29" s="30">
        <v>339</v>
      </c>
      <c r="Y29" s="30">
        <v>26309</v>
      </c>
      <c r="Z29" s="37">
        <v>98.85801294251998</v>
      </c>
      <c r="AA29" s="37">
        <v>33.17025440313112</v>
      </c>
      <c r="AB29" s="37">
        <v>96.39821193023596</v>
      </c>
      <c r="AC29" s="30">
        <v>503410</v>
      </c>
      <c r="AD29" s="30">
        <v>19584</v>
      </c>
      <c r="AE29" s="30">
        <v>522994</v>
      </c>
      <c r="AF29" s="30">
        <v>497657</v>
      </c>
      <c r="AG29" s="30">
        <v>6498</v>
      </c>
      <c r="AH29" s="30">
        <v>504155</v>
      </c>
      <c r="AI29" s="37">
        <v>98.85719393734729</v>
      </c>
      <c r="AJ29" s="37">
        <v>33.18014705882353</v>
      </c>
      <c r="AK29" s="37">
        <v>96.39785542472762</v>
      </c>
      <c r="AL29" s="30">
        <v>40319</v>
      </c>
      <c r="AM29" s="30">
        <v>510</v>
      </c>
      <c r="AN29" s="30">
        <v>40829</v>
      </c>
      <c r="AO29" s="30">
        <v>40280</v>
      </c>
      <c r="AP29" s="30">
        <v>297</v>
      </c>
      <c r="AQ29" s="30">
        <v>40577</v>
      </c>
      <c r="AR29" s="37">
        <v>99.90327141050125</v>
      </c>
      <c r="AS29" s="37">
        <v>58.235294117647065</v>
      </c>
      <c r="AT29" s="37">
        <v>99.38279164319479</v>
      </c>
      <c r="AU29" s="30">
        <v>64558</v>
      </c>
      <c r="AV29" s="30">
        <v>817</v>
      </c>
      <c r="AW29" s="30">
        <v>65375</v>
      </c>
      <c r="AX29" s="30">
        <v>64497</v>
      </c>
      <c r="AY29" s="30">
        <v>476</v>
      </c>
      <c r="AZ29" s="30">
        <v>64973</v>
      </c>
      <c r="BA29" s="37">
        <v>99.90551132315127</v>
      </c>
      <c r="BB29" s="37">
        <v>58.26193390452876</v>
      </c>
      <c r="BC29" s="37">
        <v>99.38508604206501</v>
      </c>
      <c r="BD29" s="30">
        <v>772405</v>
      </c>
      <c r="BE29" s="30">
        <v>163339</v>
      </c>
      <c r="BF29" s="30">
        <v>935744</v>
      </c>
      <c r="BG29" s="30">
        <v>753706</v>
      </c>
      <c r="BH29" s="30">
        <v>12789</v>
      </c>
      <c r="BI29" s="30">
        <v>766495</v>
      </c>
      <c r="BJ29" s="37">
        <v>97.57911976230088</v>
      </c>
      <c r="BK29" s="37">
        <v>7.829728356363147</v>
      </c>
      <c r="BL29" s="37">
        <v>81.91289497982353</v>
      </c>
      <c r="BM29" s="30">
        <v>759229</v>
      </c>
      <c r="BN29" s="30">
        <v>163339</v>
      </c>
      <c r="BO29" s="30">
        <v>922568</v>
      </c>
      <c r="BP29" s="30">
        <v>740530</v>
      </c>
      <c r="BQ29" s="30">
        <v>12789</v>
      </c>
      <c r="BR29" s="30">
        <v>753319</v>
      </c>
      <c r="BS29" s="37">
        <v>97.5371067227411</v>
      </c>
      <c r="BT29" s="37">
        <v>7.829728356363147</v>
      </c>
      <c r="BU29" s="37">
        <v>81.65457722357593</v>
      </c>
      <c r="BV29" s="30">
        <v>13176</v>
      </c>
      <c r="BW29" s="30">
        <v>0</v>
      </c>
      <c r="BX29" s="30">
        <v>13176</v>
      </c>
      <c r="BY29" s="30">
        <v>13176</v>
      </c>
      <c r="BZ29" s="30">
        <v>0</v>
      </c>
      <c r="CA29" s="30">
        <v>13176</v>
      </c>
      <c r="CB29" s="37">
        <v>100</v>
      </c>
      <c r="CC29" s="37" t="s">
        <v>100</v>
      </c>
      <c r="CD29" s="37">
        <v>100</v>
      </c>
      <c r="CE29" s="30">
        <v>37567</v>
      </c>
      <c r="CF29" s="30">
        <v>2430</v>
      </c>
      <c r="CG29" s="30">
        <v>39997</v>
      </c>
      <c r="CH29" s="30">
        <v>37073</v>
      </c>
      <c r="CI29" s="30">
        <v>650</v>
      </c>
      <c r="CJ29" s="30">
        <v>37723</v>
      </c>
      <c r="CK29" s="37">
        <v>98.68501610455985</v>
      </c>
      <c r="CL29" s="37">
        <v>26.74897119341564</v>
      </c>
      <c r="CM29" s="37">
        <v>94.31457359301947</v>
      </c>
      <c r="CN29" s="30">
        <v>127426</v>
      </c>
      <c r="CO29" s="30">
        <v>0</v>
      </c>
      <c r="CP29" s="30">
        <v>127426</v>
      </c>
      <c r="CQ29" s="30">
        <v>127426</v>
      </c>
      <c r="CR29" s="30">
        <v>0</v>
      </c>
      <c r="CS29" s="30">
        <v>127426</v>
      </c>
      <c r="CT29" s="37">
        <v>100</v>
      </c>
      <c r="CU29" s="37" t="s">
        <v>100</v>
      </c>
      <c r="CV29" s="37">
        <v>100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7" t="s">
        <v>100</v>
      </c>
      <c r="DD29" s="37" t="s">
        <v>100</v>
      </c>
      <c r="DE29" s="37" t="s">
        <v>100</v>
      </c>
      <c r="DF29" s="30">
        <v>0</v>
      </c>
      <c r="DG29" s="30">
        <v>219</v>
      </c>
      <c r="DH29" s="30">
        <v>219</v>
      </c>
      <c r="DI29" s="30">
        <v>0</v>
      </c>
      <c r="DJ29" s="30">
        <v>0</v>
      </c>
      <c r="DK29" s="30">
        <v>0</v>
      </c>
      <c r="DL29" s="37" t="s">
        <v>100</v>
      </c>
      <c r="DM29" s="37">
        <v>0</v>
      </c>
      <c r="DN29" s="37">
        <v>0</v>
      </c>
    </row>
    <row r="30" spans="1:118" s="73" customFormat="1" ht="33" customHeight="1">
      <c r="A30" s="4" t="s">
        <v>39</v>
      </c>
      <c r="B30" s="29">
        <v>492090</v>
      </c>
      <c r="C30" s="29">
        <v>196734</v>
      </c>
      <c r="D30" s="29">
        <v>688824</v>
      </c>
      <c r="E30" s="29">
        <v>478218</v>
      </c>
      <c r="F30" s="29">
        <v>10294</v>
      </c>
      <c r="G30" s="29">
        <v>488512</v>
      </c>
      <c r="H30" s="36">
        <v>97.18100347497409</v>
      </c>
      <c r="I30" s="36">
        <v>5.2324458405766165</v>
      </c>
      <c r="J30" s="36">
        <v>70.9197124374296</v>
      </c>
      <c r="K30" s="29">
        <v>102603</v>
      </c>
      <c r="L30" s="29">
        <v>9024</v>
      </c>
      <c r="M30" s="29">
        <v>111627</v>
      </c>
      <c r="N30" s="29">
        <v>100282</v>
      </c>
      <c r="O30" s="29">
        <v>2073</v>
      </c>
      <c r="P30" s="29">
        <v>102355</v>
      </c>
      <c r="Q30" s="36">
        <v>97.73788290790718</v>
      </c>
      <c r="R30" s="36">
        <v>22.972074468085108</v>
      </c>
      <c r="S30" s="36">
        <v>91.69376584518083</v>
      </c>
      <c r="T30" s="29">
        <v>5299</v>
      </c>
      <c r="U30" s="29">
        <v>391</v>
      </c>
      <c r="V30" s="29">
        <v>5690</v>
      </c>
      <c r="W30" s="29">
        <v>5164</v>
      </c>
      <c r="X30" s="29">
        <v>123</v>
      </c>
      <c r="Y30" s="29">
        <v>5287</v>
      </c>
      <c r="Z30" s="36">
        <v>97.45234949990564</v>
      </c>
      <c r="AA30" s="36">
        <v>31.45780051150895</v>
      </c>
      <c r="AB30" s="36">
        <v>92.91739894551844</v>
      </c>
      <c r="AC30" s="29">
        <v>80479</v>
      </c>
      <c r="AD30" s="29">
        <v>5223</v>
      </c>
      <c r="AE30" s="29">
        <v>85702</v>
      </c>
      <c r="AF30" s="29">
        <v>78393</v>
      </c>
      <c r="AG30" s="29">
        <v>1640</v>
      </c>
      <c r="AH30" s="29">
        <v>80033</v>
      </c>
      <c r="AI30" s="36">
        <v>97.40801948334348</v>
      </c>
      <c r="AJ30" s="36">
        <v>31.399578786138232</v>
      </c>
      <c r="AK30" s="36">
        <v>93.38521854799188</v>
      </c>
      <c r="AL30" s="29">
        <v>13253</v>
      </c>
      <c r="AM30" s="29">
        <v>3385</v>
      </c>
      <c r="AN30" s="29">
        <v>16638</v>
      </c>
      <c r="AO30" s="29">
        <v>13153</v>
      </c>
      <c r="AP30" s="29">
        <v>310</v>
      </c>
      <c r="AQ30" s="29">
        <v>13463</v>
      </c>
      <c r="AR30" s="36">
        <v>99.24545385950351</v>
      </c>
      <c r="AS30" s="36">
        <v>9.15805022156573</v>
      </c>
      <c r="AT30" s="36">
        <v>80.91717754537805</v>
      </c>
      <c r="AU30" s="29">
        <v>3572</v>
      </c>
      <c r="AV30" s="29">
        <v>25</v>
      </c>
      <c r="AW30" s="29">
        <v>3597</v>
      </c>
      <c r="AX30" s="29">
        <v>3572</v>
      </c>
      <c r="AY30" s="29">
        <v>0</v>
      </c>
      <c r="AZ30" s="29">
        <v>3572</v>
      </c>
      <c r="BA30" s="36">
        <v>100</v>
      </c>
      <c r="BB30" s="36">
        <v>0</v>
      </c>
      <c r="BC30" s="36">
        <v>99.30497636919655</v>
      </c>
      <c r="BD30" s="29">
        <v>367489</v>
      </c>
      <c r="BE30" s="29">
        <v>186849</v>
      </c>
      <c r="BF30" s="29">
        <v>554338</v>
      </c>
      <c r="BG30" s="29">
        <v>356101</v>
      </c>
      <c r="BH30" s="29">
        <v>8007</v>
      </c>
      <c r="BI30" s="29">
        <v>364108</v>
      </c>
      <c r="BJ30" s="36">
        <v>96.90113173455532</v>
      </c>
      <c r="BK30" s="36">
        <v>4.285278486906539</v>
      </c>
      <c r="BL30" s="36">
        <v>65.68339172129639</v>
      </c>
      <c r="BM30" s="29">
        <v>361084</v>
      </c>
      <c r="BN30" s="29">
        <v>186849</v>
      </c>
      <c r="BO30" s="29">
        <v>547933</v>
      </c>
      <c r="BP30" s="29">
        <v>349696</v>
      </c>
      <c r="BQ30" s="29">
        <v>8007</v>
      </c>
      <c r="BR30" s="29">
        <v>357703</v>
      </c>
      <c r="BS30" s="36">
        <v>96.84616321963865</v>
      </c>
      <c r="BT30" s="36">
        <v>4.285278486906539</v>
      </c>
      <c r="BU30" s="36">
        <v>65.28225166215577</v>
      </c>
      <c r="BV30" s="29">
        <v>6405</v>
      </c>
      <c r="BW30" s="29">
        <v>0</v>
      </c>
      <c r="BX30" s="29">
        <v>6405</v>
      </c>
      <c r="BY30" s="29">
        <v>6405</v>
      </c>
      <c r="BZ30" s="29">
        <v>0</v>
      </c>
      <c r="CA30" s="29">
        <v>6405</v>
      </c>
      <c r="CB30" s="36">
        <v>100</v>
      </c>
      <c r="CC30" s="36" t="s">
        <v>100</v>
      </c>
      <c r="CD30" s="36">
        <v>100</v>
      </c>
      <c r="CE30" s="29">
        <v>7434</v>
      </c>
      <c r="CF30" s="29">
        <v>861</v>
      </c>
      <c r="CG30" s="29">
        <v>8295</v>
      </c>
      <c r="CH30" s="29">
        <v>7271</v>
      </c>
      <c r="CI30" s="29">
        <v>214</v>
      </c>
      <c r="CJ30" s="29">
        <v>7485</v>
      </c>
      <c r="CK30" s="36">
        <v>97.8073715361851</v>
      </c>
      <c r="CL30" s="36">
        <v>24.854819976771196</v>
      </c>
      <c r="CM30" s="36">
        <v>90.23508137432188</v>
      </c>
      <c r="CN30" s="29">
        <v>14564</v>
      </c>
      <c r="CO30" s="29">
        <v>0</v>
      </c>
      <c r="CP30" s="29">
        <v>14564</v>
      </c>
      <c r="CQ30" s="29">
        <v>14564</v>
      </c>
      <c r="CR30" s="29">
        <v>0</v>
      </c>
      <c r="CS30" s="29">
        <v>14564</v>
      </c>
      <c r="CT30" s="36">
        <v>100</v>
      </c>
      <c r="CU30" s="36" t="s">
        <v>100</v>
      </c>
      <c r="CV30" s="36">
        <v>100</v>
      </c>
      <c r="CW30" s="29">
        <v>0</v>
      </c>
      <c r="CX30" s="29">
        <v>0</v>
      </c>
      <c r="CY30" s="29">
        <v>0</v>
      </c>
      <c r="CZ30" s="29">
        <v>0</v>
      </c>
      <c r="DA30" s="29">
        <v>0</v>
      </c>
      <c r="DB30" s="29">
        <v>0</v>
      </c>
      <c r="DC30" s="36" t="s">
        <v>100</v>
      </c>
      <c r="DD30" s="36" t="s">
        <v>100</v>
      </c>
      <c r="DE30" s="36" t="s">
        <v>100</v>
      </c>
      <c r="DF30" s="29">
        <v>0</v>
      </c>
      <c r="DG30" s="29">
        <v>0</v>
      </c>
      <c r="DH30" s="29">
        <v>0</v>
      </c>
      <c r="DI30" s="29">
        <v>0</v>
      </c>
      <c r="DJ30" s="29">
        <v>0</v>
      </c>
      <c r="DK30" s="29">
        <v>0</v>
      </c>
      <c r="DL30" s="36" t="s">
        <v>100</v>
      </c>
      <c r="DM30" s="36" t="s">
        <v>100</v>
      </c>
      <c r="DN30" s="36" t="s">
        <v>100</v>
      </c>
    </row>
    <row r="31" spans="1:118" s="73" customFormat="1" ht="33" customHeight="1">
      <c r="A31" s="4" t="s">
        <v>40</v>
      </c>
      <c r="B31" s="29">
        <v>612115</v>
      </c>
      <c r="C31" s="29">
        <v>35102</v>
      </c>
      <c r="D31" s="29">
        <v>647217</v>
      </c>
      <c r="E31" s="29">
        <v>605000</v>
      </c>
      <c r="F31" s="29">
        <v>3987</v>
      </c>
      <c r="G31" s="29">
        <v>608987</v>
      </c>
      <c r="H31" s="36">
        <v>98.83763671859046</v>
      </c>
      <c r="I31" s="36">
        <v>11.358327160845535</v>
      </c>
      <c r="J31" s="36">
        <v>94.09317122387083</v>
      </c>
      <c r="K31" s="29">
        <v>202825</v>
      </c>
      <c r="L31" s="29">
        <v>4223</v>
      </c>
      <c r="M31" s="29">
        <v>207048</v>
      </c>
      <c r="N31" s="29">
        <v>201102</v>
      </c>
      <c r="O31" s="29">
        <v>1667</v>
      </c>
      <c r="P31" s="29">
        <v>202769</v>
      </c>
      <c r="Q31" s="36">
        <v>99.1504991988167</v>
      </c>
      <c r="R31" s="36">
        <v>39.47430736443287</v>
      </c>
      <c r="S31" s="36">
        <v>97.933329469495</v>
      </c>
      <c r="T31" s="29">
        <v>9926</v>
      </c>
      <c r="U31" s="29">
        <v>217</v>
      </c>
      <c r="V31" s="29">
        <v>10143</v>
      </c>
      <c r="W31" s="29">
        <v>9837</v>
      </c>
      <c r="X31" s="29">
        <v>91</v>
      </c>
      <c r="Y31" s="29">
        <v>9928</v>
      </c>
      <c r="Z31" s="36">
        <v>99.10336490026194</v>
      </c>
      <c r="AA31" s="36">
        <v>41.935483870967744</v>
      </c>
      <c r="AB31" s="36">
        <v>97.88031154490781</v>
      </c>
      <c r="AC31" s="29">
        <v>159873</v>
      </c>
      <c r="AD31" s="29">
        <v>3504</v>
      </c>
      <c r="AE31" s="29">
        <v>163377</v>
      </c>
      <c r="AF31" s="29">
        <v>158444</v>
      </c>
      <c r="AG31" s="29">
        <v>1389</v>
      </c>
      <c r="AH31" s="29">
        <v>159833</v>
      </c>
      <c r="AI31" s="36">
        <v>99.1061655188806</v>
      </c>
      <c r="AJ31" s="36">
        <v>39.64041095890411</v>
      </c>
      <c r="AK31" s="36">
        <v>97.83078401488582</v>
      </c>
      <c r="AL31" s="29">
        <v>12334</v>
      </c>
      <c r="AM31" s="29">
        <v>187</v>
      </c>
      <c r="AN31" s="29">
        <v>12521</v>
      </c>
      <c r="AO31" s="29">
        <v>12135</v>
      </c>
      <c r="AP31" s="29">
        <v>70</v>
      </c>
      <c r="AQ31" s="29">
        <v>12205</v>
      </c>
      <c r="AR31" s="36">
        <v>98.38657369871899</v>
      </c>
      <c r="AS31" s="36">
        <v>37.4331550802139</v>
      </c>
      <c r="AT31" s="36">
        <v>97.47623991693955</v>
      </c>
      <c r="AU31" s="29">
        <v>20692</v>
      </c>
      <c r="AV31" s="29">
        <v>315</v>
      </c>
      <c r="AW31" s="29">
        <v>21007</v>
      </c>
      <c r="AX31" s="29">
        <v>20686</v>
      </c>
      <c r="AY31" s="29">
        <v>117</v>
      </c>
      <c r="AZ31" s="29">
        <v>20803</v>
      </c>
      <c r="BA31" s="36">
        <v>99.97100328629422</v>
      </c>
      <c r="BB31" s="36">
        <v>37.142857142857146</v>
      </c>
      <c r="BC31" s="36">
        <v>99.0288951301947</v>
      </c>
      <c r="BD31" s="29">
        <v>348597</v>
      </c>
      <c r="BE31" s="29">
        <v>30452</v>
      </c>
      <c r="BF31" s="29">
        <v>379049</v>
      </c>
      <c r="BG31" s="29">
        <v>343248</v>
      </c>
      <c r="BH31" s="29">
        <v>2263</v>
      </c>
      <c r="BI31" s="29">
        <v>345511</v>
      </c>
      <c r="BJ31" s="36">
        <v>98.46556338694825</v>
      </c>
      <c r="BK31" s="36">
        <v>7.431367397872061</v>
      </c>
      <c r="BL31" s="36">
        <v>91.15206741080969</v>
      </c>
      <c r="BM31" s="29">
        <v>345877</v>
      </c>
      <c r="BN31" s="29">
        <v>30452</v>
      </c>
      <c r="BO31" s="29">
        <v>376329</v>
      </c>
      <c r="BP31" s="29">
        <v>340528</v>
      </c>
      <c r="BQ31" s="29">
        <v>2263</v>
      </c>
      <c r="BR31" s="29">
        <v>342791</v>
      </c>
      <c r="BS31" s="36">
        <v>98.45349647418013</v>
      </c>
      <c r="BT31" s="36">
        <v>7.431367397872061</v>
      </c>
      <c r="BU31" s="36">
        <v>91.08811704652047</v>
      </c>
      <c r="BV31" s="29">
        <v>2720</v>
      </c>
      <c r="BW31" s="29">
        <v>0</v>
      </c>
      <c r="BX31" s="29">
        <v>2720</v>
      </c>
      <c r="BY31" s="29">
        <v>2720</v>
      </c>
      <c r="BZ31" s="29">
        <v>0</v>
      </c>
      <c r="CA31" s="29">
        <v>2720</v>
      </c>
      <c r="CB31" s="36">
        <v>100</v>
      </c>
      <c r="CC31" s="36" t="s">
        <v>100</v>
      </c>
      <c r="CD31" s="36">
        <v>100</v>
      </c>
      <c r="CE31" s="29">
        <v>17118</v>
      </c>
      <c r="CF31" s="29">
        <v>427</v>
      </c>
      <c r="CG31" s="29">
        <v>17545</v>
      </c>
      <c r="CH31" s="29">
        <v>17075</v>
      </c>
      <c r="CI31" s="29">
        <v>57</v>
      </c>
      <c r="CJ31" s="29">
        <v>17132</v>
      </c>
      <c r="CK31" s="36">
        <v>99.74880243019044</v>
      </c>
      <c r="CL31" s="36">
        <v>13.348946135831383</v>
      </c>
      <c r="CM31" s="36">
        <v>97.64605300655458</v>
      </c>
      <c r="CN31" s="29">
        <v>43575</v>
      </c>
      <c r="CO31" s="29">
        <v>0</v>
      </c>
      <c r="CP31" s="29">
        <v>43575</v>
      </c>
      <c r="CQ31" s="29">
        <v>43575</v>
      </c>
      <c r="CR31" s="29">
        <v>0</v>
      </c>
      <c r="CS31" s="29">
        <v>43575</v>
      </c>
      <c r="CT31" s="36">
        <v>100</v>
      </c>
      <c r="CU31" s="36" t="s">
        <v>100</v>
      </c>
      <c r="CV31" s="36">
        <v>100</v>
      </c>
      <c r="CW31" s="29">
        <v>0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36" t="s">
        <v>100</v>
      </c>
      <c r="DD31" s="36" t="s">
        <v>100</v>
      </c>
      <c r="DE31" s="36" t="s">
        <v>100</v>
      </c>
      <c r="DF31" s="29">
        <v>0</v>
      </c>
      <c r="DG31" s="29">
        <v>0</v>
      </c>
      <c r="DH31" s="29">
        <v>0</v>
      </c>
      <c r="DI31" s="29">
        <v>0</v>
      </c>
      <c r="DJ31" s="29">
        <v>0</v>
      </c>
      <c r="DK31" s="29">
        <v>0</v>
      </c>
      <c r="DL31" s="36" t="s">
        <v>100</v>
      </c>
      <c r="DM31" s="36" t="s">
        <v>100</v>
      </c>
      <c r="DN31" s="36" t="s">
        <v>100</v>
      </c>
    </row>
    <row r="32" spans="1:118" s="73" customFormat="1" ht="33" customHeight="1">
      <c r="A32" s="4" t="s">
        <v>41</v>
      </c>
      <c r="B32" s="29">
        <v>617707</v>
      </c>
      <c r="C32" s="29">
        <v>15806</v>
      </c>
      <c r="D32" s="29">
        <v>633513</v>
      </c>
      <c r="E32" s="29">
        <v>615931</v>
      </c>
      <c r="F32" s="29">
        <v>1838</v>
      </c>
      <c r="G32" s="29">
        <v>617769</v>
      </c>
      <c r="H32" s="36">
        <v>99.71248504549892</v>
      </c>
      <c r="I32" s="36">
        <v>11.628495508034923</v>
      </c>
      <c r="J32" s="36">
        <v>97.51481027224382</v>
      </c>
      <c r="K32" s="29">
        <v>205103</v>
      </c>
      <c r="L32" s="29">
        <v>1867</v>
      </c>
      <c r="M32" s="29">
        <v>206970</v>
      </c>
      <c r="N32" s="29">
        <v>204393</v>
      </c>
      <c r="O32" s="29">
        <v>354</v>
      </c>
      <c r="P32" s="29">
        <v>204747</v>
      </c>
      <c r="Q32" s="36">
        <v>99.65383246466409</v>
      </c>
      <c r="R32" s="36">
        <v>18.960899839314408</v>
      </c>
      <c r="S32" s="36">
        <v>98.9259312943905</v>
      </c>
      <c r="T32" s="29">
        <v>6188</v>
      </c>
      <c r="U32" s="29">
        <v>91</v>
      </c>
      <c r="V32" s="29">
        <v>6279</v>
      </c>
      <c r="W32" s="29">
        <v>6174</v>
      </c>
      <c r="X32" s="29">
        <v>14</v>
      </c>
      <c r="Y32" s="29">
        <v>6188</v>
      </c>
      <c r="Z32" s="36">
        <v>99.77375565610859</v>
      </c>
      <c r="AA32" s="36">
        <v>15.384615384615385</v>
      </c>
      <c r="AB32" s="36">
        <v>98.55072463768117</v>
      </c>
      <c r="AC32" s="29">
        <v>121321</v>
      </c>
      <c r="AD32" s="29">
        <v>1763</v>
      </c>
      <c r="AE32" s="29">
        <v>123084</v>
      </c>
      <c r="AF32" s="29">
        <v>120625</v>
      </c>
      <c r="AG32" s="29">
        <v>340</v>
      </c>
      <c r="AH32" s="29">
        <v>120965</v>
      </c>
      <c r="AI32" s="36">
        <v>99.42631531227076</v>
      </c>
      <c r="AJ32" s="36">
        <v>19.28530913216109</v>
      </c>
      <c r="AK32" s="36">
        <v>98.27841149133924</v>
      </c>
      <c r="AL32" s="29">
        <v>9257</v>
      </c>
      <c r="AM32" s="29">
        <v>13</v>
      </c>
      <c r="AN32" s="29">
        <v>9270</v>
      </c>
      <c r="AO32" s="29">
        <v>9257</v>
      </c>
      <c r="AP32" s="29">
        <v>0</v>
      </c>
      <c r="AQ32" s="29">
        <v>9257</v>
      </c>
      <c r="AR32" s="36">
        <v>100</v>
      </c>
      <c r="AS32" s="36">
        <v>0</v>
      </c>
      <c r="AT32" s="36">
        <v>99.85976267529666</v>
      </c>
      <c r="AU32" s="29">
        <v>68337</v>
      </c>
      <c r="AV32" s="29">
        <v>0</v>
      </c>
      <c r="AW32" s="29">
        <v>68337</v>
      </c>
      <c r="AX32" s="29">
        <v>68337</v>
      </c>
      <c r="AY32" s="29">
        <v>0</v>
      </c>
      <c r="AZ32" s="29">
        <v>68337</v>
      </c>
      <c r="BA32" s="36">
        <v>100</v>
      </c>
      <c r="BB32" s="36" t="s">
        <v>100</v>
      </c>
      <c r="BC32" s="36">
        <v>100</v>
      </c>
      <c r="BD32" s="29">
        <v>379602</v>
      </c>
      <c r="BE32" s="29">
        <v>12718</v>
      </c>
      <c r="BF32" s="29">
        <v>392320</v>
      </c>
      <c r="BG32" s="29">
        <v>378543</v>
      </c>
      <c r="BH32" s="29">
        <v>1477</v>
      </c>
      <c r="BI32" s="29">
        <v>380020</v>
      </c>
      <c r="BJ32" s="36">
        <v>99.72102359840042</v>
      </c>
      <c r="BK32" s="36">
        <v>11.613461236043403</v>
      </c>
      <c r="BL32" s="36">
        <v>96.86480424143556</v>
      </c>
      <c r="BM32" s="29">
        <v>379228</v>
      </c>
      <c r="BN32" s="29">
        <v>12718</v>
      </c>
      <c r="BO32" s="29">
        <v>391946</v>
      </c>
      <c r="BP32" s="29">
        <v>378169</v>
      </c>
      <c r="BQ32" s="29">
        <v>1477</v>
      </c>
      <c r="BR32" s="29">
        <v>379646</v>
      </c>
      <c r="BS32" s="36">
        <v>99.72074846794014</v>
      </c>
      <c r="BT32" s="36">
        <v>11.613461236043403</v>
      </c>
      <c r="BU32" s="36">
        <v>96.86181259663321</v>
      </c>
      <c r="BV32" s="29">
        <v>374</v>
      </c>
      <c r="BW32" s="29">
        <v>0</v>
      </c>
      <c r="BX32" s="29">
        <v>374</v>
      </c>
      <c r="BY32" s="29">
        <v>374</v>
      </c>
      <c r="BZ32" s="29">
        <v>0</v>
      </c>
      <c r="CA32" s="29">
        <v>374</v>
      </c>
      <c r="CB32" s="36">
        <v>100</v>
      </c>
      <c r="CC32" s="36" t="s">
        <v>100</v>
      </c>
      <c r="CD32" s="36">
        <v>100</v>
      </c>
      <c r="CE32" s="29">
        <v>8423</v>
      </c>
      <c r="CF32" s="29">
        <v>43</v>
      </c>
      <c r="CG32" s="29">
        <v>8466</v>
      </c>
      <c r="CH32" s="29">
        <v>8416</v>
      </c>
      <c r="CI32" s="29">
        <v>7</v>
      </c>
      <c r="CJ32" s="29">
        <v>8423</v>
      </c>
      <c r="CK32" s="36">
        <v>99.91689421821204</v>
      </c>
      <c r="CL32" s="36">
        <v>16.27906976744186</v>
      </c>
      <c r="CM32" s="36">
        <v>99.49208599102292</v>
      </c>
      <c r="CN32" s="29">
        <v>24579</v>
      </c>
      <c r="CO32" s="29">
        <v>0</v>
      </c>
      <c r="CP32" s="29">
        <v>24579</v>
      </c>
      <c r="CQ32" s="29">
        <v>24579</v>
      </c>
      <c r="CR32" s="29">
        <v>0</v>
      </c>
      <c r="CS32" s="29">
        <v>24579</v>
      </c>
      <c r="CT32" s="36">
        <v>100</v>
      </c>
      <c r="CU32" s="36" t="s">
        <v>100</v>
      </c>
      <c r="CV32" s="36">
        <v>100</v>
      </c>
      <c r="CW32" s="29">
        <v>0</v>
      </c>
      <c r="CX32" s="29">
        <v>0</v>
      </c>
      <c r="CY32" s="29">
        <v>0</v>
      </c>
      <c r="CZ32" s="29">
        <v>0</v>
      </c>
      <c r="DA32" s="29">
        <v>0</v>
      </c>
      <c r="DB32" s="29">
        <v>0</v>
      </c>
      <c r="DC32" s="36" t="s">
        <v>100</v>
      </c>
      <c r="DD32" s="36" t="s">
        <v>100</v>
      </c>
      <c r="DE32" s="36" t="s">
        <v>100</v>
      </c>
      <c r="DF32" s="29">
        <v>0</v>
      </c>
      <c r="DG32" s="29">
        <v>1178</v>
      </c>
      <c r="DH32" s="29">
        <v>1178</v>
      </c>
      <c r="DI32" s="29">
        <v>0</v>
      </c>
      <c r="DJ32" s="29">
        <v>0</v>
      </c>
      <c r="DK32" s="29">
        <v>0</v>
      </c>
      <c r="DL32" s="36" t="s">
        <v>100</v>
      </c>
      <c r="DM32" s="36">
        <v>0</v>
      </c>
      <c r="DN32" s="36">
        <v>0</v>
      </c>
    </row>
    <row r="33" spans="1:118" s="73" customFormat="1" ht="33" customHeight="1">
      <c r="A33" s="4" t="s">
        <v>42</v>
      </c>
      <c r="B33" s="29">
        <v>1886332</v>
      </c>
      <c r="C33" s="29">
        <v>385141</v>
      </c>
      <c r="D33" s="29">
        <v>2271473</v>
      </c>
      <c r="E33" s="29">
        <v>1818059</v>
      </c>
      <c r="F33" s="29">
        <v>51611</v>
      </c>
      <c r="G33" s="29">
        <v>1869670</v>
      </c>
      <c r="H33" s="36">
        <v>96.38064773327282</v>
      </c>
      <c r="I33" s="36">
        <v>13.400546812725727</v>
      </c>
      <c r="J33" s="36">
        <v>82.31090574266126</v>
      </c>
      <c r="K33" s="29">
        <v>608698</v>
      </c>
      <c r="L33" s="29">
        <v>27676</v>
      </c>
      <c r="M33" s="29">
        <v>636374</v>
      </c>
      <c r="N33" s="29">
        <v>597727</v>
      </c>
      <c r="O33" s="29">
        <v>8930</v>
      </c>
      <c r="P33" s="29">
        <v>606657</v>
      </c>
      <c r="Q33" s="36">
        <v>98.19762838057625</v>
      </c>
      <c r="R33" s="36">
        <v>32.26622344269403</v>
      </c>
      <c r="S33" s="36">
        <v>95.3302617643084</v>
      </c>
      <c r="T33" s="29">
        <v>27794</v>
      </c>
      <c r="U33" s="29">
        <v>1298</v>
      </c>
      <c r="V33" s="29">
        <v>29092</v>
      </c>
      <c r="W33" s="29">
        <v>27220</v>
      </c>
      <c r="X33" s="29">
        <v>445</v>
      </c>
      <c r="Y33" s="29">
        <v>27665</v>
      </c>
      <c r="Z33" s="36">
        <v>97.93480607325323</v>
      </c>
      <c r="AA33" s="36">
        <v>34.28351309707242</v>
      </c>
      <c r="AB33" s="36">
        <v>95.09487144232092</v>
      </c>
      <c r="AC33" s="29">
        <v>482603</v>
      </c>
      <c r="AD33" s="29">
        <v>22534</v>
      </c>
      <c r="AE33" s="29">
        <v>505137</v>
      </c>
      <c r="AF33" s="29">
        <v>472626</v>
      </c>
      <c r="AG33" s="29">
        <v>7734</v>
      </c>
      <c r="AH33" s="29">
        <v>480360</v>
      </c>
      <c r="AI33" s="36">
        <v>97.93266929546645</v>
      </c>
      <c r="AJ33" s="36">
        <v>34.32146977900062</v>
      </c>
      <c r="AK33" s="36">
        <v>95.0949940313222</v>
      </c>
      <c r="AL33" s="29">
        <v>60755</v>
      </c>
      <c r="AM33" s="29">
        <v>3728</v>
      </c>
      <c r="AN33" s="29">
        <v>64483</v>
      </c>
      <c r="AO33" s="29">
        <v>60335</v>
      </c>
      <c r="AP33" s="29">
        <v>720</v>
      </c>
      <c r="AQ33" s="29">
        <v>61055</v>
      </c>
      <c r="AR33" s="36">
        <v>99.30869887252078</v>
      </c>
      <c r="AS33" s="36">
        <v>19.313304721030043</v>
      </c>
      <c r="AT33" s="36">
        <v>94.68387016733092</v>
      </c>
      <c r="AU33" s="29">
        <v>37546</v>
      </c>
      <c r="AV33" s="29">
        <v>116</v>
      </c>
      <c r="AW33" s="29">
        <v>37662</v>
      </c>
      <c r="AX33" s="29">
        <v>37546</v>
      </c>
      <c r="AY33" s="29">
        <v>31</v>
      </c>
      <c r="AZ33" s="29">
        <v>37577</v>
      </c>
      <c r="BA33" s="36">
        <v>100</v>
      </c>
      <c r="BB33" s="36">
        <v>26.72413793103448</v>
      </c>
      <c r="BC33" s="36">
        <v>99.77430832138495</v>
      </c>
      <c r="BD33" s="29">
        <v>1107861</v>
      </c>
      <c r="BE33" s="29">
        <v>353052</v>
      </c>
      <c r="BF33" s="29">
        <v>1460913</v>
      </c>
      <c r="BG33" s="29">
        <v>1051084</v>
      </c>
      <c r="BH33" s="29">
        <v>42237</v>
      </c>
      <c r="BI33" s="29">
        <v>1093321</v>
      </c>
      <c r="BJ33" s="36">
        <v>94.87507909385744</v>
      </c>
      <c r="BK33" s="36">
        <v>11.963393494442744</v>
      </c>
      <c r="BL33" s="36">
        <v>74.8382004951698</v>
      </c>
      <c r="BM33" s="29">
        <v>1099582</v>
      </c>
      <c r="BN33" s="29">
        <v>353052</v>
      </c>
      <c r="BO33" s="29">
        <v>1452634</v>
      </c>
      <c r="BP33" s="29">
        <v>1042805</v>
      </c>
      <c r="BQ33" s="29">
        <v>42237</v>
      </c>
      <c r="BR33" s="29">
        <v>1085042</v>
      </c>
      <c r="BS33" s="36">
        <v>94.83649241257133</v>
      </c>
      <c r="BT33" s="36">
        <v>11.963393494442744</v>
      </c>
      <c r="BU33" s="36">
        <v>74.69479579852874</v>
      </c>
      <c r="BV33" s="29">
        <v>8279</v>
      </c>
      <c r="BW33" s="29">
        <v>0</v>
      </c>
      <c r="BX33" s="29">
        <v>8279</v>
      </c>
      <c r="BY33" s="29">
        <v>8279</v>
      </c>
      <c r="BZ33" s="29">
        <v>0</v>
      </c>
      <c r="CA33" s="29">
        <v>8279</v>
      </c>
      <c r="CB33" s="36">
        <v>100</v>
      </c>
      <c r="CC33" s="36" t="s">
        <v>100</v>
      </c>
      <c r="CD33" s="36">
        <v>100</v>
      </c>
      <c r="CE33" s="29">
        <v>36524</v>
      </c>
      <c r="CF33" s="29">
        <v>1960</v>
      </c>
      <c r="CG33" s="29">
        <v>38484</v>
      </c>
      <c r="CH33" s="29">
        <v>35999</v>
      </c>
      <c r="CI33" s="29">
        <v>444</v>
      </c>
      <c r="CJ33" s="29">
        <v>36443</v>
      </c>
      <c r="CK33" s="36">
        <v>98.5625889825868</v>
      </c>
      <c r="CL33" s="36">
        <v>22.653061224489797</v>
      </c>
      <c r="CM33" s="36">
        <v>94.69649724560857</v>
      </c>
      <c r="CN33" s="29">
        <v>133249</v>
      </c>
      <c r="CO33" s="29">
        <v>0</v>
      </c>
      <c r="CP33" s="29">
        <v>133249</v>
      </c>
      <c r="CQ33" s="29">
        <v>133249</v>
      </c>
      <c r="CR33" s="29">
        <v>0</v>
      </c>
      <c r="CS33" s="29">
        <v>133249</v>
      </c>
      <c r="CT33" s="36">
        <v>100</v>
      </c>
      <c r="CU33" s="36" t="s">
        <v>100</v>
      </c>
      <c r="CV33" s="36">
        <v>100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36" t="s">
        <v>100</v>
      </c>
      <c r="DD33" s="36" t="s">
        <v>100</v>
      </c>
      <c r="DE33" s="36" t="s">
        <v>100</v>
      </c>
      <c r="DF33" s="29">
        <v>0</v>
      </c>
      <c r="DG33" s="29">
        <v>2453</v>
      </c>
      <c r="DH33" s="29">
        <v>2453</v>
      </c>
      <c r="DI33" s="29">
        <v>0</v>
      </c>
      <c r="DJ33" s="29">
        <v>0</v>
      </c>
      <c r="DK33" s="29">
        <v>0</v>
      </c>
      <c r="DL33" s="36" t="s">
        <v>100</v>
      </c>
      <c r="DM33" s="36">
        <v>0</v>
      </c>
      <c r="DN33" s="36">
        <v>0</v>
      </c>
    </row>
    <row r="34" spans="1:118" s="73" customFormat="1" ht="33" customHeight="1">
      <c r="A34" s="14" t="s">
        <v>43</v>
      </c>
      <c r="B34" s="30">
        <v>1614494</v>
      </c>
      <c r="C34" s="30">
        <v>71285</v>
      </c>
      <c r="D34" s="30">
        <v>1685779</v>
      </c>
      <c r="E34" s="30">
        <v>1593567</v>
      </c>
      <c r="F34" s="30">
        <v>13622</v>
      </c>
      <c r="G34" s="30">
        <v>1607189</v>
      </c>
      <c r="H34" s="37">
        <v>98.70380441178474</v>
      </c>
      <c r="I34" s="37">
        <v>19.109209511117346</v>
      </c>
      <c r="J34" s="37">
        <v>95.33806032700609</v>
      </c>
      <c r="K34" s="30">
        <v>672797</v>
      </c>
      <c r="L34" s="30">
        <v>25323</v>
      </c>
      <c r="M34" s="30">
        <v>698120</v>
      </c>
      <c r="N34" s="30">
        <v>663418</v>
      </c>
      <c r="O34" s="30">
        <v>6395</v>
      </c>
      <c r="P34" s="30">
        <v>669813</v>
      </c>
      <c r="Q34" s="37">
        <v>98.60596881377295</v>
      </c>
      <c r="R34" s="37">
        <v>25.253721912885517</v>
      </c>
      <c r="S34" s="37">
        <v>95.94525296510629</v>
      </c>
      <c r="T34" s="30">
        <v>26737</v>
      </c>
      <c r="U34" s="30">
        <v>1887</v>
      </c>
      <c r="V34" s="30">
        <v>28624</v>
      </c>
      <c r="W34" s="30">
        <v>25911</v>
      </c>
      <c r="X34" s="30">
        <v>663</v>
      </c>
      <c r="Y34" s="30">
        <v>26574</v>
      </c>
      <c r="Z34" s="37">
        <v>96.91064816546358</v>
      </c>
      <c r="AA34" s="37">
        <v>35.13513513513514</v>
      </c>
      <c r="AB34" s="37">
        <v>92.8381777529346</v>
      </c>
      <c r="AC34" s="30">
        <v>542374</v>
      </c>
      <c r="AD34" s="30">
        <v>19101</v>
      </c>
      <c r="AE34" s="30">
        <v>561475</v>
      </c>
      <c r="AF34" s="30">
        <v>534034</v>
      </c>
      <c r="AG34" s="30">
        <v>5579</v>
      </c>
      <c r="AH34" s="30">
        <v>539613</v>
      </c>
      <c r="AI34" s="37">
        <v>98.46231567147393</v>
      </c>
      <c r="AJ34" s="37">
        <v>29.207894874613892</v>
      </c>
      <c r="AK34" s="37">
        <v>96.10632708491028</v>
      </c>
      <c r="AL34" s="30">
        <v>37534</v>
      </c>
      <c r="AM34" s="30">
        <v>1014</v>
      </c>
      <c r="AN34" s="30">
        <v>38548</v>
      </c>
      <c r="AO34" s="30">
        <v>37321</v>
      </c>
      <c r="AP34" s="30">
        <v>153</v>
      </c>
      <c r="AQ34" s="30">
        <v>37474</v>
      </c>
      <c r="AR34" s="37">
        <v>99.43251452016838</v>
      </c>
      <c r="AS34" s="37">
        <v>15.088757396449704</v>
      </c>
      <c r="AT34" s="37">
        <v>97.21386323544672</v>
      </c>
      <c r="AU34" s="30">
        <v>66152</v>
      </c>
      <c r="AV34" s="30">
        <v>3321</v>
      </c>
      <c r="AW34" s="30">
        <v>69473</v>
      </c>
      <c r="AX34" s="30">
        <v>66152</v>
      </c>
      <c r="AY34" s="30">
        <v>0</v>
      </c>
      <c r="AZ34" s="30">
        <v>66152</v>
      </c>
      <c r="BA34" s="37">
        <v>100</v>
      </c>
      <c r="BB34" s="37">
        <v>0</v>
      </c>
      <c r="BC34" s="37">
        <v>95.21972564881321</v>
      </c>
      <c r="BD34" s="30">
        <v>717731</v>
      </c>
      <c r="BE34" s="30">
        <v>44590</v>
      </c>
      <c r="BF34" s="30">
        <v>762321</v>
      </c>
      <c r="BG34" s="30">
        <v>706692</v>
      </c>
      <c r="BH34" s="30">
        <v>6872</v>
      </c>
      <c r="BI34" s="30">
        <v>713564</v>
      </c>
      <c r="BJ34" s="37">
        <v>98.4619585889421</v>
      </c>
      <c r="BK34" s="37">
        <v>15.411527248261942</v>
      </c>
      <c r="BL34" s="37">
        <v>93.60413788941929</v>
      </c>
      <c r="BM34" s="30">
        <v>716734</v>
      </c>
      <c r="BN34" s="30">
        <v>44590</v>
      </c>
      <c r="BO34" s="30">
        <v>761324</v>
      </c>
      <c r="BP34" s="30">
        <v>705695</v>
      </c>
      <c r="BQ34" s="30">
        <v>6872</v>
      </c>
      <c r="BR34" s="30">
        <v>712567</v>
      </c>
      <c r="BS34" s="37">
        <v>98.45981912397068</v>
      </c>
      <c r="BT34" s="37">
        <v>15.411527248261942</v>
      </c>
      <c r="BU34" s="37">
        <v>93.59576211967571</v>
      </c>
      <c r="BV34" s="30">
        <v>997</v>
      </c>
      <c r="BW34" s="30">
        <v>0</v>
      </c>
      <c r="BX34" s="30">
        <v>997</v>
      </c>
      <c r="BY34" s="30">
        <v>997</v>
      </c>
      <c r="BZ34" s="30">
        <v>0</v>
      </c>
      <c r="CA34" s="30">
        <v>997</v>
      </c>
      <c r="CB34" s="37">
        <v>100</v>
      </c>
      <c r="CC34" s="37" t="s">
        <v>100</v>
      </c>
      <c r="CD34" s="37">
        <v>100</v>
      </c>
      <c r="CE34" s="30">
        <v>42794</v>
      </c>
      <c r="CF34" s="30">
        <v>1372</v>
      </c>
      <c r="CG34" s="30">
        <v>44166</v>
      </c>
      <c r="CH34" s="30">
        <v>42285</v>
      </c>
      <c r="CI34" s="30">
        <v>355</v>
      </c>
      <c r="CJ34" s="30">
        <v>42640</v>
      </c>
      <c r="CK34" s="37">
        <v>98.81058092255924</v>
      </c>
      <c r="CL34" s="37">
        <v>25.87463556851312</v>
      </c>
      <c r="CM34" s="37">
        <v>96.54485350722275</v>
      </c>
      <c r="CN34" s="30">
        <v>181172</v>
      </c>
      <c r="CO34" s="30">
        <v>0</v>
      </c>
      <c r="CP34" s="30">
        <v>181172</v>
      </c>
      <c r="CQ34" s="30">
        <v>181172</v>
      </c>
      <c r="CR34" s="30">
        <v>0</v>
      </c>
      <c r="CS34" s="30">
        <v>181172</v>
      </c>
      <c r="CT34" s="37">
        <v>100</v>
      </c>
      <c r="CU34" s="37" t="s">
        <v>100</v>
      </c>
      <c r="CV34" s="37">
        <v>100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7" t="s">
        <v>100</v>
      </c>
      <c r="DD34" s="37" t="s">
        <v>100</v>
      </c>
      <c r="DE34" s="37" t="s">
        <v>100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7" t="s">
        <v>100</v>
      </c>
      <c r="DM34" s="37" t="s">
        <v>100</v>
      </c>
      <c r="DN34" s="37" t="s">
        <v>100</v>
      </c>
    </row>
    <row r="35" spans="1:118" s="73" customFormat="1" ht="33" customHeight="1">
      <c r="A35" s="4" t="s">
        <v>44</v>
      </c>
      <c r="B35" s="29">
        <v>367806</v>
      </c>
      <c r="C35" s="29">
        <v>14749</v>
      </c>
      <c r="D35" s="29">
        <v>382555</v>
      </c>
      <c r="E35" s="29">
        <v>363816</v>
      </c>
      <c r="F35" s="29">
        <v>3450</v>
      </c>
      <c r="G35" s="29">
        <v>367266</v>
      </c>
      <c r="H35" s="36">
        <v>98.91518898549779</v>
      </c>
      <c r="I35" s="36">
        <v>23.391416367211338</v>
      </c>
      <c r="J35" s="36">
        <v>96.00345048424408</v>
      </c>
      <c r="K35" s="29">
        <v>164596</v>
      </c>
      <c r="L35" s="29">
        <v>2269</v>
      </c>
      <c r="M35" s="29">
        <v>166865</v>
      </c>
      <c r="N35" s="29">
        <v>162741</v>
      </c>
      <c r="O35" s="29">
        <v>1043</v>
      </c>
      <c r="P35" s="29">
        <v>163784</v>
      </c>
      <c r="Q35" s="36">
        <v>98.8729981287516</v>
      </c>
      <c r="R35" s="36">
        <v>45.96738651388277</v>
      </c>
      <c r="S35" s="36">
        <v>98.15359721930902</v>
      </c>
      <c r="T35" s="29">
        <v>5331</v>
      </c>
      <c r="U35" s="29">
        <v>111</v>
      </c>
      <c r="V35" s="29">
        <v>5442</v>
      </c>
      <c r="W35" s="29">
        <v>5282</v>
      </c>
      <c r="X35" s="29">
        <v>96</v>
      </c>
      <c r="Y35" s="29">
        <v>5378</v>
      </c>
      <c r="Z35" s="36">
        <v>99.08084787094353</v>
      </c>
      <c r="AA35" s="36">
        <v>86.48648648648648</v>
      </c>
      <c r="AB35" s="36">
        <v>98.8239617787578</v>
      </c>
      <c r="AC35" s="29">
        <v>114662</v>
      </c>
      <c r="AD35" s="29">
        <v>2158</v>
      </c>
      <c r="AE35" s="29">
        <v>116820</v>
      </c>
      <c r="AF35" s="29">
        <v>112856</v>
      </c>
      <c r="AG35" s="29">
        <v>947</v>
      </c>
      <c r="AH35" s="29">
        <v>113803</v>
      </c>
      <c r="AI35" s="36">
        <v>98.42493589855401</v>
      </c>
      <c r="AJ35" s="36">
        <v>43.88322520852641</v>
      </c>
      <c r="AK35" s="36">
        <v>97.41739428180107</v>
      </c>
      <c r="AL35" s="29">
        <v>4553</v>
      </c>
      <c r="AM35" s="29">
        <v>0</v>
      </c>
      <c r="AN35" s="29">
        <v>4553</v>
      </c>
      <c r="AO35" s="29">
        <v>4553</v>
      </c>
      <c r="AP35" s="29">
        <v>0</v>
      </c>
      <c r="AQ35" s="29">
        <v>4553</v>
      </c>
      <c r="AR35" s="36">
        <v>100</v>
      </c>
      <c r="AS35" s="36" t="s">
        <v>100</v>
      </c>
      <c r="AT35" s="36">
        <v>100</v>
      </c>
      <c r="AU35" s="29">
        <v>40050</v>
      </c>
      <c r="AV35" s="29">
        <v>0</v>
      </c>
      <c r="AW35" s="29">
        <v>40050</v>
      </c>
      <c r="AX35" s="29">
        <v>40050</v>
      </c>
      <c r="AY35" s="29">
        <v>0</v>
      </c>
      <c r="AZ35" s="29">
        <v>40050</v>
      </c>
      <c r="BA35" s="36">
        <v>100</v>
      </c>
      <c r="BB35" s="36" t="s">
        <v>100</v>
      </c>
      <c r="BC35" s="36">
        <v>100</v>
      </c>
      <c r="BD35" s="29">
        <v>163963</v>
      </c>
      <c r="BE35" s="29">
        <v>12241</v>
      </c>
      <c r="BF35" s="29">
        <v>176204</v>
      </c>
      <c r="BG35" s="29">
        <v>161932</v>
      </c>
      <c r="BH35" s="29">
        <v>2280</v>
      </c>
      <c r="BI35" s="29">
        <v>164212</v>
      </c>
      <c r="BJ35" s="36">
        <v>98.76130590438088</v>
      </c>
      <c r="BK35" s="36">
        <v>18.625929254145905</v>
      </c>
      <c r="BL35" s="36">
        <v>93.19425211686453</v>
      </c>
      <c r="BM35" s="29">
        <v>163963</v>
      </c>
      <c r="BN35" s="29">
        <v>12241</v>
      </c>
      <c r="BO35" s="29">
        <v>176204</v>
      </c>
      <c r="BP35" s="29">
        <v>161932</v>
      </c>
      <c r="BQ35" s="29">
        <v>2280</v>
      </c>
      <c r="BR35" s="29">
        <v>164212</v>
      </c>
      <c r="BS35" s="36">
        <v>98.76130590438088</v>
      </c>
      <c r="BT35" s="36">
        <v>18.625929254145905</v>
      </c>
      <c r="BU35" s="36">
        <v>93.19425211686453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36" t="s">
        <v>100</v>
      </c>
      <c r="CC35" s="36" t="s">
        <v>100</v>
      </c>
      <c r="CD35" s="36" t="s">
        <v>100</v>
      </c>
      <c r="CE35" s="29">
        <v>9506</v>
      </c>
      <c r="CF35" s="29">
        <v>239</v>
      </c>
      <c r="CG35" s="29">
        <v>9745</v>
      </c>
      <c r="CH35" s="29">
        <v>9402</v>
      </c>
      <c r="CI35" s="29">
        <v>127</v>
      </c>
      <c r="CJ35" s="29">
        <v>9529</v>
      </c>
      <c r="CK35" s="36">
        <v>98.90595413423101</v>
      </c>
      <c r="CL35" s="36">
        <v>53.13807531380753</v>
      </c>
      <c r="CM35" s="36">
        <v>97.78347870702925</v>
      </c>
      <c r="CN35" s="29">
        <v>29741</v>
      </c>
      <c r="CO35" s="29">
        <v>0</v>
      </c>
      <c r="CP35" s="29">
        <v>29741</v>
      </c>
      <c r="CQ35" s="29">
        <v>29741</v>
      </c>
      <c r="CR35" s="29">
        <v>0</v>
      </c>
      <c r="CS35" s="29">
        <v>29741</v>
      </c>
      <c r="CT35" s="36">
        <v>100</v>
      </c>
      <c r="CU35" s="36" t="s">
        <v>100</v>
      </c>
      <c r="CV35" s="36">
        <v>100</v>
      </c>
      <c r="CW35" s="29">
        <v>0</v>
      </c>
      <c r="CX35" s="29">
        <v>0</v>
      </c>
      <c r="CY35" s="29">
        <v>0</v>
      </c>
      <c r="CZ35" s="29">
        <v>0</v>
      </c>
      <c r="DA35" s="29">
        <v>0</v>
      </c>
      <c r="DB35" s="29">
        <v>0</v>
      </c>
      <c r="DC35" s="36" t="s">
        <v>100</v>
      </c>
      <c r="DD35" s="36" t="s">
        <v>100</v>
      </c>
      <c r="DE35" s="36" t="s">
        <v>100</v>
      </c>
      <c r="DF35" s="29">
        <v>0</v>
      </c>
      <c r="DG35" s="29">
        <v>0</v>
      </c>
      <c r="DH35" s="29">
        <v>0</v>
      </c>
      <c r="DI35" s="29">
        <v>0</v>
      </c>
      <c r="DJ35" s="29">
        <v>0</v>
      </c>
      <c r="DK35" s="29">
        <v>0</v>
      </c>
      <c r="DL35" s="36" t="s">
        <v>100</v>
      </c>
      <c r="DM35" s="36" t="s">
        <v>100</v>
      </c>
      <c r="DN35" s="36" t="s">
        <v>100</v>
      </c>
    </row>
    <row r="36" spans="1:118" s="73" customFormat="1" ht="33" customHeight="1">
      <c r="A36" s="4" t="s">
        <v>45</v>
      </c>
      <c r="B36" s="29">
        <v>393695</v>
      </c>
      <c r="C36" s="29">
        <v>11133</v>
      </c>
      <c r="D36" s="29">
        <v>404828</v>
      </c>
      <c r="E36" s="29">
        <v>392252</v>
      </c>
      <c r="F36" s="29">
        <v>2134</v>
      </c>
      <c r="G36" s="29">
        <v>394386</v>
      </c>
      <c r="H36" s="36">
        <v>99.6334726120474</v>
      </c>
      <c r="I36" s="36">
        <v>19.168238570017067</v>
      </c>
      <c r="J36" s="36">
        <v>97.42063296017074</v>
      </c>
      <c r="K36" s="29">
        <v>119491</v>
      </c>
      <c r="L36" s="29">
        <v>1230</v>
      </c>
      <c r="M36" s="29">
        <v>120721</v>
      </c>
      <c r="N36" s="29">
        <v>118992</v>
      </c>
      <c r="O36" s="29">
        <v>224</v>
      </c>
      <c r="P36" s="29">
        <v>119216</v>
      </c>
      <c r="Q36" s="36">
        <v>99.5823953268447</v>
      </c>
      <c r="R36" s="36">
        <v>18.211382113821138</v>
      </c>
      <c r="S36" s="36">
        <v>98.7533237796241</v>
      </c>
      <c r="T36" s="29">
        <v>5236</v>
      </c>
      <c r="U36" s="29">
        <v>40</v>
      </c>
      <c r="V36" s="29">
        <v>5276</v>
      </c>
      <c r="W36" s="29">
        <v>5222</v>
      </c>
      <c r="X36" s="29">
        <v>25</v>
      </c>
      <c r="Y36" s="29">
        <v>5247</v>
      </c>
      <c r="Z36" s="36">
        <v>99.73262032085562</v>
      </c>
      <c r="AA36" s="36">
        <v>62.5</v>
      </c>
      <c r="AB36" s="36">
        <v>99.45034116755117</v>
      </c>
      <c r="AC36" s="29">
        <v>88092</v>
      </c>
      <c r="AD36" s="29">
        <v>1190</v>
      </c>
      <c r="AE36" s="29">
        <v>89282</v>
      </c>
      <c r="AF36" s="29">
        <v>87607</v>
      </c>
      <c r="AG36" s="29">
        <v>199</v>
      </c>
      <c r="AH36" s="29">
        <v>87806</v>
      </c>
      <c r="AI36" s="36">
        <v>99.44943922263089</v>
      </c>
      <c r="AJ36" s="36">
        <v>16.72268907563025</v>
      </c>
      <c r="AK36" s="36">
        <v>98.34681122734705</v>
      </c>
      <c r="AL36" s="29">
        <v>6615</v>
      </c>
      <c r="AM36" s="29">
        <v>0</v>
      </c>
      <c r="AN36" s="29">
        <v>6615</v>
      </c>
      <c r="AO36" s="29">
        <v>6615</v>
      </c>
      <c r="AP36" s="29">
        <v>0</v>
      </c>
      <c r="AQ36" s="29">
        <v>6615</v>
      </c>
      <c r="AR36" s="36">
        <v>100</v>
      </c>
      <c r="AS36" s="36" t="s">
        <v>100</v>
      </c>
      <c r="AT36" s="36">
        <v>100</v>
      </c>
      <c r="AU36" s="29">
        <v>19548</v>
      </c>
      <c r="AV36" s="29">
        <v>0</v>
      </c>
      <c r="AW36" s="29">
        <v>19548</v>
      </c>
      <c r="AX36" s="29">
        <v>19548</v>
      </c>
      <c r="AY36" s="29">
        <v>0</v>
      </c>
      <c r="AZ36" s="29">
        <v>19548</v>
      </c>
      <c r="BA36" s="36">
        <v>100</v>
      </c>
      <c r="BB36" s="36" t="s">
        <v>100</v>
      </c>
      <c r="BC36" s="36">
        <v>100</v>
      </c>
      <c r="BD36" s="29">
        <v>238507</v>
      </c>
      <c r="BE36" s="29">
        <v>9793</v>
      </c>
      <c r="BF36" s="29">
        <v>248300</v>
      </c>
      <c r="BG36" s="29">
        <v>237601</v>
      </c>
      <c r="BH36" s="29">
        <v>1882</v>
      </c>
      <c r="BI36" s="29">
        <v>239483</v>
      </c>
      <c r="BJ36" s="36">
        <v>99.62013693518429</v>
      </c>
      <c r="BK36" s="36">
        <v>19.217808638823648</v>
      </c>
      <c r="BL36" s="36">
        <v>96.4490535642368</v>
      </c>
      <c r="BM36" s="29">
        <v>235811</v>
      </c>
      <c r="BN36" s="29">
        <v>9793</v>
      </c>
      <c r="BO36" s="29">
        <v>245604</v>
      </c>
      <c r="BP36" s="29">
        <v>234905</v>
      </c>
      <c r="BQ36" s="29">
        <v>1882</v>
      </c>
      <c r="BR36" s="29">
        <v>236787</v>
      </c>
      <c r="BS36" s="36">
        <v>99.61579400452058</v>
      </c>
      <c r="BT36" s="36">
        <v>19.217808638823648</v>
      </c>
      <c r="BU36" s="36">
        <v>96.41007475448282</v>
      </c>
      <c r="BV36" s="29">
        <v>2696</v>
      </c>
      <c r="BW36" s="29">
        <v>0</v>
      </c>
      <c r="BX36" s="29">
        <v>2696</v>
      </c>
      <c r="BY36" s="29">
        <v>2696</v>
      </c>
      <c r="BZ36" s="29">
        <v>0</v>
      </c>
      <c r="CA36" s="29">
        <v>2696</v>
      </c>
      <c r="CB36" s="36">
        <v>100</v>
      </c>
      <c r="CC36" s="36" t="s">
        <v>100</v>
      </c>
      <c r="CD36" s="36">
        <v>100</v>
      </c>
      <c r="CE36" s="29">
        <v>9853</v>
      </c>
      <c r="CF36" s="29">
        <v>110</v>
      </c>
      <c r="CG36" s="29">
        <v>9963</v>
      </c>
      <c r="CH36" s="29">
        <v>9815</v>
      </c>
      <c r="CI36" s="29">
        <v>28</v>
      </c>
      <c r="CJ36" s="29">
        <v>9843</v>
      </c>
      <c r="CK36" s="36">
        <v>99.61433066071247</v>
      </c>
      <c r="CL36" s="36">
        <v>25.454545454545453</v>
      </c>
      <c r="CM36" s="36">
        <v>98.79554351099067</v>
      </c>
      <c r="CN36" s="29">
        <v>25844</v>
      </c>
      <c r="CO36" s="29">
        <v>0</v>
      </c>
      <c r="CP36" s="29">
        <v>25844</v>
      </c>
      <c r="CQ36" s="29">
        <v>25844</v>
      </c>
      <c r="CR36" s="29">
        <v>0</v>
      </c>
      <c r="CS36" s="29">
        <v>25844</v>
      </c>
      <c r="CT36" s="36">
        <v>100</v>
      </c>
      <c r="CU36" s="36" t="s">
        <v>100</v>
      </c>
      <c r="CV36" s="36">
        <v>100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36" t="s">
        <v>100</v>
      </c>
      <c r="DD36" s="36" t="s">
        <v>100</v>
      </c>
      <c r="DE36" s="36" t="s">
        <v>100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36" t="s">
        <v>100</v>
      </c>
      <c r="DM36" s="36" t="s">
        <v>100</v>
      </c>
      <c r="DN36" s="36" t="s">
        <v>100</v>
      </c>
    </row>
    <row r="37" spans="1:118" s="73" customFormat="1" ht="33" customHeight="1">
      <c r="A37" s="4" t="s">
        <v>46</v>
      </c>
      <c r="B37" s="29">
        <v>160217</v>
      </c>
      <c r="C37" s="29">
        <v>5992</v>
      </c>
      <c r="D37" s="29">
        <v>166209</v>
      </c>
      <c r="E37" s="29">
        <v>159351</v>
      </c>
      <c r="F37" s="29">
        <v>1992</v>
      </c>
      <c r="G37" s="29">
        <v>161343</v>
      </c>
      <c r="H37" s="36">
        <v>99.45948307607807</v>
      </c>
      <c r="I37" s="36">
        <v>33.244325767690256</v>
      </c>
      <c r="J37" s="36">
        <v>97.07236070248904</v>
      </c>
      <c r="K37" s="29">
        <v>56050</v>
      </c>
      <c r="L37" s="29">
        <v>1988</v>
      </c>
      <c r="M37" s="29">
        <v>58038</v>
      </c>
      <c r="N37" s="29">
        <v>55834</v>
      </c>
      <c r="O37" s="29">
        <v>887</v>
      </c>
      <c r="P37" s="29">
        <v>56721</v>
      </c>
      <c r="Q37" s="36">
        <v>99.61462979482604</v>
      </c>
      <c r="R37" s="36">
        <v>44.61770623742455</v>
      </c>
      <c r="S37" s="36">
        <v>97.73079706399255</v>
      </c>
      <c r="T37" s="29">
        <v>2545</v>
      </c>
      <c r="U37" s="29">
        <v>118</v>
      </c>
      <c r="V37" s="29">
        <v>2663</v>
      </c>
      <c r="W37" s="29">
        <v>2520</v>
      </c>
      <c r="X37" s="29">
        <v>65</v>
      </c>
      <c r="Y37" s="29">
        <v>2585</v>
      </c>
      <c r="Z37" s="36">
        <v>99.01768172888016</v>
      </c>
      <c r="AA37" s="36">
        <v>55.08474576271186</v>
      </c>
      <c r="AB37" s="36">
        <v>97.07097258730755</v>
      </c>
      <c r="AC37" s="29">
        <v>44035</v>
      </c>
      <c r="AD37" s="29">
        <v>1870</v>
      </c>
      <c r="AE37" s="29">
        <v>45905</v>
      </c>
      <c r="AF37" s="29">
        <v>43844</v>
      </c>
      <c r="AG37" s="29">
        <v>822</v>
      </c>
      <c r="AH37" s="29">
        <v>44666</v>
      </c>
      <c r="AI37" s="36">
        <v>99.56625411604405</v>
      </c>
      <c r="AJ37" s="36">
        <v>43.9572192513369</v>
      </c>
      <c r="AK37" s="36">
        <v>97.3009476091929</v>
      </c>
      <c r="AL37" s="29">
        <v>5187</v>
      </c>
      <c r="AM37" s="29">
        <v>0</v>
      </c>
      <c r="AN37" s="29">
        <v>5187</v>
      </c>
      <c r="AO37" s="29">
        <v>5187</v>
      </c>
      <c r="AP37" s="29">
        <v>0</v>
      </c>
      <c r="AQ37" s="29">
        <v>5187</v>
      </c>
      <c r="AR37" s="36">
        <v>100</v>
      </c>
      <c r="AS37" s="36" t="s">
        <v>100</v>
      </c>
      <c r="AT37" s="36">
        <v>100</v>
      </c>
      <c r="AU37" s="29">
        <v>4283</v>
      </c>
      <c r="AV37" s="29">
        <v>0</v>
      </c>
      <c r="AW37" s="29">
        <v>4283</v>
      </c>
      <c r="AX37" s="29">
        <v>4283</v>
      </c>
      <c r="AY37" s="29">
        <v>0</v>
      </c>
      <c r="AZ37" s="29">
        <v>4283</v>
      </c>
      <c r="BA37" s="36">
        <v>100</v>
      </c>
      <c r="BB37" s="36" t="s">
        <v>100</v>
      </c>
      <c r="BC37" s="36">
        <v>100</v>
      </c>
      <c r="BD37" s="29">
        <v>94196</v>
      </c>
      <c r="BE37" s="29">
        <v>3894</v>
      </c>
      <c r="BF37" s="29">
        <v>98090</v>
      </c>
      <c r="BG37" s="29">
        <v>93592</v>
      </c>
      <c r="BH37" s="29">
        <v>1052</v>
      </c>
      <c r="BI37" s="29">
        <v>94644</v>
      </c>
      <c r="BJ37" s="36">
        <v>99.35878381247612</v>
      </c>
      <c r="BK37" s="36">
        <v>27.015921931176166</v>
      </c>
      <c r="BL37" s="36">
        <v>96.4868997859109</v>
      </c>
      <c r="BM37" s="29">
        <v>93505</v>
      </c>
      <c r="BN37" s="29">
        <v>3894</v>
      </c>
      <c r="BO37" s="29">
        <v>97399</v>
      </c>
      <c r="BP37" s="29">
        <v>92901</v>
      </c>
      <c r="BQ37" s="29">
        <v>1052</v>
      </c>
      <c r="BR37" s="29">
        <v>93953</v>
      </c>
      <c r="BS37" s="36">
        <v>99.35404523822255</v>
      </c>
      <c r="BT37" s="36">
        <v>27.015921931176166</v>
      </c>
      <c r="BU37" s="36">
        <v>96.46197599564678</v>
      </c>
      <c r="BV37" s="29">
        <v>691</v>
      </c>
      <c r="BW37" s="29">
        <v>0</v>
      </c>
      <c r="BX37" s="29">
        <v>691</v>
      </c>
      <c r="BY37" s="29">
        <v>691</v>
      </c>
      <c r="BZ37" s="29">
        <v>0</v>
      </c>
      <c r="CA37" s="29">
        <v>691</v>
      </c>
      <c r="CB37" s="36">
        <v>100</v>
      </c>
      <c r="CC37" s="36" t="s">
        <v>100</v>
      </c>
      <c r="CD37" s="36">
        <v>100</v>
      </c>
      <c r="CE37" s="29">
        <v>4222</v>
      </c>
      <c r="CF37" s="29">
        <v>110</v>
      </c>
      <c r="CG37" s="29">
        <v>4332</v>
      </c>
      <c r="CH37" s="29">
        <v>4176</v>
      </c>
      <c r="CI37" s="29">
        <v>53</v>
      </c>
      <c r="CJ37" s="29">
        <v>4229</v>
      </c>
      <c r="CK37" s="36">
        <v>98.91046897205116</v>
      </c>
      <c r="CL37" s="36">
        <v>48.18181818181818</v>
      </c>
      <c r="CM37" s="36">
        <v>97.62234533702677</v>
      </c>
      <c r="CN37" s="29">
        <v>5749</v>
      </c>
      <c r="CO37" s="29">
        <v>0</v>
      </c>
      <c r="CP37" s="29">
        <v>5749</v>
      </c>
      <c r="CQ37" s="29">
        <v>5749</v>
      </c>
      <c r="CR37" s="29">
        <v>0</v>
      </c>
      <c r="CS37" s="29">
        <v>5749</v>
      </c>
      <c r="CT37" s="36">
        <v>100</v>
      </c>
      <c r="CU37" s="36" t="s">
        <v>100</v>
      </c>
      <c r="CV37" s="36">
        <v>100</v>
      </c>
      <c r="CW37" s="29">
        <v>0</v>
      </c>
      <c r="CX37" s="29">
        <v>0</v>
      </c>
      <c r="CY37" s="29">
        <v>0</v>
      </c>
      <c r="CZ37" s="29">
        <v>0</v>
      </c>
      <c r="DA37" s="29">
        <v>0</v>
      </c>
      <c r="DB37" s="29">
        <v>0</v>
      </c>
      <c r="DC37" s="36" t="s">
        <v>100</v>
      </c>
      <c r="DD37" s="36" t="s">
        <v>100</v>
      </c>
      <c r="DE37" s="36" t="s">
        <v>100</v>
      </c>
      <c r="DF37" s="29">
        <v>0</v>
      </c>
      <c r="DG37" s="29">
        <v>0</v>
      </c>
      <c r="DH37" s="29">
        <v>0</v>
      </c>
      <c r="DI37" s="29">
        <v>0</v>
      </c>
      <c r="DJ37" s="29">
        <v>0</v>
      </c>
      <c r="DK37" s="29">
        <v>0</v>
      </c>
      <c r="DL37" s="36" t="s">
        <v>100</v>
      </c>
      <c r="DM37" s="36" t="s">
        <v>100</v>
      </c>
      <c r="DN37" s="36" t="s">
        <v>100</v>
      </c>
    </row>
    <row r="38" spans="1:118" s="73" customFormat="1" ht="33" customHeight="1">
      <c r="A38" s="4" t="s">
        <v>47</v>
      </c>
      <c r="B38" s="29">
        <v>498872</v>
      </c>
      <c r="C38" s="29">
        <v>23041</v>
      </c>
      <c r="D38" s="29">
        <v>521913</v>
      </c>
      <c r="E38" s="29">
        <v>497572</v>
      </c>
      <c r="F38" s="29">
        <v>4823</v>
      </c>
      <c r="G38" s="29">
        <v>502395</v>
      </c>
      <c r="H38" s="36">
        <v>99.73941211372858</v>
      </c>
      <c r="I38" s="36">
        <v>20.93225120437481</v>
      </c>
      <c r="J38" s="36">
        <v>96.2602962562726</v>
      </c>
      <c r="K38" s="29">
        <v>84060</v>
      </c>
      <c r="L38" s="29">
        <v>1193</v>
      </c>
      <c r="M38" s="29">
        <v>85253</v>
      </c>
      <c r="N38" s="29">
        <v>83598</v>
      </c>
      <c r="O38" s="29">
        <v>559</v>
      </c>
      <c r="P38" s="29">
        <v>84157</v>
      </c>
      <c r="Q38" s="36">
        <v>99.4503925767309</v>
      </c>
      <c r="R38" s="36">
        <v>46.85666387259011</v>
      </c>
      <c r="S38" s="36">
        <v>98.71441474200321</v>
      </c>
      <c r="T38" s="29">
        <v>3297</v>
      </c>
      <c r="U38" s="29">
        <v>74</v>
      </c>
      <c r="V38" s="29">
        <v>3371</v>
      </c>
      <c r="W38" s="29">
        <v>3244</v>
      </c>
      <c r="X38" s="29">
        <v>39</v>
      </c>
      <c r="Y38" s="29">
        <v>3283</v>
      </c>
      <c r="Z38" s="36">
        <v>98.3924780103124</v>
      </c>
      <c r="AA38" s="36">
        <v>52.702702702702695</v>
      </c>
      <c r="AB38" s="36">
        <v>97.38949866508455</v>
      </c>
      <c r="AC38" s="29">
        <v>58377</v>
      </c>
      <c r="AD38" s="29">
        <v>1069</v>
      </c>
      <c r="AE38" s="29">
        <v>59446</v>
      </c>
      <c r="AF38" s="29">
        <v>57968</v>
      </c>
      <c r="AG38" s="29">
        <v>520</v>
      </c>
      <c r="AH38" s="29">
        <v>58488</v>
      </c>
      <c r="AI38" s="36">
        <v>99.2993816057694</v>
      </c>
      <c r="AJ38" s="36">
        <v>48.643592142188965</v>
      </c>
      <c r="AK38" s="36">
        <v>98.38845338626653</v>
      </c>
      <c r="AL38" s="29">
        <v>7545</v>
      </c>
      <c r="AM38" s="29">
        <v>50</v>
      </c>
      <c r="AN38" s="29">
        <v>7595</v>
      </c>
      <c r="AO38" s="29">
        <v>7545</v>
      </c>
      <c r="AP38" s="29">
        <v>0</v>
      </c>
      <c r="AQ38" s="29">
        <v>7545</v>
      </c>
      <c r="AR38" s="36">
        <v>100</v>
      </c>
      <c r="AS38" s="36">
        <v>0</v>
      </c>
      <c r="AT38" s="36">
        <v>99.34167215273206</v>
      </c>
      <c r="AU38" s="29">
        <v>14841</v>
      </c>
      <c r="AV38" s="29">
        <v>0</v>
      </c>
      <c r="AW38" s="29">
        <v>14841</v>
      </c>
      <c r="AX38" s="29">
        <v>14841</v>
      </c>
      <c r="AY38" s="29">
        <v>0</v>
      </c>
      <c r="AZ38" s="29">
        <v>14841</v>
      </c>
      <c r="BA38" s="36">
        <v>100</v>
      </c>
      <c r="BB38" s="36" t="s">
        <v>100</v>
      </c>
      <c r="BC38" s="36">
        <v>100</v>
      </c>
      <c r="BD38" s="29">
        <v>399482</v>
      </c>
      <c r="BE38" s="29">
        <v>21764</v>
      </c>
      <c r="BF38" s="29">
        <v>421246</v>
      </c>
      <c r="BG38" s="29">
        <v>398673</v>
      </c>
      <c r="BH38" s="29">
        <v>4246</v>
      </c>
      <c r="BI38" s="29">
        <v>402919</v>
      </c>
      <c r="BJ38" s="36">
        <v>99.79748774663189</v>
      </c>
      <c r="BK38" s="36">
        <v>19.509281382098877</v>
      </c>
      <c r="BL38" s="36">
        <v>95.64933554265204</v>
      </c>
      <c r="BM38" s="29">
        <v>395830</v>
      </c>
      <c r="BN38" s="29">
        <v>21764</v>
      </c>
      <c r="BO38" s="29">
        <v>417594</v>
      </c>
      <c r="BP38" s="29">
        <v>395021</v>
      </c>
      <c r="BQ38" s="29">
        <v>4246</v>
      </c>
      <c r="BR38" s="29">
        <v>399267</v>
      </c>
      <c r="BS38" s="36">
        <v>99.79561933153121</v>
      </c>
      <c r="BT38" s="36">
        <v>19.509281382098877</v>
      </c>
      <c r="BU38" s="36">
        <v>95.61128751849883</v>
      </c>
      <c r="BV38" s="29">
        <v>3652</v>
      </c>
      <c r="BW38" s="29">
        <v>0</v>
      </c>
      <c r="BX38" s="29">
        <v>3652</v>
      </c>
      <c r="BY38" s="29">
        <v>3652</v>
      </c>
      <c r="BZ38" s="29">
        <v>0</v>
      </c>
      <c r="CA38" s="29">
        <v>3652</v>
      </c>
      <c r="CB38" s="36">
        <v>100</v>
      </c>
      <c r="CC38" s="36" t="s">
        <v>100</v>
      </c>
      <c r="CD38" s="36">
        <v>100</v>
      </c>
      <c r="CE38" s="29">
        <v>4970</v>
      </c>
      <c r="CF38" s="29">
        <v>84</v>
      </c>
      <c r="CG38" s="29">
        <v>5054</v>
      </c>
      <c r="CH38" s="29">
        <v>4941</v>
      </c>
      <c r="CI38" s="29">
        <v>18</v>
      </c>
      <c r="CJ38" s="29">
        <v>4959</v>
      </c>
      <c r="CK38" s="36">
        <v>99.41649899396378</v>
      </c>
      <c r="CL38" s="36">
        <v>21.428571428571427</v>
      </c>
      <c r="CM38" s="36">
        <v>98.1203007518797</v>
      </c>
      <c r="CN38" s="29">
        <v>10360</v>
      </c>
      <c r="CO38" s="29">
        <v>0</v>
      </c>
      <c r="CP38" s="29">
        <v>10360</v>
      </c>
      <c r="CQ38" s="29">
        <v>10360</v>
      </c>
      <c r="CR38" s="29">
        <v>0</v>
      </c>
      <c r="CS38" s="29">
        <v>10360</v>
      </c>
      <c r="CT38" s="36">
        <v>100</v>
      </c>
      <c r="CU38" s="36" t="s">
        <v>100</v>
      </c>
      <c r="CV38" s="36">
        <v>100</v>
      </c>
      <c r="CW38" s="29">
        <v>0</v>
      </c>
      <c r="CX38" s="29">
        <v>0</v>
      </c>
      <c r="CY38" s="29">
        <v>0</v>
      </c>
      <c r="CZ38" s="29">
        <v>0</v>
      </c>
      <c r="DA38" s="29">
        <v>0</v>
      </c>
      <c r="DB38" s="29">
        <v>0</v>
      </c>
      <c r="DC38" s="36" t="s">
        <v>100</v>
      </c>
      <c r="DD38" s="36" t="s">
        <v>100</v>
      </c>
      <c r="DE38" s="36" t="s">
        <v>100</v>
      </c>
      <c r="DF38" s="29">
        <v>0</v>
      </c>
      <c r="DG38" s="29">
        <v>0</v>
      </c>
      <c r="DH38" s="29">
        <v>0</v>
      </c>
      <c r="DI38" s="29">
        <v>0</v>
      </c>
      <c r="DJ38" s="29">
        <v>0</v>
      </c>
      <c r="DK38" s="29">
        <v>0</v>
      </c>
      <c r="DL38" s="36" t="s">
        <v>100</v>
      </c>
      <c r="DM38" s="36" t="s">
        <v>100</v>
      </c>
      <c r="DN38" s="36" t="s">
        <v>100</v>
      </c>
    </row>
    <row r="39" spans="1:118" s="73" customFormat="1" ht="33" customHeight="1">
      <c r="A39" s="14" t="s">
        <v>48</v>
      </c>
      <c r="B39" s="30">
        <v>93602</v>
      </c>
      <c r="C39" s="30">
        <v>7018</v>
      </c>
      <c r="D39" s="30">
        <v>100620</v>
      </c>
      <c r="E39" s="30">
        <v>92425</v>
      </c>
      <c r="F39" s="30">
        <v>399</v>
      </c>
      <c r="G39" s="30">
        <v>92824</v>
      </c>
      <c r="H39" s="37">
        <v>98.74254823614879</v>
      </c>
      <c r="I39" s="37">
        <v>5.685380450270732</v>
      </c>
      <c r="J39" s="37">
        <v>92.25203736831644</v>
      </c>
      <c r="K39" s="30">
        <v>43439</v>
      </c>
      <c r="L39" s="30">
        <v>360</v>
      </c>
      <c r="M39" s="30">
        <v>43799</v>
      </c>
      <c r="N39" s="30">
        <v>43439</v>
      </c>
      <c r="O39" s="30">
        <v>95</v>
      </c>
      <c r="P39" s="30">
        <v>43534</v>
      </c>
      <c r="Q39" s="37">
        <v>100</v>
      </c>
      <c r="R39" s="37">
        <v>26.38888888888889</v>
      </c>
      <c r="S39" s="37">
        <v>99.39496335532775</v>
      </c>
      <c r="T39" s="30">
        <v>1698</v>
      </c>
      <c r="U39" s="30">
        <v>0</v>
      </c>
      <c r="V39" s="30">
        <v>1698</v>
      </c>
      <c r="W39" s="30">
        <v>1698</v>
      </c>
      <c r="X39" s="30">
        <v>0</v>
      </c>
      <c r="Y39" s="30">
        <v>1698</v>
      </c>
      <c r="Z39" s="37">
        <v>100</v>
      </c>
      <c r="AA39" s="37" t="s">
        <v>100</v>
      </c>
      <c r="AB39" s="37">
        <v>100</v>
      </c>
      <c r="AC39" s="30">
        <v>36338</v>
      </c>
      <c r="AD39" s="30">
        <v>360</v>
      </c>
      <c r="AE39" s="30">
        <v>36698</v>
      </c>
      <c r="AF39" s="30">
        <v>36338</v>
      </c>
      <c r="AG39" s="30">
        <v>95</v>
      </c>
      <c r="AH39" s="30">
        <v>36433</v>
      </c>
      <c r="AI39" s="37">
        <v>100</v>
      </c>
      <c r="AJ39" s="37">
        <v>26.38888888888889</v>
      </c>
      <c r="AK39" s="37">
        <v>99.27788980325903</v>
      </c>
      <c r="AL39" s="30">
        <v>2356</v>
      </c>
      <c r="AM39" s="30">
        <v>0</v>
      </c>
      <c r="AN39" s="30">
        <v>2356</v>
      </c>
      <c r="AO39" s="30">
        <v>2356</v>
      </c>
      <c r="AP39" s="30">
        <v>0</v>
      </c>
      <c r="AQ39" s="30">
        <v>2356</v>
      </c>
      <c r="AR39" s="37">
        <v>100</v>
      </c>
      <c r="AS39" s="37" t="s">
        <v>100</v>
      </c>
      <c r="AT39" s="37">
        <v>100</v>
      </c>
      <c r="AU39" s="30">
        <v>3047</v>
      </c>
      <c r="AV39" s="30">
        <v>0</v>
      </c>
      <c r="AW39" s="30">
        <v>3047</v>
      </c>
      <c r="AX39" s="30">
        <v>3047</v>
      </c>
      <c r="AY39" s="30">
        <v>0</v>
      </c>
      <c r="AZ39" s="30">
        <v>3047</v>
      </c>
      <c r="BA39" s="37">
        <v>100</v>
      </c>
      <c r="BB39" s="37" t="s">
        <v>100</v>
      </c>
      <c r="BC39" s="37">
        <v>100</v>
      </c>
      <c r="BD39" s="30">
        <v>41496</v>
      </c>
      <c r="BE39" s="30">
        <v>6658</v>
      </c>
      <c r="BF39" s="30">
        <v>48154</v>
      </c>
      <c r="BG39" s="30">
        <v>40319</v>
      </c>
      <c r="BH39" s="30">
        <v>304</v>
      </c>
      <c r="BI39" s="30">
        <v>40623</v>
      </c>
      <c r="BJ39" s="37">
        <v>97.16358203200308</v>
      </c>
      <c r="BK39" s="37">
        <v>4.565935716431361</v>
      </c>
      <c r="BL39" s="37">
        <v>84.36059309714665</v>
      </c>
      <c r="BM39" s="30">
        <v>33678</v>
      </c>
      <c r="BN39" s="30">
        <v>6658</v>
      </c>
      <c r="BO39" s="30">
        <v>40336</v>
      </c>
      <c r="BP39" s="30">
        <v>32501</v>
      </c>
      <c r="BQ39" s="30">
        <v>304</v>
      </c>
      <c r="BR39" s="30">
        <v>32805</v>
      </c>
      <c r="BS39" s="37">
        <v>96.5051368846131</v>
      </c>
      <c r="BT39" s="37">
        <v>4.565935716431361</v>
      </c>
      <c r="BU39" s="37">
        <v>81.32933359777866</v>
      </c>
      <c r="BV39" s="30">
        <v>7818</v>
      </c>
      <c r="BW39" s="30">
        <v>0</v>
      </c>
      <c r="BX39" s="30">
        <v>7818</v>
      </c>
      <c r="BY39" s="30">
        <v>7818</v>
      </c>
      <c r="BZ39" s="30">
        <v>0</v>
      </c>
      <c r="CA39" s="30">
        <v>7818</v>
      </c>
      <c r="CB39" s="37">
        <v>100</v>
      </c>
      <c r="CC39" s="37" t="s">
        <v>100</v>
      </c>
      <c r="CD39" s="37">
        <v>100</v>
      </c>
      <c r="CE39" s="30">
        <v>3462</v>
      </c>
      <c r="CF39" s="30">
        <v>0</v>
      </c>
      <c r="CG39" s="30">
        <v>3462</v>
      </c>
      <c r="CH39" s="30">
        <v>3462</v>
      </c>
      <c r="CI39" s="30">
        <v>0</v>
      </c>
      <c r="CJ39" s="30">
        <v>3462</v>
      </c>
      <c r="CK39" s="37">
        <v>100</v>
      </c>
      <c r="CL39" s="37" t="s">
        <v>100</v>
      </c>
      <c r="CM39" s="37">
        <v>100</v>
      </c>
      <c r="CN39" s="30">
        <v>5205</v>
      </c>
      <c r="CO39" s="30">
        <v>0</v>
      </c>
      <c r="CP39" s="30">
        <v>5205</v>
      </c>
      <c r="CQ39" s="30">
        <v>5205</v>
      </c>
      <c r="CR39" s="30">
        <v>0</v>
      </c>
      <c r="CS39" s="30">
        <v>5205</v>
      </c>
      <c r="CT39" s="37">
        <v>100</v>
      </c>
      <c r="CU39" s="37" t="s">
        <v>100</v>
      </c>
      <c r="CV39" s="37">
        <v>100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7" t="s">
        <v>100</v>
      </c>
      <c r="DD39" s="37" t="s">
        <v>100</v>
      </c>
      <c r="DE39" s="37" t="s">
        <v>100</v>
      </c>
      <c r="DF39" s="30">
        <v>0</v>
      </c>
      <c r="DG39" s="30">
        <v>0</v>
      </c>
      <c r="DH39" s="30">
        <v>0</v>
      </c>
      <c r="DI39" s="30">
        <v>0</v>
      </c>
      <c r="DJ39" s="30">
        <v>0</v>
      </c>
      <c r="DK39" s="30">
        <v>0</v>
      </c>
      <c r="DL39" s="37" t="s">
        <v>100</v>
      </c>
      <c r="DM39" s="37" t="s">
        <v>100</v>
      </c>
      <c r="DN39" s="37" t="s">
        <v>100</v>
      </c>
    </row>
    <row r="40" spans="1:118" s="73" customFormat="1" ht="33" customHeight="1">
      <c r="A40" s="4" t="s">
        <v>93</v>
      </c>
      <c r="B40" s="29">
        <v>1635027</v>
      </c>
      <c r="C40" s="29">
        <v>119279</v>
      </c>
      <c r="D40" s="29">
        <v>1754306</v>
      </c>
      <c r="E40" s="29">
        <v>1606529</v>
      </c>
      <c r="F40" s="29">
        <v>25441</v>
      </c>
      <c r="G40" s="29">
        <v>1631970</v>
      </c>
      <c r="H40" s="36">
        <v>98.2570318410644</v>
      </c>
      <c r="I40" s="36">
        <v>21.328984984783574</v>
      </c>
      <c r="J40" s="36">
        <v>93.0265301492442</v>
      </c>
      <c r="K40" s="29">
        <v>777273</v>
      </c>
      <c r="L40" s="29">
        <v>34672</v>
      </c>
      <c r="M40" s="29">
        <v>811945</v>
      </c>
      <c r="N40" s="29">
        <v>765676</v>
      </c>
      <c r="O40" s="29">
        <v>10551</v>
      </c>
      <c r="P40" s="29">
        <v>776227</v>
      </c>
      <c r="Q40" s="36">
        <v>98.50798882760627</v>
      </c>
      <c r="R40" s="36">
        <v>30.430895246885093</v>
      </c>
      <c r="S40" s="36">
        <v>95.60093356077074</v>
      </c>
      <c r="T40" s="29">
        <v>35233</v>
      </c>
      <c r="U40" s="29">
        <v>9658</v>
      </c>
      <c r="V40" s="29">
        <v>44891</v>
      </c>
      <c r="W40" s="29">
        <v>34647</v>
      </c>
      <c r="X40" s="29">
        <v>4959</v>
      </c>
      <c r="Y40" s="29">
        <v>39606</v>
      </c>
      <c r="Z40" s="36">
        <v>98.33678653535038</v>
      </c>
      <c r="AA40" s="36">
        <v>51.34603437564713</v>
      </c>
      <c r="AB40" s="36">
        <v>88.22703882738188</v>
      </c>
      <c r="AC40" s="29">
        <v>644740</v>
      </c>
      <c r="AD40" s="29">
        <v>20867</v>
      </c>
      <c r="AE40" s="29">
        <v>665607</v>
      </c>
      <c r="AF40" s="29">
        <v>634210</v>
      </c>
      <c r="AG40" s="29">
        <v>4615</v>
      </c>
      <c r="AH40" s="29">
        <v>638825</v>
      </c>
      <c r="AI40" s="36">
        <v>98.3667835096318</v>
      </c>
      <c r="AJ40" s="36">
        <v>22.116260123640195</v>
      </c>
      <c r="AK40" s="36">
        <v>95.97630433574166</v>
      </c>
      <c r="AL40" s="29">
        <v>30791</v>
      </c>
      <c r="AM40" s="29">
        <v>1312</v>
      </c>
      <c r="AN40" s="29">
        <v>32103</v>
      </c>
      <c r="AO40" s="29">
        <v>30639</v>
      </c>
      <c r="AP40" s="29">
        <v>309</v>
      </c>
      <c r="AQ40" s="29">
        <v>30948</v>
      </c>
      <c r="AR40" s="36">
        <v>99.50634925790004</v>
      </c>
      <c r="AS40" s="36">
        <v>23.551829268292682</v>
      </c>
      <c r="AT40" s="36">
        <v>96.40220540136436</v>
      </c>
      <c r="AU40" s="29">
        <v>66509</v>
      </c>
      <c r="AV40" s="29">
        <v>2835</v>
      </c>
      <c r="AW40" s="29">
        <v>69344</v>
      </c>
      <c r="AX40" s="29">
        <v>66180</v>
      </c>
      <c r="AY40" s="29">
        <v>668</v>
      </c>
      <c r="AZ40" s="29">
        <v>66848</v>
      </c>
      <c r="BA40" s="36">
        <v>99.50533010569998</v>
      </c>
      <c r="BB40" s="36">
        <v>23.562610229276896</v>
      </c>
      <c r="BC40" s="36">
        <v>96.40055376095985</v>
      </c>
      <c r="BD40" s="29">
        <v>699255</v>
      </c>
      <c r="BE40" s="29">
        <v>81499</v>
      </c>
      <c r="BF40" s="29">
        <v>780754</v>
      </c>
      <c r="BG40" s="29">
        <v>683448</v>
      </c>
      <c r="BH40" s="29">
        <v>14199</v>
      </c>
      <c r="BI40" s="29">
        <v>697647</v>
      </c>
      <c r="BJ40" s="36">
        <v>97.7394512731407</v>
      </c>
      <c r="BK40" s="36">
        <v>17.42229966011853</v>
      </c>
      <c r="BL40" s="36">
        <v>89.35554604907564</v>
      </c>
      <c r="BM40" s="29">
        <v>697287</v>
      </c>
      <c r="BN40" s="29">
        <v>81499</v>
      </c>
      <c r="BO40" s="29">
        <v>778786</v>
      </c>
      <c r="BP40" s="29">
        <v>681480</v>
      </c>
      <c r="BQ40" s="29">
        <v>14199</v>
      </c>
      <c r="BR40" s="29">
        <v>695679</v>
      </c>
      <c r="BS40" s="36">
        <v>97.73307117442316</v>
      </c>
      <c r="BT40" s="36">
        <v>17.42229966011853</v>
      </c>
      <c r="BU40" s="36">
        <v>89.32864740763188</v>
      </c>
      <c r="BV40" s="29">
        <v>1968</v>
      </c>
      <c r="BW40" s="29">
        <v>0</v>
      </c>
      <c r="BX40" s="29">
        <v>1968</v>
      </c>
      <c r="BY40" s="29">
        <v>1968</v>
      </c>
      <c r="BZ40" s="29">
        <v>0</v>
      </c>
      <c r="CA40" s="29">
        <v>1968</v>
      </c>
      <c r="CB40" s="36">
        <v>100</v>
      </c>
      <c r="CC40" s="36" t="s">
        <v>100</v>
      </c>
      <c r="CD40" s="36">
        <v>100</v>
      </c>
      <c r="CE40" s="29">
        <v>55782</v>
      </c>
      <c r="CF40" s="29">
        <v>3108</v>
      </c>
      <c r="CG40" s="29">
        <v>58890</v>
      </c>
      <c r="CH40" s="29">
        <v>54688</v>
      </c>
      <c r="CI40" s="29">
        <v>691</v>
      </c>
      <c r="CJ40" s="29">
        <v>55379</v>
      </c>
      <c r="CK40" s="36">
        <v>98.03879387616077</v>
      </c>
      <c r="CL40" s="36">
        <v>22.232947232947232</v>
      </c>
      <c r="CM40" s="36">
        <v>94.03803701816948</v>
      </c>
      <c r="CN40" s="29">
        <v>102717</v>
      </c>
      <c r="CO40" s="29">
        <v>0</v>
      </c>
      <c r="CP40" s="29">
        <v>102717</v>
      </c>
      <c r="CQ40" s="29">
        <v>102717</v>
      </c>
      <c r="CR40" s="29">
        <v>0</v>
      </c>
      <c r="CS40" s="29">
        <v>102717</v>
      </c>
      <c r="CT40" s="36">
        <v>100</v>
      </c>
      <c r="CU40" s="36" t="s">
        <v>100</v>
      </c>
      <c r="CV40" s="36">
        <v>100</v>
      </c>
      <c r="CW40" s="29">
        <v>0</v>
      </c>
      <c r="CX40" s="29">
        <v>0</v>
      </c>
      <c r="CY40" s="29">
        <v>0</v>
      </c>
      <c r="CZ40" s="29">
        <v>0</v>
      </c>
      <c r="DA40" s="29">
        <v>0</v>
      </c>
      <c r="DB40" s="29">
        <v>0</v>
      </c>
      <c r="DC40" s="36" t="s">
        <v>100</v>
      </c>
      <c r="DD40" s="36" t="s">
        <v>100</v>
      </c>
      <c r="DE40" s="36" t="s">
        <v>100</v>
      </c>
      <c r="DF40" s="29">
        <v>0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36" t="s">
        <v>100</v>
      </c>
      <c r="DM40" s="36" t="s">
        <v>100</v>
      </c>
      <c r="DN40" s="36" t="s">
        <v>100</v>
      </c>
    </row>
    <row r="41" spans="1:118" s="73" customFormat="1" ht="33" customHeight="1">
      <c r="A41" s="4" t="s">
        <v>49</v>
      </c>
      <c r="B41" s="29">
        <v>3982597</v>
      </c>
      <c r="C41" s="29">
        <v>335796</v>
      </c>
      <c r="D41" s="29">
        <v>4318393</v>
      </c>
      <c r="E41" s="29">
        <v>3926882</v>
      </c>
      <c r="F41" s="29">
        <v>48010</v>
      </c>
      <c r="G41" s="29">
        <v>3974892</v>
      </c>
      <c r="H41" s="36">
        <v>98.60103846811515</v>
      </c>
      <c r="I41" s="36">
        <v>14.29737102288294</v>
      </c>
      <c r="J41" s="36">
        <v>92.04562901060649</v>
      </c>
      <c r="K41" s="29">
        <v>1861522</v>
      </c>
      <c r="L41" s="29">
        <v>90197</v>
      </c>
      <c r="M41" s="29">
        <v>1951719</v>
      </c>
      <c r="N41" s="29">
        <v>1838679</v>
      </c>
      <c r="O41" s="29">
        <v>17150</v>
      </c>
      <c r="P41" s="29">
        <v>1855829</v>
      </c>
      <c r="Q41" s="36">
        <v>98.77288584287481</v>
      </c>
      <c r="R41" s="36">
        <v>19.013936161956607</v>
      </c>
      <c r="S41" s="36">
        <v>95.08689519341668</v>
      </c>
      <c r="T41" s="29">
        <v>33617</v>
      </c>
      <c r="U41" s="29">
        <v>3506</v>
      </c>
      <c r="V41" s="29">
        <v>37123</v>
      </c>
      <c r="W41" s="29">
        <v>32736</v>
      </c>
      <c r="X41" s="29">
        <v>665</v>
      </c>
      <c r="Y41" s="29">
        <v>33401</v>
      </c>
      <c r="Z41" s="36">
        <v>97.37930213879882</v>
      </c>
      <c r="AA41" s="36">
        <v>18.96748431260696</v>
      </c>
      <c r="AB41" s="36">
        <v>89.9738706462301</v>
      </c>
      <c r="AC41" s="29">
        <v>824378</v>
      </c>
      <c r="AD41" s="29">
        <v>86385</v>
      </c>
      <c r="AE41" s="29">
        <v>910763</v>
      </c>
      <c r="AF41" s="29">
        <v>802783</v>
      </c>
      <c r="AG41" s="29">
        <v>16379</v>
      </c>
      <c r="AH41" s="29">
        <v>819162</v>
      </c>
      <c r="AI41" s="36">
        <v>97.38044925992688</v>
      </c>
      <c r="AJ41" s="36">
        <v>18.960467673785956</v>
      </c>
      <c r="AK41" s="36">
        <v>89.94238896397856</v>
      </c>
      <c r="AL41" s="29">
        <v>77726</v>
      </c>
      <c r="AM41" s="29">
        <v>306</v>
      </c>
      <c r="AN41" s="29">
        <v>78032</v>
      </c>
      <c r="AO41" s="29">
        <v>77366</v>
      </c>
      <c r="AP41" s="29">
        <v>106</v>
      </c>
      <c r="AQ41" s="29">
        <v>77472</v>
      </c>
      <c r="AR41" s="36">
        <v>99.53683452126701</v>
      </c>
      <c r="AS41" s="36">
        <v>34.64052287581699</v>
      </c>
      <c r="AT41" s="36">
        <v>99.28234570432643</v>
      </c>
      <c r="AU41" s="29">
        <v>925801</v>
      </c>
      <c r="AV41" s="29">
        <v>0</v>
      </c>
      <c r="AW41" s="29">
        <v>925801</v>
      </c>
      <c r="AX41" s="29">
        <v>925794</v>
      </c>
      <c r="AY41" s="29">
        <v>0</v>
      </c>
      <c r="AZ41" s="29">
        <v>925794</v>
      </c>
      <c r="BA41" s="36">
        <v>99.99924389798672</v>
      </c>
      <c r="BB41" s="36" t="s">
        <v>100</v>
      </c>
      <c r="BC41" s="36">
        <v>99.99924389798672</v>
      </c>
      <c r="BD41" s="29">
        <v>1914844</v>
      </c>
      <c r="BE41" s="29">
        <v>239199</v>
      </c>
      <c r="BF41" s="29">
        <v>2154043</v>
      </c>
      <c r="BG41" s="29">
        <v>1884113</v>
      </c>
      <c r="BH41" s="29">
        <v>30120</v>
      </c>
      <c r="BI41" s="29">
        <v>1914233</v>
      </c>
      <c r="BJ41" s="36">
        <v>98.39511730459505</v>
      </c>
      <c r="BK41" s="36">
        <v>12.592025886395847</v>
      </c>
      <c r="BL41" s="36">
        <v>88.86698176405949</v>
      </c>
      <c r="BM41" s="29">
        <v>1908551</v>
      </c>
      <c r="BN41" s="29">
        <v>239199</v>
      </c>
      <c r="BO41" s="29">
        <v>2147750</v>
      </c>
      <c r="BP41" s="29">
        <v>1877820</v>
      </c>
      <c r="BQ41" s="29">
        <v>30120</v>
      </c>
      <c r="BR41" s="29">
        <v>1907940</v>
      </c>
      <c r="BS41" s="36">
        <v>98.3898255797199</v>
      </c>
      <c r="BT41" s="36">
        <v>12.592025886395847</v>
      </c>
      <c r="BU41" s="36">
        <v>88.83436154114771</v>
      </c>
      <c r="BV41" s="29">
        <v>6293</v>
      </c>
      <c r="BW41" s="29">
        <v>0</v>
      </c>
      <c r="BX41" s="29">
        <v>6293</v>
      </c>
      <c r="BY41" s="29">
        <v>6293</v>
      </c>
      <c r="BZ41" s="29">
        <v>0</v>
      </c>
      <c r="CA41" s="29">
        <v>6293</v>
      </c>
      <c r="CB41" s="36">
        <v>100</v>
      </c>
      <c r="CC41" s="36" t="s">
        <v>100</v>
      </c>
      <c r="CD41" s="36">
        <v>100</v>
      </c>
      <c r="CE41" s="29">
        <v>40436</v>
      </c>
      <c r="CF41" s="29">
        <v>6400</v>
      </c>
      <c r="CG41" s="29">
        <v>46836</v>
      </c>
      <c r="CH41" s="29">
        <v>38295</v>
      </c>
      <c r="CI41" s="29">
        <v>740</v>
      </c>
      <c r="CJ41" s="29">
        <v>39035</v>
      </c>
      <c r="CK41" s="36">
        <v>94.70521317637748</v>
      </c>
      <c r="CL41" s="36">
        <v>11.5625</v>
      </c>
      <c r="CM41" s="36">
        <v>83.34400888205654</v>
      </c>
      <c r="CN41" s="29">
        <v>165795</v>
      </c>
      <c r="CO41" s="29">
        <v>0</v>
      </c>
      <c r="CP41" s="29">
        <v>165795</v>
      </c>
      <c r="CQ41" s="29">
        <v>165795</v>
      </c>
      <c r="CR41" s="29">
        <v>0</v>
      </c>
      <c r="CS41" s="29">
        <v>165795</v>
      </c>
      <c r="CT41" s="36">
        <v>100</v>
      </c>
      <c r="CU41" s="36" t="s">
        <v>100</v>
      </c>
      <c r="CV41" s="36">
        <v>100</v>
      </c>
      <c r="CW41" s="29">
        <v>0</v>
      </c>
      <c r="CX41" s="29">
        <v>0</v>
      </c>
      <c r="CY41" s="29">
        <v>0</v>
      </c>
      <c r="CZ41" s="29">
        <v>0</v>
      </c>
      <c r="DA41" s="29">
        <v>0</v>
      </c>
      <c r="DB41" s="29">
        <v>0</v>
      </c>
      <c r="DC41" s="36" t="s">
        <v>100</v>
      </c>
      <c r="DD41" s="36" t="s">
        <v>100</v>
      </c>
      <c r="DE41" s="36" t="s">
        <v>100</v>
      </c>
      <c r="DF41" s="29">
        <v>0</v>
      </c>
      <c r="DG41" s="29">
        <v>0</v>
      </c>
      <c r="DH41" s="29">
        <v>0</v>
      </c>
      <c r="DI41" s="29">
        <v>0</v>
      </c>
      <c r="DJ41" s="29">
        <v>0</v>
      </c>
      <c r="DK41" s="29">
        <v>0</v>
      </c>
      <c r="DL41" s="36" t="s">
        <v>100</v>
      </c>
      <c r="DM41" s="36" t="s">
        <v>100</v>
      </c>
      <c r="DN41" s="36" t="s">
        <v>100</v>
      </c>
    </row>
    <row r="42" spans="1:118" s="73" customFormat="1" ht="33" customHeight="1">
      <c r="A42" s="4" t="s">
        <v>50</v>
      </c>
      <c r="B42" s="29">
        <v>1216274</v>
      </c>
      <c r="C42" s="29">
        <v>186556</v>
      </c>
      <c r="D42" s="29">
        <v>1402830</v>
      </c>
      <c r="E42" s="29">
        <v>1185630</v>
      </c>
      <c r="F42" s="29">
        <v>9576</v>
      </c>
      <c r="G42" s="29">
        <v>1195206</v>
      </c>
      <c r="H42" s="36">
        <v>97.48050192637514</v>
      </c>
      <c r="I42" s="36">
        <v>5.133043161302772</v>
      </c>
      <c r="J42" s="36">
        <v>85.19963217210925</v>
      </c>
      <c r="K42" s="29">
        <v>314042</v>
      </c>
      <c r="L42" s="29">
        <v>23650</v>
      </c>
      <c r="M42" s="29">
        <v>337692</v>
      </c>
      <c r="N42" s="29">
        <v>310011</v>
      </c>
      <c r="O42" s="29">
        <v>4937</v>
      </c>
      <c r="P42" s="29">
        <v>314948</v>
      </c>
      <c r="Q42" s="36">
        <v>98.71641372810006</v>
      </c>
      <c r="R42" s="36">
        <v>20.87526427061311</v>
      </c>
      <c r="S42" s="36">
        <v>93.26486857846795</v>
      </c>
      <c r="T42" s="29">
        <v>10790</v>
      </c>
      <c r="U42" s="29">
        <v>861</v>
      </c>
      <c r="V42" s="29">
        <v>11651</v>
      </c>
      <c r="W42" s="29">
        <v>10616</v>
      </c>
      <c r="X42" s="29">
        <v>207</v>
      </c>
      <c r="Y42" s="29">
        <v>10823</v>
      </c>
      <c r="Z42" s="36">
        <v>98.38739573679332</v>
      </c>
      <c r="AA42" s="36">
        <v>24.041811846689896</v>
      </c>
      <c r="AB42" s="36">
        <v>92.89331387863703</v>
      </c>
      <c r="AC42" s="29">
        <v>225922</v>
      </c>
      <c r="AD42" s="29">
        <v>18041</v>
      </c>
      <c r="AE42" s="29">
        <v>243963</v>
      </c>
      <c r="AF42" s="29">
        <v>222265</v>
      </c>
      <c r="AG42" s="29">
        <v>4344</v>
      </c>
      <c r="AH42" s="29">
        <v>226609</v>
      </c>
      <c r="AI42" s="36">
        <v>98.38129974061845</v>
      </c>
      <c r="AJ42" s="36">
        <v>24.078487888697968</v>
      </c>
      <c r="AK42" s="36">
        <v>92.88662625070195</v>
      </c>
      <c r="AL42" s="29">
        <v>21126</v>
      </c>
      <c r="AM42" s="29">
        <v>2848</v>
      </c>
      <c r="AN42" s="29">
        <v>23974</v>
      </c>
      <c r="AO42" s="29">
        <v>20926</v>
      </c>
      <c r="AP42" s="29">
        <v>231</v>
      </c>
      <c r="AQ42" s="29">
        <v>21157</v>
      </c>
      <c r="AR42" s="36">
        <v>99.05329925210641</v>
      </c>
      <c r="AS42" s="36">
        <v>8.110955056179774</v>
      </c>
      <c r="AT42" s="36">
        <v>88.2497705848002</v>
      </c>
      <c r="AU42" s="29">
        <v>56204</v>
      </c>
      <c r="AV42" s="29">
        <v>1900</v>
      </c>
      <c r="AW42" s="29">
        <v>58104</v>
      </c>
      <c r="AX42" s="29">
        <v>56204</v>
      </c>
      <c r="AY42" s="29">
        <v>155</v>
      </c>
      <c r="AZ42" s="29">
        <v>56359</v>
      </c>
      <c r="BA42" s="36">
        <v>100</v>
      </c>
      <c r="BB42" s="36">
        <v>8.157894736842106</v>
      </c>
      <c r="BC42" s="36">
        <v>96.99676442241498</v>
      </c>
      <c r="BD42" s="29">
        <v>811970</v>
      </c>
      <c r="BE42" s="29">
        <v>155993</v>
      </c>
      <c r="BF42" s="29">
        <v>967963</v>
      </c>
      <c r="BG42" s="29">
        <v>786177</v>
      </c>
      <c r="BH42" s="29">
        <v>4349</v>
      </c>
      <c r="BI42" s="29">
        <v>790526</v>
      </c>
      <c r="BJ42" s="36">
        <v>96.82340480559627</v>
      </c>
      <c r="BK42" s="36">
        <v>2.7879456129441706</v>
      </c>
      <c r="BL42" s="36">
        <v>81.66903073774515</v>
      </c>
      <c r="BM42" s="29">
        <v>811950</v>
      </c>
      <c r="BN42" s="29">
        <v>155993</v>
      </c>
      <c r="BO42" s="29">
        <v>967943</v>
      </c>
      <c r="BP42" s="29">
        <v>786157</v>
      </c>
      <c r="BQ42" s="29">
        <v>4349</v>
      </c>
      <c r="BR42" s="29">
        <v>790506</v>
      </c>
      <c r="BS42" s="36">
        <v>96.82332655951721</v>
      </c>
      <c r="BT42" s="36">
        <v>2.7879456129441706</v>
      </c>
      <c r="BU42" s="36">
        <v>81.6686519764077</v>
      </c>
      <c r="BV42" s="29">
        <v>20</v>
      </c>
      <c r="BW42" s="29">
        <v>0</v>
      </c>
      <c r="BX42" s="29">
        <v>20</v>
      </c>
      <c r="BY42" s="29">
        <v>20</v>
      </c>
      <c r="BZ42" s="29">
        <v>0</v>
      </c>
      <c r="CA42" s="29">
        <v>20</v>
      </c>
      <c r="CB42" s="36">
        <v>100</v>
      </c>
      <c r="CC42" s="36" t="s">
        <v>100</v>
      </c>
      <c r="CD42" s="36">
        <v>100</v>
      </c>
      <c r="CE42" s="29">
        <v>16633</v>
      </c>
      <c r="CF42" s="29">
        <v>1983</v>
      </c>
      <c r="CG42" s="29">
        <v>18616</v>
      </c>
      <c r="CH42" s="29">
        <v>15813</v>
      </c>
      <c r="CI42" s="29">
        <v>290</v>
      </c>
      <c r="CJ42" s="29">
        <v>16103</v>
      </c>
      <c r="CK42" s="36">
        <v>95.07004148379727</v>
      </c>
      <c r="CL42" s="36">
        <v>14.624306606152295</v>
      </c>
      <c r="CM42" s="36">
        <v>86.50085947571982</v>
      </c>
      <c r="CN42" s="29">
        <v>73629</v>
      </c>
      <c r="CO42" s="29">
        <v>0</v>
      </c>
      <c r="CP42" s="29">
        <v>73629</v>
      </c>
      <c r="CQ42" s="29">
        <v>73629</v>
      </c>
      <c r="CR42" s="29">
        <v>0</v>
      </c>
      <c r="CS42" s="29">
        <v>73629</v>
      </c>
      <c r="CT42" s="36">
        <v>100</v>
      </c>
      <c r="CU42" s="36" t="s">
        <v>100</v>
      </c>
      <c r="CV42" s="36">
        <v>100</v>
      </c>
      <c r="CW42" s="29">
        <v>0</v>
      </c>
      <c r="CX42" s="29">
        <v>0</v>
      </c>
      <c r="CY42" s="29">
        <v>0</v>
      </c>
      <c r="CZ42" s="29">
        <v>0</v>
      </c>
      <c r="DA42" s="29">
        <v>0</v>
      </c>
      <c r="DB42" s="29">
        <v>0</v>
      </c>
      <c r="DC42" s="36" t="s">
        <v>100</v>
      </c>
      <c r="DD42" s="36" t="s">
        <v>100</v>
      </c>
      <c r="DE42" s="36" t="s">
        <v>100</v>
      </c>
      <c r="DF42" s="29">
        <v>0</v>
      </c>
      <c r="DG42" s="29">
        <v>4930</v>
      </c>
      <c r="DH42" s="29">
        <v>4930</v>
      </c>
      <c r="DI42" s="29">
        <v>0</v>
      </c>
      <c r="DJ42" s="29">
        <v>0</v>
      </c>
      <c r="DK42" s="29">
        <v>0</v>
      </c>
      <c r="DL42" s="36" t="s">
        <v>100</v>
      </c>
      <c r="DM42" s="36">
        <v>0</v>
      </c>
      <c r="DN42" s="36">
        <v>0</v>
      </c>
    </row>
    <row r="43" spans="1:118" s="73" customFormat="1" ht="33" customHeight="1">
      <c r="A43" s="4" t="s">
        <v>51</v>
      </c>
      <c r="B43" s="29">
        <v>504097</v>
      </c>
      <c r="C43" s="29">
        <v>70309</v>
      </c>
      <c r="D43" s="29">
        <v>574406</v>
      </c>
      <c r="E43" s="29">
        <v>496008</v>
      </c>
      <c r="F43" s="29">
        <v>7361</v>
      </c>
      <c r="G43" s="29">
        <v>503369</v>
      </c>
      <c r="H43" s="36">
        <v>98.39534851427403</v>
      </c>
      <c r="I43" s="36">
        <v>10.469498926168768</v>
      </c>
      <c r="J43" s="36">
        <v>87.63296344397517</v>
      </c>
      <c r="K43" s="29">
        <v>229434</v>
      </c>
      <c r="L43" s="29">
        <v>14520</v>
      </c>
      <c r="M43" s="29">
        <v>243954</v>
      </c>
      <c r="N43" s="29">
        <v>225995</v>
      </c>
      <c r="O43" s="29">
        <v>3070</v>
      </c>
      <c r="P43" s="29">
        <v>229065</v>
      </c>
      <c r="Q43" s="36">
        <v>98.5010939965306</v>
      </c>
      <c r="R43" s="36">
        <v>21.143250688705233</v>
      </c>
      <c r="S43" s="36">
        <v>93.89680021643426</v>
      </c>
      <c r="T43" s="29">
        <v>8764</v>
      </c>
      <c r="U43" s="29">
        <v>1125</v>
      </c>
      <c r="V43" s="29">
        <v>9889</v>
      </c>
      <c r="W43" s="29">
        <v>8694</v>
      </c>
      <c r="X43" s="29">
        <v>259</v>
      </c>
      <c r="Y43" s="29">
        <v>8953</v>
      </c>
      <c r="Z43" s="36">
        <v>99.20127795527156</v>
      </c>
      <c r="AA43" s="36">
        <v>23.022222222222222</v>
      </c>
      <c r="AB43" s="36">
        <v>90.53493780968753</v>
      </c>
      <c r="AC43" s="29">
        <v>192612</v>
      </c>
      <c r="AD43" s="29">
        <v>13280</v>
      </c>
      <c r="AE43" s="29">
        <v>205892</v>
      </c>
      <c r="AF43" s="29">
        <v>189243</v>
      </c>
      <c r="AG43" s="29">
        <v>2811</v>
      </c>
      <c r="AH43" s="29">
        <v>192054</v>
      </c>
      <c r="AI43" s="36">
        <v>98.25088779515295</v>
      </c>
      <c r="AJ43" s="36">
        <v>21.167168674698793</v>
      </c>
      <c r="AK43" s="36">
        <v>93.27900064111282</v>
      </c>
      <c r="AL43" s="29">
        <v>8495</v>
      </c>
      <c r="AM43" s="29">
        <v>115</v>
      </c>
      <c r="AN43" s="29">
        <v>8610</v>
      </c>
      <c r="AO43" s="29">
        <v>8495</v>
      </c>
      <c r="AP43" s="29">
        <v>0</v>
      </c>
      <c r="AQ43" s="29">
        <v>8495</v>
      </c>
      <c r="AR43" s="36">
        <v>100</v>
      </c>
      <c r="AS43" s="36">
        <v>0</v>
      </c>
      <c r="AT43" s="36">
        <v>98.664343786295</v>
      </c>
      <c r="AU43" s="29">
        <v>19563</v>
      </c>
      <c r="AV43" s="29">
        <v>0</v>
      </c>
      <c r="AW43" s="29">
        <v>19563</v>
      </c>
      <c r="AX43" s="29">
        <v>19563</v>
      </c>
      <c r="AY43" s="29">
        <v>0</v>
      </c>
      <c r="AZ43" s="29">
        <v>19563</v>
      </c>
      <c r="BA43" s="36">
        <v>100</v>
      </c>
      <c r="BB43" s="36" t="s">
        <v>100</v>
      </c>
      <c r="BC43" s="36">
        <v>100</v>
      </c>
      <c r="BD43" s="29">
        <v>237438</v>
      </c>
      <c r="BE43" s="29">
        <v>54417</v>
      </c>
      <c r="BF43" s="29">
        <v>291855</v>
      </c>
      <c r="BG43" s="29">
        <v>233085</v>
      </c>
      <c r="BH43" s="29">
        <v>3998</v>
      </c>
      <c r="BI43" s="29">
        <v>237083</v>
      </c>
      <c r="BJ43" s="36">
        <v>98.16667930154398</v>
      </c>
      <c r="BK43" s="36">
        <v>7.346968778139185</v>
      </c>
      <c r="BL43" s="36">
        <v>81.23314659676895</v>
      </c>
      <c r="BM43" s="29">
        <v>237437</v>
      </c>
      <c r="BN43" s="29">
        <v>54417</v>
      </c>
      <c r="BO43" s="29">
        <v>291854</v>
      </c>
      <c r="BP43" s="29">
        <v>233084</v>
      </c>
      <c r="BQ43" s="29">
        <v>3998</v>
      </c>
      <c r="BR43" s="29">
        <v>237082</v>
      </c>
      <c r="BS43" s="36">
        <v>98.16667158025076</v>
      </c>
      <c r="BT43" s="36">
        <v>7.346968778139185</v>
      </c>
      <c r="BU43" s="36">
        <v>81.23308229457194</v>
      </c>
      <c r="BV43" s="29">
        <v>1</v>
      </c>
      <c r="BW43" s="29">
        <v>0</v>
      </c>
      <c r="BX43" s="29">
        <v>1</v>
      </c>
      <c r="BY43" s="29">
        <v>1</v>
      </c>
      <c r="BZ43" s="29">
        <v>0</v>
      </c>
      <c r="CA43" s="29">
        <v>1</v>
      </c>
      <c r="CB43" s="36">
        <v>100</v>
      </c>
      <c r="CC43" s="36" t="s">
        <v>100</v>
      </c>
      <c r="CD43" s="36">
        <v>100</v>
      </c>
      <c r="CE43" s="29">
        <v>13107</v>
      </c>
      <c r="CF43" s="29">
        <v>1372</v>
      </c>
      <c r="CG43" s="29">
        <v>14479</v>
      </c>
      <c r="CH43" s="29">
        <v>12810</v>
      </c>
      <c r="CI43" s="29">
        <v>293</v>
      </c>
      <c r="CJ43" s="29">
        <v>13103</v>
      </c>
      <c r="CK43" s="36">
        <v>97.73403524834058</v>
      </c>
      <c r="CL43" s="36">
        <v>21.355685131195333</v>
      </c>
      <c r="CM43" s="36">
        <v>90.49658125561157</v>
      </c>
      <c r="CN43" s="29">
        <v>24118</v>
      </c>
      <c r="CO43" s="29">
        <v>0</v>
      </c>
      <c r="CP43" s="29">
        <v>24118</v>
      </c>
      <c r="CQ43" s="29">
        <v>24118</v>
      </c>
      <c r="CR43" s="29">
        <v>0</v>
      </c>
      <c r="CS43" s="29">
        <v>24118</v>
      </c>
      <c r="CT43" s="36">
        <v>100</v>
      </c>
      <c r="CU43" s="36" t="s">
        <v>100</v>
      </c>
      <c r="CV43" s="36">
        <v>100</v>
      </c>
      <c r="CW43" s="29">
        <v>0</v>
      </c>
      <c r="CX43" s="29">
        <v>0</v>
      </c>
      <c r="CY43" s="29">
        <v>0</v>
      </c>
      <c r="CZ43" s="29">
        <v>0</v>
      </c>
      <c r="DA43" s="29">
        <v>0</v>
      </c>
      <c r="DB43" s="29">
        <v>0</v>
      </c>
      <c r="DC43" s="36" t="s">
        <v>100</v>
      </c>
      <c r="DD43" s="36" t="s">
        <v>100</v>
      </c>
      <c r="DE43" s="36" t="s">
        <v>100</v>
      </c>
      <c r="DF43" s="29">
        <v>0</v>
      </c>
      <c r="DG43" s="29">
        <v>0</v>
      </c>
      <c r="DH43" s="29">
        <v>0</v>
      </c>
      <c r="DI43" s="29">
        <v>0</v>
      </c>
      <c r="DJ43" s="29">
        <v>0</v>
      </c>
      <c r="DK43" s="29">
        <v>0</v>
      </c>
      <c r="DL43" s="36" t="s">
        <v>100</v>
      </c>
      <c r="DM43" s="36" t="s">
        <v>100</v>
      </c>
      <c r="DN43" s="36" t="s">
        <v>100</v>
      </c>
    </row>
    <row r="44" spans="1:118" s="73" customFormat="1" ht="33" customHeight="1">
      <c r="A44" s="14" t="s">
        <v>52</v>
      </c>
      <c r="B44" s="30">
        <v>2199126</v>
      </c>
      <c r="C44" s="30">
        <v>189370</v>
      </c>
      <c r="D44" s="30">
        <v>2388496</v>
      </c>
      <c r="E44" s="30">
        <v>2158289</v>
      </c>
      <c r="F44" s="30">
        <v>45005</v>
      </c>
      <c r="G44" s="30">
        <v>2203294</v>
      </c>
      <c r="H44" s="37">
        <v>98.143035005725</v>
      </c>
      <c r="I44" s="37">
        <v>23.765643977398742</v>
      </c>
      <c r="J44" s="37">
        <v>92.24608289065588</v>
      </c>
      <c r="K44" s="30">
        <v>847323</v>
      </c>
      <c r="L44" s="30">
        <v>58793</v>
      </c>
      <c r="M44" s="30">
        <v>906116</v>
      </c>
      <c r="N44" s="30">
        <v>832993</v>
      </c>
      <c r="O44" s="30">
        <v>17185</v>
      </c>
      <c r="P44" s="30">
        <v>850178</v>
      </c>
      <c r="Q44" s="37">
        <v>98.30879133459142</v>
      </c>
      <c r="R44" s="37">
        <v>29.229670198833198</v>
      </c>
      <c r="S44" s="37">
        <v>93.82661822548106</v>
      </c>
      <c r="T44" s="30">
        <v>29027</v>
      </c>
      <c r="U44" s="30">
        <v>2550</v>
      </c>
      <c r="V44" s="30">
        <v>31577</v>
      </c>
      <c r="W44" s="30">
        <v>28389</v>
      </c>
      <c r="X44" s="30">
        <v>744</v>
      </c>
      <c r="Y44" s="30">
        <v>29133</v>
      </c>
      <c r="Z44" s="37">
        <v>97.80204637062046</v>
      </c>
      <c r="AA44" s="37">
        <v>29.176470588235293</v>
      </c>
      <c r="AB44" s="37">
        <v>92.260189378345</v>
      </c>
      <c r="AC44" s="30">
        <v>615928</v>
      </c>
      <c r="AD44" s="30">
        <v>54133</v>
      </c>
      <c r="AE44" s="30">
        <v>670061</v>
      </c>
      <c r="AF44" s="30">
        <v>602474</v>
      </c>
      <c r="AG44" s="30">
        <v>15790</v>
      </c>
      <c r="AH44" s="30">
        <v>618264</v>
      </c>
      <c r="AI44" s="37">
        <v>97.81565377771427</v>
      </c>
      <c r="AJ44" s="37">
        <v>29.16889882326862</v>
      </c>
      <c r="AK44" s="37">
        <v>92.26980827118724</v>
      </c>
      <c r="AL44" s="30">
        <v>52633</v>
      </c>
      <c r="AM44" s="30">
        <v>2068</v>
      </c>
      <c r="AN44" s="30">
        <v>54701</v>
      </c>
      <c r="AO44" s="30">
        <v>52554</v>
      </c>
      <c r="AP44" s="30">
        <v>638</v>
      </c>
      <c r="AQ44" s="30">
        <v>53192</v>
      </c>
      <c r="AR44" s="37">
        <v>99.84990405259057</v>
      </c>
      <c r="AS44" s="37">
        <v>30.851063829787233</v>
      </c>
      <c r="AT44" s="37">
        <v>97.24136670261969</v>
      </c>
      <c r="AU44" s="30">
        <v>149735</v>
      </c>
      <c r="AV44" s="30">
        <v>42</v>
      </c>
      <c r="AW44" s="30">
        <v>149777</v>
      </c>
      <c r="AX44" s="30">
        <v>149576</v>
      </c>
      <c r="AY44" s="30">
        <v>13</v>
      </c>
      <c r="AZ44" s="30">
        <v>149589</v>
      </c>
      <c r="BA44" s="37">
        <v>99.89381240191004</v>
      </c>
      <c r="BB44" s="37">
        <v>30.952380952380953</v>
      </c>
      <c r="BC44" s="37">
        <v>99.87448006035639</v>
      </c>
      <c r="BD44" s="30">
        <v>1115346</v>
      </c>
      <c r="BE44" s="30">
        <v>125665</v>
      </c>
      <c r="BF44" s="30">
        <v>1241011</v>
      </c>
      <c r="BG44" s="30">
        <v>1090143</v>
      </c>
      <c r="BH44" s="30">
        <v>26632</v>
      </c>
      <c r="BI44" s="30">
        <v>1116775</v>
      </c>
      <c r="BJ44" s="37">
        <v>97.7403424587527</v>
      </c>
      <c r="BK44" s="37">
        <v>21.19285401663152</v>
      </c>
      <c r="BL44" s="37">
        <v>89.98912983043664</v>
      </c>
      <c r="BM44" s="30">
        <v>1115135</v>
      </c>
      <c r="BN44" s="30">
        <v>125665</v>
      </c>
      <c r="BO44" s="30">
        <v>1240800</v>
      </c>
      <c r="BP44" s="30">
        <v>1089932</v>
      </c>
      <c r="BQ44" s="30">
        <v>26632</v>
      </c>
      <c r="BR44" s="30">
        <v>1116564</v>
      </c>
      <c r="BS44" s="37">
        <v>97.73991489819618</v>
      </c>
      <c r="BT44" s="37">
        <v>21.19285401663152</v>
      </c>
      <c r="BU44" s="37">
        <v>89.98742746615088</v>
      </c>
      <c r="BV44" s="30">
        <v>211</v>
      </c>
      <c r="BW44" s="30">
        <v>0</v>
      </c>
      <c r="BX44" s="30">
        <v>211</v>
      </c>
      <c r="BY44" s="30">
        <v>211</v>
      </c>
      <c r="BZ44" s="30">
        <v>0</v>
      </c>
      <c r="CA44" s="30">
        <v>211</v>
      </c>
      <c r="CB44" s="37">
        <v>100</v>
      </c>
      <c r="CC44" s="37" t="s">
        <v>100</v>
      </c>
      <c r="CD44" s="37">
        <v>100</v>
      </c>
      <c r="CE44" s="30">
        <v>39330</v>
      </c>
      <c r="CF44" s="30">
        <v>4912</v>
      </c>
      <c r="CG44" s="30">
        <v>44242</v>
      </c>
      <c r="CH44" s="30">
        <v>38026</v>
      </c>
      <c r="CI44" s="30">
        <v>1188</v>
      </c>
      <c r="CJ44" s="30">
        <v>39214</v>
      </c>
      <c r="CK44" s="37">
        <v>96.68446478515128</v>
      </c>
      <c r="CL44" s="37">
        <v>24.185667752442995</v>
      </c>
      <c r="CM44" s="37">
        <v>88.6352334885403</v>
      </c>
      <c r="CN44" s="30">
        <v>197127</v>
      </c>
      <c r="CO44" s="30">
        <v>0</v>
      </c>
      <c r="CP44" s="30">
        <v>197127</v>
      </c>
      <c r="CQ44" s="30">
        <v>197127</v>
      </c>
      <c r="CR44" s="30">
        <v>0</v>
      </c>
      <c r="CS44" s="30">
        <v>197127</v>
      </c>
      <c r="CT44" s="37">
        <v>100</v>
      </c>
      <c r="CU44" s="37" t="s">
        <v>100</v>
      </c>
      <c r="CV44" s="37">
        <v>100</v>
      </c>
      <c r="CW44" s="30">
        <v>0</v>
      </c>
      <c r="CX44" s="30">
        <v>0</v>
      </c>
      <c r="CY44" s="30">
        <v>0</v>
      </c>
      <c r="CZ44" s="30">
        <v>0</v>
      </c>
      <c r="DA44" s="30">
        <v>0</v>
      </c>
      <c r="DB44" s="30">
        <v>0</v>
      </c>
      <c r="DC44" s="37" t="s">
        <v>100</v>
      </c>
      <c r="DD44" s="37" t="s">
        <v>100</v>
      </c>
      <c r="DE44" s="37" t="s">
        <v>100</v>
      </c>
      <c r="DF44" s="30">
        <v>0</v>
      </c>
      <c r="DG44" s="30">
        <v>0</v>
      </c>
      <c r="DH44" s="30">
        <v>0</v>
      </c>
      <c r="DI44" s="30">
        <v>0</v>
      </c>
      <c r="DJ44" s="30">
        <v>0</v>
      </c>
      <c r="DK44" s="30">
        <v>0</v>
      </c>
      <c r="DL44" s="37" t="s">
        <v>100</v>
      </c>
      <c r="DM44" s="37" t="s">
        <v>100</v>
      </c>
      <c r="DN44" s="37" t="s">
        <v>100</v>
      </c>
    </row>
    <row r="45" spans="1:118" s="73" customFormat="1" ht="33" customHeight="1">
      <c r="A45" s="4" t="s">
        <v>53</v>
      </c>
      <c r="B45" s="29">
        <v>2066106</v>
      </c>
      <c r="C45" s="29">
        <v>408715</v>
      </c>
      <c r="D45" s="29">
        <v>2474821</v>
      </c>
      <c r="E45" s="29">
        <v>2026796</v>
      </c>
      <c r="F45" s="29">
        <v>35599</v>
      </c>
      <c r="G45" s="29">
        <v>2062395</v>
      </c>
      <c r="H45" s="36">
        <v>98.09738706532966</v>
      </c>
      <c r="I45" s="36">
        <v>8.709981282800975</v>
      </c>
      <c r="J45" s="36">
        <v>83.33511797418885</v>
      </c>
      <c r="K45" s="29">
        <v>815177</v>
      </c>
      <c r="L45" s="29">
        <v>40293</v>
      </c>
      <c r="M45" s="29">
        <v>855470</v>
      </c>
      <c r="N45" s="29">
        <v>806536</v>
      </c>
      <c r="O45" s="29">
        <v>12569</v>
      </c>
      <c r="P45" s="29">
        <v>819105</v>
      </c>
      <c r="Q45" s="36">
        <v>98.93998481311421</v>
      </c>
      <c r="R45" s="36">
        <v>31.194003921276646</v>
      </c>
      <c r="S45" s="36">
        <v>95.7491203665821</v>
      </c>
      <c r="T45" s="29">
        <v>20124</v>
      </c>
      <c r="U45" s="29">
        <v>2138</v>
      </c>
      <c r="V45" s="29">
        <v>22262</v>
      </c>
      <c r="W45" s="29">
        <v>19821</v>
      </c>
      <c r="X45" s="29">
        <v>720</v>
      </c>
      <c r="Y45" s="29">
        <v>20541</v>
      </c>
      <c r="Z45" s="36">
        <v>98.49433512224209</v>
      </c>
      <c r="AA45" s="36">
        <v>33.67633302151544</v>
      </c>
      <c r="AB45" s="36">
        <v>92.26933788518552</v>
      </c>
      <c r="AC45" s="29">
        <v>526226</v>
      </c>
      <c r="AD45" s="29">
        <v>36560</v>
      </c>
      <c r="AE45" s="29">
        <v>562786</v>
      </c>
      <c r="AF45" s="29">
        <v>518294</v>
      </c>
      <c r="AG45" s="29">
        <v>11585</v>
      </c>
      <c r="AH45" s="29">
        <v>529879</v>
      </c>
      <c r="AI45" s="36">
        <v>98.49266284828192</v>
      </c>
      <c r="AJ45" s="36">
        <v>31.687636761487965</v>
      </c>
      <c r="AK45" s="36">
        <v>94.1528396228762</v>
      </c>
      <c r="AL45" s="29">
        <v>47750</v>
      </c>
      <c r="AM45" s="29">
        <v>1501</v>
      </c>
      <c r="AN45" s="29">
        <v>49251</v>
      </c>
      <c r="AO45" s="29">
        <v>47344</v>
      </c>
      <c r="AP45" s="29">
        <v>264</v>
      </c>
      <c r="AQ45" s="29">
        <v>47608</v>
      </c>
      <c r="AR45" s="36">
        <v>99.14973821989528</v>
      </c>
      <c r="AS45" s="36">
        <v>17.588274483677548</v>
      </c>
      <c r="AT45" s="36">
        <v>96.66402712635276</v>
      </c>
      <c r="AU45" s="29">
        <v>221077</v>
      </c>
      <c r="AV45" s="29">
        <v>94</v>
      </c>
      <c r="AW45" s="29">
        <v>221171</v>
      </c>
      <c r="AX45" s="29">
        <v>221077</v>
      </c>
      <c r="AY45" s="29">
        <v>0</v>
      </c>
      <c r="AZ45" s="29">
        <v>221077</v>
      </c>
      <c r="BA45" s="36">
        <v>100</v>
      </c>
      <c r="BB45" s="36">
        <v>0</v>
      </c>
      <c r="BC45" s="36">
        <v>99.95749894877719</v>
      </c>
      <c r="BD45" s="29">
        <v>1058792</v>
      </c>
      <c r="BE45" s="29">
        <v>359173</v>
      </c>
      <c r="BF45" s="29">
        <v>1417965</v>
      </c>
      <c r="BG45" s="29">
        <v>1028836</v>
      </c>
      <c r="BH45" s="29">
        <v>22069</v>
      </c>
      <c r="BI45" s="29">
        <v>1050905</v>
      </c>
      <c r="BJ45" s="36">
        <v>97.1707379730863</v>
      </c>
      <c r="BK45" s="36">
        <v>6.144392813490992</v>
      </c>
      <c r="BL45" s="36">
        <v>74.11360647124576</v>
      </c>
      <c r="BM45" s="29">
        <v>1046342</v>
      </c>
      <c r="BN45" s="29">
        <v>359173</v>
      </c>
      <c r="BO45" s="29">
        <v>1405515</v>
      </c>
      <c r="BP45" s="29">
        <v>1016386</v>
      </c>
      <c r="BQ45" s="29">
        <v>22069</v>
      </c>
      <c r="BR45" s="29">
        <v>1038455</v>
      </c>
      <c r="BS45" s="36">
        <v>97.13707372923957</v>
      </c>
      <c r="BT45" s="36">
        <v>6.144392813490992</v>
      </c>
      <c r="BU45" s="36">
        <v>73.88430575269564</v>
      </c>
      <c r="BV45" s="29">
        <v>12450</v>
      </c>
      <c r="BW45" s="29">
        <v>0</v>
      </c>
      <c r="BX45" s="29">
        <v>12450</v>
      </c>
      <c r="BY45" s="29">
        <v>12450</v>
      </c>
      <c r="BZ45" s="29">
        <v>0</v>
      </c>
      <c r="CA45" s="29">
        <v>12450</v>
      </c>
      <c r="CB45" s="36">
        <v>100</v>
      </c>
      <c r="CC45" s="36" t="s">
        <v>100</v>
      </c>
      <c r="CD45" s="36">
        <v>100</v>
      </c>
      <c r="CE45" s="29">
        <v>32925</v>
      </c>
      <c r="CF45" s="29">
        <v>2579</v>
      </c>
      <c r="CG45" s="29">
        <v>35504</v>
      </c>
      <c r="CH45" s="29">
        <v>32212</v>
      </c>
      <c r="CI45" s="29">
        <v>961</v>
      </c>
      <c r="CJ45" s="29">
        <v>33173</v>
      </c>
      <c r="CK45" s="36">
        <v>97.83447228549734</v>
      </c>
      <c r="CL45" s="36">
        <v>37.26250484683986</v>
      </c>
      <c r="CM45" s="36">
        <v>93.4345425867508</v>
      </c>
      <c r="CN45" s="29">
        <v>159212</v>
      </c>
      <c r="CO45" s="29">
        <v>0</v>
      </c>
      <c r="CP45" s="29">
        <v>159212</v>
      </c>
      <c r="CQ45" s="29">
        <v>159212</v>
      </c>
      <c r="CR45" s="29">
        <v>0</v>
      </c>
      <c r="CS45" s="29">
        <v>159212</v>
      </c>
      <c r="CT45" s="36">
        <v>100</v>
      </c>
      <c r="CU45" s="36" t="s">
        <v>100</v>
      </c>
      <c r="CV45" s="36">
        <v>100</v>
      </c>
      <c r="CW45" s="29">
        <v>0</v>
      </c>
      <c r="CX45" s="29">
        <v>0</v>
      </c>
      <c r="CY45" s="29">
        <v>0</v>
      </c>
      <c r="CZ45" s="29">
        <v>0</v>
      </c>
      <c r="DA45" s="29">
        <v>0</v>
      </c>
      <c r="DB45" s="29">
        <v>0</v>
      </c>
      <c r="DC45" s="36" t="s">
        <v>100</v>
      </c>
      <c r="DD45" s="36" t="s">
        <v>100</v>
      </c>
      <c r="DE45" s="36" t="s">
        <v>100</v>
      </c>
      <c r="DF45" s="29">
        <v>0</v>
      </c>
      <c r="DG45" s="29">
        <v>6670</v>
      </c>
      <c r="DH45" s="29">
        <v>6670</v>
      </c>
      <c r="DI45" s="29">
        <v>0</v>
      </c>
      <c r="DJ45" s="29">
        <v>0</v>
      </c>
      <c r="DK45" s="29">
        <v>0</v>
      </c>
      <c r="DL45" s="36" t="s">
        <v>100</v>
      </c>
      <c r="DM45" s="36">
        <v>0</v>
      </c>
      <c r="DN45" s="36">
        <v>0</v>
      </c>
    </row>
    <row r="46" spans="1:118" s="73" customFormat="1" ht="33" customHeight="1">
      <c r="A46" s="4" t="s">
        <v>54</v>
      </c>
      <c r="B46" s="29">
        <v>833650</v>
      </c>
      <c r="C46" s="29">
        <v>90321</v>
      </c>
      <c r="D46" s="29">
        <v>923971</v>
      </c>
      <c r="E46" s="29">
        <v>819561</v>
      </c>
      <c r="F46" s="29">
        <v>18033</v>
      </c>
      <c r="G46" s="29">
        <v>837594</v>
      </c>
      <c r="H46" s="36">
        <v>98.30996221435855</v>
      </c>
      <c r="I46" s="36">
        <v>19.96545653834656</v>
      </c>
      <c r="J46" s="36">
        <v>90.6515464229938</v>
      </c>
      <c r="K46" s="29">
        <v>454382</v>
      </c>
      <c r="L46" s="29">
        <v>31269</v>
      </c>
      <c r="M46" s="29">
        <v>485651</v>
      </c>
      <c r="N46" s="29">
        <v>448347</v>
      </c>
      <c r="O46" s="29">
        <v>10243</v>
      </c>
      <c r="P46" s="29">
        <v>458590</v>
      </c>
      <c r="Q46" s="36">
        <v>98.6718223873305</v>
      </c>
      <c r="R46" s="36">
        <v>32.75768332853625</v>
      </c>
      <c r="S46" s="36">
        <v>94.42789163411585</v>
      </c>
      <c r="T46" s="29">
        <v>9807</v>
      </c>
      <c r="U46" s="29">
        <v>1546</v>
      </c>
      <c r="V46" s="29">
        <v>11353</v>
      </c>
      <c r="W46" s="29">
        <v>9703</v>
      </c>
      <c r="X46" s="29">
        <v>718</v>
      </c>
      <c r="Y46" s="29">
        <v>10421</v>
      </c>
      <c r="Z46" s="36">
        <v>98.93953298664219</v>
      </c>
      <c r="AA46" s="36">
        <v>46.44243208279431</v>
      </c>
      <c r="AB46" s="36">
        <v>91.79071611027922</v>
      </c>
      <c r="AC46" s="29">
        <v>186433</v>
      </c>
      <c r="AD46" s="29">
        <v>29382</v>
      </c>
      <c r="AE46" s="29">
        <v>215815</v>
      </c>
      <c r="AF46" s="29">
        <v>180553</v>
      </c>
      <c r="AG46" s="29">
        <v>9334</v>
      </c>
      <c r="AH46" s="29">
        <v>189887</v>
      </c>
      <c r="AI46" s="36">
        <v>96.84605193286596</v>
      </c>
      <c r="AJ46" s="36">
        <v>31.767748961949493</v>
      </c>
      <c r="AK46" s="36">
        <v>87.9860065333735</v>
      </c>
      <c r="AL46" s="29">
        <v>11807</v>
      </c>
      <c r="AM46" s="29">
        <v>330</v>
      </c>
      <c r="AN46" s="29">
        <v>12137</v>
      </c>
      <c r="AO46" s="29">
        <v>11756</v>
      </c>
      <c r="AP46" s="29">
        <v>180</v>
      </c>
      <c r="AQ46" s="29">
        <v>11936</v>
      </c>
      <c r="AR46" s="36">
        <v>99.56805285000424</v>
      </c>
      <c r="AS46" s="36">
        <v>54.54545454545454</v>
      </c>
      <c r="AT46" s="36">
        <v>98.34390706105299</v>
      </c>
      <c r="AU46" s="29">
        <v>246335</v>
      </c>
      <c r="AV46" s="29">
        <v>11</v>
      </c>
      <c r="AW46" s="29">
        <v>246346</v>
      </c>
      <c r="AX46" s="29">
        <v>246335</v>
      </c>
      <c r="AY46" s="29">
        <v>11</v>
      </c>
      <c r="AZ46" s="29">
        <v>246346</v>
      </c>
      <c r="BA46" s="36">
        <v>100</v>
      </c>
      <c r="BB46" s="36">
        <v>100</v>
      </c>
      <c r="BC46" s="36">
        <v>100</v>
      </c>
      <c r="BD46" s="29">
        <v>324178</v>
      </c>
      <c r="BE46" s="29">
        <v>57089</v>
      </c>
      <c r="BF46" s="29">
        <v>381267</v>
      </c>
      <c r="BG46" s="29">
        <v>316664</v>
      </c>
      <c r="BH46" s="29">
        <v>7491</v>
      </c>
      <c r="BI46" s="29">
        <v>324155</v>
      </c>
      <c r="BJ46" s="36">
        <v>97.68213759107651</v>
      </c>
      <c r="BK46" s="36">
        <v>13.121617124139501</v>
      </c>
      <c r="BL46" s="36">
        <v>85.02047121833256</v>
      </c>
      <c r="BM46" s="29">
        <v>317883</v>
      </c>
      <c r="BN46" s="29">
        <v>57089</v>
      </c>
      <c r="BO46" s="29">
        <v>374972</v>
      </c>
      <c r="BP46" s="29">
        <v>310369</v>
      </c>
      <c r="BQ46" s="29">
        <v>7491</v>
      </c>
      <c r="BR46" s="29">
        <v>317860</v>
      </c>
      <c r="BS46" s="36">
        <v>97.63623723193754</v>
      </c>
      <c r="BT46" s="36">
        <v>13.121617124139501</v>
      </c>
      <c r="BU46" s="36">
        <v>84.76899608504101</v>
      </c>
      <c r="BV46" s="29">
        <v>6295</v>
      </c>
      <c r="BW46" s="29">
        <v>0</v>
      </c>
      <c r="BX46" s="29">
        <v>6295</v>
      </c>
      <c r="BY46" s="29">
        <v>6295</v>
      </c>
      <c r="BZ46" s="29">
        <v>0</v>
      </c>
      <c r="CA46" s="29">
        <v>6295</v>
      </c>
      <c r="CB46" s="36">
        <v>100</v>
      </c>
      <c r="CC46" s="36" t="s">
        <v>100</v>
      </c>
      <c r="CD46" s="36">
        <v>100</v>
      </c>
      <c r="CE46" s="29">
        <v>14770</v>
      </c>
      <c r="CF46" s="29">
        <v>1963</v>
      </c>
      <c r="CG46" s="29">
        <v>16733</v>
      </c>
      <c r="CH46" s="29">
        <v>14230</v>
      </c>
      <c r="CI46" s="29">
        <v>299</v>
      </c>
      <c r="CJ46" s="29">
        <v>14529</v>
      </c>
      <c r="CK46" s="36">
        <v>96.34394041976981</v>
      </c>
      <c r="CL46" s="36">
        <v>15.2317880794702</v>
      </c>
      <c r="CM46" s="36">
        <v>86.82842287694974</v>
      </c>
      <c r="CN46" s="29">
        <v>40320</v>
      </c>
      <c r="CO46" s="29">
        <v>0</v>
      </c>
      <c r="CP46" s="29">
        <v>40320</v>
      </c>
      <c r="CQ46" s="29">
        <v>40320</v>
      </c>
      <c r="CR46" s="29">
        <v>0</v>
      </c>
      <c r="CS46" s="29">
        <v>40320</v>
      </c>
      <c r="CT46" s="36">
        <v>100</v>
      </c>
      <c r="CU46" s="36" t="s">
        <v>100</v>
      </c>
      <c r="CV46" s="36">
        <v>100</v>
      </c>
      <c r="CW46" s="29">
        <v>0</v>
      </c>
      <c r="CX46" s="29">
        <v>0</v>
      </c>
      <c r="CY46" s="29">
        <v>0</v>
      </c>
      <c r="CZ46" s="29">
        <v>0</v>
      </c>
      <c r="DA46" s="29">
        <v>0</v>
      </c>
      <c r="DB46" s="29">
        <v>0</v>
      </c>
      <c r="DC46" s="36" t="s">
        <v>100</v>
      </c>
      <c r="DD46" s="36" t="s">
        <v>100</v>
      </c>
      <c r="DE46" s="36" t="s">
        <v>100</v>
      </c>
      <c r="DF46" s="29">
        <v>0</v>
      </c>
      <c r="DG46" s="29">
        <v>0</v>
      </c>
      <c r="DH46" s="29">
        <v>0</v>
      </c>
      <c r="DI46" s="29">
        <v>0</v>
      </c>
      <c r="DJ46" s="29">
        <v>0</v>
      </c>
      <c r="DK46" s="29">
        <v>0</v>
      </c>
      <c r="DL46" s="36" t="s">
        <v>100</v>
      </c>
      <c r="DM46" s="36" t="s">
        <v>100</v>
      </c>
      <c r="DN46" s="36" t="s">
        <v>100</v>
      </c>
    </row>
    <row r="47" spans="1:118" s="73" customFormat="1" ht="33" customHeight="1">
      <c r="A47" s="4" t="s">
        <v>55</v>
      </c>
      <c r="B47" s="29">
        <v>865376</v>
      </c>
      <c r="C47" s="29">
        <v>112977</v>
      </c>
      <c r="D47" s="29">
        <v>978353</v>
      </c>
      <c r="E47" s="29">
        <v>845607</v>
      </c>
      <c r="F47" s="29">
        <v>24017</v>
      </c>
      <c r="G47" s="29">
        <v>869624</v>
      </c>
      <c r="H47" s="36">
        <v>97.7155594793477</v>
      </c>
      <c r="I47" s="36">
        <v>21.258309213379714</v>
      </c>
      <c r="J47" s="36">
        <v>88.88652664222423</v>
      </c>
      <c r="K47" s="29">
        <v>369498</v>
      </c>
      <c r="L47" s="29">
        <v>29525</v>
      </c>
      <c r="M47" s="29">
        <v>399023</v>
      </c>
      <c r="N47" s="29">
        <v>361812</v>
      </c>
      <c r="O47" s="29">
        <v>8953</v>
      </c>
      <c r="P47" s="29">
        <v>370765</v>
      </c>
      <c r="Q47" s="36">
        <v>97.9198804864979</v>
      </c>
      <c r="R47" s="36">
        <v>30.323454699407282</v>
      </c>
      <c r="S47" s="36">
        <v>92.91820271011947</v>
      </c>
      <c r="T47" s="29">
        <v>15369</v>
      </c>
      <c r="U47" s="29">
        <v>1447</v>
      </c>
      <c r="V47" s="29">
        <v>16816</v>
      </c>
      <c r="W47" s="29">
        <v>15268</v>
      </c>
      <c r="X47" s="29">
        <v>439</v>
      </c>
      <c r="Y47" s="29">
        <v>15707</v>
      </c>
      <c r="Z47" s="36">
        <v>99.3428329754701</v>
      </c>
      <c r="AA47" s="36">
        <v>30.33863165169316</v>
      </c>
      <c r="AB47" s="36">
        <v>93.40509039010466</v>
      </c>
      <c r="AC47" s="29">
        <v>303919</v>
      </c>
      <c r="AD47" s="29">
        <v>28078</v>
      </c>
      <c r="AE47" s="29">
        <v>331997</v>
      </c>
      <c r="AF47" s="29">
        <v>296334</v>
      </c>
      <c r="AG47" s="29">
        <v>8514</v>
      </c>
      <c r="AH47" s="29">
        <v>304848</v>
      </c>
      <c r="AI47" s="36">
        <v>97.50426922963025</v>
      </c>
      <c r="AJ47" s="36">
        <v>30.32267255502529</v>
      </c>
      <c r="AK47" s="36">
        <v>91.82251646852231</v>
      </c>
      <c r="AL47" s="29">
        <v>14436</v>
      </c>
      <c r="AM47" s="29">
        <v>0</v>
      </c>
      <c r="AN47" s="29">
        <v>14436</v>
      </c>
      <c r="AO47" s="29">
        <v>14436</v>
      </c>
      <c r="AP47" s="29">
        <v>0</v>
      </c>
      <c r="AQ47" s="29">
        <v>14436</v>
      </c>
      <c r="AR47" s="36">
        <v>100</v>
      </c>
      <c r="AS47" s="36" t="s">
        <v>100</v>
      </c>
      <c r="AT47" s="36">
        <v>100</v>
      </c>
      <c r="AU47" s="29">
        <v>35774</v>
      </c>
      <c r="AV47" s="29">
        <v>0</v>
      </c>
      <c r="AW47" s="29">
        <v>35774</v>
      </c>
      <c r="AX47" s="29">
        <v>35774</v>
      </c>
      <c r="AY47" s="29">
        <v>0</v>
      </c>
      <c r="AZ47" s="29">
        <v>35774</v>
      </c>
      <c r="BA47" s="36">
        <v>100</v>
      </c>
      <c r="BB47" s="36" t="s">
        <v>100</v>
      </c>
      <c r="BC47" s="36">
        <v>100</v>
      </c>
      <c r="BD47" s="29">
        <v>421893</v>
      </c>
      <c r="BE47" s="29">
        <v>80109</v>
      </c>
      <c r="BF47" s="29">
        <v>502002</v>
      </c>
      <c r="BG47" s="29">
        <v>410498</v>
      </c>
      <c r="BH47" s="29">
        <v>14231</v>
      </c>
      <c r="BI47" s="29">
        <v>424729</v>
      </c>
      <c r="BJ47" s="36">
        <v>97.299078202293</v>
      </c>
      <c r="BK47" s="36">
        <v>17.764545806338862</v>
      </c>
      <c r="BL47" s="36">
        <v>84.60703343811379</v>
      </c>
      <c r="BM47" s="29">
        <v>411145</v>
      </c>
      <c r="BN47" s="29">
        <v>80109</v>
      </c>
      <c r="BO47" s="29">
        <v>491254</v>
      </c>
      <c r="BP47" s="29">
        <v>399750</v>
      </c>
      <c r="BQ47" s="29">
        <v>14231</v>
      </c>
      <c r="BR47" s="29">
        <v>413981</v>
      </c>
      <c r="BS47" s="36">
        <v>97.22847170706198</v>
      </c>
      <c r="BT47" s="36">
        <v>17.764545806338862</v>
      </c>
      <c r="BU47" s="36">
        <v>84.27025530580921</v>
      </c>
      <c r="BV47" s="29">
        <v>10748</v>
      </c>
      <c r="BW47" s="29">
        <v>0</v>
      </c>
      <c r="BX47" s="29">
        <v>10748</v>
      </c>
      <c r="BY47" s="29">
        <v>10748</v>
      </c>
      <c r="BZ47" s="29">
        <v>0</v>
      </c>
      <c r="CA47" s="29">
        <v>10748</v>
      </c>
      <c r="CB47" s="36">
        <v>100</v>
      </c>
      <c r="CC47" s="36" t="s">
        <v>100</v>
      </c>
      <c r="CD47" s="36">
        <v>100</v>
      </c>
      <c r="CE47" s="29">
        <v>23675</v>
      </c>
      <c r="CF47" s="29">
        <v>3343</v>
      </c>
      <c r="CG47" s="29">
        <v>27018</v>
      </c>
      <c r="CH47" s="29">
        <v>22987</v>
      </c>
      <c r="CI47" s="29">
        <v>833</v>
      </c>
      <c r="CJ47" s="29">
        <v>23820</v>
      </c>
      <c r="CK47" s="36">
        <v>97.09398099260824</v>
      </c>
      <c r="CL47" s="36">
        <v>24.917738558181274</v>
      </c>
      <c r="CM47" s="36">
        <v>88.16344659116145</v>
      </c>
      <c r="CN47" s="29">
        <v>50286</v>
      </c>
      <c r="CO47" s="29">
        <v>0</v>
      </c>
      <c r="CP47" s="29">
        <v>50286</v>
      </c>
      <c r="CQ47" s="29">
        <v>50286</v>
      </c>
      <c r="CR47" s="29">
        <v>0</v>
      </c>
      <c r="CS47" s="29">
        <v>50286</v>
      </c>
      <c r="CT47" s="36">
        <v>100</v>
      </c>
      <c r="CU47" s="36" t="s">
        <v>100</v>
      </c>
      <c r="CV47" s="36">
        <v>100</v>
      </c>
      <c r="CW47" s="29">
        <v>24</v>
      </c>
      <c r="CX47" s="29">
        <v>0</v>
      </c>
      <c r="CY47" s="29">
        <v>24</v>
      </c>
      <c r="CZ47" s="29">
        <v>24</v>
      </c>
      <c r="DA47" s="29">
        <v>0</v>
      </c>
      <c r="DB47" s="29">
        <v>24</v>
      </c>
      <c r="DC47" s="36">
        <v>100</v>
      </c>
      <c r="DD47" s="36" t="s">
        <v>100</v>
      </c>
      <c r="DE47" s="36">
        <v>100</v>
      </c>
      <c r="DF47" s="29">
        <v>0</v>
      </c>
      <c r="DG47" s="29">
        <v>0</v>
      </c>
      <c r="DH47" s="29">
        <v>0</v>
      </c>
      <c r="DI47" s="29">
        <v>0</v>
      </c>
      <c r="DJ47" s="29">
        <v>0</v>
      </c>
      <c r="DK47" s="29">
        <v>0</v>
      </c>
      <c r="DL47" s="36" t="s">
        <v>100</v>
      </c>
      <c r="DM47" s="36" t="s">
        <v>100</v>
      </c>
      <c r="DN47" s="36" t="s">
        <v>100</v>
      </c>
    </row>
    <row r="48" spans="1:118" s="73" customFormat="1" ht="33" customHeight="1">
      <c r="A48" s="4" t="s">
        <v>56</v>
      </c>
      <c r="B48" s="29">
        <v>277720</v>
      </c>
      <c r="C48" s="29">
        <v>28</v>
      </c>
      <c r="D48" s="29">
        <v>277748</v>
      </c>
      <c r="E48" s="29">
        <v>276629</v>
      </c>
      <c r="F48" s="29">
        <v>28</v>
      </c>
      <c r="G48" s="29">
        <v>276657</v>
      </c>
      <c r="H48" s="36">
        <v>99.6071582889241</v>
      </c>
      <c r="I48" s="36">
        <v>100</v>
      </c>
      <c r="J48" s="36">
        <v>99.60719789161399</v>
      </c>
      <c r="K48" s="29">
        <v>122636</v>
      </c>
      <c r="L48" s="29">
        <v>0</v>
      </c>
      <c r="M48" s="29">
        <v>122636</v>
      </c>
      <c r="N48" s="29">
        <v>121545</v>
      </c>
      <c r="O48" s="29">
        <v>0</v>
      </c>
      <c r="P48" s="29">
        <v>121545</v>
      </c>
      <c r="Q48" s="36">
        <v>99.11037541994195</v>
      </c>
      <c r="R48" s="36" t="s">
        <v>100</v>
      </c>
      <c r="S48" s="36">
        <v>99.11037541994195</v>
      </c>
      <c r="T48" s="29">
        <v>5796</v>
      </c>
      <c r="U48" s="29">
        <v>0</v>
      </c>
      <c r="V48" s="29">
        <v>5796</v>
      </c>
      <c r="W48" s="29">
        <v>5774</v>
      </c>
      <c r="X48" s="29">
        <v>0</v>
      </c>
      <c r="Y48" s="29">
        <v>5774</v>
      </c>
      <c r="Z48" s="36">
        <v>99.62042788129745</v>
      </c>
      <c r="AA48" s="36" t="s">
        <v>100</v>
      </c>
      <c r="AB48" s="36">
        <v>99.62042788129745</v>
      </c>
      <c r="AC48" s="29">
        <v>102577</v>
      </c>
      <c r="AD48" s="29">
        <v>0</v>
      </c>
      <c r="AE48" s="29">
        <v>102577</v>
      </c>
      <c r="AF48" s="29">
        <v>101508</v>
      </c>
      <c r="AG48" s="29">
        <v>0</v>
      </c>
      <c r="AH48" s="29">
        <v>101508</v>
      </c>
      <c r="AI48" s="36">
        <v>98.95785604960177</v>
      </c>
      <c r="AJ48" s="36" t="s">
        <v>100</v>
      </c>
      <c r="AK48" s="36">
        <v>98.95785604960177</v>
      </c>
      <c r="AL48" s="29">
        <v>4382</v>
      </c>
      <c r="AM48" s="29">
        <v>0</v>
      </c>
      <c r="AN48" s="29">
        <v>4382</v>
      </c>
      <c r="AO48" s="29">
        <v>4382</v>
      </c>
      <c r="AP48" s="29">
        <v>0</v>
      </c>
      <c r="AQ48" s="29">
        <v>4382</v>
      </c>
      <c r="AR48" s="36">
        <v>100</v>
      </c>
      <c r="AS48" s="36" t="s">
        <v>100</v>
      </c>
      <c r="AT48" s="36">
        <v>100</v>
      </c>
      <c r="AU48" s="29">
        <v>9881</v>
      </c>
      <c r="AV48" s="29">
        <v>0</v>
      </c>
      <c r="AW48" s="29">
        <v>9881</v>
      </c>
      <c r="AX48" s="29">
        <v>9881</v>
      </c>
      <c r="AY48" s="29">
        <v>0</v>
      </c>
      <c r="AZ48" s="29">
        <v>9881</v>
      </c>
      <c r="BA48" s="36">
        <v>100</v>
      </c>
      <c r="BB48" s="36" t="s">
        <v>100</v>
      </c>
      <c r="BC48" s="36">
        <v>100</v>
      </c>
      <c r="BD48" s="29">
        <v>136793</v>
      </c>
      <c r="BE48" s="29">
        <v>28</v>
      </c>
      <c r="BF48" s="29">
        <v>136821</v>
      </c>
      <c r="BG48" s="29">
        <v>136793</v>
      </c>
      <c r="BH48" s="29">
        <v>28</v>
      </c>
      <c r="BI48" s="29">
        <v>136821</v>
      </c>
      <c r="BJ48" s="36">
        <v>100</v>
      </c>
      <c r="BK48" s="36">
        <v>100</v>
      </c>
      <c r="BL48" s="36">
        <v>100</v>
      </c>
      <c r="BM48" s="29">
        <v>131377</v>
      </c>
      <c r="BN48" s="29">
        <v>28</v>
      </c>
      <c r="BO48" s="29">
        <v>131405</v>
      </c>
      <c r="BP48" s="29">
        <v>131377</v>
      </c>
      <c r="BQ48" s="29">
        <v>28</v>
      </c>
      <c r="BR48" s="29">
        <v>131405</v>
      </c>
      <c r="BS48" s="36">
        <v>100</v>
      </c>
      <c r="BT48" s="36">
        <v>100</v>
      </c>
      <c r="BU48" s="36">
        <v>100</v>
      </c>
      <c r="BV48" s="29">
        <v>5416</v>
      </c>
      <c r="BW48" s="29">
        <v>0</v>
      </c>
      <c r="BX48" s="29">
        <v>5416</v>
      </c>
      <c r="BY48" s="29">
        <v>5416</v>
      </c>
      <c r="BZ48" s="29">
        <v>0</v>
      </c>
      <c r="CA48" s="29">
        <v>5416</v>
      </c>
      <c r="CB48" s="36">
        <v>100</v>
      </c>
      <c r="CC48" s="36" t="s">
        <v>100</v>
      </c>
      <c r="CD48" s="36">
        <v>100</v>
      </c>
      <c r="CE48" s="29">
        <v>11019</v>
      </c>
      <c r="CF48" s="29">
        <v>0</v>
      </c>
      <c r="CG48" s="29">
        <v>11019</v>
      </c>
      <c r="CH48" s="29">
        <v>11019</v>
      </c>
      <c r="CI48" s="29">
        <v>0</v>
      </c>
      <c r="CJ48" s="29">
        <v>11019</v>
      </c>
      <c r="CK48" s="36">
        <v>100</v>
      </c>
      <c r="CL48" s="36" t="s">
        <v>100</v>
      </c>
      <c r="CM48" s="36">
        <v>100</v>
      </c>
      <c r="CN48" s="29">
        <v>7272</v>
      </c>
      <c r="CO48" s="29">
        <v>0</v>
      </c>
      <c r="CP48" s="29">
        <v>7272</v>
      </c>
      <c r="CQ48" s="29">
        <v>7272</v>
      </c>
      <c r="CR48" s="29">
        <v>0</v>
      </c>
      <c r="CS48" s="29">
        <v>7272</v>
      </c>
      <c r="CT48" s="36">
        <v>100</v>
      </c>
      <c r="CU48" s="36" t="s">
        <v>100</v>
      </c>
      <c r="CV48" s="36">
        <v>100</v>
      </c>
      <c r="CW48" s="29">
        <v>0</v>
      </c>
      <c r="CX48" s="29">
        <v>0</v>
      </c>
      <c r="CY48" s="29">
        <v>0</v>
      </c>
      <c r="CZ48" s="29">
        <v>0</v>
      </c>
      <c r="DA48" s="29">
        <v>0</v>
      </c>
      <c r="DB48" s="29">
        <v>0</v>
      </c>
      <c r="DC48" s="36" t="s">
        <v>100</v>
      </c>
      <c r="DD48" s="36" t="s">
        <v>100</v>
      </c>
      <c r="DE48" s="36" t="s">
        <v>100</v>
      </c>
      <c r="DF48" s="29">
        <v>0</v>
      </c>
      <c r="DG48" s="29">
        <v>0</v>
      </c>
      <c r="DH48" s="29">
        <v>0</v>
      </c>
      <c r="DI48" s="29">
        <v>0</v>
      </c>
      <c r="DJ48" s="29">
        <v>0</v>
      </c>
      <c r="DK48" s="29">
        <v>0</v>
      </c>
      <c r="DL48" s="36" t="s">
        <v>100</v>
      </c>
      <c r="DM48" s="36" t="s">
        <v>100</v>
      </c>
      <c r="DN48" s="36" t="s">
        <v>100</v>
      </c>
    </row>
    <row r="49" spans="1:118" s="73" customFormat="1" ht="33" customHeight="1">
      <c r="A49" s="14" t="s">
        <v>57</v>
      </c>
      <c r="B49" s="30">
        <v>1669057</v>
      </c>
      <c r="C49" s="30">
        <v>180904</v>
      </c>
      <c r="D49" s="30">
        <v>1849961</v>
      </c>
      <c r="E49" s="30">
        <v>1633847</v>
      </c>
      <c r="F49" s="30">
        <v>28136</v>
      </c>
      <c r="G49" s="30">
        <v>1661983</v>
      </c>
      <c r="H49" s="37">
        <v>97.89042555167379</v>
      </c>
      <c r="I49" s="37">
        <v>15.55300048644585</v>
      </c>
      <c r="J49" s="37">
        <v>89.83881281821617</v>
      </c>
      <c r="K49" s="30">
        <v>682381</v>
      </c>
      <c r="L49" s="30">
        <v>49519</v>
      </c>
      <c r="M49" s="30">
        <v>731900</v>
      </c>
      <c r="N49" s="30">
        <v>666436</v>
      </c>
      <c r="O49" s="30">
        <v>10793</v>
      </c>
      <c r="P49" s="30">
        <v>677229</v>
      </c>
      <c r="Q49" s="37">
        <v>97.66332884415012</v>
      </c>
      <c r="R49" s="37">
        <v>21.795674387608795</v>
      </c>
      <c r="S49" s="37">
        <v>92.5302636972264</v>
      </c>
      <c r="T49" s="30">
        <v>26306</v>
      </c>
      <c r="U49" s="30">
        <v>2100</v>
      </c>
      <c r="V49" s="30">
        <v>28406</v>
      </c>
      <c r="W49" s="30">
        <v>25637</v>
      </c>
      <c r="X49" s="30">
        <v>435</v>
      </c>
      <c r="Y49" s="30">
        <v>26072</v>
      </c>
      <c r="Z49" s="37">
        <v>97.45685394966928</v>
      </c>
      <c r="AA49" s="37">
        <v>20.714285714285715</v>
      </c>
      <c r="AB49" s="37">
        <v>91.7834260367528</v>
      </c>
      <c r="AC49" s="30">
        <v>525816</v>
      </c>
      <c r="AD49" s="30">
        <v>42077</v>
      </c>
      <c r="AE49" s="30">
        <v>567893</v>
      </c>
      <c r="AF49" s="30">
        <v>512445</v>
      </c>
      <c r="AG49" s="30">
        <v>8715</v>
      </c>
      <c r="AH49" s="30">
        <v>521160</v>
      </c>
      <c r="AI49" s="37">
        <v>97.45709525765666</v>
      </c>
      <c r="AJ49" s="37">
        <v>20.712027948760607</v>
      </c>
      <c r="AK49" s="37">
        <v>91.77080893759916</v>
      </c>
      <c r="AL49" s="30">
        <v>46736</v>
      </c>
      <c r="AM49" s="30">
        <v>4576</v>
      </c>
      <c r="AN49" s="30">
        <v>51312</v>
      </c>
      <c r="AO49" s="30">
        <v>46081</v>
      </c>
      <c r="AP49" s="30">
        <v>1405</v>
      </c>
      <c r="AQ49" s="30">
        <v>47486</v>
      </c>
      <c r="AR49" s="37">
        <v>98.59851078397809</v>
      </c>
      <c r="AS49" s="37">
        <v>30.703671328671327</v>
      </c>
      <c r="AT49" s="37">
        <v>92.54365450576863</v>
      </c>
      <c r="AU49" s="30">
        <v>83523</v>
      </c>
      <c r="AV49" s="30">
        <v>766</v>
      </c>
      <c r="AW49" s="30">
        <v>84289</v>
      </c>
      <c r="AX49" s="30">
        <v>82273</v>
      </c>
      <c r="AY49" s="30">
        <v>238</v>
      </c>
      <c r="AZ49" s="30">
        <v>82511</v>
      </c>
      <c r="BA49" s="37">
        <v>98.50340624738097</v>
      </c>
      <c r="BB49" s="37">
        <v>31.070496083550914</v>
      </c>
      <c r="BC49" s="37">
        <v>97.89059070578604</v>
      </c>
      <c r="BD49" s="30">
        <v>825591</v>
      </c>
      <c r="BE49" s="30">
        <v>128249</v>
      </c>
      <c r="BF49" s="30">
        <v>953840</v>
      </c>
      <c r="BG49" s="30">
        <v>807512</v>
      </c>
      <c r="BH49" s="30">
        <v>16646</v>
      </c>
      <c r="BI49" s="30">
        <v>824158</v>
      </c>
      <c r="BJ49" s="37">
        <v>97.81017477176955</v>
      </c>
      <c r="BK49" s="37">
        <v>12.979438436167143</v>
      </c>
      <c r="BL49" s="37">
        <v>86.40421873689507</v>
      </c>
      <c r="BM49" s="30">
        <v>825248</v>
      </c>
      <c r="BN49" s="30">
        <v>128249</v>
      </c>
      <c r="BO49" s="30">
        <v>953497</v>
      </c>
      <c r="BP49" s="30">
        <v>807169</v>
      </c>
      <c r="BQ49" s="30">
        <v>16646</v>
      </c>
      <c r="BR49" s="30">
        <v>823815</v>
      </c>
      <c r="BS49" s="37">
        <v>97.80926460894179</v>
      </c>
      <c r="BT49" s="37">
        <v>12.979438436167143</v>
      </c>
      <c r="BU49" s="37">
        <v>86.39932794754466</v>
      </c>
      <c r="BV49" s="30">
        <v>343</v>
      </c>
      <c r="BW49" s="30">
        <v>0</v>
      </c>
      <c r="BX49" s="30">
        <v>343</v>
      </c>
      <c r="BY49" s="30">
        <v>343</v>
      </c>
      <c r="BZ49" s="30">
        <v>0</v>
      </c>
      <c r="CA49" s="30">
        <v>343</v>
      </c>
      <c r="CB49" s="37">
        <v>100</v>
      </c>
      <c r="CC49" s="37" t="s">
        <v>100</v>
      </c>
      <c r="CD49" s="37">
        <v>100</v>
      </c>
      <c r="CE49" s="30">
        <v>42168</v>
      </c>
      <c r="CF49" s="30">
        <v>3136</v>
      </c>
      <c r="CG49" s="30">
        <v>45304</v>
      </c>
      <c r="CH49" s="30">
        <v>40982</v>
      </c>
      <c r="CI49" s="30">
        <v>697</v>
      </c>
      <c r="CJ49" s="30">
        <v>41679</v>
      </c>
      <c r="CK49" s="37">
        <v>97.18744071333712</v>
      </c>
      <c r="CL49" s="37">
        <v>22.22576530612245</v>
      </c>
      <c r="CM49" s="37">
        <v>91.99849902878333</v>
      </c>
      <c r="CN49" s="30">
        <v>118917</v>
      </c>
      <c r="CO49" s="30">
        <v>0</v>
      </c>
      <c r="CP49" s="30">
        <v>118917</v>
      </c>
      <c r="CQ49" s="30">
        <v>118917</v>
      </c>
      <c r="CR49" s="30">
        <v>0</v>
      </c>
      <c r="CS49" s="30">
        <v>118917</v>
      </c>
      <c r="CT49" s="37">
        <v>100</v>
      </c>
      <c r="CU49" s="37" t="s">
        <v>100</v>
      </c>
      <c r="CV49" s="37">
        <v>100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7" t="s">
        <v>100</v>
      </c>
      <c r="DD49" s="37" t="s">
        <v>100</v>
      </c>
      <c r="DE49" s="37" t="s">
        <v>100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7" t="s">
        <v>100</v>
      </c>
      <c r="DM49" s="37" t="s">
        <v>100</v>
      </c>
      <c r="DN49" s="37" t="s">
        <v>100</v>
      </c>
    </row>
    <row r="50" spans="1:118" s="73" customFormat="1" ht="33" customHeight="1">
      <c r="A50" s="4" t="s">
        <v>58</v>
      </c>
      <c r="B50" s="29">
        <v>742512</v>
      </c>
      <c r="C50" s="29">
        <v>48018</v>
      </c>
      <c r="D50" s="29">
        <v>790530</v>
      </c>
      <c r="E50" s="29">
        <v>728076</v>
      </c>
      <c r="F50" s="29">
        <v>9316</v>
      </c>
      <c r="G50" s="29">
        <v>737392</v>
      </c>
      <c r="H50" s="36">
        <v>98.05578899734954</v>
      </c>
      <c r="I50" s="36">
        <v>19.401057936607106</v>
      </c>
      <c r="J50" s="36">
        <v>93.27818046120957</v>
      </c>
      <c r="K50" s="29">
        <v>284187</v>
      </c>
      <c r="L50" s="29">
        <v>16273</v>
      </c>
      <c r="M50" s="29">
        <v>300460</v>
      </c>
      <c r="N50" s="29">
        <v>277961</v>
      </c>
      <c r="O50" s="29">
        <v>4380</v>
      </c>
      <c r="P50" s="29">
        <v>282341</v>
      </c>
      <c r="Q50" s="36">
        <v>97.8091890199059</v>
      </c>
      <c r="R50" s="36">
        <v>26.91575001536287</v>
      </c>
      <c r="S50" s="36">
        <v>93.96957997736803</v>
      </c>
      <c r="T50" s="29">
        <v>11353</v>
      </c>
      <c r="U50" s="29">
        <v>627</v>
      </c>
      <c r="V50" s="29">
        <v>11980</v>
      </c>
      <c r="W50" s="29">
        <v>11109</v>
      </c>
      <c r="X50" s="29">
        <v>210</v>
      </c>
      <c r="Y50" s="29">
        <v>11319</v>
      </c>
      <c r="Z50" s="36">
        <v>97.85078833788427</v>
      </c>
      <c r="AA50" s="36">
        <v>33.49282296650718</v>
      </c>
      <c r="AB50" s="36">
        <v>94.48247078464107</v>
      </c>
      <c r="AC50" s="29">
        <v>213998</v>
      </c>
      <c r="AD50" s="29">
        <v>14381</v>
      </c>
      <c r="AE50" s="29">
        <v>228379</v>
      </c>
      <c r="AF50" s="29">
        <v>208116</v>
      </c>
      <c r="AG50" s="29">
        <v>4020</v>
      </c>
      <c r="AH50" s="29">
        <v>212136</v>
      </c>
      <c r="AI50" s="36">
        <v>97.2513761810858</v>
      </c>
      <c r="AJ50" s="36">
        <v>27.953549822682707</v>
      </c>
      <c r="AK50" s="36">
        <v>92.8876998322963</v>
      </c>
      <c r="AL50" s="29">
        <v>16907</v>
      </c>
      <c r="AM50" s="29">
        <v>946</v>
      </c>
      <c r="AN50" s="29">
        <v>17853</v>
      </c>
      <c r="AO50" s="29">
        <v>16907</v>
      </c>
      <c r="AP50" s="29">
        <v>150</v>
      </c>
      <c r="AQ50" s="29">
        <v>17057</v>
      </c>
      <c r="AR50" s="36">
        <v>100</v>
      </c>
      <c r="AS50" s="36">
        <v>15.856236786469344</v>
      </c>
      <c r="AT50" s="36">
        <v>95.54136559681847</v>
      </c>
      <c r="AU50" s="29">
        <v>41929</v>
      </c>
      <c r="AV50" s="29">
        <v>319</v>
      </c>
      <c r="AW50" s="29">
        <v>42248</v>
      </c>
      <c r="AX50" s="29">
        <v>41829</v>
      </c>
      <c r="AY50" s="29">
        <v>0</v>
      </c>
      <c r="AZ50" s="29">
        <v>41829</v>
      </c>
      <c r="BA50" s="36">
        <v>99.76150158601446</v>
      </c>
      <c r="BB50" s="36">
        <v>0</v>
      </c>
      <c r="BC50" s="36">
        <v>99.0082370763113</v>
      </c>
      <c r="BD50" s="29">
        <v>373834</v>
      </c>
      <c r="BE50" s="29">
        <v>30516</v>
      </c>
      <c r="BF50" s="29">
        <v>404350</v>
      </c>
      <c r="BG50" s="29">
        <v>366063</v>
      </c>
      <c r="BH50" s="29">
        <v>4651</v>
      </c>
      <c r="BI50" s="29">
        <v>370714</v>
      </c>
      <c r="BJ50" s="36">
        <v>97.92126986844428</v>
      </c>
      <c r="BK50" s="36">
        <v>15.241184952156244</v>
      </c>
      <c r="BL50" s="36">
        <v>91.68146407815013</v>
      </c>
      <c r="BM50" s="29">
        <v>357883</v>
      </c>
      <c r="BN50" s="29">
        <v>30516</v>
      </c>
      <c r="BO50" s="29">
        <v>388399</v>
      </c>
      <c r="BP50" s="29">
        <v>350112</v>
      </c>
      <c r="BQ50" s="29">
        <v>4651</v>
      </c>
      <c r="BR50" s="29">
        <v>354763</v>
      </c>
      <c r="BS50" s="36">
        <v>97.82861996797836</v>
      </c>
      <c r="BT50" s="36">
        <v>15.241184952156244</v>
      </c>
      <c r="BU50" s="36">
        <v>91.3398335217135</v>
      </c>
      <c r="BV50" s="29">
        <v>15951</v>
      </c>
      <c r="BW50" s="29">
        <v>0</v>
      </c>
      <c r="BX50" s="29">
        <v>15951</v>
      </c>
      <c r="BY50" s="29">
        <v>15951</v>
      </c>
      <c r="BZ50" s="29">
        <v>0</v>
      </c>
      <c r="CA50" s="29">
        <v>15951</v>
      </c>
      <c r="CB50" s="36">
        <v>100</v>
      </c>
      <c r="CC50" s="36" t="s">
        <v>100</v>
      </c>
      <c r="CD50" s="36">
        <v>100</v>
      </c>
      <c r="CE50" s="29">
        <v>18726</v>
      </c>
      <c r="CF50" s="29">
        <v>1229</v>
      </c>
      <c r="CG50" s="29">
        <v>19955</v>
      </c>
      <c r="CH50" s="29">
        <v>18287</v>
      </c>
      <c r="CI50" s="29">
        <v>285</v>
      </c>
      <c r="CJ50" s="29">
        <v>18572</v>
      </c>
      <c r="CK50" s="36">
        <v>97.65566591904305</v>
      </c>
      <c r="CL50" s="36">
        <v>23.189585028478437</v>
      </c>
      <c r="CM50" s="36">
        <v>93.0694061638687</v>
      </c>
      <c r="CN50" s="29">
        <v>65765</v>
      </c>
      <c r="CO50" s="29">
        <v>0</v>
      </c>
      <c r="CP50" s="29">
        <v>65765</v>
      </c>
      <c r="CQ50" s="29">
        <v>65765</v>
      </c>
      <c r="CR50" s="29">
        <v>0</v>
      </c>
      <c r="CS50" s="29">
        <v>65765</v>
      </c>
      <c r="CT50" s="36">
        <v>100</v>
      </c>
      <c r="CU50" s="36" t="s">
        <v>100</v>
      </c>
      <c r="CV50" s="36">
        <v>100</v>
      </c>
      <c r="CW50" s="29">
        <v>0</v>
      </c>
      <c r="CX50" s="29">
        <v>0</v>
      </c>
      <c r="CY50" s="29">
        <v>0</v>
      </c>
      <c r="CZ50" s="29">
        <v>0</v>
      </c>
      <c r="DA50" s="29">
        <v>0</v>
      </c>
      <c r="DB50" s="29">
        <v>0</v>
      </c>
      <c r="DC50" s="36" t="s">
        <v>100</v>
      </c>
      <c r="DD50" s="36" t="s">
        <v>100</v>
      </c>
      <c r="DE50" s="36" t="s">
        <v>100</v>
      </c>
      <c r="DF50" s="29">
        <v>0</v>
      </c>
      <c r="DG50" s="29">
        <v>0</v>
      </c>
      <c r="DH50" s="29">
        <v>0</v>
      </c>
      <c r="DI50" s="29">
        <v>0</v>
      </c>
      <c r="DJ50" s="29">
        <v>0</v>
      </c>
      <c r="DK50" s="29">
        <v>0</v>
      </c>
      <c r="DL50" s="36" t="s">
        <v>100</v>
      </c>
      <c r="DM50" s="36" t="s">
        <v>100</v>
      </c>
      <c r="DN50" s="36" t="s">
        <v>100</v>
      </c>
    </row>
    <row r="51" spans="1:118" s="73" customFormat="1" ht="33" customHeight="1">
      <c r="A51" s="4" t="s">
        <v>59</v>
      </c>
      <c r="B51" s="29">
        <v>620048</v>
      </c>
      <c r="C51" s="29">
        <v>24534</v>
      </c>
      <c r="D51" s="29">
        <v>644582</v>
      </c>
      <c r="E51" s="29">
        <v>611101</v>
      </c>
      <c r="F51" s="29">
        <v>5520</v>
      </c>
      <c r="G51" s="29">
        <v>616621</v>
      </c>
      <c r="H51" s="36">
        <v>98.55704719634609</v>
      </c>
      <c r="I51" s="36">
        <v>22.499388603570555</v>
      </c>
      <c r="J51" s="36">
        <v>95.66215004452498</v>
      </c>
      <c r="K51" s="29">
        <v>224673</v>
      </c>
      <c r="L51" s="29">
        <v>9373</v>
      </c>
      <c r="M51" s="29">
        <v>234046</v>
      </c>
      <c r="N51" s="29">
        <v>220506</v>
      </c>
      <c r="O51" s="29">
        <v>2354</v>
      </c>
      <c r="P51" s="29">
        <v>222860</v>
      </c>
      <c r="Q51" s="36">
        <v>98.14530450922007</v>
      </c>
      <c r="R51" s="36">
        <v>25.114691134108607</v>
      </c>
      <c r="S51" s="36">
        <v>95.220597660289</v>
      </c>
      <c r="T51" s="29">
        <v>10339</v>
      </c>
      <c r="U51" s="29">
        <v>168</v>
      </c>
      <c r="V51" s="29">
        <v>10507</v>
      </c>
      <c r="W51" s="29">
        <v>10185</v>
      </c>
      <c r="X51" s="29">
        <v>129</v>
      </c>
      <c r="Y51" s="29">
        <v>10314</v>
      </c>
      <c r="Z51" s="36">
        <v>98.51049424509141</v>
      </c>
      <c r="AA51" s="36">
        <v>76.78571428571429</v>
      </c>
      <c r="AB51" s="36">
        <v>98.1631293423432</v>
      </c>
      <c r="AC51" s="29">
        <v>176980</v>
      </c>
      <c r="AD51" s="29">
        <v>9205</v>
      </c>
      <c r="AE51" s="29">
        <v>186185</v>
      </c>
      <c r="AF51" s="29">
        <v>172967</v>
      </c>
      <c r="AG51" s="29">
        <v>2225</v>
      </c>
      <c r="AH51" s="29">
        <v>175192</v>
      </c>
      <c r="AI51" s="36">
        <v>97.73251214826534</v>
      </c>
      <c r="AJ51" s="36">
        <v>24.171645844649646</v>
      </c>
      <c r="AK51" s="36">
        <v>94.095657544915</v>
      </c>
      <c r="AL51" s="29">
        <v>13850</v>
      </c>
      <c r="AM51" s="29">
        <v>0</v>
      </c>
      <c r="AN51" s="29">
        <v>13850</v>
      </c>
      <c r="AO51" s="29">
        <v>13850</v>
      </c>
      <c r="AP51" s="29">
        <v>0</v>
      </c>
      <c r="AQ51" s="29">
        <v>13850</v>
      </c>
      <c r="AR51" s="36">
        <v>100</v>
      </c>
      <c r="AS51" s="36" t="s">
        <v>100</v>
      </c>
      <c r="AT51" s="36">
        <v>100</v>
      </c>
      <c r="AU51" s="29">
        <v>23504</v>
      </c>
      <c r="AV51" s="29">
        <v>0</v>
      </c>
      <c r="AW51" s="29">
        <v>23504</v>
      </c>
      <c r="AX51" s="29">
        <v>23504</v>
      </c>
      <c r="AY51" s="29">
        <v>0</v>
      </c>
      <c r="AZ51" s="29">
        <v>23504</v>
      </c>
      <c r="BA51" s="36">
        <v>100</v>
      </c>
      <c r="BB51" s="36" t="s">
        <v>100</v>
      </c>
      <c r="BC51" s="36">
        <v>100</v>
      </c>
      <c r="BD51" s="29">
        <v>329977</v>
      </c>
      <c r="BE51" s="29">
        <v>14650</v>
      </c>
      <c r="BF51" s="29">
        <v>344627</v>
      </c>
      <c r="BG51" s="29">
        <v>325392</v>
      </c>
      <c r="BH51" s="29">
        <v>2952</v>
      </c>
      <c r="BI51" s="29">
        <v>328344</v>
      </c>
      <c r="BJ51" s="36">
        <v>98.61050921730909</v>
      </c>
      <c r="BK51" s="36">
        <v>20.150170648464165</v>
      </c>
      <c r="BL51" s="36">
        <v>95.27518157312109</v>
      </c>
      <c r="BM51" s="29">
        <v>328248</v>
      </c>
      <c r="BN51" s="29">
        <v>14650</v>
      </c>
      <c r="BO51" s="29">
        <v>342898</v>
      </c>
      <c r="BP51" s="29">
        <v>323663</v>
      </c>
      <c r="BQ51" s="29">
        <v>2952</v>
      </c>
      <c r="BR51" s="29">
        <v>326615</v>
      </c>
      <c r="BS51" s="36">
        <v>98.60319027077088</v>
      </c>
      <c r="BT51" s="36">
        <v>20.150170648464165</v>
      </c>
      <c r="BU51" s="36">
        <v>95.25135754655903</v>
      </c>
      <c r="BV51" s="29">
        <v>1729</v>
      </c>
      <c r="BW51" s="29">
        <v>0</v>
      </c>
      <c r="BX51" s="29">
        <v>1729</v>
      </c>
      <c r="BY51" s="29">
        <v>1729</v>
      </c>
      <c r="BZ51" s="29">
        <v>0</v>
      </c>
      <c r="CA51" s="29">
        <v>1729</v>
      </c>
      <c r="CB51" s="36">
        <v>100</v>
      </c>
      <c r="CC51" s="36" t="s">
        <v>100</v>
      </c>
      <c r="CD51" s="36">
        <v>100</v>
      </c>
      <c r="CE51" s="29">
        <v>19961</v>
      </c>
      <c r="CF51" s="29">
        <v>511</v>
      </c>
      <c r="CG51" s="29">
        <v>20472</v>
      </c>
      <c r="CH51" s="29">
        <v>19766</v>
      </c>
      <c r="CI51" s="29">
        <v>214</v>
      </c>
      <c r="CJ51" s="29">
        <v>19980</v>
      </c>
      <c r="CK51" s="36">
        <v>99.02309503531887</v>
      </c>
      <c r="CL51" s="36">
        <v>41.878669275929546</v>
      </c>
      <c r="CM51" s="36">
        <v>97.59671746776084</v>
      </c>
      <c r="CN51" s="29">
        <v>45437</v>
      </c>
      <c r="CO51" s="29">
        <v>0</v>
      </c>
      <c r="CP51" s="29">
        <v>45437</v>
      </c>
      <c r="CQ51" s="29">
        <v>45437</v>
      </c>
      <c r="CR51" s="29">
        <v>0</v>
      </c>
      <c r="CS51" s="29">
        <v>45437</v>
      </c>
      <c r="CT51" s="36">
        <v>100</v>
      </c>
      <c r="CU51" s="36" t="s">
        <v>100</v>
      </c>
      <c r="CV51" s="36">
        <v>100</v>
      </c>
      <c r="CW51" s="29">
        <v>0</v>
      </c>
      <c r="CX51" s="29">
        <v>0</v>
      </c>
      <c r="CY51" s="29">
        <v>0</v>
      </c>
      <c r="CZ51" s="29">
        <v>0</v>
      </c>
      <c r="DA51" s="29">
        <v>0</v>
      </c>
      <c r="DB51" s="29">
        <v>0</v>
      </c>
      <c r="DC51" s="36" t="s">
        <v>100</v>
      </c>
      <c r="DD51" s="36" t="s">
        <v>100</v>
      </c>
      <c r="DE51" s="36" t="s">
        <v>100</v>
      </c>
      <c r="DF51" s="29">
        <v>0</v>
      </c>
      <c r="DG51" s="29">
        <v>0</v>
      </c>
      <c r="DH51" s="29">
        <v>0</v>
      </c>
      <c r="DI51" s="29">
        <v>0</v>
      </c>
      <c r="DJ51" s="29">
        <v>0</v>
      </c>
      <c r="DK51" s="29">
        <v>0</v>
      </c>
      <c r="DL51" s="36" t="s">
        <v>100</v>
      </c>
      <c r="DM51" s="36" t="s">
        <v>100</v>
      </c>
      <c r="DN51" s="36" t="s">
        <v>100</v>
      </c>
    </row>
    <row r="52" spans="1:118" s="73" customFormat="1" ht="33" customHeight="1">
      <c r="A52" s="4" t="s">
        <v>60</v>
      </c>
      <c r="B52" s="29">
        <v>666757</v>
      </c>
      <c r="C52" s="29">
        <v>77094</v>
      </c>
      <c r="D52" s="29">
        <v>743851</v>
      </c>
      <c r="E52" s="29">
        <v>654101</v>
      </c>
      <c r="F52" s="29">
        <v>9768</v>
      </c>
      <c r="G52" s="29">
        <v>663869</v>
      </c>
      <c r="H52" s="36">
        <v>98.10185719834963</v>
      </c>
      <c r="I52" s="36">
        <v>12.670246711806366</v>
      </c>
      <c r="J52" s="36">
        <v>89.2475778079212</v>
      </c>
      <c r="K52" s="29">
        <v>267289</v>
      </c>
      <c r="L52" s="29">
        <v>25950</v>
      </c>
      <c r="M52" s="29">
        <v>293239</v>
      </c>
      <c r="N52" s="29">
        <v>261614</v>
      </c>
      <c r="O52" s="29">
        <v>3726</v>
      </c>
      <c r="P52" s="29">
        <v>265340</v>
      </c>
      <c r="Q52" s="36">
        <v>97.87682994810861</v>
      </c>
      <c r="R52" s="36">
        <v>14.358381502890175</v>
      </c>
      <c r="S52" s="36">
        <v>90.48591763032886</v>
      </c>
      <c r="T52" s="29">
        <v>10864</v>
      </c>
      <c r="U52" s="29">
        <v>938</v>
      </c>
      <c r="V52" s="29">
        <v>11802</v>
      </c>
      <c r="W52" s="29">
        <v>10622</v>
      </c>
      <c r="X52" s="29">
        <v>651</v>
      </c>
      <c r="Y52" s="29">
        <v>11273</v>
      </c>
      <c r="Z52" s="36">
        <v>97.77245949926362</v>
      </c>
      <c r="AA52" s="36">
        <v>69.40298507462687</v>
      </c>
      <c r="AB52" s="36">
        <v>95.5177088629046</v>
      </c>
      <c r="AC52" s="29">
        <v>228610</v>
      </c>
      <c r="AD52" s="29">
        <v>23052</v>
      </c>
      <c r="AE52" s="29">
        <v>251662</v>
      </c>
      <c r="AF52" s="29">
        <v>223407</v>
      </c>
      <c r="AG52" s="29">
        <v>3075</v>
      </c>
      <c r="AH52" s="29">
        <v>226482</v>
      </c>
      <c r="AI52" s="36">
        <v>97.72407156292375</v>
      </c>
      <c r="AJ52" s="36">
        <v>13.33940655908381</v>
      </c>
      <c r="AK52" s="36">
        <v>89.99451645460975</v>
      </c>
      <c r="AL52" s="29">
        <v>12340</v>
      </c>
      <c r="AM52" s="29">
        <v>1960</v>
      </c>
      <c r="AN52" s="29">
        <v>14300</v>
      </c>
      <c r="AO52" s="29">
        <v>12110</v>
      </c>
      <c r="AP52" s="29">
        <v>0</v>
      </c>
      <c r="AQ52" s="29">
        <v>12110</v>
      </c>
      <c r="AR52" s="36">
        <v>98.13614262560777</v>
      </c>
      <c r="AS52" s="36">
        <v>0</v>
      </c>
      <c r="AT52" s="36">
        <v>84.68531468531468</v>
      </c>
      <c r="AU52" s="29">
        <v>15475</v>
      </c>
      <c r="AV52" s="29">
        <v>0</v>
      </c>
      <c r="AW52" s="29">
        <v>15475</v>
      </c>
      <c r="AX52" s="29">
        <v>15475</v>
      </c>
      <c r="AY52" s="29">
        <v>0</v>
      </c>
      <c r="AZ52" s="29">
        <v>15475</v>
      </c>
      <c r="BA52" s="36">
        <v>100</v>
      </c>
      <c r="BB52" s="36" t="s">
        <v>100</v>
      </c>
      <c r="BC52" s="36">
        <v>100</v>
      </c>
      <c r="BD52" s="29">
        <v>338289</v>
      </c>
      <c r="BE52" s="29">
        <v>49406</v>
      </c>
      <c r="BF52" s="29">
        <v>387695</v>
      </c>
      <c r="BG52" s="29">
        <v>331586</v>
      </c>
      <c r="BH52" s="29">
        <v>5719</v>
      </c>
      <c r="BI52" s="29">
        <v>337305</v>
      </c>
      <c r="BJ52" s="36">
        <v>98.01855809677524</v>
      </c>
      <c r="BK52" s="36">
        <v>11.575517143666762</v>
      </c>
      <c r="BL52" s="36">
        <v>87.00266962431809</v>
      </c>
      <c r="BM52" s="29">
        <v>338282</v>
      </c>
      <c r="BN52" s="29">
        <v>49406</v>
      </c>
      <c r="BO52" s="29">
        <v>387688</v>
      </c>
      <c r="BP52" s="29">
        <v>331579</v>
      </c>
      <c r="BQ52" s="29">
        <v>5719</v>
      </c>
      <c r="BR52" s="29">
        <v>337298</v>
      </c>
      <c r="BS52" s="36">
        <v>98.0185170952046</v>
      </c>
      <c r="BT52" s="36">
        <v>11.575517143666762</v>
      </c>
      <c r="BU52" s="36">
        <v>87.0024349476899</v>
      </c>
      <c r="BV52" s="29">
        <v>7</v>
      </c>
      <c r="BW52" s="29">
        <v>0</v>
      </c>
      <c r="BX52" s="29">
        <v>7</v>
      </c>
      <c r="BY52" s="29">
        <v>7</v>
      </c>
      <c r="BZ52" s="29">
        <v>0</v>
      </c>
      <c r="CA52" s="29">
        <v>7</v>
      </c>
      <c r="CB52" s="36">
        <v>100</v>
      </c>
      <c r="CC52" s="36" t="s">
        <v>100</v>
      </c>
      <c r="CD52" s="36">
        <v>100</v>
      </c>
      <c r="CE52" s="29">
        <v>15077</v>
      </c>
      <c r="CF52" s="29">
        <v>1738</v>
      </c>
      <c r="CG52" s="29">
        <v>16815</v>
      </c>
      <c r="CH52" s="29">
        <v>14799</v>
      </c>
      <c r="CI52" s="29">
        <v>323</v>
      </c>
      <c r="CJ52" s="29">
        <v>15122</v>
      </c>
      <c r="CK52" s="36">
        <v>98.15613185647013</v>
      </c>
      <c r="CL52" s="36">
        <v>18.58457997698504</v>
      </c>
      <c r="CM52" s="36">
        <v>89.93160868272376</v>
      </c>
      <c r="CN52" s="29">
        <v>46102</v>
      </c>
      <c r="CO52" s="29">
        <v>0</v>
      </c>
      <c r="CP52" s="29">
        <v>46102</v>
      </c>
      <c r="CQ52" s="29">
        <v>46102</v>
      </c>
      <c r="CR52" s="29">
        <v>0</v>
      </c>
      <c r="CS52" s="29">
        <v>46102</v>
      </c>
      <c r="CT52" s="36">
        <v>100</v>
      </c>
      <c r="CU52" s="36" t="s">
        <v>100</v>
      </c>
      <c r="CV52" s="36">
        <v>100</v>
      </c>
      <c r="CW52" s="29">
        <v>0</v>
      </c>
      <c r="CX52" s="29">
        <v>0</v>
      </c>
      <c r="CY52" s="29">
        <v>0</v>
      </c>
      <c r="CZ52" s="29">
        <v>0</v>
      </c>
      <c r="DA52" s="29">
        <v>0</v>
      </c>
      <c r="DB52" s="29">
        <v>0</v>
      </c>
      <c r="DC52" s="36" t="s">
        <v>100</v>
      </c>
      <c r="DD52" s="36" t="s">
        <v>100</v>
      </c>
      <c r="DE52" s="36" t="s">
        <v>100</v>
      </c>
      <c r="DF52" s="29">
        <v>0</v>
      </c>
      <c r="DG52" s="29">
        <v>0</v>
      </c>
      <c r="DH52" s="29">
        <v>0</v>
      </c>
      <c r="DI52" s="29">
        <v>0</v>
      </c>
      <c r="DJ52" s="29">
        <v>0</v>
      </c>
      <c r="DK52" s="29">
        <v>0</v>
      </c>
      <c r="DL52" s="36" t="s">
        <v>100</v>
      </c>
      <c r="DM52" s="36" t="s">
        <v>100</v>
      </c>
      <c r="DN52" s="36" t="s">
        <v>100</v>
      </c>
    </row>
    <row r="53" spans="1:118" s="73" customFormat="1" ht="33" customHeight="1">
      <c r="A53" s="4" t="s">
        <v>61</v>
      </c>
      <c r="B53" s="29">
        <v>530197</v>
      </c>
      <c r="C53" s="29">
        <v>28673</v>
      </c>
      <c r="D53" s="29">
        <v>558870</v>
      </c>
      <c r="E53" s="29">
        <v>522507</v>
      </c>
      <c r="F53" s="29">
        <v>5620</v>
      </c>
      <c r="G53" s="29">
        <v>528127</v>
      </c>
      <c r="H53" s="36">
        <v>98.54959571630923</v>
      </c>
      <c r="I53" s="36">
        <v>19.60032085934503</v>
      </c>
      <c r="J53" s="36">
        <v>94.49907849768282</v>
      </c>
      <c r="K53" s="29">
        <v>209806</v>
      </c>
      <c r="L53" s="29">
        <v>10423</v>
      </c>
      <c r="M53" s="29">
        <v>220229</v>
      </c>
      <c r="N53" s="29">
        <v>206430</v>
      </c>
      <c r="O53" s="29">
        <v>2751</v>
      </c>
      <c r="P53" s="29">
        <v>209181</v>
      </c>
      <c r="Q53" s="36">
        <v>98.39089444534474</v>
      </c>
      <c r="R53" s="36">
        <v>26.39355271994627</v>
      </c>
      <c r="S53" s="36">
        <v>94.98340363893946</v>
      </c>
      <c r="T53" s="29">
        <v>9004</v>
      </c>
      <c r="U53" s="29">
        <v>511</v>
      </c>
      <c r="V53" s="29">
        <v>9515</v>
      </c>
      <c r="W53" s="29">
        <v>8834</v>
      </c>
      <c r="X53" s="29">
        <v>134</v>
      </c>
      <c r="Y53" s="29">
        <v>8968</v>
      </c>
      <c r="Z53" s="36">
        <v>98.11195024433586</v>
      </c>
      <c r="AA53" s="36">
        <v>26.22309197651663</v>
      </c>
      <c r="AB53" s="36">
        <v>94.25118234366789</v>
      </c>
      <c r="AC53" s="29">
        <v>163983</v>
      </c>
      <c r="AD53" s="29">
        <v>9562</v>
      </c>
      <c r="AE53" s="29">
        <v>173545</v>
      </c>
      <c r="AF53" s="29">
        <v>160882</v>
      </c>
      <c r="AG53" s="29">
        <v>2515</v>
      </c>
      <c r="AH53" s="29">
        <v>163397</v>
      </c>
      <c r="AI53" s="36">
        <v>98.10895031802077</v>
      </c>
      <c r="AJ53" s="36">
        <v>26.30202886425434</v>
      </c>
      <c r="AK53" s="36">
        <v>94.15252528162725</v>
      </c>
      <c r="AL53" s="29">
        <v>12585</v>
      </c>
      <c r="AM53" s="29">
        <v>350</v>
      </c>
      <c r="AN53" s="29">
        <v>12935</v>
      </c>
      <c r="AO53" s="29">
        <v>12480</v>
      </c>
      <c r="AP53" s="29">
        <v>102</v>
      </c>
      <c r="AQ53" s="29">
        <v>12582</v>
      </c>
      <c r="AR53" s="36">
        <v>99.16567342073897</v>
      </c>
      <c r="AS53" s="36">
        <v>29.142857142857142</v>
      </c>
      <c r="AT53" s="36">
        <v>97.27097023579435</v>
      </c>
      <c r="AU53" s="29">
        <v>24234</v>
      </c>
      <c r="AV53" s="29">
        <v>0</v>
      </c>
      <c r="AW53" s="29">
        <v>24234</v>
      </c>
      <c r="AX53" s="29">
        <v>24234</v>
      </c>
      <c r="AY53" s="29">
        <v>0</v>
      </c>
      <c r="AZ53" s="29">
        <v>24234</v>
      </c>
      <c r="BA53" s="36">
        <v>100</v>
      </c>
      <c r="BB53" s="36" t="s">
        <v>100</v>
      </c>
      <c r="BC53" s="36">
        <v>100</v>
      </c>
      <c r="BD53" s="29">
        <v>273007</v>
      </c>
      <c r="BE53" s="29">
        <v>16982</v>
      </c>
      <c r="BF53" s="29">
        <v>289989</v>
      </c>
      <c r="BG53" s="29">
        <v>269117</v>
      </c>
      <c r="BH53" s="29">
        <v>2589</v>
      </c>
      <c r="BI53" s="29">
        <v>271706</v>
      </c>
      <c r="BJ53" s="36">
        <v>98.57512811026824</v>
      </c>
      <c r="BK53" s="36">
        <v>15.245554116122953</v>
      </c>
      <c r="BL53" s="36">
        <v>93.6952780967554</v>
      </c>
      <c r="BM53" s="29">
        <v>265160</v>
      </c>
      <c r="BN53" s="29">
        <v>16982</v>
      </c>
      <c r="BO53" s="29">
        <v>282142</v>
      </c>
      <c r="BP53" s="29">
        <v>261270</v>
      </c>
      <c r="BQ53" s="29">
        <v>2589</v>
      </c>
      <c r="BR53" s="29">
        <v>263859</v>
      </c>
      <c r="BS53" s="36">
        <v>98.5329612309549</v>
      </c>
      <c r="BT53" s="36">
        <v>15.245554116122953</v>
      </c>
      <c r="BU53" s="36">
        <v>93.51992968079902</v>
      </c>
      <c r="BV53" s="29">
        <v>7847</v>
      </c>
      <c r="BW53" s="29">
        <v>0</v>
      </c>
      <c r="BX53" s="29">
        <v>7847</v>
      </c>
      <c r="BY53" s="29">
        <v>7847</v>
      </c>
      <c r="BZ53" s="29">
        <v>0</v>
      </c>
      <c r="CA53" s="29">
        <v>7847</v>
      </c>
      <c r="CB53" s="36">
        <v>100</v>
      </c>
      <c r="CC53" s="36" t="s">
        <v>100</v>
      </c>
      <c r="CD53" s="36">
        <v>100</v>
      </c>
      <c r="CE53" s="29">
        <v>15404</v>
      </c>
      <c r="CF53" s="29">
        <v>1268</v>
      </c>
      <c r="CG53" s="29">
        <v>16672</v>
      </c>
      <c r="CH53" s="29">
        <v>14980</v>
      </c>
      <c r="CI53" s="29">
        <v>280</v>
      </c>
      <c r="CJ53" s="29">
        <v>15260</v>
      </c>
      <c r="CK53" s="36">
        <v>97.2474681900805</v>
      </c>
      <c r="CL53" s="36">
        <v>22.082018927444793</v>
      </c>
      <c r="CM53" s="36">
        <v>91.53071017274472</v>
      </c>
      <c r="CN53" s="29">
        <v>31980</v>
      </c>
      <c r="CO53" s="29">
        <v>0</v>
      </c>
      <c r="CP53" s="29">
        <v>31980</v>
      </c>
      <c r="CQ53" s="29">
        <v>31980</v>
      </c>
      <c r="CR53" s="29">
        <v>0</v>
      </c>
      <c r="CS53" s="29">
        <v>31980</v>
      </c>
      <c r="CT53" s="36">
        <v>100</v>
      </c>
      <c r="CU53" s="36" t="s">
        <v>100</v>
      </c>
      <c r="CV53" s="36">
        <v>100</v>
      </c>
      <c r="CW53" s="29">
        <v>0</v>
      </c>
      <c r="CX53" s="29">
        <v>0</v>
      </c>
      <c r="CY53" s="29">
        <v>0</v>
      </c>
      <c r="CZ53" s="29">
        <v>0</v>
      </c>
      <c r="DA53" s="29">
        <v>0</v>
      </c>
      <c r="DB53" s="29">
        <v>0</v>
      </c>
      <c r="DC53" s="36" t="s">
        <v>100</v>
      </c>
      <c r="DD53" s="36" t="s">
        <v>100</v>
      </c>
      <c r="DE53" s="36" t="s">
        <v>100</v>
      </c>
      <c r="DF53" s="29">
        <v>0</v>
      </c>
      <c r="DG53" s="29">
        <v>0</v>
      </c>
      <c r="DH53" s="29">
        <v>0</v>
      </c>
      <c r="DI53" s="29">
        <v>0</v>
      </c>
      <c r="DJ53" s="29">
        <v>0</v>
      </c>
      <c r="DK53" s="29">
        <v>0</v>
      </c>
      <c r="DL53" s="36" t="s">
        <v>100</v>
      </c>
      <c r="DM53" s="36" t="s">
        <v>100</v>
      </c>
      <c r="DN53" s="36" t="s">
        <v>100</v>
      </c>
    </row>
    <row r="54" spans="1:118" s="73" customFormat="1" ht="33" customHeight="1">
      <c r="A54" s="14" t="s">
        <v>62</v>
      </c>
      <c r="B54" s="30">
        <v>1673725</v>
      </c>
      <c r="C54" s="30">
        <v>27571</v>
      </c>
      <c r="D54" s="30">
        <v>1701296</v>
      </c>
      <c r="E54" s="30">
        <v>1667418</v>
      </c>
      <c r="F54" s="30">
        <v>11290</v>
      </c>
      <c r="G54" s="30">
        <v>1678708</v>
      </c>
      <c r="H54" s="37">
        <v>99.6231758502741</v>
      </c>
      <c r="I54" s="37">
        <v>40.948823038700084</v>
      </c>
      <c r="J54" s="37">
        <v>98.67230628885272</v>
      </c>
      <c r="K54" s="30">
        <v>788663</v>
      </c>
      <c r="L54" s="30">
        <v>15437</v>
      </c>
      <c r="M54" s="30">
        <v>804100</v>
      </c>
      <c r="N54" s="30">
        <v>784834</v>
      </c>
      <c r="O54" s="30">
        <v>6254</v>
      </c>
      <c r="P54" s="30">
        <v>791088</v>
      </c>
      <c r="Q54" s="37">
        <v>99.51449478421075</v>
      </c>
      <c r="R54" s="37">
        <v>40.51305305434994</v>
      </c>
      <c r="S54" s="37">
        <v>98.38179330928989</v>
      </c>
      <c r="T54" s="30">
        <v>30284</v>
      </c>
      <c r="U54" s="30">
        <v>718</v>
      </c>
      <c r="V54" s="30">
        <v>31002</v>
      </c>
      <c r="W54" s="30">
        <v>30106</v>
      </c>
      <c r="X54" s="30">
        <v>291</v>
      </c>
      <c r="Y54" s="30">
        <v>30397</v>
      </c>
      <c r="Z54" s="37">
        <v>99.41223088099326</v>
      </c>
      <c r="AA54" s="37">
        <v>40.52924791086351</v>
      </c>
      <c r="AB54" s="37">
        <v>98.04851299916135</v>
      </c>
      <c r="AC54" s="30">
        <v>620611</v>
      </c>
      <c r="AD54" s="30">
        <v>14719</v>
      </c>
      <c r="AE54" s="30">
        <v>635330</v>
      </c>
      <c r="AF54" s="30">
        <v>616960</v>
      </c>
      <c r="AG54" s="30">
        <v>5963</v>
      </c>
      <c r="AH54" s="30">
        <v>622923</v>
      </c>
      <c r="AI54" s="37">
        <v>99.4117087837631</v>
      </c>
      <c r="AJ54" s="37">
        <v>40.51226306134927</v>
      </c>
      <c r="AK54" s="37">
        <v>98.04715659578487</v>
      </c>
      <c r="AL54" s="30">
        <v>46397</v>
      </c>
      <c r="AM54" s="30">
        <v>0</v>
      </c>
      <c r="AN54" s="30">
        <v>46397</v>
      </c>
      <c r="AO54" s="30">
        <v>46397</v>
      </c>
      <c r="AP54" s="30">
        <v>0</v>
      </c>
      <c r="AQ54" s="30">
        <v>46397</v>
      </c>
      <c r="AR54" s="37">
        <v>100</v>
      </c>
      <c r="AS54" s="37" t="s">
        <v>100</v>
      </c>
      <c r="AT54" s="37">
        <v>100</v>
      </c>
      <c r="AU54" s="30">
        <v>91371</v>
      </c>
      <c r="AV54" s="30">
        <v>0</v>
      </c>
      <c r="AW54" s="30">
        <v>91371</v>
      </c>
      <c r="AX54" s="30">
        <v>91371</v>
      </c>
      <c r="AY54" s="30">
        <v>0</v>
      </c>
      <c r="AZ54" s="30">
        <v>91371</v>
      </c>
      <c r="BA54" s="37">
        <v>100</v>
      </c>
      <c r="BB54" s="37" t="s">
        <v>100</v>
      </c>
      <c r="BC54" s="37">
        <v>100</v>
      </c>
      <c r="BD54" s="30">
        <v>737500</v>
      </c>
      <c r="BE54" s="30">
        <v>11638</v>
      </c>
      <c r="BF54" s="30">
        <v>749138</v>
      </c>
      <c r="BG54" s="30">
        <v>735101</v>
      </c>
      <c r="BH54" s="30">
        <v>4784</v>
      </c>
      <c r="BI54" s="30">
        <v>739885</v>
      </c>
      <c r="BJ54" s="37">
        <v>99.67471186440679</v>
      </c>
      <c r="BK54" s="37">
        <v>41.10671936758894</v>
      </c>
      <c r="BL54" s="37">
        <v>98.76484706422582</v>
      </c>
      <c r="BM54" s="30">
        <v>620888</v>
      </c>
      <c r="BN54" s="30">
        <v>11638</v>
      </c>
      <c r="BO54" s="30">
        <v>632526</v>
      </c>
      <c r="BP54" s="30">
        <v>618489</v>
      </c>
      <c r="BQ54" s="30">
        <v>4784</v>
      </c>
      <c r="BR54" s="30">
        <v>623273</v>
      </c>
      <c r="BS54" s="37">
        <v>99.61361791498628</v>
      </c>
      <c r="BT54" s="37">
        <v>41.10671936758894</v>
      </c>
      <c r="BU54" s="37">
        <v>98.53713523238571</v>
      </c>
      <c r="BV54" s="30">
        <v>116612</v>
      </c>
      <c r="BW54" s="30">
        <v>0</v>
      </c>
      <c r="BX54" s="30">
        <v>116612</v>
      </c>
      <c r="BY54" s="30">
        <v>116612</v>
      </c>
      <c r="BZ54" s="30">
        <v>0</v>
      </c>
      <c r="CA54" s="30">
        <v>116612</v>
      </c>
      <c r="CB54" s="37">
        <v>100</v>
      </c>
      <c r="CC54" s="37" t="s">
        <v>100</v>
      </c>
      <c r="CD54" s="37">
        <v>100</v>
      </c>
      <c r="CE54" s="30">
        <v>44992</v>
      </c>
      <c r="CF54" s="30">
        <v>496</v>
      </c>
      <c r="CG54" s="30">
        <v>45488</v>
      </c>
      <c r="CH54" s="30">
        <v>44913</v>
      </c>
      <c r="CI54" s="30">
        <v>252</v>
      </c>
      <c r="CJ54" s="30">
        <v>45165</v>
      </c>
      <c r="CK54" s="37">
        <v>99.82441322901849</v>
      </c>
      <c r="CL54" s="37">
        <v>50.806451612903224</v>
      </c>
      <c r="CM54" s="37">
        <v>99.28992261695392</v>
      </c>
      <c r="CN54" s="30">
        <v>102570</v>
      </c>
      <c r="CO54" s="30">
        <v>0</v>
      </c>
      <c r="CP54" s="30">
        <v>102570</v>
      </c>
      <c r="CQ54" s="30">
        <v>102570</v>
      </c>
      <c r="CR54" s="30">
        <v>0</v>
      </c>
      <c r="CS54" s="30">
        <v>102570</v>
      </c>
      <c r="CT54" s="37">
        <v>100</v>
      </c>
      <c r="CU54" s="37" t="s">
        <v>100</v>
      </c>
      <c r="CV54" s="37">
        <v>100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7" t="s">
        <v>100</v>
      </c>
      <c r="DD54" s="37" t="s">
        <v>100</v>
      </c>
      <c r="DE54" s="37" t="s">
        <v>100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7" t="s">
        <v>100</v>
      </c>
      <c r="DM54" s="37" t="s">
        <v>100</v>
      </c>
      <c r="DN54" s="37" t="s">
        <v>100</v>
      </c>
    </row>
    <row r="55" spans="1:118" s="73" customFormat="1" ht="33" customHeight="1">
      <c r="A55" s="4" t="s">
        <v>63</v>
      </c>
      <c r="B55" s="29">
        <v>975998</v>
      </c>
      <c r="C55" s="29">
        <v>166141</v>
      </c>
      <c r="D55" s="29">
        <v>1142139</v>
      </c>
      <c r="E55" s="29">
        <v>962820</v>
      </c>
      <c r="F55" s="29">
        <v>13828</v>
      </c>
      <c r="G55" s="29">
        <v>976648</v>
      </c>
      <c r="H55" s="36">
        <v>98.64979231514819</v>
      </c>
      <c r="I55" s="36">
        <v>8.323050902546631</v>
      </c>
      <c r="J55" s="36">
        <v>85.5104326180964</v>
      </c>
      <c r="K55" s="29">
        <v>424835</v>
      </c>
      <c r="L55" s="29">
        <v>20504</v>
      </c>
      <c r="M55" s="29">
        <v>445339</v>
      </c>
      <c r="N55" s="29">
        <v>418572</v>
      </c>
      <c r="O55" s="29">
        <v>5882</v>
      </c>
      <c r="P55" s="29">
        <v>424454</v>
      </c>
      <c r="Q55" s="36">
        <v>98.52578059717302</v>
      </c>
      <c r="R55" s="36">
        <v>28.6870854467421</v>
      </c>
      <c r="S55" s="36">
        <v>95.31031416516407</v>
      </c>
      <c r="T55" s="29">
        <v>17108</v>
      </c>
      <c r="U55" s="29">
        <v>952</v>
      </c>
      <c r="V55" s="29">
        <v>18060</v>
      </c>
      <c r="W55" s="29">
        <v>16825</v>
      </c>
      <c r="X55" s="29">
        <v>274</v>
      </c>
      <c r="Y55" s="29">
        <v>17099</v>
      </c>
      <c r="Z55" s="36">
        <v>98.34580313303718</v>
      </c>
      <c r="AA55" s="36">
        <v>28.781512605042014</v>
      </c>
      <c r="AB55" s="36">
        <v>94.67884828349945</v>
      </c>
      <c r="AC55" s="29">
        <v>346904</v>
      </c>
      <c r="AD55" s="29">
        <v>19302</v>
      </c>
      <c r="AE55" s="29">
        <v>366206</v>
      </c>
      <c r="AF55" s="29">
        <v>341158</v>
      </c>
      <c r="AG55" s="29">
        <v>5558</v>
      </c>
      <c r="AH55" s="29">
        <v>346716</v>
      </c>
      <c r="AI55" s="36">
        <v>98.34363397366418</v>
      </c>
      <c r="AJ55" s="36">
        <v>28.79494352916796</v>
      </c>
      <c r="AK55" s="36">
        <v>94.6778589100124</v>
      </c>
      <c r="AL55" s="29">
        <v>27103</v>
      </c>
      <c r="AM55" s="29">
        <v>250</v>
      </c>
      <c r="AN55" s="29">
        <v>27353</v>
      </c>
      <c r="AO55" s="29">
        <v>26873</v>
      </c>
      <c r="AP55" s="29">
        <v>50</v>
      </c>
      <c r="AQ55" s="29">
        <v>26923</v>
      </c>
      <c r="AR55" s="36">
        <v>99.15138545548463</v>
      </c>
      <c r="AS55" s="36">
        <v>20</v>
      </c>
      <c r="AT55" s="36">
        <v>98.4279603699777</v>
      </c>
      <c r="AU55" s="29">
        <v>33720</v>
      </c>
      <c r="AV55" s="29">
        <v>0</v>
      </c>
      <c r="AW55" s="29">
        <v>33720</v>
      </c>
      <c r="AX55" s="29">
        <v>33716</v>
      </c>
      <c r="AY55" s="29">
        <v>0</v>
      </c>
      <c r="AZ55" s="29">
        <v>33716</v>
      </c>
      <c r="BA55" s="36">
        <v>99.98813760379596</v>
      </c>
      <c r="BB55" s="36" t="s">
        <v>100</v>
      </c>
      <c r="BC55" s="36">
        <v>99.98813760379596</v>
      </c>
      <c r="BD55" s="29">
        <v>424157</v>
      </c>
      <c r="BE55" s="29">
        <v>144199</v>
      </c>
      <c r="BF55" s="29">
        <v>568356</v>
      </c>
      <c r="BG55" s="29">
        <v>417768</v>
      </c>
      <c r="BH55" s="29">
        <v>7460</v>
      </c>
      <c r="BI55" s="29">
        <v>425228</v>
      </c>
      <c r="BJ55" s="36">
        <v>98.49371812795734</v>
      </c>
      <c r="BK55" s="36">
        <v>5.173406195604685</v>
      </c>
      <c r="BL55" s="36">
        <v>74.81719204160773</v>
      </c>
      <c r="BM55" s="29">
        <v>422233</v>
      </c>
      <c r="BN55" s="29">
        <v>144199</v>
      </c>
      <c r="BO55" s="29">
        <v>566432</v>
      </c>
      <c r="BP55" s="29">
        <v>415844</v>
      </c>
      <c r="BQ55" s="29">
        <v>7460</v>
      </c>
      <c r="BR55" s="29">
        <v>423304</v>
      </c>
      <c r="BS55" s="36">
        <v>98.48685441450573</v>
      </c>
      <c r="BT55" s="36">
        <v>5.173406195604685</v>
      </c>
      <c r="BU55" s="36">
        <v>74.73165357889386</v>
      </c>
      <c r="BV55" s="29">
        <v>1924</v>
      </c>
      <c r="BW55" s="29">
        <v>0</v>
      </c>
      <c r="BX55" s="29">
        <v>1924</v>
      </c>
      <c r="BY55" s="29">
        <v>1924</v>
      </c>
      <c r="BZ55" s="29">
        <v>0</v>
      </c>
      <c r="CA55" s="29">
        <v>1924</v>
      </c>
      <c r="CB55" s="36">
        <v>100</v>
      </c>
      <c r="CC55" s="36" t="s">
        <v>100</v>
      </c>
      <c r="CD55" s="36">
        <v>100</v>
      </c>
      <c r="CE55" s="29">
        <v>27748</v>
      </c>
      <c r="CF55" s="29">
        <v>1438</v>
      </c>
      <c r="CG55" s="29">
        <v>29186</v>
      </c>
      <c r="CH55" s="29">
        <v>27222</v>
      </c>
      <c r="CI55" s="29">
        <v>486</v>
      </c>
      <c r="CJ55" s="29">
        <v>27708</v>
      </c>
      <c r="CK55" s="36">
        <v>98.1043678823699</v>
      </c>
      <c r="CL55" s="36">
        <v>33.79694019471488</v>
      </c>
      <c r="CM55" s="36">
        <v>94.9359281847461</v>
      </c>
      <c r="CN55" s="29">
        <v>99258</v>
      </c>
      <c r="CO55" s="29">
        <v>0</v>
      </c>
      <c r="CP55" s="29">
        <v>99258</v>
      </c>
      <c r="CQ55" s="29">
        <v>99258</v>
      </c>
      <c r="CR55" s="29">
        <v>0</v>
      </c>
      <c r="CS55" s="29">
        <v>99258</v>
      </c>
      <c r="CT55" s="36">
        <v>100</v>
      </c>
      <c r="CU55" s="36" t="s">
        <v>100</v>
      </c>
      <c r="CV55" s="36">
        <v>100</v>
      </c>
      <c r="CW55" s="29">
        <v>0</v>
      </c>
      <c r="CX55" s="29">
        <v>0</v>
      </c>
      <c r="CY55" s="29">
        <v>0</v>
      </c>
      <c r="CZ55" s="29">
        <v>0</v>
      </c>
      <c r="DA55" s="29">
        <v>0</v>
      </c>
      <c r="DB55" s="29">
        <v>0</v>
      </c>
      <c r="DC55" s="36" t="s">
        <v>100</v>
      </c>
      <c r="DD55" s="36" t="s">
        <v>100</v>
      </c>
      <c r="DE55" s="36" t="s">
        <v>100</v>
      </c>
      <c r="DF55" s="29">
        <v>0</v>
      </c>
      <c r="DG55" s="29">
        <v>0</v>
      </c>
      <c r="DH55" s="29">
        <v>0</v>
      </c>
      <c r="DI55" s="29">
        <v>0</v>
      </c>
      <c r="DJ55" s="29">
        <v>0</v>
      </c>
      <c r="DK55" s="29">
        <v>0</v>
      </c>
      <c r="DL55" s="36" t="s">
        <v>100</v>
      </c>
      <c r="DM55" s="36" t="s">
        <v>100</v>
      </c>
      <c r="DN55" s="36" t="s">
        <v>100</v>
      </c>
    </row>
    <row r="56" spans="1:118" s="73" customFormat="1" ht="33" customHeight="1">
      <c r="A56" s="4" t="s">
        <v>64</v>
      </c>
      <c r="B56" s="29">
        <v>3143508</v>
      </c>
      <c r="C56" s="29">
        <v>156562</v>
      </c>
      <c r="D56" s="29">
        <v>3300070</v>
      </c>
      <c r="E56" s="29">
        <v>3131000</v>
      </c>
      <c r="F56" s="29">
        <v>24452</v>
      </c>
      <c r="G56" s="29">
        <v>3155452</v>
      </c>
      <c r="H56" s="36">
        <v>99.60210058317014</v>
      </c>
      <c r="I56" s="36">
        <v>15.61809379031949</v>
      </c>
      <c r="J56" s="36">
        <v>95.61772932089319</v>
      </c>
      <c r="K56" s="29">
        <v>434283</v>
      </c>
      <c r="L56" s="29">
        <v>45091</v>
      </c>
      <c r="M56" s="29">
        <v>479374</v>
      </c>
      <c r="N56" s="29">
        <v>424451</v>
      </c>
      <c r="O56" s="29">
        <v>19132</v>
      </c>
      <c r="P56" s="29">
        <v>443583</v>
      </c>
      <c r="Q56" s="36">
        <v>97.73603848181945</v>
      </c>
      <c r="R56" s="36">
        <v>42.42975316582023</v>
      </c>
      <c r="S56" s="36">
        <v>92.53380450337315</v>
      </c>
      <c r="T56" s="29">
        <v>8655</v>
      </c>
      <c r="U56" s="29">
        <v>1057</v>
      </c>
      <c r="V56" s="29">
        <v>9712</v>
      </c>
      <c r="W56" s="29">
        <v>8440</v>
      </c>
      <c r="X56" s="29">
        <v>332</v>
      </c>
      <c r="Y56" s="29">
        <v>8772</v>
      </c>
      <c r="Z56" s="36">
        <v>97.5158867706528</v>
      </c>
      <c r="AA56" s="36">
        <v>31.409649952696313</v>
      </c>
      <c r="AB56" s="36">
        <v>90.32125205930808</v>
      </c>
      <c r="AC56" s="29">
        <v>284567</v>
      </c>
      <c r="AD56" s="29">
        <v>32853</v>
      </c>
      <c r="AE56" s="29">
        <v>317420</v>
      </c>
      <c r="AF56" s="29">
        <v>277506</v>
      </c>
      <c r="AG56" s="29">
        <v>10324</v>
      </c>
      <c r="AH56" s="29">
        <v>287830</v>
      </c>
      <c r="AI56" s="36">
        <v>97.51868628477652</v>
      </c>
      <c r="AJ56" s="36">
        <v>31.42483182662162</v>
      </c>
      <c r="AK56" s="36">
        <v>90.67796610169492</v>
      </c>
      <c r="AL56" s="29">
        <v>35763</v>
      </c>
      <c r="AM56" s="29">
        <v>2628</v>
      </c>
      <c r="AN56" s="29">
        <v>38391</v>
      </c>
      <c r="AO56" s="29">
        <v>35263</v>
      </c>
      <c r="AP56" s="29">
        <v>701</v>
      </c>
      <c r="AQ56" s="29">
        <v>35964</v>
      </c>
      <c r="AR56" s="36">
        <v>98.60190699885356</v>
      </c>
      <c r="AS56" s="36">
        <v>26.67427701674277</v>
      </c>
      <c r="AT56" s="36">
        <v>93.67820582949129</v>
      </c>
      <c r="AU56" s="29">
        <v>105298</v>
      </c>
      <c r="AV56" s="29">
        <v>8553</v>
      </c>
      <c r="AW56" s="29">
        <v>113851</v>
      </c>
      <c r="AX56" s="29">
        <v>103242</v>
      </c>
      <c r="AY56" s="29">
        <v>7775</v>
      </c>
      <c r="AZ56" s="29">
        <v>111017</v>
      </c>
      <c r="BA56" s="36">
        <v>98.04744629527626</v>
      </c>
      <c r="BB56" s="36">
        <v>90.90377645270665</v>
      </c>
      <c r="BC56" s="36">
        <v>97.5107816356466</v>
      </c>
      <c r="BD56" s="29">
        <v>2631735</v>
      </c>
      <c r="BE56" s="29">
        <v>106729</v>
      </c>
      <c r="BF56" s="29">
        <v>2738464</v>
      </c>
      <c r="BG56" s="29">
        <v>2629340</v>
      </c>
      <c r="BH56" s="29">
        <v>4682</v>
      </c>
      <c r="BI56" s="29">
        <v>2634022</v>
      </c>
      <c r="BJ56" s="36">
        <v>99.90899539657299</v>
      </c>
      <c r="BK56" s="36">
        <v>4.386811457054784</v>
      </c>
      <c r="BL56" s="36">
        <v>96.1861101697886</v>
      </c>
      <c r="BM56" s="29">
        <v>2629377</v>
      </c>
      <c r="BN56" s="29">
        <v>106729</v>
      </c>
      <c r="BO56" s="29">
        <v>2736106</v>
      </c>
      <c r="BP56" s="29">
        <v>2626982</v>
      </c>
      <c r="BQ56" s="29">
        <v>4682</v>
      </c>
      <c r="BR56" s="29">
        <v>2631664</v>
      </c>
      <c r="BS56" s="36">
        <v>99.90891378452005</v>
      </c>
      <c r="BT56" s="36">
        <v>4.386811457054784</v>
      </c>
      <c r="BU56" s="36">
        <v>96.18282332628925</v>
      </c>
      <c r="BV56" s="29">
        <v>2358</v>
      </c>
      <c r="BW56" s="29">
        <v>0</v>
      </c>
      <c r="BX56" s="29">
        <v>2358</v>
      </c>
      <c r="BY56" s="29">
        <v>2358</v>
      </c>
      <c r="BZ56" s="29">
        <v>0</v>
      </c>
      <c r="CA56" s="29">
        <v>2358</v>
      </c>
      <c r="CB56" s="36">
        <v>100</v>
      </c>
      <c r="CC56" s="36" t="s">
        <v>100</v>
      </c>
      <c r="CD56" s="36">
        <v>100</v>
      </c>
      <c r="CE56" s="29">
        <v>10886</v>
      </c>
      <c r="CF56" s="29">
        <v>2105</v>
      </c>
      <c r="CG56" s="29">
        <v>12991</v>
      </c>
      <c r="CH56" s="29">
        <v>10605</v>
      </c>
      <c r="CI56" s="29">
        <v>638</v>
      </c>
      <c r="CJ56" s="29">
        <v>11243</v>
      </c>
      <c r="CK56" s="36">
        <v>97.41870292118318</v>
      </c>
      <c r="CL56" s="36">
        <v>30.30878859857482</v>
      </c>
      <c r="CM56" s="36">
        <v>86.54453082903548</v>
      </c>
      <c r="CN56" s="29">
        <v>66604</v>
      </c>
      <c r="CO56" s="29">
        <v>0</v>
      </c>
      <c r="CP56" s="29">
        <v>66604</v>
      </c>
      <c r="CQ56" s="29">
        <v>66604</v>
      </c>
      <c r="CR56" s="29">
        <v>0</v>
      </c>
      <c r="CS56" s="29">
        <v>66604</v>
      </c>
      <c r="CT56" s="36">
        <v>100</v>
      </c>
      <c r="CU56" s="36" t="s">
        <v>100</v>
      </c>
      <c r="CV56" s="36">
        <v>100</v>
      </c>
      <c r="CW56" s="29">
        <v>0</v>
      </c>
      <c r="CX56" s="29">
        <v>0</v>
      </c>
      <c r="CY56" s="29">
        <v>0</v>
      </c>
      <c r="CZ56" s="29">
        <v>0</v>
      </c>
      <c r="DA56" s="29">
        <v>0</v>
      </c>
      <c r="DB56" s="29">
        <v>0</v>
      </c>
      <c r="DC56" s="36" t="s">
        <v>100</v>
      </c>
      <c r="DD56" s="36" t="s">
        <v>100</v>
      </c>
      <c r="DE56" s="36" t="s">
        <v>100</v>
      </c>
      <c r="DF56" s="29">
        <v>0</v>
      </c>
      <c r="DG56" s="29">
        <v>2637</v>
      </c>
      <c r="DH56" s="29">
        <v>2637</v>
      </c>
      <c r="DI56" s="29">
        <v>0</v>
      </c>
      <c r="DJ56" s="29">
        <v>0</v>
      </c>
      <c r="DK56" s="29">
        <v>0</v>
      </c>
      <c r="DL56" s="36" t="s">
        <v>100</v>
      </c>
      <c r="DM56" s="36">
        <v>0</v>
      </c>
      <c r="DN56" s="36">
        <v>0</v>
      </c>
    </row>
    <row r="57" spans="1:118" s="73" customFormat="1" ht="33" customHeight="1">
      <c r="A57" s="4" t="s">
        <v>65</v>
      </c>
      <c r="B57" s="29">
        <v>1601742</v>
      </c>
      <c r="C57" s="29">
        <v>33333</v>
      </c>
      <c r="D57" s="29">
        <v>1635075</v>
      </c>
      <c r="E57" s="29">
        <v>1599878</v>
      </c>
      <c r="F57" s="29">
        <v>5236</v>
      </c>
      <c r="G57" s="29">
        <v>1605114</v>
      </c>
      <c r="H57" s="36">
        <v>99.88362670142882</v>
      </c>
      <c r="I57" s="36">
        <v>15.708157081570814</v>
      </c>
      <c r="J57" s="36">
        <v>98.16760699050502</v>
      </c>
      <c r="K57" s="29">
        <v>275053</v>
      </c>
      <c r="L57" s="29">
        <v>19993</v>
      </c>
      <c r="M57" s="29">
        <v>295046</v>
      </c>
      <c r="N57" s="29">
        <v>273704</v>
      </c>
      <c r="O57" s="29">
        <v>2769</v>
      </c>
      <c r="P57" s="29">
        <v>276473</v>
      </c>
      <c r="Q57" s="36">
        <v>99.50954906872494</v>
      </c>
      <c r="R57" s="36">
        <v>13.849847446606312</v>
      </c>
      <c r="S57" s="36">
        <v>93.70504938213024</v>
      </c>
      <c r="T57" s="29">
        <v>3775</v>
      </c>
      <c r="U57" s="29">
        <v>986</v>
      </c>
      <c r="V57" s="29">
        <v>4761</v>
      </c>
      <c r="W57" s="29">
        <v>3775</v>
      </c>
      <c r="X57" s="29">
        <v>78</v>
      </c>
      <c r="Y57" s="29">
        <v>3853</v>
      </c>
      <c r="Z57" s="36">
        <v>100</v>
      </c>
      <c r="AA57" s="36">
        <v>7.910750507099391</v>
      </c>
      <c r="AB57" s="36">
        <v>80.92837639151439</v>
      </c>
      <c r="AC57" s="29">
        <v>128940</v>
      </c>
      <c r="AD57" s="29">
        <v>18727</v>
      </c>
      <c r="AE57" s="29">
        <v>147667</v>
      </c>
      <c r="AF57" s="29">
        <v>127591</v>
      </c>
      <c r="AG57" s="29">
        <v>2511</v>
      </c>
      <c r="AH57" s="29">
        <v>130102</v>
      </c>
      <c r="AI57" s="36">
        <v>98.95377695051963</v>
      </c>
      <c r="AJ57" s="36">
        <v>13.40844769584023</v>
      </c>
      <c r="AK57" s="36">
        <v>88.10499299098647</v>
      </c>
      <c r="AL57" s="29">
        <v>30964</v>
      </c>
      <c r="AM57" s="29">
        <v>280</v>
      </c>
      <c r="AN57" s="29">
        <v>31244</v>
      </c>
      <c r="AO57" s="29">
        <v>30964</v>
      </c>
      <c r="AP57" s="29">
        <v>180</v>
      </c>
      <c r="AQ57" s="29">
        <v>31144</v>
      </c>
      <c r="AR57" s="36">
        <v>100</v>
      </c>
      <c r="AS57" s="36">
        <v>64.28571428571429</v>
      </c>
      <c r="AT57" s="36">
        <v>99.67993854820125</v>
      </c>
      <c r="AU57" s="29">
        <v>111374</v>
      </c>
      <c r="AV57" s="29">
        <v>0</v>
      </c>
      <c r="AW57" s="29">
        <v>111374</v>
      </c>
      <c r="AX57" s="29">
        <v>111374</v>
      </c>
      <c r="AY57" s="29">
        <v>0</v>
      </c>
      <c r="AZ57" s="29">
        <v>111374</v>
      </c>
      <c r="BA57" s="36">
        <v>100</v>
      </c>
      <c r="BB57" s="36" t="s">
        <v>100</v>
      </c>
      <c r="BC57" s="36">
        <v>100</v>
      </c>
      <c r="BD57" s="29">
        <v>1277976</v>
      </c>
      <c r="BE57" s="29">
        <v>11414</v>
      </c>
      <c r="BF57" s="29">
        <v>1289390</v>
      </c>
      <c r="BG57" s="29">
        <v>1277976</v>
      </c>
      <c r="BH57" s="29">
        <v>2153</v>
      </c>
      <c r="BI57" s="29">
        <v>1280129</v>
      </c>
      <c r="BJ57" s="36">
        <v>100</v>
      </c>
      <c r="BK57" s="36">
        <v>18.862800070089364</v>
      </c>
      <c r="BL57" s="36">
        <v>99.28175338726064</v>
      </c>
      <c r="BM57" s="29">
        <v>1265625</v>
      </c>
      <c r="BN57" s="29">
        <v>11414</v>
      </c>
      <c r="BO57" s="29">
        <v>1277039</v>
      </c>
      <c r="BP57" s="29">
        <v>1265625</v>
      </c>
      <c r="BQ57" s="29">
        <v>2153</v>
      </c>
      <c r="BR57" s="29">
        <v>1267778</v>
      </c>
      <c r="BS57" s="36">
        <v>100</v>
      </c>
      <c r="BT57" s="36">
        <v>18.862800070089364</v>
      </c>
      <c r="BU57" s="36">
        <v>99.27480679916589</v>
      </c>
      <c r="BV57" s="29">
        <v>12351</v>
      </c>
      <c r="BW57" s="29">
        <v>0</v>
      </c>
      <c r="BX57" s="29">
        <v>12351</v>
      </c>
      <c r="BY57" s="29">
        <v>12351</v>
      </c>
      <c r="BZ57" s="29">
        <v>0</v>
      </c>
      <c r="CA57" s="29">
        <v>12351</v>
      </c>
      <c r="CB57" s="36">
        <v>100</v>
      </c>
      <c r="CC57" s="36" t="s">
        <v>100</v>
      </c>
      <c r="CD57" s="36">
        <v>100</v>
      </c>
      <c r="CE57" s="29">
        <v>14137</v>
      </c>
      <c r="CF57" s="29">
        <v>1858</v>
      </c>
      <c r="CG57" s="29">
        <v>15995</v>
      </c>
      <c r="CH57" s="29">
        <v>13622</v>
      </c>
      <c r="CI57" s="29">
        <v>246</v>
      </c>
      <c r="CJ57" s="29">
        <v>13868</v>
      </c>
      <c r="CK57" s="36">
        <v>96.35707717337483</v>
      </c>
      <c r="CL57" s="36">
        <v>13.240043057050594</v>
      </c>
      <c r="CM57" s="36">
        <v>86.70209440450141</v>
      </c>
      <c r="CN57" s="29">
        <v>34576</v>
      </c>
      <c r="CO57" s="29">
        <v>68</v>
      </c>
      <c r="CP57" s="29">
        <v>34644</v>
      </c>
      <c r="CQ57" s="29">
        <v>34576</v>
      </c>
      <c r="CR57" s="29">
        <v>68</v>
      </c>
      <c r="CS57" s="29">
        <v>34644</v>
      </c>
      <c r="CT57" s="36">
        <v>100</v>
      </c>
      <c r="CU57" s="36">
        <v>100</v>
      </c>
      <c r="CV57" s="36">
        <v>100</v>
      </c>
      <c r="CW57" s="29">
        <v>0</v>
      </c>
      <c r="CX57" s="29">
        <v>0</v>
      </c>
      <c r="CY57" s="29">
        <v>0</v>
      </c>
      <c r="CZ57" s="29">
        <v>0</v>
      </c>
      <c r="DA57" s="29">
        <v>0</v>
      </c>
      <c r="DB57" s="29">
        <v>0</v>
      </c>
      <c r="DC57" s="36" t="s">
        <v>100</v>
      </c>
      <c r="DD57" s="36" t="s">
        <v>100</v>
      </c>
      <c r="DE57" s="36" t="s">
        <v>100</v>
      </c>
      <c r="DF57" s="29">
        <v>0</v>
      </c>
      <c r="DG57" s="29">
        <v>0</v>
      </c>
      <c r="DH57" s="29">
        <v>0</v>
      </c>
      <c r="DI57" s="29">
        <v>0</v>
      </c>
      <c r="DJ57" s="29">
        <v>0</v>
      </c>
      <c r="DK57" s="29">
        <v>0</v>
      </c>
      <c r="DL57" s="36" t="s">
        <v>100</v>
      </c>
      <c r="DM57" s="36" t="s">
        <v>100</v>
      </c>
      <c r="DN57" s="36" t="s">
        <v>100</v>
      </c>
    </row>
    <row r="58" spans="1:118" s="73" customFormat="1" ht="33" customHeight="1">
      <c r="A58" s="4" t="s">
        <v>66</v>
      </c>
      <c r="B58" s="29">
        <v>1746408</v>
      </c>
      <c r="C58" s="29">
        <v>79615</v>
      </c>
      <c r="D58" s="29">
        <v>1826023</v>
      </c>
      <c r="E58" s="29">
        <v>1723110</v>
      </c>
      <c r="F58" s="29">
        <v>33713</v>
      </c>
      <c r="G58" s="29">
        <v>1756823</v>
      </c>
      <c r="H58" s="36">
        <v>98.66594747619114</v>
      </c>
      <c r="I58" s="36">
        <v>42.3450354832632</v>
      </c>
      <c r="J58" s="36">
        <v>96.21034346226746</v>
      </c>
      <c r="K58" s="29">
        <v>588340</v>
      </c>
      <c r="L58" s="29">
        <v>15939</v>
      </c>
      <c r="M58" s="29">
        <v>604279</v>
      </c>
      <c r="N58" s="29">
        <v>565329</v>
      </c>
      <c r="O58" s="29">
        <v>8735</v>
      </c>
      <c r="P58" s="29">
        <v>574064</v>
      </c>
      <c r="Q58" s="36">
        <v>96.08882618893837</v>
      </c>
      <c r="R58" s="36">
        <v>54.80268523746784</v>
      </c>
      <c r="S58" s="36">
        <v>94.99982623920408</v>
      </c>
      <c r="T58" s="29">
        <v>7331</v>
      </c>
      <c r="U58" s="29">
        <v>329</v>
      </c>
      <c r="V58" s="29">
        <v>7660</v>
      </c>
      <c r="W58" s="29">
        <v>6993</v>
      </c>
      <c r="X58" s="29">
        <v>137</v>
      </c>
      <c r="Y58" s="29">
        <v>7130</v>
      </c>
      <c r="Z58" s="36">
        <v>95.38944209521212</v>
      </c>
      <c r="AA58" s="36">
        <v>41.641337386018236</v>
      </c>
      <c r="AB58" s="36">
        <v>93.08093994778068</v>
      </c>
      <c r="AC58" s="29">
        <v>278580</v>
      </c>
      <c r="AD58" s="29">
        <v>10627</v>
      </c>
      <c r="AE58" s="29">
        <v>289207</v>
      </c>
      <c r="AF58" s="29">
        <v>261104</v>
      </c>
      <c r="AG58" s="29">
        <v>4222</v>
      </c>
      <c r="AH58" s="29">
        <v>265326</v>
      </c>
      <c r="AI58" s="36">
        <v>93.72675712542178</v>
      </c>
      <c r="AJ58" s="36">
        <v>39.72899218970547</v>
      </c>
      <c r="AK58" s="36">
        <v>91.74259267583426</v>
      </c>
      <c r="AL58" s="29">
        <v>45198</v>
      </c>
      <c r="AM58" s="29">
        <v>2142</v>
      </c>
      <c r="AN58" s="29">
        <v>47340</v>
      </c>
      <c r="AO58" s="29">
        <v>44684</v>
      </c>
      <c r="AP58" s="29">
        <v>1881</v>
      </c>
      <c r="AQ58" s="29">
        <v>46565</v>
      </c>
      <c r="AR58" s="36">
        <v>98.86278153900615</v>
      </c>
      <c r="AS58" s="36">
        <v>87.81512605042016</v>
      </c>
      <c r="AT58" s="36">
        <v>98.3629066328686</v>
      </c>
      <c r="AU58" s="29">
        <v>257231</v>
      </c>
      <c r="AV58" s="29">
        <v>2841</v>
      </c>
      <c r="AW58" s="29">
        <v>260072</v>
      </c>
      <c r="AX58" s="29">
        <v>252548</v>
      </c>
      <c r="AY58" s="29">
        <v>2495</v>
      </c>
      <c r="AZ58" s="29">
        <v>255043</v>
      </c>
      <c r="BA58" s="36">
        <v>98.17945737488873</v>
      </c>
      <c r="BB58" s="36">
        <v>87.82118972192889</v>
      </c>
      <c r="BC58" s="36">
        <v>98.0663047156172</v>
      </c>
      <c r="BD58" s="29">
        <v>1124335</v>
      </c>
      <c r="BE58" s="29">
        <v>62326</v>
      </c>
      <c r="BF58" s="29">
        <v>1186661</v>
      </c>
      <c r="BG58" s="29">
        <v>1124335</v>
      </c>
      <c r="BH58" s="29">
        <v>24633</v>
      </c>
      <c r="BI58" s="29">
        <v>1148968</v>
      </c>
      <c r="BJ58" s="36">
        <v>100</v>
      </c>
      <c r="BK58" s="36">
        <v>39.52283156307159</v>
      </c>
      <c r="BL58" s="36">
        <v>96.82360842734361</v>
      </c>
      <c r="BM58" s="29">
        <v>1122382</v>
      </c>
      <c r="BN58" s="29">
        <v>62326</v>
      </c>
      <c r="BO58" s="29">
        <v>1184708</v>
      </c>
      <c r="BP58" s="29">
        <v>1122382</v>
      </c>
      <c r="BQ58" s="29">
        <v>24633</v>
      </c>
      <c r="BR58" s="29">
        <v>1147015</v>
      </c>
      <c r="BS58" s="36">
        <v>100</v>
      </c>
      <c r="BT58" s="36">
        <v>39.52283156307159</v>
      </c>
      <c r="BU58" s="36">
        <v>96.81837212207564</v>
      </c>
      <c r="BV58" s="29">
        <v>1953</v>
      </c>
      <c r="BW58" s="29">
        <v>0</v>
      </c>
      <c r="BX58" s="29">
        <v>1953</v>
      </c>
      <c r="BY58" s="29">
        <v>1953</v>
      </c>
      <c r="BZ58" s="29">
        <v>0</v>
      </c>
      <c r="CA58" s="29">
        <v>1953</v>
      </c>
      <c r="CB58" s="36">
        <v>100</v>
      </c>
      <c r="CC58" s="36" t="s">
        <v>100</v>
      </c>
      <c r="CD58" s="36">
        <v>100</v>
      </c>
      <c r="CE58" s="29">
        <v>20479</v>
      </c>
      <c r="CF58" s="29">
        <v>1350</v>
      </c>
      <c r="CG58" s="29">
        <v>21829</v>
      </c>
      <c r="CH58" s="29">
        <v>20192</v>
      </c>
      <c r="CI58" s="29">
        <v>345</v>
      </c>
      <c r="CJ58" s="29">
        <v>20537</v>
      </c>
      <c r="CK58" s="36">
        <v>98.59856438302651</v>
      </c>
      <c r="CL58" s="36">
        <v>25.555555555555554</v>
      </c>
      <c r="CM58" s="36">
        <v>94.08126803793118</v>
      </c>
      <c r="CN58" s="29">
        <v>13254</v>
      </c>
      <c r="CO58" s="29">
        <v>0</v>
      </c>
      <c r="CP58" s="29">
        <v>13254</v>
      </c>
      <c r="CQ58" s="29">
        <v>13254</v>
      </c>
      <c r="CR58" s="29">
        <v>0</v>
      </c>
      <c r="CS58" s="29">
        <v>13254</v>
      </c>
      <c r="CT58" s="36">
        <v>100</v>
      </c>
      <c r="CU58" s="36" t="s">
        <v>100</v>
      </c>
      <c r="CV58" s="36">
        <v>100</v>
      </c>
      <c r="CW58" s="29">
        <v>0</v>
      </c>
      <c r="CX58" s="29">
        <v>0</v>
      </c>
      <c r="CY58" s="29">
        <v>0</v>
      </c>
      <c r="CZ58" s="29">
        <v>0</v>
      </c>
      <c r="DA58" s="29">
        <v>0</v>
      </c>
      <c r="DB58" s="29">
        <v>0</v>
      </c>
      <c r="DC58" s="36" t="s">
        <v>100</v>
      </c>
      <c r="DD58" s="36" t="s">
        <v>100</v>
      </c>
      <c r="DE58" s="36" t="s">
        <v>100</v>
      </c>
      <c r="DF58" s="29">
        <v>0</v>
      </c>
      <c r="DG58" s="29">
        <v>0</v>
      </c>
      <c r="DH58" s="29">
        <v>0</v>
      </c>
      <c r="DI58" s="29">
        <v>0</v>
      </c>
      <c r="DJ58" s="29">
        <v>0</v>
      </c>
      <c r="DK58" s="29">
        <v>0</v>
      </c>
      <c r="DL58" s="36" t="s">
        <v>100</v>
      </c>
      <c r="DM58" s="36" t="s">
        <v>100</v>
      </c>
      <c r="DN58" s="36" t="s">
        <v>100</v>
      </c>
    </row>
    <row r="59" spans="1:118" s="73" customFormat="1" ht="33" customHeight="1">
      <c r="A59" s="14" t="s">
        <v>67</v>
      </c>
      <c r="B59" s="30">
        <v>439003</v>
      </c>
      <c r="C59" s="30">
        <v>14918</v>
      </c>
      <c r="D59" s="30">
        <v>453921</v>
      </c>
      <c r="E59" s="30">
        <v>438156</v>
      </c>
      <c r="F59" s="30">
        <v>3740</v>
      </c>
      <c r="G59" s="30">
        <v>441896</v>
      </c>
      <c r="H59" s="37">
        <v>99.80706282189415</v>
      </c>
      <c r="I59" s="37">
        <v>25.07038477007642</v>
      </c>
      <c r="J59" s="37">
        <v>97.35086061230919</v>
      </c>
      <c r="K59" s="30">
        <v>85065</v>
      </c>
      <c r="L59" s="30">
        <v>8313</v>
      </c>
      <c r="M59" s="30">
        <v>93378</v>
      </c>
      <c r="N59" s="30">
        <v>84534</v>
      </c>
      <c r="O59" s="30">
        <v>2535</v>
      </c>
      <c r="P59" s="30">
        <v>87069</v>
      </c>
      <c r="Q59" s="37">
        <v>99.37577146887674</v>
      </c>
      <c r="R59" s="37">
        <v>30.494406351497656</v>
      </c>
      <c r="S59" s="37">
        <v>93.24359056737133</v>
      </c>
      <c r="T59" s="30">
        <v>335</v>
      </c>
      <c r="U59" s="30">
        <v>67</v>
      </c>
      <c r="V59" s="30">
        <v>402</v>
      </c>
      <c r="W59" s="30">
        <v>328</v>
      </c>
      <c r="X59" s="30">
        <v>27</v>
      </c>
      <c r="Y59" s="30">
        <v>355</v>
      </c>
      <c r="Z59" s="37">
        <v>97.91044776119404</v>
      </c>
      <c r="AA59" s="37">
        <v>40.298507462686565</v>
      </c>
      <c r="AB59" s="37">
        <v>88.30845771144278</v>
      </c>
      <c r="AC59" s="30">
        <v>31354</v>
      </c>
      <c r="AD59" s="30">
        <v>5796</v>
      </c>
      <c r="AE59" s="30">
        <v>37150</v>
      </c>
      <c r="AF59" s="30">
        <v>31091</v>
      </c>
      <c r="AG59" s="30">
        <v>2318</v>
      </c>
      <c r="AH59" s="30">
        <v>33409</v>
      </c>
      <c r="AI59" s="37">
        <v>99.1611915545066</v>
      </c>
      <c r="AJ59" s="37">
        <v>39.99309868875086</v>
      </c>
      <c r="AK59" s="37">
        <v>89.9300134589502</v>
      </c>
      <c r="AL59" s="30">
        <v>8316</v>
      </c>
      <c r="AM59" s="30">
        <v>2368</v>
      </c>
      <c r="AN59" s="30">
        <v>10684</v>
      </c>
      <c r="AO59" s="30">
        <v>8062</v>
      </c>
      <c r="AP59" s="30">
        <v>190</v>
      </c>
      <c r="AQ59" s="30">
        <v>8252</v>
      </c>
      <c r="AR59" s="37">
        <v>96.94564694564694</v>
      </c>
      <c r="AS59" s="37">
        <v>8.02364864864865</v>
      </c>
      <c r="AT59" s="37">
        <v>77.23698989142643</v>
      </c>
      <c r="AU59" s="30">
        <v>45060</v>
      </c>
      <c r="AV59" s="30">
        <v>82</v>
      </c>
      <c r="AW59" s="30">
        <v>45142</v>
      </c>
      <c r="AX59" s="30">
        <v>45053</v>
      </c>
      <c r="AY59" s="30">
        <v>0</v>
      </c>
      <c r="AZ59" s="30">
        <v>45053</v>
      </c>
      <c r="BA59" s="37">
        <v>99.9844651575677</v>
      </c>
      <c r="BB59" s="37">
        <v>0</v>
      </c>
      <c r="BC59" s="37">
        <v>99.80284435780426</v>
      </c>
      <c r="BD59" s="30">
        <v>330667</v>
      </c>
      <c r="BE59" s="30">
        <v>6176</v>
      </c>
      <c r="BF59" s="30">
        <v>336843</v>
      </c>
      <c r="BG59" s="30">
        <v>330447</v>
      </c>
      <c r="BH59" s="30">
        <v>1111</v>
      </c>
      <c r="BI59" s="30">
        <v>331558</v>
      </c>
      <c r="BJ59" s="37">
        <v>99.93346780900423</v>
      </c>
      <c r="BK59" s="37">
        <v>17.9889896373057</v>
      </c>
      <c r="BL59" s="37">
        <v>98.43101979260368</v>
      </c>
      <c r="BM59" s="30">
        <v>321374</v>
      </c>
      <c r="BN59" s="30">
        <v>6176</v>
      </c>
      <c r="BO59" s="30">
        <v>327550</v>
      </c>
      <c r="BP59" s="30">
        <v>321154</v>
      </c>
      <c r="BQ59" s="30">
        <v>1111</v>
      </c>
      <c r="BR59" s="30">
        <v>322265</v>
      </c>
      <c r="BS59" s="37">
        <v>99.93154393323667</v>
      </c>
      <c r="BT59" s="37">
        <v>17.9889896373057</v>
      </c>
      <c r="BU59" s="37">
        <v>98.38650587696534</v>
      </c>
      <c r="BV59" s="30">
        <v>9293</v>
      </c>
      <c r="BW59" s="30">
        <v>0</v>
      </c>
      <c r="BX59" s="30">
        <v>9293</v>
      </c>
      <c r="BY59" s="30">
        <v>9293</v>
      </c>
      <c r="BZ59" s="30">
        <v>0</v>
      </c>
      <c r="CA59" s="30">
        <v>9293</v>
      </c>
      <c r="CB59" s="37">
        <v>100</v>
      </c>
      <c r="CC59" s="37" t="s">
        <v>100</v>
      </c>
      <c r="CD59" s="37">
        <v>100</v>
      </c>
      <c r="CE59" s="30">
        <v>7066</v>
      </c>
      <c r="CF59" s="30">
        <v>429</v>
      </c>
      <c r="CG59" s="30">
        <v>7495</v>
      </c>
      <c r="CH59" s="30">
        <v>6970</v>
      </c>
      <c r="CI59" s="30">
        <v>94</v>
      </c>
      <c r="CJ59" s="30">
        <v>7064</v>
      </c>
      <c r="CK59" s="37">
        <v>98.64138126238325</v>
      </c>
      <c r="CL59" s="37">
        <v>21.91142191142191</v>
      </c>
      <c r="CM59" s="37">
        <v>94.2494996664443</v>
      </c>
      <c r="CN59" s="30">
        <v>16205</v>
      </c>
      <c r="CO59" s="30">
        <v>0</v>
      </c>
      <c r="CP59" s="30">
        <v>16205</v>
      </c>
      <c r="CQ59" s="30">
        <v>16205</v>
      </c>
      <c r="CR59" s="30">
        <v>0</v>
      </c>
      <c r="CS59" s="30">
        <v>16205</v>
      </c>
      <c r="CT59" s="37">
        <v>100</v>
      </c>
      <c r="CU59" s="37" t="s">
        <v>100</v>
      </c>
      <c r="CV59" s="37">
        <v>100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7" t="s">
        <v>100</v>
      </c>
      <c r="DD59" s="37" t="s">
        <v>100</v>
      </c>
      <c r="DE59" s="37" t="s">
        <v>100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7" t="s">
        <v>100</v>
      </c>
      <c r="DM59" s="37" t="s">
        <v>100</v>
      </c>
      <c r="DN59" s="37" t="s">
        <v>100</v>
      </c>
    </row>
    <row r="60" spans="1:118" s="73" customFormat="1" ht="33" customHeight="1">
      <c r="A60" s="4" t="s">
        <v>68</v>
      </c>
      <c r="B60" s="29">
        <v>3946620</v>
      </c>
      <c r="C60" s="29">
        <v>90754</v>
      </c>
      <c r="D60" s="29">
        <v>4037374</v>
      </c>
      <c r="E60" s="29">
        <v>3940880</v>
      </c>
      <c r="F60" s="29">
        <v>27847</v>
      </c>
      <c r="G60" s="29">
        <v>3968727</v>
      </c>
      <c r="H60" s="36">
        <v>99.85455909107034</v>
      </c>
      <c r="I60" s="36">
        <v>30.684046984154968</v>
      </c>
      <c r="J60" s="36">
        <v>98.29971164425193</v>
      </c>
      <c r="K60" s="29">
        <v>448349</v>
      </c>
      <c r="L60" s="29">
        <v>53091</v>
      </c>
      <c r="M60" s="29">
        <v>501440</v>
      </c>
      <c r="N60" s="29">
        <v>442827</v>
      </c>
      <c r="O60" s="29">
        <v>10544</v>
      </c>
      <c r="P60" s="29">
        <v>453371</v>
      </c>
      <c r="Q60" s="36">
        <v>98.76837017591207</v>
      </c>
      <c r="R60" s="36">
        <v>19.860239965342526</v>
      </c>
      <c r="S60" s="36">
        <v>90.413808232291</v>
      </c>
      <c r="T60" s="29">
        <v>2275</v>
      </c>
      <c r="U60" s="29">
        <v>250</v>
      </c>
      <c r="V60" s="29">
        <v>2525</v>
      </c>
      <c r="W60" s="29">
        <v>2257</v>
      </c>
      <c r="X60" s="29">
        <v>57</v>
      </c>
      <c r="Y60" s="29">
        <v>2314</v>
      </c>
      <c r="Z60" s="36">
        <v>99.20879120879121</v>
      </c>
      <c r="AA60" s="36">
        <v>22.8</v>
      </c>
      <c r="AB60" s="36">
        <v>91.64356435643565</v>
      </c>
      <c r="AC60" s="29">
        <v>281189</v>
      </c>
      <c r="AD60" s="29">
        <v>30924</v>
      </c>
      <c r="AE60" s="29">
        <v>312113</v>
      </c>
      <c r="AF60" s="29">
        <v>278946</v>
      </c>
      <c r="AG60" s="29">
        <v>7019</v>
      </c>
      <c r="AH60" s="29">
        <v>285965</v>
      </c>
      <c r="AI60" s="36">
        <v>99.20231588006642</v>
      </c>
      <c r="AJ60" s="36">
        <v>22.697581166731343</v>
      </c>
      <c r="AK60" s="36">
        <v>91.62226501299209</v>
      </c>
      <c r="AL60" s="29">
        <v>30737</v>
      </c>
      <c r="AM60" s="29">
        <v>3343</v>
      </c>
      <c r="AN60" s="29">
        <v>34080</v>
      </c>
      <c r="AO60" s="29">
        <v>30287</v>
      </c>
      <c r="AP60" s="29">
        <v>767</v>
      </c>
      <c r="AQ60" s="29">
        <v>31054</v>
      </c>
      <c r="AR60" s="36">
        <v>98.53596642483001</v>
      </c>
      <c r="AS60" s="36">
        <v>22.943463954531857</v>
      </c>
      <c r="AT60" s="36">
        <v>91.12089201877934</v>
      </c>
      <c r="AU60" s="29">
        <v>134148</v>
      </c>
      <c r="AV60" s="29">
        <v>18574</v>
      </c>
      <c r="AW60" s="29">
        <v>152722</v>
      </c>
      <c r="AX60" s="29">
        <v>131337</v>
      </c>
      <c r="AY60" s="29">
        <v>2701</v>
      </c>
      <c r="AZ60" s="29">
        <v>134038</v>
      </c>
      <c r="BA60" s="36">
        <v>97.90455318006977</v>
      </c>
      <c r="BB60" s="36">
        <v>14.54183266932271</v>
      </c>
      <c r="BC60" s="36">
        <v>87.76600620735717</v>
      </c>
      <c r="BD60" s="29">
        <v>3483081</v>
      </c>
      <c r="BE60" s="29">
        <v>36652</v>
      </c>
      <c r="BF60" s="29">
        <v>3519733</v>
      </c>
      <c r="BG60" s="29">
        <v>3483081</v>
      </c>
      <c r="BH60" s="29">
        <v>17052</v>
      </c>
      <c r="BI60" s="29">
        <v>3500133</v>
      </c>
      <c r="BJ60" s="36">
        <v>100</v>
      </c>
      <c r="BK60" s="36">
        <v>46.524064171122994</v>
      </c>
      <c r="BL60" s="36">
        <v>99.4431395790533</v>
      </c>
      <c r="BM60" s="29">
        <v>3476385</v>
      </c>
      <c r="BN60" s="29">
        <v>36652</v>
      </c>
      <c r="BO60" s="29">
        <v>3513037</v>
      </c>
      <c r="BP60" s="29">
        <v>3476385</v>
      </c>
      <c r="BQ60" s="29">
        <v>17052</v>
      </c>
      <c r="BR60" s="29">
        <v>3493437</v>
      </c>
      <c r="BS60" s="36">
        <v>100</v>
      </c>
      <c r="BT60" s="36">
        <v>46.524064171122994</v>
      </c>
      <c r="BU60" s="36">
        <v>99.4420781790798</v>
      </c>
      <c r="BV60" s="29">
        <v>6696</v>
      </c>
      <c r="BW60" s="29">
        <v>0</v>
      </c>
      <c r="BX60" s="29">
        <v>6696</v>
      </c>
      <c r="BY60" s="29">
        <v>6696</v>
      </c>
      <c r="BZ60" s="29">
        <v>0</v>
      </c>
      <c r="CA60" s="29">
        <v>6696</v>
      </c>
      <c r="CB60" s="36">
        <v>100</v>
      </c>
      <c r="CC60" s="36" t="s">
        <v>100</v>
      </c>
      <c r="CD60" s="36">
        <v>100</v>
      </c>
      <c r="CE60" s="29">
        <v>15190</v>
      </c>
      <c r="CF60" s="29">
        <v>1011</v>
      </c>
      <c r="CG60" s="29">
        <v>16201</v>
      </c>
      <c r="CH60" s="29">
        <v>14972</v>
      </c>
      <c r="CI60" s="29">
        <v>251</v>
      </c>
      <c r="CJ60" s="29">
        <v>15223</v>
      </c>
      <c r="CK60" s="36">
        <v>98.5648452929559</v>
      </c>
      <c r="CL60" s="36">
        <v>24.826904055390703</v>
      </c>
      <c r="CM60" s="36">
        <v>93.96333559656811</v>
      </c>
      <c r="CN60" s="29">
        <v>0</v>
      </c>
      <c r="CO60" s="29">
        <v>0</v>
      </c>
      <c r="CP60" s="29">
        <v>0</v>
      </c>
      <c r="CQ60" s="29">
        <v>0</v>
      </c>
      <c r="CR60" s="29">
        <v>0</v>
      </c>
      <c r="CS60" s="29">
        <v>0</v>
      </c>
      <c r="CT60" s="36" t="s">
        <v>100</v>
      </c>
      <c r="CU60" s="36" t="s">
        <v>100</v>
      </c>
      <c r="CV60" s="36" t="s">
        <v>100</v>
      </c>
      <c r="CW60" s="29">
        <v>0</v>
      </c>
      <c r="CX60" s="29">
        <v>0</v>
      </c>
      <c r="CY60" s="29">
        <v>0</v>
      </c>
      <c r="CZ60" s="29">
        <v>0</v>
      </c>
      <c r="DA60" s="29">
        <v>0</v>
      </c>
      <c r="DB60" s="29">
        <v>0</v>
      </c>
      <c r="DC60" s="36" t="s">
        <v>100</v>
      </c>
      <c r="DD60" s="36" t="s">
        <v>100</v>
      </c>
      <c r="DE60" s="36" t="s">
        <v>100</v>
      </c>
      <c r="DF60" s="29">
        <v>0</v>
      </c>
      <c r="DG60" s="29">
        <v>0</v>
      </c>
      <c r="DH60" s="29">
        <v>0</v>
      </c>
      <c r="DI60" s="29">
        <v>0</v>
      </c>
      <c r="DJ60" s="29">
        <v>0</v>
      </c>
      <c r="DK60" s="29">
        <v>0</v>
      </c>
      <c r="DL60" s="36" t="s">
        <v>100</v>
      </c>
      <c r="DM60" s="36" t="s">
        <v>100</v>
      </c>
      <c r="DN60" s="36" t="s">
        <v>100</v>
      </c>
    </row>
    <row r="61" spans="1:118" s="73" customFormat="1" ht="33" customHeight="1">
      <c r="A61" s="4" t="s">
        <v>69</v>
      </c>
      <c r="B61" s="29">
        <v>1321875</v>
      </c>
      <c r="C61" s="29">
        <v>39232</v>
      </c>
      <c r="D61" s="29">
        <v>1361107</v>
      </c>
      <c r="E61" s="29">
        <v>1321556</v>
      </c>
      <c r="F61" s="29">
        <v>18679</v>
      </c>
      <c r="G61" s="29">
        <v>1340235</v>
      </c>
      <c r="H61" s="36">
        <v>99.97586761229314</v>
      </c>
      <c r="I61" s="36">
        <v>47.61164355628058</v>
      </c>
      <c r="J61" s="36">
        <v>98.46654230710737</v>
      </c>
      <c r="K61" s="29">
        <v>162742</v>
      </c>
      <c r="L61" s="29">
        <v>13186</v>
      </c>
      <c r="M61" s="29">
        <v>175928</v>
      </c>
      <c r="N61" s="29">
        <v>162494</v>
      </c>
      <c r="O61" s="29">
        <v>5073</v>
      </c>
      <c r="P61" s="29">
        <v>167567</v>
      </c>
      <c r="Q61" s="36">
        <v>99.8476115569429</v>
      </c>
      <c r="R61" s="36">
        <v>38.472622478386164</v>
      </c>
      <c r="S61" s="36">
        <v>95.24748760856714</v>
      </c>
      <c r="T61" s="29">
        <v>990</v>
      </c>
      <c r="U61" s="29">
        <v>314</v>
      </c>
      <c r="V61" s="29">
        <v>1304</v>
      </c>
      <c r="W61" s="29">
        <v>990</v>
      </c>
      <c r="X61" s="29">
        <v>129</v>
      </c>
      <c r="Y61" s="29">
        <v>1119</v>
      </c>
      <c r="Z61" s="36">
        <v>100</v>
      </c>
      <c r="AA61" s="36">
        <v>41.082802547770704</v>
      </c>
      <c r="AB61" s="36">
        <v>85.81288343558282</v>
      </c>
      <c r="AC61" s="29">
        <v>111575</v>
      </c>
      <c r="AD61" s="29">
        <v>8425</v>
      </c>
      <c r="AE61" s="29">
        <v>120000</v>
      </c>
      <c r="AF61" s="29">
        <v>111457</v>
      </c>
      <c r="AG61" s="29">
        <v>3086</v>
      </c>
      <c r="AH61" s="29">
        <v>114543</v>
      </c>
      <c r="AI61" s="36">
        <v>99.89424154156397</v>
      </c>
      <c r="AJ61" s="36">
        <v>36.62908011869436</v>
      </c>
      <c r="AK61" s="36">
        <v>95.4525</v>
      </c>
      <c r="AL61" s="29">
        <v>14323</v>
      </c>
      <c r="AM61" s="29">
        <v>1146</v>
      </c>
      <c r="AN61" s="29">
        <v>15469</v>
      </c>
      <c r="AO61" s="29">
        <v>14193</v>
      </c>
      <c r="AP61" s="29">
        <v>796</v>
      </c>
      <c r="AQ61" s="29">
        <v>14989</v>
      </c>
      <c r="AR61" s="36">
        <v>99.09236891712631</v>
      </c>
      <c r="AS61" s="36">
        <v>69.45898778359512</v>
      </c>
      <c r="AT61" s="36">
        <v>96.8970198461439</v>
      </c>
      <c r="AU61" s="29">
        <v>35854</v>
      </c>
      <c r="AV61" s="29">
        <v>3301</v>
      </c>
      <c r="AW61" s="29">
        <v>39155</v>
      </c>
      <c r="AX61" s="29">
        <v>35854</v>
      </c>
      <c r="AY61" s="29">
        <v>1062</v>
      </c>
      <c r="AZ61" s="29">
        <v>36916</v>
      </c>
      <c r="BA61" s="36">
        <v>100</v>
      </c>
      <c r="BB61" s="36">
        <v>32.17206906997879</v>
      </c>
      <c r="BC61" s="36">
        <v>94.28170093219256</v>
      </c>
      <c r="BD61" s="29">
        <v>1151311</v>
      </c>
      <c r="BE61" s="29">
        <v>22341</v>
      </c>
      <c r="BF61" s="29">
        <v>1173652</v>
      </c>
      <c r="BG61" s="29">
        <v>1151311</v>
      </c>
      <c r="BH61" s="29">
        <v>13515</v>
      </c>
      <c r="BI61" s="29">
        <v>1164826</v>
      </c>
      <c r="BJ61" s="36">
        <v>100</v>
      </c>
      <c r="BK61" s="36">
        <v>60.49415872163287</v>
      </c>
      <c r="BL61" s="36">
        <v>99.24798833044207</v>
      </c>
      <c r="BM61" s="29">
        <v>1150716</v>
      </c>
      <c r="BN61" s="29">
        <v>22341</v>
      </c>
      <c r="BO61" s="29">
        <v>1173057</v>
      </c>
      <c r="BP61" s="29">
        <v>1150716</v>
      </c>
      <c r="BQ61" s="29">
        <v>13515</v>
      </c>
      <c r="BR61" s="29">
        <v>1164231</v>
      </c>
      <c r="BS61" s="36">
        <v>100</v>
      </c>
      <c r="BT61" s="36">
        <v>60.49415872163287</v>
      </c>
      <c r="BU61" s="36">
        <v>99.24760689378266</v>
      </c>
      <c r="BV61" s="29">
        <v>595</v>
      </c>
      <c r="BW61" s="29">
        <v>0</v>
      </c>
      <c r="BX61" s="29">
        <v>595</v>
      </c>
      <c r="BY61" s="29">
        <v>595</v>
      </c>
      <c r="BZ61" s="29">
        <v>0</v>
      </c>
      <c r="CA61" s="29">
        <v>595</v>
      </c>
      <c r="CB61" s="36">
        <v>100</v>
      </c>
      <c r="CC61" s="36" t="s">
        <v>100</v>
      </c>
      <c r="CD61" s="36">
        <v>100</v>
      </c>
      <c r="CE61" s="29">
        <v>7822</v>
      </c>
      <c r="CF61" s="29">
        <v>253</v>
      </c>
      <c r="CG61" s="29">
        <v>8075</v>
      </c>
      <c r="CH61" s="29">
        <v>7751</v>
      </c>
      <c r="CI61" s="29">
        <v>91</v>
      </c>
      <c r="CJ61" s="29">
        <v>7842</v>
      </c>
      <c r="CK61" s="36">
        <v>99.09230375862951</v>
      </c>
      <c r="CL61" s="36">
        <v>35.96837944664031</v>
      </c>
      <c r="CM61" s="36">
        <v>97.11455108359132</v>
      </c>
      <c r="CN61" s="29">
        <v>0</v>
      </c>
      <c r="CO61" s="29">
        <v>0</v>
      </c>
      <c r="CP61" s="29">
        <v>0</v>
      </c>
      <c r="CQ61" s="29">
        <v>0</v>
      </c>
      <c r="CR61" s="29">
        <v>0</v>
      </c>
      <c r="CS61" s="29">
        <v>0</v>
      </c>
      <c r="CT61" s="36" t="s">
        <v>100</v>
      </c>
      <c r="CU61" s="36" t="s">
        <v>100</v>
      </c>
      <c r="CV61" s="36" t="s">
        <v>100</v>
      </c>
      <c r="CW61" s="29">
        <v>0</v>
      </c>
      <c r="CX61" s="29">
        <v>0</v>
      </c>
      <c r="CY61" s="29">
        <v>0</v>
      </c>
      <c r="CZ61" s="29">
        <v>0</v>
      </c>
      <c r="DA61" s="29">
        <v>0</v>
      </c>
      <c r="DB61" s="29">
        <v>0</v>
      </c>
      <c r="DC61" s="36" t="s">
        <v>100</v>
      </c>
      <c r="DD61" s="36" t="s">
        <v>100</v>
      </c>
      <c r="DE61" s="36" t="s">
        <v>100</v>
      </c>
      <c r="DF61" s="29">
        <v>0</v>
      </c>
      <c r="DG61" s="29">
        <v>3452</v>
      </c>
      <c r="DH61" s="29">
        <v>3452</v>
      </c>
      <c r="DI61" s="29">
        <v>0</v>
      </c>
      <c r="DJ61" s="29">
        <v>0</v>
      </c>
      <c r="DK61" s="29">
        <v>0</v>
      </c>
      <c r="DL61" s="36" t="s">
        <v>100</v>
      </c>
      <c r="DM61" s="36">
        <v>0</v>
      </c>
      <c r="DN61" s="36">
        <v>0</v>
      </c>
    </row>
    <row r="62" spans="1:118" s="73" customFormat="1" ht="33" customHeight="1">
      <c r="A62" s="4" t="s">
        <v>70</v>
      </c>
      <c r="B62" s="29">
        <v>556735</v>
      </c>
      <c r="C62" s="29">
        <v>49567</v>
      </c>
      <c r="D62" s="29">
        <v>606302</v>
      </c>
      <c r="E62" s="29">
        <v>507935</v>
      </c>
      <c r="F62" s="29">
        <v>11687</v>
      </c>
      <c r="G62" s="29">
        <v>519622</v>
      </c>
      <c r="H62" s="36">
        <v>91.23460892525169</v>
      </c>
      <c r="I62" s="36">
        <v>23.5781871002885</v>
      </c>
      <c r="J62" s="36">
        <v>85.70349429822102</v>
      </c>
      <c r="K62" s="29">
        <v>456561</v>
      </c>
      <c r="L62" s="29">
        <v>25808</v>
      </c>
      <c r="M62" s="29">
        <v>482369</v>
      </c>
      <c r="N62" s="29">
        <v>408306</v>
      </c>
      <c r="O62" s="29">
        <v>5515</v>
      </c>
      <c r="P62" s="29">
        <v>413821</v>
      </c>
      <c r="Q62" s="36">
        <v>89.4307660969728</v>
      </c>
      <c r="R62" s="36">
        <v>21.369342839429635</v>
      </c>
      <c r="S62" s="36">
        <v>85.7893023805427</v>
      </c>
      <c r="T62" s="29">
        <v>1982</v>
      </c>
      <c r="U62" s="29">
        <v>147</v>
      </c>
      <c r="V62" s="29">
        <v>2129</v>
      </c>
      <c r="W62" s="29">
        <v>1875</v>
      </c>
      <c r="X62" s="29">
        <v>22</v>
      </c>
      <c r="Y62" s="29">
        <v>1897</v>
      </c>
      <c r="Z62" s="36">
        <v>94.60141271442987</v>
      </c>
      <c r="AA62" s="36">
        <v>14.965986394557824</v>
      </c>
      <c r="AB62" s="36">
        <v>89.10286519492719</v>
      </c>
      <c r="AC62" s="29">
        <v>242374</v>
      </c>
      <c r="AD62" s="29">
        <v>18291</v>
      </c>
      <c r="AE62" s="29">
        <v>260665</v>
      </c>
      <c r="AF62" s="29">
        <v>232413</v>
      </c>
      <c r="AG62" s="29">
        <v>2746</v>
      </c>
      <c r="AH62" s="29">
        <v>235159</v>
      </c>
      <c r="AI62" s="36">
        <v>95.89023575135947</v>
      </c>
      <c r="AJ62" s="36">
        <v>15.012847848668745</v>
      </c>
      <c r="AK62" s="36">
        <v>90.2150269503002</v>
      </c>
      <c r="AL62" s="29">
        <v>41126</v>
      </c>
      <c r="AM62" s="29">
        <v>1695</v>
      </c>
      <c r="AN62" s="29">
        <v>42821</v>
      </c>
      <c r="AO62" s="29">
        <v>40024</v>
      </c>
      <c r="AP62" s="29">
        <v>632</v>
      </c>
      <c r="AQ62" s="29">
        <v>40656</v>
      </c>
      <c r="AR62" s="36">
        <v>97.32042989836114</v>
      </c>
      <c r="AS62" s="36">
        <v>37.286135693215336</v>
      </c>
      <c r="AT62" s="36">
        <v>94.94406949861049</v>
      </c>
      <c r="AU62" s="29">
        <v>171079</v>
      </c>
      <c r="AV62" s="29">
        <v>5675</v>
      </c>
      <c r="AW62" s="29">
        <v>176754</v>
      </c>
      <c r="AX62" s="29">
        <v>133994</v>
      </c>
      <c r="AY62" s="29">
        <v>2115</v>
      </c>
      <c r="AZ62" s="29">
        <v>136109</v>
      </c>
      <c r="BA62" s="36">
        <v>78.32288007294875</v>
      </c>
      <c r="BB62" s="36">
        <v>37.268722466960355</v>
      </c>
      <c r="BC62" s="36">
        <v>77.00476368285865</v>
      </c>
      <c r="BD62" s="29">
        <v>18011</v>
      </c>
      <c r="BE62" s="29">
        <v>21540</v>
      </c>
      <c r="BF62" s="29">
        <v>39551</v>
      </c>
      <c r="BG62" s="29">
        <v>18011</v>
      </c>
      <c r="BH62" s="29">
        <v>5643</v>
      </c>
      <c r="BI62" s="29">
        <v>23654</v>
      </c>
      <c r="BJ62" s="36">
        <v>100</v>
      </c>
      <c r="BK62" s="36">
        <v>26.197771587743734</v>
      </c>
      <c r="BL62" s="36">
        <v>59.80632600945614</v>
      </c>
      <c r="BM62" s="29">
        <v>0</v>
      </c>
      <c r="BN62" s="29">
        <v>21540</v>
      </c>
      <c r="BO62" s="29">
        <v>21540</v>
      </c>
      <c r="BP62" s="29">
        <v>0</v>
      </c>
      <c r="BQ62" s="29">
        <v>5643</v>
      </c>
      <c r="BR62" s="29">
        <v>5643</v>
      </c>
      <c r="BS62" s="36" t="s">
        <v>100</v>
      </c>
      <c r="BT62" s="36">
        <v>26.197771587743734</v>
      </c>
      <c r="BU62" s="36">
        <v>26.197771587743734</v>
      </c>
      <c r="BV62" s="29">
        <v>18011</v>
      </c>
      <c r="BW62" s="29">
        <v>0</v>
      </c>
      <c r="BX62" s="29">
        <v>18011</v>
      </c>
      <c r="BY62" s="29">
        <v>18011</v>
      </c>
      <c r="BZ62" s="29">
        <v>0</v>
      </c>
      <c r="CA62" s="29">
        <v>18011</v>
      </c>
      <c r="CB62" s="36">
        <v>100</v>
      </c>
      <c r="CC62" s="36" t="s">
        <v>100</v>
      </c>
      <c r="CD62" s="36">
        <v>100</v>
      </c>
      <c r="CE62" s="29">
        <v>28823</v>
      </c>
      <c r="CF62" s="29">
        <v>2219</v>
      </c>
      <c r="CG62" s="29">
        <v>31042</v>
      </c>
      <c r="CH62" s="29">
        <v>28278</v>
      </c>
      <c r="CI62" s="29">
        <v>529</v>
      </c>
      <c r="CJ62" s="29">
        <v>28807</v>
      </c>
      <c r="CK62" s="36">
        <v>98.10914894355203</v>
      </c>
      <c r="CL62" s="36">
        <v>23.8395673726904</v>
      </c>
      <c r="CM62" s="36">
        <v>92.80007731460603</v>
      </c>
      <c r="CN62" s="29">
        <v>53340</v>
      </c>
      <c r="CO62" s="29">
        <v>0</v>
      </c>
      <c r="CP62" s="29">
        <v>53340</v>
      </c>
      <c r="CQ62" s="29">
        <v>53340</v>
      </c>
      <c r="CR62" s="29">
        <v>0</v>
      </c>
      <c r="CS62" s="29">
        <v>53340</v>
      </c>
      <c r="CT62" s="36">
        <v>100</v>
      </c>
      <c r="CU62" s="36" t="s">
        <v>100</v>
      </c>
      <c r="CV62" s="36">
        <v>100</v>
      </c>
      <c r="CW62" s="29">
        <v>0</v>
      </c>
      <c r="CX62" s="29">
        <v>0</v>
      </c>
      <c r="CY62" s="29">
        <v>0</v>
      </c>
      <c r="CZ62" s="29">
        <v>0</v>
      </c>
      <c r="DA62" s="29">
        <v>0</v>
      </c>
      <c r="DB62" s="29">
        <v>0</v>
      </c>
      <c r="DC62" s="36" t="s">
        <v>100</v>
      </c>
      <c r="DD62" s="36" t="s">
        <v>100</v>
      </c>
      <c r="DE62" s="36" t="s">
        <v>100</v>
      </c>
      <c r="DF62" s="29">
        <v>0</v>
      </c>
      <c r="DG62" s="29">
        <v>0</v>
      </c>
      <c r="DH62" s="29">
        <v>0</v>
      </c>
      <c r="DI62" s="29">
        <v>0</v>
      </c>
      <c r="DJ62" s="29">
        <v>0</v>
      </c>
      <c r="DK62" s="29">
        <v>0</v>
      </c>
      <c r="DL62" s="36" t="s">
        <v>100</v>
      </c>
      <c r="DM62" s="36" t="s">
        <v>100</v>
      </c>
      <c r="DN62" s="36" t="s">
        <v>100</v>
      </c>
    </row>
    <row r="63" spans="1:118" s="73" customFormat="1" ht="33" customHeight="1">
      <c r="A63" s="4" t="s">
        <v>71</v>
      </c>
      <c r="B63" s="29">
        <v>78609</v>
      </c>
      <c r="C63" s="29">
        <v>521</v>
      </c>
      <c r="D63" s="29">
        <v>79130</v>
      </c>
      <c r="E63" s="29">
        <v>78609</v>
      </c>
      <c r="F63" s="29">
        <v>385</v>
      </c>
      <c r="G63" s="29">
        <v>78994</v>
      </c>
      <c r="H63" s="36">
        <v>100</v>
      </c>
      <c r="I63" s="36">
        <v>73.89635316698656</v>
      </c>
      <c r="J63" s="36">
        <v>99.8281309237963</v>
      </c>
      <c r="K63" s="29">
        <v>43025</v>
      </c>
      <c r="L63" s="29">
        <v>0</v>
      </c>
      <c r="M63" s="29">
        <v>43025</v>
      </c>
      <c r="N63" s="29">
        <v>43025</v>
      </c>
      <c r="O63" s="29">
        <v>0</v>
      </c>
      <c r="P63" s="29">
        <v>43025</v>
      </c>
      <c r="Q63" s="36">
        <v>100</v>
      </c>
      <c r="R63" s="36" t="s">
        <v>100</v>
      </c>
      <c r="S63" s="36">
        <v>100</v>
      </c>
      <c r="T63" s="29">
        <v>200</v>
      </c>
      <c r="U63" s="29">
        <v>0</v>
      </c>
      <c r="V63" s="29">
        <v>200</v>
      </c>
      <c r="W63" s="29">
        <v>200</v>
      </c>
      <c r="X63" s="29">
        <v>0</v>
      </c>
      <c r="Y63" s="29">
        <v>200</v>
      </c>
      <c r="Z63" s="36">
        <v>100</v>
      </c>
      <c r="AA63" s="36" t="s">
        <v>100</v>
      </c>
      <c r="AB63" s="36">
        <v>100</v>
      </c>
      <c r="AC63" s="29">
        <v>25509</v>
      </c>
      <c r="AD63" s="29">
        <v>0</v>
      </c>
      <c r="AE63" s="29">
        <v>25509</v>
      </c>
      <c r="AF63" s="29">
        <v>25509</v>
      </c>
      <c r="AG63" s="29">
        <v>0</v>
      </c>
      <c r="AH63" s="29">
        <v>25509</v>
      </c>
      <c r="AI63" s="36">
        <v>100</v>
      </c>
      <c r="AJ63" s="36" t="s">
        <v>100</v>
      </c>
      <c r="AK63" s="36">
        <v>100</v>
      </c>
      <c r="AL63" s="29">
        <v>6442</v>
      </c>
      <c r="AM63" s="29">
        <v>0</v>
      </c>
      <c r="AN63" s="29">
        <v>6442</v>
      </c>
      <c r="AO63" s="29">
        <v>6442</v>
      </c>
      <c r="AP63" s="29">
        <v>0</v>
      </c>
      <c r="AQ63" s="29">
        <v>6442</v>
      </c>
      <c r="AR63" s="36">
        <v>100</v>
      </c>
      <c r="AS63" s="36" t="s">
        <v>100</v>
      </c>
      <c r="AT63" s="36">
        <v>100</v>
      </c>
      <c r="AU63" s="29">
        <v>10874</v>
      </c>
      <c r="AV63" s="29">
        <v>0</v>
      </c>
      <c r="AW63" s="29">
        <v>10874</v>
      </c>
      <c r="AX63" s="29">
        <v>10874</v>
      </c>
      <c r="AY63" s="29">
        <v>0</v>
      </c>
      <c r="AZ63" s="29">
        <v>10874</v>
      </c>
      <c r="BA63" s="36">
        <v>100</v>
      </c>
      <c r="BB63" s="36" t="s">
        <v>100</v>
      </c>
      <c r="BC63" s="36">
        <v>100</v>
      </c>
      <c r="BD63" s="29">
        <v>31162</v>
      </c>
      <c r="BE63" s="29">
        <v>521</v>
      </c>
      <c r="BF63" s="29">
        <v>31683</v>
      </c>
      <c r="BG63" s="29">
        <v>31162</v>
      </c>
      <c r="BH63" s="29">
        <v>385</v>
      </c>
      <c r="BI63" s="29">
        <v>31547</v>
      </c>
      <c r="BJ63" s="36">
        <v>100</v>
      </c>
      <c r="BK63" s="36">
        <v>73.89635316698656</v>
      </c>
      <c r="BL63" s="36">
        <v>99.57074771959726</v>
      </c>
      <c r="BM63" s="29">
        <v>26679</v>
      </c>
      <c r="BN63" s="29">
        <v>521</v>
      </c>
      <c r="BO63" s="29">
        <v>27200</v>
      </c>
      <c r="BP63" s="29">
        <v>26679</v>
      </c>
      <c r="BQ63" s="29">
        <v>385</v>
      </c>
      <c r="BR63" s="29">
        <v>27064</v>
      </c>
      <c r="BS63" s="36">
        <v>100</v>
      </c>
      <c r="BT63" s="36">
        <v>73.89635316698656</v>
      </c>
      <c r="BU63" s="36">
        <v>99.5</v>
      </c>
      <c r="BV63" s="29">
        <v>4483</v>
      </c>
      <c r="BW63" s="29">
        <v>0</v>
      </c>
      <c r="BX63" s="29">
        <v>4483</v>
      </c>
      <c r="BY63" s="29">
        <v>4483</v>
      </c>
      <c r="BZ63" s="29">
        <v>0</v>
      </c>
      <c r="CA63" s="29">
        <v>4483</v>
      </c>
      <c r="CB63" s="36">
        <v>100</v>
      </c>
      <c r="CC63" s="36" t="s">
        <v>100</v>
      </c>
      <c r="CD63" s="36">
        <v>100</v>
      </c>
      <c r="CE63" s="29">
        <v>3471</v>
      </c>
      <c r="CF63" s="29">
        <v>0</v>
      </c>
      <c r="CG63" s="29">
        <v>3471</v>
      </c>
      <c r="CH63" s="29">
        <v>3471</v>
      </c>
      <c r="CI63" s="29">
        <v>0</v>
      </c>
      <c r="CJ63" s="29">
        <v>3471</v>
      </c>
      <c r="CK63" s="36">
        <v>100</v>
      </c>
      <c r="CL63" s="36" t="s">
        <v>100</v>
      </c>
      <c r="CM63" s="36">
        <v>100</v>
      </c>
      <c r="CN63" s="29">
        <v>951</v>
      </c>
      <c r="CO63" s="29">
        <v>0</v>
      </c>
      <c r="CP63" s="29">
        <v>951</v>
      </c>
      <c r="CQ63" s="29">
        <v>951</v>
      </c>
      <c r="CR63" s="29">
        <v>0</v>
      </c>
      <c r="CS63" s="29">
        <v>951</v>
      </c>
      <c r="CT63" s="36">
        <v>100</v>
      </c>
      <c r="CU63" s="36" t="s">
        <v>100</v>
      </c>
      <c r="CV63" s="36">
        <v>100</v>
      </c>
      <c r="CW63" s="29">
        <v>0</v>
      </c>
      <c r="CX63" s="29">
        <v>0</v>
      </c>
      <c r="CY63" s="29">
        <v>0</v>
      </c>
      <c r="CZ63" s="29">
        <v>0</v>
      </c>
      <c r="DA63" s="29">
        <v>0</v>
      </c>
      <c r="DB63" s="29">
        <v>0</v>
      </c>
      <c r="DC63" s="36" t="s">
        <v>100</v>
      </c>
      <c r="DD63" s="36" t="s">
        <v>100</v>
      </c>
      <c r="DE63" s="36" t="s">
        <v>100</v>
      </c>
      <c r="DF63" s="29">
        <v>0</v>
      </c>
      <c r="DG63" s="29">
        <v>0</v>
      </c>
      <c r="DH63" s="29">
        <v>0</v>
      </c>
      <c r="DI63" s="29">
        <v>0</v>
      </c>
      <c r="DJ63" s="29">
        <v>0</v>
      </c>
      <c r="DK63" s="29">
        <v>0</v>
      </c>
      <c r="DL63" s="36" t="s">
        <v>100</v>
      </c>
      <c r="DM63" s="36" t="s">
        <v>100</v>
      </c>
      <c r="DN63" s="36" t="s">
        <v>100</v>
      </c>
    </row>
    <row r="64" spans="1:118" s="73" customFormat="1" ht="33" customHeight="1">
      <c r="A64" s="14" t="s">
        <v>72</v>
      </c>
      <c r="B64" s="30">
        <v>1949277</v>
      </c>
      <c r="C64" s="30">
        <v>12094</v>
      </c>
      <c r="D64" s="30">
        <v>1961371</v>
      </c>
      <c r="E64" s="30">
        <v>1944615</v>
      </c>
      <c r="F64" s="30">
        <v>2495</v>
      </c>
      <c r="G64" s="30">
        <v>1947110</v>
      </c>
      <c r="H64" s="37">
        <v>99.76083440167815</v>
      </c>
      <c r="I64" s="37">
        <v>20.630064494790805</v>
      </c>
      <c r="J64" s="37">
        <v>99.2729065536301</v>
      </c>
      <c r="K64" s="30">
        <v>354350</v>
      </c>
      <c r="L64" s="30">
        <v>1965</v>
      </c>
      <c r="M64" s="30">
        <v>356315</v>
      </c>
      <c r="N64" s="30">
        <v>351946</v>
      </c>
      <c r="O64" s="30">
        <v>743</v>
      </c>
      <c r="P64" s="30">
        <v>352689</v>
      </c>
      <c r="Q64" s="37">
        <v>99.32157471426557</v>
      </c>
      <c r="R64" s="37">
        <v>37.8117048346056</v>
      </c>
      <c r="S64" s="37">
        <v>98.98236111306007</v>
      </c>
      <c r="T64" s="30">
        <v>13199</v>
      </c>
      <c r="U64" s="30">
        <v>92</v>
      </c>
      <c r="V64" s="30">
        <v>13291</v>
      </c>
      <c r="W64" s="30">
        <v>13104</v>
      </c>
      <c r="X64" s="30">
        <v>35</v>
      </c>
      <c r="Y64" s="30">
        <v>13139</v>
      </c>
      <c r="Z64" s="37">
        <v>99.28024850367451</v>
      </c>
      <c r="AA64" s="37">
        <v>38.04347826086957</v>
      </c>
      <c r="AB64" s="37">
        <v>98.85636897148447</v>
      </c>
      <c r="AC64" s="30">
        <v>267091</v>
      </c>
      <c r="AD64" s="30">
        <v>1873</v>
      </c>
      <c r="AE64" s="30">
        <v>268964</v>
      </c>
      <c r="AF64" s="30">
        <v>265161</v>
      </c>
      <c r="AG64" s="30">
        <v>708</v>
      </c>
      <c r="AH64" s="30">
        <v>265869</v>
      </c>
      <c r="AI64" s="37">
        <v>99.27739983750857</v>
      </c>
      <c r="AJ64" s="37">
        <v>37.80032034169781</v>
      </c>
      <c r="AK64" s="37">
        <v>98.84928838060112</v>
      </c>
      <c r="AL64" s="30">
        <v>26033</v>
      </c>
      <c r="AM64" s="30">
        <v>0</v>
      </c>
      <c r="AN64" s="30">
        <v>26033</v>
      </c>
      <c r="AO64" s="30">
        <v>25678</v>
      </c>
      <c r="AP64" s="30">
        <v>0</v>
      </c>
      <c r="AQ64" s="30">
        <v>25678</v>
      </c>
      <c r="AR64" s="37">
        <v>98.63634617600738</v>
      </c>
      <c r="AS64" s="37" t="s">
        <v>100</v>
      </c>
      <c r="AT64" s="37">
        <v>98.63634617600738</v>
      </c>
      <c r="AU64" s="30">
        <v>48027</v>
      </c>
      <c r="AV64" s="30">
        <v>0</v>
      </c>
      <c r="AW64" s="30">
        <v>48027</v>
      </c>
      <c r="AX64" s="30">
        <v>48003</v>
      </c>
      <c r="AY64" s="30">
        <v>0</v>
      </c>
      <c r="AZ64" s="30">
        <v>48003</v>
      </c>
      <c r="BA64" s="37">
        <v>99.95002810918858</v>
      </c>
      <c r="BB64" s="37" t="s">
        <v>100</v>
      </c>
      <c r="BC64" s="37">
        <v>99.95002810918858</v>
      </c>
      <c r="BD64" s="30">
        <v>1505637</v>
      </c>
      <c r="BE64" s="30">
        <v>10031</v>
      </c>
      <c r="BF64" s="30">
        <v>1515668</v>
      </c>
      <c r="BG64" s="30">
        <v>1503543</v>
      </c>
      <c r="BH64" s="30">
        <v>1703</v>
      </c>
      <c r="BI64" s="30">
        <v>1505246</v>
      </c>
      <c r="BJ64" s="37">
        <v>99.86092265267126</v>
      </c>
      <c r="BK64" s="37">
        <v>16.977370152527165</v>
      </c>
      <c r="BL64" s="37">
        <v>99.31238239508916</v>
      </c>
      <c r="BM64" s="30">
        <v>1505628</v>
      </c>
      <c r="BN64" s="30">
        <v>10031</v>
      </c>
      <c r="BO64" s="30">
        <v>1515659</v>
      </c>
      <c r="BP64" s="30">
        <v>1503534</v>
      </c>
      <c r="BQ64" s="30">
        <v>1703</v>
      </c>
      <c r="BR64" s="30">
        <v>1505237</v>
      </c>
      <c r="BS64" s="37">
        <v>99.86092182132639</v>
      </c>
      <c r="BT64" s="37">
        <v>16.977370152527165</v>
      </c>
      <c r="BU64" s="37">
        <v>99.31237831200818</v>
      </c>
      <c r="BV64" s="30">
        <v>9</v>
      </c>
      <c r="BW64" s="30">
        <v>0</v>
      </c>
      <c r="BX64" s="30">
        <v>9</v>
      </c>
      <c r="BY64" s="30">
        <v>9</v>
      </c>
      <c r="BZ64" s="30">
        <v>0</v>
      </c>
      <c r="CA64" s="30">
        <v>9</v>
      </c>
      <c r="CB64" s="37">
        <v>100</v>
      </c>
      <c r="CC64" s="37" t="s">
        <v>100</v>
      </c>
      <c r="CD64" s="37">
        <v>100</v>
      </c>
      <c r="CE64" s="30">
        <v>21639</v>
      </c>
      <c r="CF64" s="30">
        <v>98</v>
      </c>
      <c r="CG64" s="30">
        <v>21737</v>
      </c>
      <c r="CH64" s="30">
        <v>21475</v>
      </c>
      <c r="CI64" s="30">
        <v>49</v>
      </c>
      <c r="CJ64" s="30">
        <v>21524</v>
      </c>
      <c r="CK64" s="37">
        <v>99.24210915476685</v>
      </c>
      <c r="CL64" s="37">
        <v>50</v>
      </c>
      <c r="CM64" s="37">
        <v>99.02010397018908</v>
      </c>
      <c r="CN64" s="30">
        <v>67651</v>
      </c>
      <c r="CO64" s="30">
        <v>0</v>
      </c>
      <c r="CP64" s="30">
        <v>67651</v>
      </c>
      <c r="CQ64" s="30">
        <v>67651</v>
      </c>
      <c r="CR64" s="30">
        <v>0</v>
      </c>
      <c r="CS64" s="30">
        <v>67651</v>
      </c>
      <c r="CT64" s="37">
        <v>100</v>
      </c>
      <c r="CU64" s="37" t="s">
        <v>100</v>
      </c>
      <c r="CV64" s="37">
        <v>100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7" t="s">
        <v>100</v>
      </c>
      <c r="DD64" s="37" t="s">
        <v>100</v>
      </c>
      <c r="DE64" s="37" t="s">
        <v>100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7" t="s">
        <v>100</v>
      </c>
      <c r="DM64" s="37" t="s">
        <v>100</v>
      </c>
      <c r="DN64" s="37" t="s">
        <v>100</v>
      </c>
    </row>
    <row r="65" spans="1:118" s="73" customFormat="1" ht="33" customHeight="1" thickBot="1">
      <c r="A65" s="4" t="s">
        <v>85</v>
      </c>
      <c r="B65" s="29">
        <v>373934</v>
      </c>
      <c r="C65" s="29">
        <v>17559</v>
      </c>
      <c r="D65" s="29">
        <v>391493</v>
      </c>
      <c r="E65" s="29">
        <v>356696</v>
      </c>
      <c r="F65" s="29">
        <v>14037</v>
      </c>
      <c r="G65" s="29">
        <v>370733</v>
      </c>
      <c r="H65" s="36">
        <v>95.3900955783641</v>
      </c>
      <c r="I65" s="36">
        <v>79.94191013155647</v>
      </c>
      <c r="J65" s="36">
        <v>94.69722319428445</v>
      </c>
      <c r="K65" s="29">
        <v>159534</v>
      </c>
      <c r="L65" s="29">
        <v>1938</v>
      </c>
      <c r="M65" s="29">
        <v>161472</v>
      </c>
      <c r="N65" s="29">
        <v>142615</v>
      </c>
      <c r="O65" s="29">
        <v>570</v>
      </c>
      <c r="P65" s="29">
        <v>143185</v>
      </c>
      <c r="Q65" s="36">
        <v>89.39473717201349</v>
      </c>
      <c r="R65" s="36">
        <v>29.411764705882355</v>
      </c>
      <c r="S65" s="36">
        <v>88.67481668648435</v>
      </c>
      <c r="T65" s="29">
        <v>630</v>
      </c>
      <c r="U65" s="29">
        <v>119</v>
      </c>
      <c r="V65" s="29">
        <v>749</v>
      </c>
      <c r="W65" s="29">
        <v>628</v>
      </c>
      <c r="X65" s="29">
        <v>33</v>
      </c>
      <c r="Y65" s="29">
        <v>661</v>
      </c>
      <c r="Z65" s="36">
        <v>99.68253968253968</v>
      </c>
      <c r="AA65" s="36">
        <v>27.73109243697479</v>
      </c>
      <c r="AB65" s="36">
        <v>88.25100133511349</v>
      </c>
      <c r="AC65" s="29">
        <v>88913</v>
      </c>
      <c r="AD65" s="29">
        <v>1773</v>
      </c>
      <c r="AE65" s="29">
        <v>90686</v>
      </c>
      <c r="AF65" s="29">
        <v>88559</v>
      </c>
      <c r="AG65" s="29">
        <v>491</v>
      </c>
      <c r="AH65" s="29">
        <v>89050</v>
      </c>
      <c r="AI65" s="36">
        <v>99.60185799601858</v>
      </c>
      <c r="AJ65" s="36">
        <v>27.693175408911447</v>
      </c>
      <c r="AK65" s="36">
        <v>98.19597291753965</v>
      </c>
      <c r="AL65" s="29">
        <v>10474</v>
      </c>
      <c r="AM65" s="29">
        <v>46</v>
      </c>
      <c r="AN65" s="29">
        <v>10520</v>
      </c>
      <c r="AO65" s="29">
        <v>9964</v>
      </c>
      <c r="AP65" s="29">
        <v>46</v>
      </c>
      <c r="AQ65" s="29">
        <v>10010</v>
      </c>
      <c r="AR65" s="36">
        <v>95.1308000763796</v>
      </c>
      <c r="AS65" s="36">
        <v>100</v>
      </c>
      <c r="AT65" s="36">
        <v>95.15209125475285</v>
      </c>
      <c r="AU65" s="29">
        <v>59517</v>
      </c>
      <c r="AV65" s="29">
        <v>0</v>
      </c>
      <c r="AW65" s="29">
        <v>59517</v>
      </c>
      <c r="AX65" s="29">
        <v>43464</v>
      </c>
      <c r="AY65" s="29">
        <v>0</v>
      </c>
      <c r="AZ65" s="29">
        <v>43464</v>
      </c>
      <c r="BA65" s="36">
        <v>73.02787438883009</v>
      </c>
      <c r="BB65" s="36" t="s">
        <v>100</v>
      </c>
      <c r="BC65" s="36">
        <v>73.02787438883009</v>
      </c>
      <c r="BD65" s="29">
        <v>195899</v>
      </c>
      <c r="BE65" s="29">
        <v>15165</v>
      </c>
      <c r="BF65" s="29">
        <v>211064</v>
      </c>
      <c r="BG65" s="29">
        <v>195883</v>
      </c>
      <c r="BH65" s="29">
        <v>13280</v>
      </c>
      <c r="BI65" s="29">
        <v>209163</v>
      </c>
      <c r="BJ65" s="36">
        <v>99.99183252594449</v>
      </c>
      <c r="BK65" s="36">
        <v>87.57006264424662</v>
      </c>
      <c r="BL65" s="36">
        <v>99.09932532312475</v>
      </c>
      <c r="BM65" s="29">
        <v>81583</v>
      </c>
      <c r="BN65" s="29">
        <v>15165</v>
      </c>
      <c r="BO65" s="29">
        <v>96748</v>
      </c>
      <c r="BP65" s="29">
        <v>81567</v>
      </c>
      <c r="BQ65" s="29">
        <v>13280</v>
      </c>
      <c r="BR65" s="29">
        <v>94847</v>
      </c>
      <c r="BS65" s="36">
        <v>99.98038807104422</v>
      </c>
      <c r="BT65" s="36">
        <v>87.57006264424662</v>
      </c>
      <c r="BU65" s="36">
        <v>98.03510150080622</v>
      </c>
      <c r="BV65" s="29">
        <v>114316</v>
      </c>
      <c r="BW65" s="29">
        <v>0</v>
      </c>
      <c r="BX65" s="29">
        <v>114316</v>
      </c>
      <c r="BY65" s="29">
        <v>114316</v>
      </c>
      <c r="BZ65" s="29">
        <v>0</v>
      </c>
      <c r="CA65" s="29">
        <v>114316</v>
      </c>
      <c r="CB65" s="36">
        <v>100</v>
      </c>
      <c r="CC65" s="36" t="s">
        <v>100</v>
      </c>
      <c r="CD65" s="36">
        <v>100</v>
      </c>
      <c r="CE65" s="29">
        <v>17914</v>
      </c>
      <c r="CF65" s="29">
        <v>456</v>
      </c>
      <c r="CG65" s="29">
        <v>18370</v>
      </c>
      <c r="CH65" s="29">
        <v>17611</v>
      </c>
      <c r="CI65" s="29">
        <v>187</v>
      </c>
      <c r="CJ65" s="29">
        <v>17798</v>
      </c>
      <c r="CK65" s="36">
        <v>98.30858546388299</v>
      </c>
      <c r="CL65" s="36">
        <v>41.00877192982456</v>
      </c>
      <c r="CM65" s="36">
        <v>96.88622754491017</v>
      </c>
      <c r="CN65" s="29">
        <v>587</v>
      </c>
      <c r="CO65" s="29">
        <v>0</v>
      </c>
      <c r="CP65" s="29">
        <v>587</v>
      </c>
      <c r="CQ65" s="29">
        <v>587</v>
      </c>
      <c r="CR65" s="29">
        <v>0</v>
      </c>
      <c r="CS65" s="29">
        <v>587</v>
      </c>
      <c r="CT65" s="36">
        <v>100</v>
      </c>
      <c r="CU65" s="36" t="s">
        <v>100</v>
      </c>
      <c r="CV65" s="36">
        <v>100</v>
      </c>
      <c r="CW65" s="29">
        <v>0</v>
      </c>
      <c r="CX65" s="29">
        <v>0</v>
      </c>
      <c r="CY65" s="29">
        <v>0</v>
      </c>
      <c r="CZ65" s="29">
        <v>0</v>
      </c>
      <c r="DA65" s="29">
        <v>0</v>
      </c>
      <c r="DB65" s="29">
        <v>0</v>
      </c>
      <c r="DC65" s="36" t="s">
        <v>100</v>
      </c>
      <c r="DD65" s="36" t="s">
        <v>100</v>
      </c>
      <c r="DE65" s="36" t="s">
        <v>100</v>
      </c>
      <c r="DF65" s="29">
        <v>0</v>
      </c>
      <c r="DG65" s="29">
        <v>0</v>
      </c>
      <c r="DH65" s="29">
        <v>0</v>
      </c>
      <c r="DI65" s="29">
        <v>0</v>
      </c>
      <c r="DJ65" s="29">
        <v>0</v>
      </c>
      <c r="DK65" s="29">
        <v>0</v>
      </c>
      <c r="DL65" s="36" t="s">
        <v>100</v>
      </c>
      <c r="DM65" s="36" t="s">
        <v>100</v>
      </c>
      <c r="DN65" s="36" t="s">
        <v>100</v>
      </c>
    </row>
    <row r="66" spans="1:118" s="73" customFormat="1" ht="33" customHeight="1" thickBot="1" thickTop="1">
      <c r="A66" s="15" t="s">
        <v>73</v>
      </c>
      <c r="B66" s="32">
        <v>52918781</v>
      </c>
      <c r="C66" s="32">
        <v>4041985</v>
      </c>
      <c r="D66" s="32">
        <v>56960766</v>
      </c>
      <c r="E66" s="32">
        <v>52218001</v>
      </c>
      <c r="F66" s="32">
        <v>644238</v>
      </c>
      <c r="G66" s="32">
        <v>52862239</v>
      </c>
      <c r="H66" s="39">
        <v>98.67574425042028</v>
      </c>
      <c r="I66" s="39">
        <v>15.938653903960553</v>
      </c>
      <c r="J66" s="39">
        <v>92.80464908073743</v>
      </c>
      <c r="K66" s="32">
        <v>17659982</v>
      </c>
      <c r="L66" s="32">
        <v>888198</v>
      </c>
      <c r="M66" s="32">
        <v>18548180</v>
      </c>
      <c r="N66" s="32">
        <v>17340472</v>
      </c>
      <c r="O66" s="32">
        <v>238706</v>
      </c>
      <c r="P66" s="32">
        <v>17579178</v>
      </c>
      <c r="Q66" s="39">
        <v>98.1907682578612</v>
      </c>
      <c r="R66" s="39">
        <v>26.875313837680338</v>
      </c>
      <c r="S66" s="39">
        <v>94.77575697453874</v>
      </c>
      <c r="T66" s="32">
        <v>559194</v>
      </c>
      <c r="U66" s="32">
        <v>41938</v>
      </c>
      <c r="V66" s="32">
        <v>601132</v>
      </c>
      <c r="W66" s="32">
        <v>550123</v>
      </c>
      <c r="X66" s="32">
        <v>14795</v>
      </c>
      <c r="Y66" s="32">
        <v>564918</v>
      </c>
      <c r="Z66" s="39">
        <v>98.37784382521987</v>
      </c>
      <c r="AA66" s="39">
        <v>35.27826791930946</v>
      </c>
      <c r="AB66" s="39">
        <v>93.97569918087875</v>
      </c>
      <c r="AC66" s="32">
        <v>12279201</v>
      </c>
      <c r="AD66" s="32">
        <v>749499</v>
      </c>
      <c r="AE66" s="32">
        <v>13028700</v>
      </c>
      <c r="AF66" s="32">
        <v>12041921</v>
      </c>
      <c r="AG66" s="32">
        <v>192626</v>
      </c>
      <c r="AH66" s="32">
        <v>12234547</v>
      </c>
      <c r="AI66" s="39">
        <v>98.06762671284557</v>
      </c>
      <c r="AJ66" s="39">
        <v>25.700634690640012</v>
      </c>
      <c r="AK66" s="39">
        <v>93.90458756437711</v>
      </c>
      <c r="AL66" s="32">
        <v>1073302</v>
      </c>
      <c r="AM66" s="32">
        <v>45179</v>
      </c>
      <c r="AN66" s="32">
        <v>1118481</v>
      </c>
      <c r="AO66" s="32">
        <v>1064931</v>
      </c>
      <c r="AP66" s="32">
        <v>12183</v>
      </c>
      <c r="AQ66" s="32">
        <v>1077114</v>
      </c>
      <c r="AR66" s="39">
        <v>99.22007039957067</v>
      </c>
      <c r="AS66" s="39">
        <v>26.966068306071406</v>
      </c>
      <c r="AT66" s="39">
        <v>96.30150176891695</v>
      </c>
      <c r="AU66" s="32">
        <v>3748285</v>
      </c>
      <c r="AV66" s="32">
        <v>51582</v>
      </c>
      <c r="AW66" s="32">
        <v>3799867</v>
      </c>
      <c r="AX66" s="32">
        <v>3683497</v>
      </c>
      <c r="AY66" s="32">
        <v>19102</v>
      </c>
      <c r="AZ66" s="32">
        <v>3702599</v>
      </c>
      <c r="BA66" s="39">
        <v>98.27152951283054</v>
      </c>
      <c r="BB66" s="39">
        <v>37.03229808848047</v>
      </c>
      <c r="BC66" s="39">
        <v>97.44022619739059</v>
      </c>
      <c r="BD66" s="32">
        <v>31559194</v>
      </c>
      <c r="BE66" s="32">
        <v>3070171</v>
      </c>
      <c r="BF66" s="32">
        <v>34629365</v>
      </c>
      <c r="BG66" s="32">
        <v>31195871</v>
      </c>
      <c r="BH66" s="32">
        <v>391248</v>
      </c>
      <c r="BI66" s="32">
        <v>31587119</v>
      </c>
      <c r="BJ66" s="39">
        <v>98.84875703733118</v>
      </c>
      <c r="BK66" s="39">
        <v>12.743524709210007</v>
      </c>
      <c r="BL66" s="39">
        <v>91.21483746525529</v>
      </c>
      <c r="BM66" s="32">
        <v>31064767</v>
      </c>
      <c r="BN66" s="32">
        <v>3070171</v>
      </c>
      <c r="BO66" s="32">
        <v>34134938</v>
      </c>
      <c r="BP66" s="32">
        <v>30701444</v>
      </c>
      <c r="BQ66" s="32">
        <v>391248</v>
      </c>
      <c r="BR66" s="32">
        <v>31092692</v>
      </c>
      <c r="BS66" s="39">
        <v>98.8304338480955</v>
      </c>
      <c r="BT66" s="39">
        <v>12.743524709210007</v>
      </c>
      <c r="BU66" s="39">
        <v>91.08758890963855</v>
      </c>
      <c r="BV66" s="32">
        <v>494427</v>
      </c>
      <c r="BW66" s="32">
        <v>0</v>
      </c>
      <c r="BX66" s="32">
        <v>494427</v>
      </c>
      <c r="BY66" s="32">
        <v>494427</v>
      </c>
      <c r="BZ66" s="32">
        <v>0</v>
      </c>
      <c r="CA66" s="32">
        <v>494427</v>
      </c>
      <c r="CB66" s="39">
        <v>100</v>
      </c>
      <c r="CC66" s="39" t="s">
        <v>100</v>
      </c>
      <c r="CD66" s="39">
        <v>100</v>
      </c>
      <c r="CE66" s="32">
        <v>947249</v>
      </c>
      <c r="CF66" s="32">
        <v>62009</v>
      </c>
      <c r="CG66" s="32">
        <v>1009258</v>
      </c>
      <c r="CH66" s="32">
        <v>929303</v>
      </c>
      <c r="CI66" s="32">
        <v>14216</v>
      </c>
      <c r="CJ66" s="32">
        <v>943519</v>
      </c>
      <c r="CK66" s="39">
        <v>98.10546118285689</v>
      </c>
      <c r="CL66" s="39">
        <v>22.925704333241946</v>
      </c>
      <c r="CM66" s="39">
        <v>93.48640288211736</v>
      </c>
      <c r="CN66" s="32">
        <v>2752332</v>
      </c>
      <c r="CO66" s="32">
        <v>68</v>
      </c>
      <c r="CP66" s="32">
        <v>2752400</v>
      </c>
      <c r="CQ66" s="32">
        <v>2752331</v>
      </c>
      <c r="CR66" s="32">
        <v>68</v>
      </c>
      <c r="CS66" s="32">
        <v>2752399</v>
      </c>
      <c r="CT66" s="39">
        <v>99.99996366717387</v>
      </c>
      <c r="CU66" s="39">
        <v>100</v>
      </c>
      <c r="CV66" s="39">
        <v>99.9999636680715</v>
      </c>
      <c r="CW66" s="32">
        <v>24</v>
      </c>
      <c r="CX66" s="32">
        <v>0</v>
      </c>
      <c r="CY66" s="32">
        <v>24</v>
      </c>
      <c r="CZ66" s="32">
        <v>24</v>
      </c>
      <c r="DA66" s="32">
        <v>0</v>
      </c>
      <c r="DB66" s="32">
        <v>24</v>
      </c>
      <c r="DC66" s="39">
        <v>100</v>
      </c>
      <c r="DD66" s="39" t="s">
        <v>100</v>
      </c>
      <c r="DE66" s="39">
        <v>100</v>
      </c>
      <c r="DF66" s="32">
        <v>0</v>
      </c>
      <c r="DG66" s="32">
        <v>21539</v>
      </c>
      <c r="DH66" s="32">
        <v>21539</v>
      </c>
      <c r="DI66" s="32">
        <v>0</v>
      </c>
      <c r="DJ66" s="32">
        <v>0</v>
      </c>
      <c r="DK66" s="32">
        <v>0</v>
      </c>
      <c r="DL66" s="39" t="s">
        <v>100</v>
      </c>
      <c r="DM66" s="39">
        <v>0</v>
      </c>
      <c r="DN66" s="39">
        <v>0</v>
      </c>
    </row>
    <row r="67" spans="1:118" s="73" customFormat="1" ht="33" customHeight="1" thickTop="1">
      <c r="A67" s="6" t="s">
        <v>74</v>
      </c>
      <c r="B67" s="30">
        <v>244426858</v>
      </c>
      <c r="C67" s="30">
        <v>16605905</v>
      </c>
      <c r="D67" s="30">
        <v>261032763</v>
      </c>
      <c r="E67" s="30">
        <v>241129139</v>
      </c>
      <c r="F67" s="30">
        <v>3373271</v>
      </c>
      <c r="G67" s="30">
        <v>244502410</v>
      </c>
      <c r="H67" s="40">
        <v>98.65083607137805</v>
      </c>
      <c r="I67" s="40">
        <v>20.31368359628698</v>
      </c>
      <c r="J67" s="40">
        <v>93.66732635014095</v>
      </c>
      <c r="K67" s="30">
        <v>111141938</v>
      </c>
      <c r="L67" s="30">
        <v>5490604</v>
      </c>
      <c r="M67" s="30">
        <v>116632542</v>
      </c>
      <c r="N67" s="30">
        <v>109431291</v>
      </c>
      <c r="O67" s="30">
        <v>1536430</v>
      </c>
      <c r="P67" s="30">
        <v>110967721</v>
      </c>
      <c r="Q67" s="40">
        <v>98.46084472631745</v>
      </c>
      <c r="R67" s="40">
        <v>27.9828958708368</v>
      </c>
      <c r="S67" s="40">
        <v>95.14301848964244</v>
      </c>
      <c r="T67" s="30">
        <v>3097376</v>
      </c>
      <c r="U67" s="30">
        <v>204710</v>
      </c>
      <c r="V67" s="30">
        <v>3302086</v>
      </c>
      <c r="W67" s="30">
        <v>3041487</v>
      </c>
      <c r="X67" s="30">
        <v>57801</v>
      </c>
      <c r="Y67" s="30">
        <v>3099288</v>
      </c>
      <c r="Z67" s="40">
        <v>98.19560169640367</v>
      </c>
      <c r="AA67" s="40">
        <v>28.23555273313468</v>
      </c>
      <c r="AB67" s="40">
        <v>93.85848824046376</v>
      </c>
      <c r="AC67" s="30">
        <v>81512484</v>
      </c>
      <c r="AD67" s="30">
        <v>4854751</v>
      </c>
      <c r="AE67" s="30">
        <v>86367235</v>
      </c>
      <c r="AF67" s="30">
        <v>79994347</v>
      </c>
      <c r="AG67" s="30">
        <v>1290622</v>
      </c>
      <c r="AH67" s="30">
        <v>81284969</v>
      </c>
      <c r="AI67" s="40">
        <v>98.1375405023849</v>
      </c>
      <c r="AJ67" s="40">
        <v>26.58472082296291</v>
      </c>
      <c r="AK67" s="40">
        <v>94.11551614451939</v>
      </c>
      <c r="AL67" s="30">
        <v>5794654</v>
      </c>
      <c r="AM67" s="30">
        <v>122559</v>
      </c>
      <c r="AN67" s="30">
        <v>5917213</v>
      </c>
      <c r="AO67" s="30">
        <v>5769949</v>
      </c>
      <c r="AP67" s="30">
        <v>36066</v>
      </c>
      <c r="AQ67" s="30">
        <v>5806015</v>
      </c>
      <c r="AR67" s="40">
        <v>99.57365875512153</v>
      </c>
      <c r="AS67" s="40">
        <v>29.427459427704207</v>
      </c>
      <c r="AT67" s="40">
        <v>98.12077070742595</v>
      </c>
      <c r="AU67" s="30">
        <v>20737424</v>
      </c>
      <c r="AV67" s="30">
        <v>308584</v>
      </c>
      <c r="AW67" s="30">
        <v>21046008</v>
      </c>
      <c r="AX67" s="30">
        <v>20625508</v>
      </c>
      <c r="AY67" s="30">
        <v>151941</v>
      </c>
      <c r="AZ67" s="30">
        <v>20777449</v>
      </c>
      <c r="BA67" s="40">
        <v>99.46031869724996</v>
      </c>
      <c r="BB67" s="40">
        <v>49.23813289088223</v>
      </c>
      <c r="BC67" s="40">
        <v>98.72394327703383</v>
      </c>
      <c r="BD67" s="30">
        <v>112319859</v>
      </c>
      <c r="BE67" s="30">
        <v>10561845</v>
      </c>
      <c r="BF67" s="30">
        <v>122881704</v>
      </c>
      <c r="BG67" s="30">
        <v>110812314</v>
      </c>
      <c r="BH67" s="30">
        <v>1754948</v>
      </c>
      <c r="BI67" s="30">
        <v>112567262</v>
      </c>
      <c r="BJ67" s="40">
        <v>98.65781081509371</v>
      </c>
      <c r="BK67" s="40">
        <v>16.61592269153732</v>
      </c>
      <c r="BL67" s="40">
        <v>91.60620201034972</v>
      </c>
      <c r="BM67" s="30">
        <v>111194043</v>
      </c>
      <c r="BN67" s="30">
        <v>10561845</v>
      </c>
      <c r="BO67" s="30">
        <v>121755888</v>
      </c>
      <c r="BP67" s="30">
        <v>109686498</v>
      </c>
      <c r="BQ67" s="30">
        <v>1754948</v>
      </c>
      <c r="BR67" s="30">
        <v>111441446</v>
      </c>
      <c r="BS67" s="40">
        <v>98.64422143549542</v>
      </c>
      <c r="BT67" s="40">
        <v>16.61592269153732</v>
      </c>
      <c r="BU67" s="40">
        <v>91.52858874471845</v>
      </c>
      <c r="BV67" s="30">
        <v>1125816</v>
      </c>
      <c r="BW67" s="30">
        <v>0</v>
      </c>
      <c r="BX67" s="30">
        <v>1125816</v>
      </c>
      <c r="BY67" s="30">
        <v>1125816</v>
      </c>
      <c r="BZ67" s="30">
        <v>0</v>
      </c>
      <c r="CA67" s="30">
        <v>1125816</v>
      </c>
      <c r="CB67" s="40">
        <v>100</v>
      </c>
      <c r="CC67" s="40" t="s">
        <v>100</v>
      </c>
      <c r="CD67" s="40">
        <v>100</v>
      </c>
      <c r="CE67" s="30">
        <v>4137692</v>
      </c>
      <c r="CF67" s="30">
        <v>267894</v>
      </c>
      <c r="CG67" s="30">
        <v>4405586</v>
      </c>
      <c r="CH67" s="30">
        <v>4058167</v>
      </c>
      <c r="CI67" s="30">
        <v>62750</v>
      </c>
      <c r="CJ67" s="30">
        <v>4120917</v>
      </c>
      <c r="CK67" s="40">
        <v>98.07803480781074</v>
      </c>
      <c r="CL67" s="40">
        <v>23.42344360082719</v>
      </c>
      <c r="CM67" s="40">
        <v>93.53845322733457</v>
      </c>
      <c r="CN67" s="30">
        <v>16826450</v>
      </c>
      <c r="CO67" s="30">
        <v>68</v>
      </c>
      <c r="CP67" s="30">
        <v>16826518</v>
      </c>
      <c r="CQ67" s="30">
        <v>16826448</v>
      </c>
      <c r="CR67" s="30">
        <v>68</v>
      </c>
      <c r="CS67" s="30">
        <v>16826516</v>
      </c>
      <c r="CT67" s="40">
        <v>99.99998811395155</v>
      </c>
      <c r="CU67" s="40">
        <v>100</v>
      </c>
      <c r="CV67" s="40">
        <v>99.99998811399958</v>
      </c>
      <c r="CW67" s="30">
        <v>919</v>
      </c>
      <c r="CX67" s="30">
        <v>0</v>
      </c>
      <c r="CY67" s="30">
        <v>919</v>
      </c>
      <c r="CZ67" s="30">
        <v>919</v>
      </c>
      <c r="DA67" s="30">
        <v>0</v>
      </c>
      <c r="DB67" s="30">
        <v>919</v>
      </c>
      <c r="DC67" s="40">
        <v>100</v>
      </c>
      <c r="DD67" s="40" t="s">
        <v>100</v>
      </c>
      <c r="DE67" s="40">
        <v>100</v>
      </c>
      <c r="DF67" s="30">
        <v>0</v>
      </c>
      <c r="DG67" s="30">
        <v>285494</v>
      </c>
      <c r="DH67" s="30">
        <v>285494</v>
      </c>
      <c r="DI67" s="30">
        <v>0</v>
      </c>
      <c r="DJ67" s="30">
        <v>19075</v>
      </c>
      <c r="DK67" s="30">
        <v>19075</v>
      </c>
      <c r="DL67" s="40" t="s">
        <v>100</v>
      </c>
      <c r="DM67" s="40">
        <v>6.681401360448906</v>
      </c>
      <c r="DN67" s="40">
        <v>6.681401360448906</v>
      </c>
    </row>
    <row r="68" spans="1:118" s="65" customFormat="1" ht="26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</row>
    <row r="69" s="65" customFormat="1" ht="26.25" customHeight="1"/>
    <row r="70" s="65" customFormat="1" ht="26.25" customHeight="1"/>
    <row r="71" s="65" customFormat="1" ht="26.25" customHeight="1"/>
    <row r="72" spans="7:115" s="65" customFormat="1" ht="26.25" customHeight="1">
      <c r="G72" s="67"/>
      <c r="P72" s="67"/>
      <c r="Y72" s="67"/>
      <c r="AH72" s="67"/>
      <c r="AQ72" s="67"/>
      <c r="AZ72" s="67"/>
      <c r="BI72" s="67"/>
      <c r="BR72" s="67"/>
      <c r="CA72" s="67"/>
      <c r="CJ72" s="67"/>
      <c r="CS72" s="67"/>
      <c r="DB72" s="67"/>
      <c r="DK72" s="67"/>
    </row>
  </sheetData>
  <sheetProtection/>
  <printOptions/>
  <pageMargins left="0.7874015748031497" right="0.7874015748031497" top="0.7874015748031497" bottom="0.3937007874015748" header="0.4330708661417323" footer="0.31496062992125984"/>
  <pageSetup firstPageNumber="193" useFirstPageNumber="1" fitToHeight="25" horizontalDpi="600" verticalDpi="600" orientation="portrait" paperSize="9" scale="35" r:id="rId1"/>
  <headerFooter alignWithMargins="0">
    <oddHeader>&amp;L&amp;24Ⅲ　市町村税の状況
　　第２２表の１　税目別収入の状況</oddHeader>
    <oddFooter>&amp;C&amp;30&amp;P</oddFooter>
  </headerFooter>
  <colBreaks count="12" manualBreakCount="12">
    <brk id="10" max="67" man="1"/>
    <brk id="19" max="67" man="1"/>
    <brk id="28" max="67" man="1"/>
    <brk id="37" max="67" man="1"/>
    <brk id="46" max="67" man="1"/>
    <brk id="55" max="67" man="1"/>
    <brk id="64" max="67" man="1"/>
    <brk id="73" max="67" man="1"/>
    <brk id="82" max="67" man="1"/>
    <brk id="91" max="67" man="1"/>
    <brk id="100" max="67" man="1"/>
    <brk id="109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B71"/>
  <sheetViews>
    <sheetView showOutlineSymbols="0" view="pageBreakPreview" zoomScale="50" zoomScaleNormal="87" zoomScaleSheetLayoutView="50" zoomScalePageLayoutView="0" workbookViewId="0" topLeftCell="A1">
      <pane xSplit="1" ySplit="5" topLeftCell="D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DE16384"/>
    </sheetView>
  </sheetViews>
  <sheetFormatPr defaultColWidth="24.75390625" defaultRowHeight="14.25"/>
  <cols>
    <col min="1" max="109" width="20.625" style="0" customWidth="1"/>
    <col min="110" max="110" width="24.75390625" style="0" customWidth="1"/>
    <col min="111" max="111" width="16.875" style="0" bestFit="1" customWidth="1"/>
    <col min="112" max="112" width="4.375" style="0" bestFit="1" customWidth="1"/>
    <col min="113" max="113" width="16.875" style="0" bestFit="1" customWidth="1"/>
    <col min="114" max="114" width="4.375" style="0" bestFit="1" customWidth="1"/>
    <col min="115" max="115" width="16.875" style="0" bestFit="1" customWidth="1"/>
    <col min="116" max="116" width="4.375" style="0" bestFit="1" customWidth="1"/>
    <col min="117" max="117" width="16.875" style="0" bestFit="1" customWidth="1"/>
    <col min="118" max="118" width="4.375" style="0" bestFit="1" customWidth="1"/>
    <col min="119" max="119" width="12.625" style="0" bestFit="1" customWidth="1"/>
    <col min="120" max="120" width="4.375" style="0" bestFit="1" customWidth="1"/>
    <col min="121" max="121" width="12.625" style="0" bestFit="1" customWidth="1"/>
    <col min="122" max="122" width="4.375" style="0" bestFit="1" customWidth="1"/>
    <col min="123" max="123" width="16.875" style="0" bestFit="1" customWidth="1"/>
    <col min="124" max="124" width="4.375" style="0" bestFit="1" customWidth="1"/>
    <col min="125" max="125" width="16.875" style="0" bestFit="1" customWidth="1"/>
    <col min="126" max="126" width="4.375" style="0" bestFit="1" customWidth="1"/>
    <col min="127" max="127" width="15.125" style="0" bestFit="1" customWidth="1"/>
    <col min="128" max="128" width="4.375" style="0" bestFit="1" customWidth="1"/>
    <col min="129" max="129" width="15.125" style="0" bestFit="1" customWidth="1"/>
    <col min="130" max="130" width="4.375" style="0" bestFit="1" customWidth="1"/>
    <col min="131" max="131" width="15.125" style="0" bestFit="1" customWidth="1"/>
    <col min="132" max="132" width="4.375" style="0" bestFit="1" customWidth="1"/>
    <col min="133" max="133" width="15.125" style="0" bestFit="1" customWidth="1"/>
    <col min="134" max="134" width="4.375" style="0" bestFit="1" customWidth="1"/>
    <col min="135" max="135" width="16.875" style="0" bestFit="1" customWidth="1"/>
    <col min="136" max="136" width="4.375" style="0" bestFit="1" customWidth="1"/>
    <col min="137" max="137" width="16.875" style="0" bestFit="1" customWidth="1"/>
    <col min="138" max="138" width="4.375" style="0" bestFit="1" customWidth="1"/>
    <col min="139" max="139" width="16.875" style="0" bestFit="1" customWidth="1"/>
    <col min="140" max="140" width="4.375" style="0" bestFit="1" customWidth="1"/>
    <col min="141" max="141" width="16.875" style="0" bestFit="1" customWidth="1"/>
    <col min="142" max="142" width="4.375" style="0" bestFit="1" customWidth="1"/>
    <col min="143" max="143" width="12.625" style="0" bestFit="1" customWidth="1"/>
    <col min="144" max="144" width="4.375" style="0" bestFit="1" customWidth="1"/>
    <col min="145" max="145" width="12.625" style="0" bestFit="1" customWidth="1"/>
    <col min="146" max="146" width="4.375" style="0" bestFit="1" customWidth="1"/>
    <col min="147" max="147" width="15.125" style="0" bestFit="1" customWidth="1"/>
    <col min="148" max="148" width="4.375" style="0" bestFit="1" customWidth="1"/>
    <col min="149" max="149" width="15.125" style="0" bestFit="1" customWidth="1"/>
    <col min="150" max="150" width="4.375" style="0" bestFit="1" customWidth="1"/>
    <col min="151" max="151" width="10.875" style="0" bestFit="1" customWidth="1"/>
    <col min="152" max="152" width="4.375" style="0" bestFit="1" customWidth="1"/>
    <col min="153" max="153" width="10.875" style="0" bestFit="1" customWidth="1"/>
    <col min="154" max="154" width="4.375" style="0" bestFit="1" customWidth="1"/>
    <col min="155" max="155" width="12.625" style="0" bestFit="1" customWidth="1"/>
    <col min="156" max="156" width="4.375" style="0" bestFit="1" customWidth="1"/>
    <col min="157" max="157" width="10.875" style="0" bestFit="1" customWidth="1"/>
    <col min="158" max="158" width="4.375" style="0" bestFit="1" customWidth="1"/>
  </cols>
  <sheetData>
    <row r="1" spans="1:101" s="8" customFormat="1" ht="25.5">
      <c r="A1" s="7"/>
      <c r="B1" s="7" t="s">
        <v>87</v>
      </c>
      <c r="K1" s="9" t="s">
        <v>0</v>
      </c>
      <c r="T1" s="7" t="s">
        <v>1</v>
      </c>
      <c r="AC1" s="9" t="s">
        <v>2</v>
      </c>
      <c r="AL1" s="9" t="s">
        <v>3</v>
      </c>
      <c r="AU1" s="9" t="s">
        <v>88</v>
      </c>
      <c r="BD1" s="9" t="s">
        <v>79</v>
      </c>
      <c r="BM1" s="9" t="s">
        <v>94</v>
      </c>
      <c r="BV1" s="9" t="s">
        <v>89</v>
      </c>
      <c r="CE1" s="9" t="s">
        <v>4</v>
      </c>
      <c r="CN1" s="9" t="s">
        <v>5</v>
      </c>
      <c r="CW1" s="9" t="s">
        <v>6</v>
      </c>
    </row>
    <row r="2" spans="1:109" ht="36" customHeight="1">
      <c r="A2" s="25" t="s">
        <v>7</v>
      </c>
      <c r="B2" s="16"/>
      <c r="C2" s="17" t="s">
        <v>8</v>
      </c>
      <c r="D2" s="24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  <c r="BD2" s="16"/>
      <c r="BE2" s="17" t="s">
        <v>8</v>
      </c>
      <c r="BF2" s="24"/>
      <c r="BG2" s="16"/>
      <c r="BH2" s="17" t="s">
        <v>9</v>
      </c>
      <c r="BI2" s="17"/>
      <c r="BJ2" s="16"/>
      <c r="BK2" s="17" t="s">
        <v>10</v>
      </c>
      <c r="BL2" s="18"/>
      <c r="BM2" s="16"/>
      <c r="BN2" s="17" t="s">
        <v>8</v>
      </c>
      <c r="BO2" s="24"/>
      <c r="BP2" s="16"/>
      <c r="BQ2" s="17" t="s">
        <v>9</v>
      </c>
      <c r="BR2" s="17"/>
      <c r="BS2" s="16"/>
      <c r="BT2" s="17" t="s">
        <v>10</v>
      </c>
      <c r="BU2" s="18"/>
      <c r="BV2" s="16"/>
      <c r="BW2" s="17" t="s">
        <v>8</v>
      </c>
      <c r="BX2" s="24"/>
      <c r="BY2" s="16"/>
      <c r="BZ2" s="17" t="s">
        <v>9</v>
      </c>
      <c r="CA2" s="17"/>
      <c r="CB2" s="16"/>
      <c r="CC2" s="17" t="s">
        <v>10</v>
      </c>
      <c r="CD2" s="18"/>
      <c r="CE2" s="16"/>
      <c r="CF2" s="17" t="s">
        <v>8</v>
      </c>
      <c r="CG2" s="24"/>
      <c r="CH2" s="16"/>
      <c r="CI2" s="17" t="s">
        <v>9</v>
      </c>
      <c r="CJ2" s="17"/>
      <c r="CK2" s="16"/>
      <c r="CL2" s="17" t="s">
        <v>10</v>
      </c>
      <c r="CM2" s="18"/>
      <c r="CN2" s="16"/>
      <c r="CO2" s="17" t="s">
        <v>8</v>
      </c>
      <c r="CP2" s="24"/>
      <c r="CQ2" s="16"/>
      <c r="CR2" s="17" t="s">
        <v>9</v>
      </c>
      <c r="CS2" s="17"/>
      <c r="CT2" s="16"/>
      <c r="CU2" s="17" t="s">
        <v>10</v>
      </c>
      <c r="CV2" s="18"/>
      <c r="CW2" s="16"/>
      <c r="CX2" s="17" t="s">
        <v>8</v>
      </c>
      <c r="CY2" s="24"/>
      <c r="CZ2" s="16"/>
      <c r="DA2" s="17" t="s">
        <v>9</v>
      </c>
      <c r="DB2" s="17"/>
      <c r="DC2" s="16"/>
      <c r="DD2" s="17" t="s">
        <v>10</v>
      </c>
      <c r="DE2" s="18"/>
    </row>
    <row r="3" spans="1:109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</row>
    <row r="4" spans="1:109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  <c r="BD4" s="20" t="s">
        <v>11</v>
      </c>
      <c r="BE4" s="20" t="s">
        <v>12</v>
      </c>
      <c r="BF4" s="20" t="s">
        <v>13</v>
      </c>
      <c r="BG4" s="20" t="s">
        <v>14</v>
      </c>
      <c r="BH4" s="20" t="s">
        <v>15</v>
      </c>
      <c r="BI4" s="20" t="s">
        <v>16</v>
      </c>
      <c r="BJ4" s="20" t="s">
        <v>17</v>
      </c>
      <c r="BK4" s="20" t="s">
        <v>18</v>
      </c>
      <c r="BL4" s="21" t="s">
        <v>19</v>
      </c>
      <c r="BM4" s="20" t="s">
        <v>11</v>
      </c>
      <c r="BN4" s="20" t="s">
        <v>12</v>
      </c>
      <c r="BO4" s="20" t="s">
        <v>13</v>
      </c>
      <c r="BP4" s="20" t="s">
        <v>14</v>
      </c>
      <c r="BQ4" s="20" t="s">
        <v>15</v>
      </c>
      <c r="BR4" s="20" t="s">
        <v>16</v>
      </c>
      <c r="BS4" s="20" t="s">
        <v>17</v>
      </c>
      <c r="BT4" s="20" t="s">
        <v>18</v>
      </c>
      <c r="BU4" s="21" t="s">
        <v>19</v>
      </c>
      <c r="BV4" s="20" t="s">
        <v>11</v>
      </c>
      <c r="BW4" s="20" t="s">
        <v>12</v>
      </c>
      <c r="BX4" s="20" t="s">
        <v>13</v>
      </c>
      <c r="BY4" s="20" t="s">
        <v>14</v>
      </c>
      <c r="BZ4" s="20" t="s">
        <v>15</v>
      </c>
      <c r="CA4" s="20" t="s">
        <v>16</v>
      </c>
      <c r="CB4" s="20" t="s">
        <v>17</v>
      </c>
      <c r="CC4" s="20" t="s">
        <v>18</v>
      </c>
      <c r="CD4" s="21" t="s">
        <v>19</v>
      </c>
      <c r="CE4" s="20" t="s">
        <v>11</v>
      </c>
      <c r="CF4" s="20" t="s">
        <v>12</v>
      </c>
      <c r="CG4" s="20" t="s">
        <v>13</v>
      </c>
      <c r="CH4" s="20" t="s">
        <v>14</v>
      </c>
      <c r="CI4" s="20" t="s">
        <v>15</v>
      </c>
      <c r="CJ4" s="20" t="s">
        <v>16</v>
      </c>
      <c r="CK4" s="20" t="s">
        <v>17</v>
      </c>
      <c r="CL4" s="20" t="s">
        <v>18</v>
      </c>
      <c r="CM4" s="21" t="s">
        <v>19</v>
      </c>
      <c r="CN4" s="20" t="s">
        <v>11</v>
      </c>
      <c r="CO4" s="20" t="s">
        <v>12</v>
      </c>
      <c r="CP4" s="20" t="s">
        <v>13</v>
      </c>
      <c r="CQ4" s="20" t="s">
        <v>14</v>
      </c>
      <c r="CR4" s="20" t="s">
        <v>15</v>
      </c>
      <c r="CS4" s="20" t="s">
        <v>16</v>
      </c>
      <c r="CT4" s="20" t="s">
        <v>17</v>
      </c>
      <c r="CU4" s="20" t="s">
        <v>18</v>
      </c>
      <c r="CV4" s="21" t="s">
        <v>19</v>
      </c>
      <c r="CW4" s="20" t="s">
        <v>11</v>
      </c>
      <c r="CX4" s="20" t="s">
        <v>12</v>
      </c>
      <c r="CY4" s="20" t="s">
        <v>13</v>
      </c>
      <c r="CZ4" s="20" t="s">
        <v>14</v>
      </c>
      <c r="DA4" s="20" t="s">
        <v>15</v>
      </c>
      <c r="DB4" s="20" t="s">
        <v>16</v>
      </c>
      <c r="DC4" s="20" t="s">
        <v>17</v>
      </c>
      <c r="DD4" s="20" t="s">
        <v>18</v>
      </c>
      <c r="DE4" s="21" t="s">
        <v>19</v>
      </c>
    </row>
    <row r="5" spans="1:109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  <c r="BD5" s="22"/>
      <c r="BE5" s="22"/>
      <c r="BF5" s="22"/>
      <c r="BG5" s="22"/>
      <c r="BH5" s="22"/>
      <c r="BI5" s="22"/>
      <c r="BJ5" s="22"/>
      <c r="BK5" s="22"/>
      <c r="BL5" s="23"/>
      <c r="BM5" s="22"/>
      <c r="BN5" s="22"/>
      <c r="BO5" s="22"/>
      <c r="BP5" s="22"/>
      <c r="BQ5" s="22"/>
      <c r="BR5" s="22"/>
      <c r="BS5" s="22"/>
      <c r="BT5" s="22"/>
      <c r="BU5" s="23"/>
      <c r="BV5" s="22"/>
      <c r="BW5" s="22"/>
      <c r="BX5" s="22"/>
      <c r="BY5" s="22"/>
      <c r="BZ5" s="22"/>
      <c r="CA5" s="22"/>
      <c r="CB5" s="22"/>
      <c r="CC5" s="22"/>
      <c r="CD5" s="23"/>
      <c r="CE5" s="22"/>
      <c r="CF5" s="22"/>
      <c r="CG5" s="22"/>
      <c r="CH5" s="22"/>
      <c r="CI5" s="22"/>
      <c r="CJ5" s="22"/>
      <c r="CK5" s="22"/>
      <c r="CL5" s="22"/>
      <c r="CM5" s="23"/>
      <c r="CN5" s="22"/>
      <c r="CO5" s="22"/>
      <c r="CP5" s="22"/>
      <c r="CQ5" s="22"/>
      <c r="CR5" s="22"/>
      <c r="CS5" s="22"/>
      <c r="CT5" s="22"/>
      <c r="CU5" s="22"/>
      <c r="CV5" s="23"/>
      <c r="CW5" s="22"/>
      <c r="CX5" s="22"/>
      <c r="CY5" s="22"/>
      <c r="CZ5" s="22"/>
      <c r="DA5" s="22"/>
      <c r="DB5" s="22"/>
      <c r="DC5" s="22"/>
      <c r="DD5" s="22"/>
      <c r="DE5" s="23"/>
    </row>
    <row r="6" spans="1:158" ht="33" customHeight="1">
      <c r="A6" s="3" t="s">
        <v>20</v>
      </c>
      <c r="B6" s="27">
        <v>15632962</v>
      </c>
      <c r="C6" s="27">
        <v>774413</v>
      </c>
      <c r="D6" s="27">
        <f aca="true" t="shared" si="0" ref="D6:D18">SUM(B6:C6)</f>
        <v>16407375</v>
      </c>
      <c r="E6" s="27">
        <v>15424166</v>
      </c>
      <c r="F6" s="27">
        <v>142008</v>
      </c>
      <c r="G6" s="27">
        <f aca="true" t="shared" si="1" ref="G6:G16">SUM(E6:F6)</f>
        <v>15566174</v>
      </c>
      <c r="H6" s="35">
        <f aca="true" t="shared" si="2" ref="H6:H37">IF(ISERROR(E6/B6*100)," ",E6/B6*100)</f>
        <v>98.66438618605994</v>
      </c>
      <c r="I6" s="35">
        <f aca="true" t="shared" si="3" ref="I6:I37">IF(ISERROR(F6/C6*100)," ",F6/C6*100)</f>
        <v>18.337502082222276</v>
      </c>
      <c r="J6" s="35">
        <f aca="true" t="shared" si="4" ref="J6:J37">IF(ISERROR(G6/D6*100)," ",G6/D6*100)</f>
        <v>94.87303118262366</v>
      </c>
      <c r="K6" s="27">
        <v>385288</v>
      </c>
      <c r="L6" s="27">
        <v>22559</v>
      </c>
      <c r="M6" s="27">
        <f aca="true" t="shared" si="5" ref="M6:M16">SUM(K6:L6)</f>
        <v>407847</v>
      </c>
      <c r="N6" s="27">
        <v>379111</v>
      </c>
      <c r="O6" s="27">
        <v>4294</v>
      </c>
      <c r="P6" s="27">
        <f aca="true" t="shared" si="6" ref="P6:P16">SUM(N6:O6)</f>
        <v>383405</v>
      </c>
      <c r="Q6" s="35">
        <f aca="true" t="shared" si="7" ref="Q6:Q37">IF(ISERROR(N6/K6*100)," ",N6/K6*100)</f>
        <v>98.3967837046573</v>
      </c>
      <c r="R6" s="35">
        <f aca="true" t="shared" si="8" ref="R6:R37">IF(ISERROR(O6/L6*100)," ",O6/L6*100)</f>
        <v>19.034531672503213</v>
      </c>
      <c r="S6" s="35">
        <f aca="true" t="shared" si="9" ref="S6:S37">IF(ISERROR(P6/M6*100)," ",P6/M6*100)</f>
        <v>94.00706637538096</v>
      </c>
      <c r="T6" s="27">
        <v>11351274</v>
      </c>
      <c r="U6" s="27">
        <v>664638</v>
      </c>
      <c r="V6" s="27">
        <f aca="true" t="shared" si="10" ref="V6:V16">SUM(T6:U6)</f>
        <v>12015912</v>
      </c>
      <c r="W6" s="27">
        <v>11169290</v>
      </c>
      <c r="X6" s="27">
        <v>126518</v>
      </c>
      <c r="Y6" s="27">
        <f aca="true" t="shared" si="11" ref="Y6:Y16">SUM(W6:X6)</f>
        <v>11295808</v>
      </c>
      <c r="Z6" s="35">
        <f aca="true" t="shared" si="12" ref="Z6:Z37">IF(ISERROR(W6/T6*100)," ",W6/T6*100)</f>
        <v>98.39679669436224</v>
      </c>
      <c r="AA6" s="35">
        <f aca="true" t="shared" si="13" ref="AA6:AA37">IF(ISERROR(X6/U6*100)," ",X6/U6*100)</f>
        <v>19.0356254081169</v>
      </c>
      <c r="AB6" s="35">
        <f aca="true" t="shared" si="14" ref="AB6:AB37">IF(ISERROR(Y6/V6*100)," ",Y6/V6*100)</f>
        <v>94.00707994532583</v>
      </c>
      <c r="AC6" s="27">
        <v>807038</v>
      </c>
      <c r="AD6" s="27">
        <v>18065</v>
      </c>
      <c r="AE6" s="27">
        <f aca="true" t="shared" si="15" ref="AE6:AE16">SUM(AC6:AD6)</f>
        <v>825103</v>
      </c>
      <c r="AF6" s="27">
        <v>802764</v>
      </c>
      <c r="AG6" s="27">
        <v>2319</v>
      </c>
      <c r="AH6" s="27">
        <f aca="true" t="shared" si="16" ref="AH6:AH16">SUM(AF6:AG6)</f>
        <v>805083</v>
      </c>
      <c r="AI6" s="35">
        <f aca="true" t="shared" si="17" ref="AI6:AI37">IF(ISERROR(AF6/AC6*100)," ",AF6/AC6*100)</f>
        <v>99.47040907615255</v>
      </c>
      <c r="AJ6" s="35">
        <f aca="true" t="shared" si="18" ref="AJ6:AJ37">IF(ISERROR(AG6/AD6*100)," ",AG6/AD6*100)</f>
        <v>12.836977580957655</v>
      </c>
      <c r="AK6" s="35">
        <f aca="true" t="shared" si="19" ref="AK6:AK37">IF(ISERROR(AH6/AE6*100)," ",AH6/AE6*100)</f>
        <v>97.57363626116981</v>
      </c>
      <c r="AL6" s="27">
        <v>3089362</v>
      </c>
      <c r="AM6" s="27">
        <v>69151</v>
      </c>
      <c r="AN6" s="27">
        <f aca="true" t="shared" si="20" ref="AN6:AN16">SUM(AL6:AM6)</f>
        <v>3158513</v>
      </c>
      <c r="AO6" s="27">
        <v>3073001</v>
      </c>
      <c r="AP6" s="27">
        <v>8877</v>
      </c>
      <c r="AQ6" s="27">
        <f aca="true" t="shared" si="21" ref="AQ6:AQ16">SUM(AO6:AP6)</f>
        <v>3081878</v>
      </c>
      <c r="AR6" s="35">
        <f aca="true" t="shared" si="22" ref="AR6:AR37">IF(ISERROR(AO6/AL6*100)," ",AO6/AL6*100)</f>
        <v>99.4704084532664</v>
      </c>
      <c r="AS6" s="35">
        <f aca="true" t="shared" si="23" ref="AS6:AS37">IF(ISERROR(AP6/AM6*100)," ",AP6/AM6*100)</f>
        <v>12.837124553513327</v>
      </c>
      <c r="AT6" s="35">
        <f aca="true" t="shared" si="24" ref="AT6:AT37">IF(ISERROR(AQ6/AN6*100)," ",AQ6/AN6*100)</f>
        <v>97.57370002909596</v>
      </c>
      <c r="AU6" s="27">
        <v>16815084</v>
      </c>
      <c r="AV6" s="27">
        <v>1952696</v>
      </c>
      <c r="AW6" s="27">
        <f aca="true" t="shared" si="25" ref="AW6:AW16">SUM(AU6:AV6)</f>
        <v>18767780</v>
      </c>
      <c r="AX6" s="27">
        <v>16395407</v>
      </c>
      <c r="AY6" s="27">
        <v>338251</v>
      </c>
      <c r="AZ6" s="27">
        <f aca="true" t="shared" si="26" ref="AZ6:AZ16">SUM(AX6:AY6)</f>
        <v>16733658</v>
      </c>
      <c r="BA6" s="35">
        <f aca="true" t="shared" si="27" ref="BA6:BA37">IF(ISERROR(AX6/AU6*100)," ",AX6/AU6*100)</f>
        <v>97.50416352365531</v>
      </c>
      <c r="BB6" s="35">
        <f aca="true" t="shared" si="28" ref="BB6:BB37">IF(ISERROR(AY6/AV6*100)," ",AY6/AV6*100)</f>
        <v>17.322255998885645</v>
      </c>
      <c r="BC6" s="35">
        <f aca="true" t="shared" si="29" ref="BC6:BC37">IF(ISERROR(AZ6/AW6*100)," ",AZ6/AW6*100)</f>
        <v>89.16162700116902</v>
      </c>
      <c r="BD6" s="27">
        <v>16670011</v>
      </c>
      <c r="BE6" s="27">
        <v>1952696</v>
      </c>
      <c r="BF6" s="27">
        <f aca="true" t="shared" si="30" ref="BF6:BF16">SUM(BD6:BE6)</f>
        <v>18622707</v>
      </c>
      <c r="BG6" s="27">
        <v>16250334</v>
      </c>
      <c r="BH6" s="27">
        <v>338251</v>
      </c>
      <c r="BI6" s="27">
        <f aca="true" t="shared" si="31" ref="BI6:BI16">SUM(BG6:BH6)</f>
        <v>16588585</v>
      </c>
      <c r="BJ6" s="35">
        <f aca="true" t="shared" si="32" ref="BJ6:BJ37">IF(ISERROR(BG6/BD6*100)," ",BG6/BD6*100)</f>
        <v>97.48244317295291</v>
      </c>
      <c r="BK6" s="35">
        <f aca="true" t="shared" si="33" ref="BK6:BK37">IF(ISERROR(BH6/BE6*100)," ",BH6/BE6*100)</f>
        <v>17.322255998885645</v>
      </c>
      <c r="BL6" s="35">
        <f aca="true" t="shared" si="34" ref="BL6:BL37">IF(ISERROR(BI6/BF6*100)," ",BI6/BF6*100)</f>
        <v>89.0771948460554</v>
      </c>
      <c r="BM6" s="27">
        <v>145073</v>
      </c>
      <c r="BN6" s="27">
        <v>0</v>
      </c>
      <c r="BO6" s="27">
        <f aca="true" t="shared" si="35" ref="BO6:BO16">SUM(BM6:BN6)</f>
        <v>145073</v>
      </c>
      <c r="BP6" s="27">
        <v>145073</v>
      </c>
      <c r="BQ6" s="27">
        <v>0</v>
      </c>
      <c r="BR6" s="27">
        <f aca="true" t="shared" si="36" ref="BR6:BR16">SUM(BP6:BQ6)</f>
        <v>145073</v>
      </c>
      <c r="BS6" s="35">
        <f aca="true" t="shared" si="37" ref="BS6:BS37">IF(ISERROR(BP6/BM6*100)," ",BP6/BM6*100)</f>
        <v>100</v>
      </c>
      <c r="BT6" s="35" t="str">
        <f aca="true" t="shared" si="38" ref="BT6:BT37">IF(ISERROR(BQ6/BN6*100)," ",BQ6/BN6*100)</f>
        <v> </v>
      </c>
      <c r="BU6" s="35">
        <f aca="true" t="shared" si="39" ref="BU6:BU37">IF(ISERROR(BR6/BO6*100)," ",BR6/BO6*100)</f>
        <v>100</v>
      </c>
      <c r="BV6" s="27">
        <v>411377</v>
      </c>
      <c r="BW6" s="27">
        <v>23579</v>
      </c>
      <c r="BX6" s="27">
        <f aca="true" t="shared" si="40" ref="BX6:BX16">SUM(BV6:BW6)</f>
        <v>434956</v>
      </c>
      <c r="BY6" s="27">
        <v>403921</v>
      </c>
      <c r="BZ6" s="27">
        <v>5987</v>
      </c>
      <c r="CA6" s="27">
        <f aca="true" t="shared" si="41" ref="CA6:CA16">SUM(BY6:BZ6)</f>
        <v>409908</v>
      </c>
      <c r="CB6" s="35">
        <f aca="true" t="shared" si="42" ref="CB6:CB37">IF(ISERROR(BY6/BV6*100)," ",BY6/BV6*100)</f>
        <v>98.18755059227911</v>
      </c>
      <c r="CC6" s="35">
        <f aca="true" t="shared" si="43" ref="CC6:CC37">IF(ISERROR(BZ6/BW6*100)," ",BZ6/BW6*100)</f>
        <v>25.391237965986686</v>
      </c>
      <c r="CD6" s="35">
        <f aca="true" t="shared" si="44" ref="CD6:CD37">IF(ISERROR(CA6/BX6*100)," ",CA6/BX6*100)</f>
        <v>94.24125658687316</v>
      </c>
      <c r="CE6" s="27">
        <v>1797430</v>
      </c>
      <c r="CF6" s="27">
        <v>0</v>
      </c>
      <c r="CG6" s="27">
        <f aca="true" t="shared" si="45" ref="CG6:CG16">SUM(CE6:CF6)</f>
        <v>1797430</v>
      </c>
      <c r="CH6" s="27">
        <v>1797430</v>
      </c>
      <c r="CI6" s="27">
        <v>0</v>
      </c>
      <c r="CJ6" s="27">
        <f aca="true" t="shared" si="46" ref="CJ6:CJ16">SUM(CH6:CI6)</f>
        <v>1797430</v>
      </c>
      <c r="CK6" s="35">
        <f aca="true" t="shared" si="47" ref="CK6:CK37">IF(ISERROR(CH6/CE6*100)," ",CH6/CE6*100)</f>
        <v>100</v>
      </c>
      <c r="CL6" s="35" t="str">
        <f aca="true" t="shared" si="48" ref="CL6:CL37">IF(ISERROR(CI6/CF6*100)," ",CI6/CF6*100)</f>
        <v> </v>
      </c>
      <c r="CM6" s="35">
        <f aca="true" t="shared" si="49" ref="CM6:CM37">IF(ISERROR(CJ6/CG6*100)," ",CJ6/CG6*100)</f>
        <v>100</v>
      </c>
      <c r="CN6" s="27">
        <v>0</v>
      </c>
      <c r="CO6" s="27">
        <v>0</v>
      </c>
      <c r="CP6" s="27">
        <f aca="true" t="shared" si="50" ref="CP6:CP16">SUM(CN6:CO6)</f>
        <v>0</v>
      </c>
      <c r="CQ6" s="27">
        <v>0</v>
      </c>
      <c r="CR6" s="27">
        <v>0</v>
      </c>
      <c r="CS6" s="27">
        <f aca="true" t="shared" si="51" ref="CS6:CS16">SUM(CQ6:CR6)</f>
        <v>0</v>
      </c>
      <c r="CT6" s="35" t="str">
        <f aca="true" t="shared" si="52" ref="CT6:CT37">IF(ISERROR(CQ6/CN6*100)," ",CQ6/CN6*100)</f>
        <v> </v>
      </c>
      <c r="CU6" s="35" t="str">
        <f aca="true" t="shared" si="53" ref="CU6:CU37">IF(ISERROR(CR6/CO6*100)," ",CR6/CO6*100)</f>
        <v> </v>
      </c>
      <c r="CV6" s="35" t="str">
        <f aca="true" t="shared" si="54" ref="CV6:CV37">IF(ISERROR(CS6/CP6*100)," ",CS6/CP6*100)</f>
        <v> </v>
      </c>
      <c r="CW6" s="27">
        <v>0</v>
      </c>
      <c r="CX6" s="27">
        <v>9069</v>
      </c>
      <c r="CY6" s="27">
        <f aca="true" t="shared" si="55" ref="CY6:CY16">SUM(CW6:CX6)</f>
        <v>9069</v>
      </c>
      <c r="CZ6" s="27">
        <v>0</v>
      </c>
      <c r="DA6" s="27">
        <v>0</v>
      </c>
      <c r="DB6" s="27">
        <f aca="true" t="shared" si="56" ref="DB6:DB16">SUM(CZ6:DA6)</f>
        <v>0</v>
      </c>
      <c r="DC6" s="35" t="str">
        <f aca="true" t="shared" si="57" ref="DC6:DC37">IF(ISERROR(CZ6/CW6*100)," ",CZ6/CW6*100)</f>
        <v> </v>
      </c>
      <c r="DD6" s="35">
        <f aca="true" t="shared" si="58" ref="DD6:DD37">IF(ISERROR(DA6/CX6*100)," ",DA6/CX6*100)</f>
        <v>0</v>
      </c>
      <c r="DE6" s="35">
        <f aca="true" t="shared" si="59" ref="DE6:DE37">IF(ISERROR(DB6/CY6*100)," ",DB6/CY6*100)</f>
        <v>0</v>
      </c>
      <c r="DG6" s="10">
        <v>36680140</v>
      </c>
      <c r="DH6" s="10" t="e">
        <f>#REF!-DG6</f>
        <v>#REF!</v>
      </c>
      <c r="DI6" s="10">
        <v>33613891</v>
      </c>
      <c r="DJ6" s="10" t="e">
        <f>#REF!-DI6</f>
        <v>#REF!</v>
      </c>
      <c r="DK6" s="10">
        <v>15133899</v>
      </c>
      <c r="DL6" s="10">
        <f aca="true" t="shared" si="60" ref="DL6:DL16">D6-DK6</f>
        <v>1273476</v>
      </c>
      <c r="DM6" s="10">
        <v>14261741</v>
      </c>
      <c r="DN6" s="10">
        <f aca="true" t="shared" si="61" ref="DN6:DN16">G6-DM6</f>
        <v>1304433</v>
      </c>
      <c r="DO6" s="10">
        <v>362903</v>
      </c>
      <c r="DP6" s="10">
        <f aca="true" t="shared" si="62" ref="DP6:DP16">M6-DO6</f>
        <v>44944</v>
      </c>
      <c r="DQ6" s="10">
        <v>338378</v>
      </c>
      <c r="DR6" s="10">
        <f aca="true" t="shared" si="63" ref="DR6:DR16">P6-DQ6</f>
        <v>45027</v>
      </c>
      <c r="DS6" s="10">
        <v>11080880</v>
      </c>
      <c r="DT6" s="10">
        <f aca="true" t="shared" si="64" ref="DT6:DT16">V6-DS6</f>
        <v>935032</v>
      </c>
      <c r="DU6" s="10">
        <v>10332017</v>
      </c>
      <c r="DV6" s="10">
        <f aca="true" t="shared" si="65" ref="DV6:DV16">Y6-DU6</f>
        <v>963791</v>
      </c>
      <c r="DW6" s="10">
        <v>818138</v>
      </c>
      <c r="DX6" s="10">
        <f aca="true" t="shared" si="66" ref="DX6:DX16">AE6-DW6</f>
        <v>6965</v>
      </c>
      <c r="DY6" s="10">
        <v>796240</v>
      </c>
      <c r="DZ6" s="10">
        <f aca="true" t="shared" si="67" ref="DZ6:DZ16">AH6-DY6</f>
        <v>8843</v>
      </c>
      <c r="EA6" s="10">
        <v>2871978</v>
      </c>
      <c r="EB6" s="10">
        <f aca="true" t="shared" si="68" ref="EB6:EB16">AN6-EA6</f>
        <v>286535</v>
      </c>
      <c r="EC6" s="10">
        <v>2795106</v>
      </c>
      <c r="ED6" s="10">
        <f aca="true" t="shared" si="69" ref="ED6:ED16">AQ6-EC6</f>
        <v>286772</v>
      </c>
      <c r="EE6" s="10">
        <v>19343462</v>
      </c>
      <c r="EF6" s="10">
        <f aca="true" t="shared" si="70" ref="EF6:EF16">AW6-EE6</f>
        <v>-575682</v>
      </c>
      <c r="EG6" s="10">
        <v>17184185</v>
      </c>
      <c r="EH6" s="10">
        <f aca="true" t="shared" si="71" ref="EH6:EH16">AZ6-EG6</f>
        <v>-450527</v>
      </c>
      <c r="EI6" s="10">
        <v>19180560</v>
      </c>
      <c r="EJ6" s="10">
        <f aca="true" t="shared" si="72" ref="EJ6:EJ16">BF6-EI6</f>
        <v>-557853</v>
      </c>
      <c r="EK6" s="10">
        <v>17021283</v>
      </c>
      <c r="EL6" s="10">
        <f aca="true" t="shared" si="73" ref="EL6:EL16">BI6-EK6</f>
        <v>-432698</v>
      </c>
      <c r="EM6" s="10">
        <v>417249</v>
      </c>
      <c r="EN6" s="10">
        <f aca="true" t="shared" si="74" ref="EN6:EN16">BX6-EM6</f>
        <v>17707</v>
      </c>
      <c r="EO6" s="10">
        <v>391605</v>
      </c>
      <c r="EP6" s="10">
        <f aca="true" t="shared" si="75" ref="EP6:EP16">CA6-EO6</f>
        <v>18303</v>
      </c>
      <c r="EQ6" s="10">
        <v>1775929</v>
      </c>
      <c r="ER6" s="10">
        <f aca="true" t="shared" si="76" ref="ER6:ER16">CG6-EQ6</f>
        <v>21501</v>
      </c>
      <c r="ES6" s="10">
        <v>1775929</v>
      </c>
      <c r="ET6" s="10">
        <f aca="true" t="shared" si="77" ref="ET6:ET16">CJ6-ES6</f>
        <v>21501</v>
      </c>
      <c r="EU6" s="10">
        <v>0</v>
      </c>
      <c r="EV6" s="10">
        <f aca="true" t="shared" si="78" ref="EV6:EV16">CP6-EU6</f>
        <v>0</v>
      </c>
      <c r="EW6" s="10">
        <v>0</v>
      </c>
      <c r="EX6" s="10">
        <f aca="true" t="shared" si="79" ref="EX6:EX16">CS6-EW6</f>
        <v>0</v>
      </c>
      <c r="EY6" s="10">
        <v>9601</v>
      </c>
      <c r="EZ6" s="10">
        <f aca="true" t="shared" si="80" ref="EZ6:EZ16">CY6-EY6</f>
        <v>-532</v>
      </c>
      <c r="FA6" s="10">
        <v>431</v>
      </c>
      <c r="FB6" s="10">
        <f aca="true" t="shared" si="81" ref="FB6:FB16">DB6-FA6</f>
        <v>-431</v>
      </c>
    </row>
    <row r="7" spans="1:158" ht="33" customHeight="1">
      <c r="A7" s="4" t="s">
        <v>21</v>
      </c>
      <c r="B7" s="29">
        <v>5625689</v>
      </c>
      <c r="C7" s="29">
        <v>240286</v>
      </c>
      <c r="D7" s="29">
        <f t="shared" si="0"/>
        <v>5865975</v>
      </c>
      <c r="E7" s="29">
        <v>5571816</v>
      </c>
      <c r="F7" s="29">
        <v>82556</v>
      </c>
      <c r="G7" s="29">
        <f t="shared" si="1"/>
        <v>5654372</v>
      </c>
      <c r="H7" s="36">
        <f t="shared" si="2"/>
        <v>99.04237507619067</v>
      </c>
      <c r="I7" s="36">
        <f t="shared" si="3"/>
        <v>34.357390775991945</v>
      </c>
      <c r="J7" s="36">
        <f t="shared" si="4"/>
        <v>96.39270538998205</v>
      </c>
      <c r="K7" s="29">
        <v>169362</v>
      </c>
      <c r="L7" s="29">
        <v>8682</v>
      </c>
      <c r="M7" s="29">
        <f t="shared" si="5"/>
        <v>178044</v>
      </c>
      <c r="N7" s="29">
        <v>167388</v>
      </c>
      <c r="O7" s="29">
        <v>3100</v>
      </c>
      <c r="P7" s="29">
        <f t="shared" si="6"/>
        <v>170488</v>
      </c>
      <c r="Q7" s="36">
        <f t="shared" si="7"/>
        <v>98.83444928614448</v>
      </c>
      <c r="R7" s="36">
        <f t="shared" si="8"/>
        <v>35.706058511863624</v>
      </c>
      <c r="S7" s="36">
        <f t="shared" si="9"/>
        <v>95.75610523241446</v>
      </c>
      <c r="T7" s="29">
        <v>3982499</v>
      </c>
      <c r="U7" s="29">
        <v>204176</v>
      </c>
      <c r="V7" s="29">
        <f t="shared" si="10"/>
        <v>4186675</v>
      </c>
      <c r="W7" s="29">
        <v>3936077</v>
      </c>
      <c r="X7" s="29">
        <v>72904</v>
      </c>
      <c r="Y7" s="29">
        <f t="shared" si="11"/>
        <v>4008981</v>
      </c>
      <c r="Z7" s="36">
        <f t="shared" si="12"/>
        <v>98.83434998979284</v>
      </c>
      <c r="AA7" s="36">
        <f t="shared" si="13"/>
        <v>35.70644933782619</v>
      </c>
      <c r="AB7" s="36">
        <f t="shared" si="14"/>
        <v>95.75572500850915</v>
      </c>
      <c r="AC7" s="29">
        <v>398348</v>
      </c>
      <c r="AD7" s="29">
        <v>7413</v>
      </c>
      <c r="AE7" s="29">
        <f t="shared" si="15"/>
        <v>405761</v>
      </c>
      <c r="AF7" s="29">
        <v>396869</v>
      </c>
      <c r="AG7" s="29">
        <v>1771</v>
      </c>
      <c r="AH7" s="29">
        <f t="shared" si="16"/>
        <v>398640</v>
      </c>
      <c r="AI7" s="36">
        <f t="shared" si="17"/>
        <v>99.62871659955617</v>
      </c>
      <c r="AJ7" s="36">
        <f t="shared" si="18"/>
        <v>23.890462700661</v>
      </c>
      <c r="AK7" s="36">
        <f t="shared" si="19"/>
        <v>98.24502601284993</v>
      </c>
      <c r="AL7" s="29">
        <v>1075480</v>
      </c>
      <c r="AM7" s="29">
        <v>20015</v>
      </c>
      <c r="AN7" s="29">
        <f t="shared" si="20"/>
        <v>1095495</v>
      </c>
      <c r="AO7" s="29">
        <v>1071482</v>
      </c>
      <c r="AP7" s="29">
        <v>4781</v>
      </c>
      <c r="AQ7" s="29">
        <f t="shared" si="21"/>
        <v>1076263</v>
      </c>
      <c r="AR7" s="36">
        <f t="shared" si="22"/>
        <v>99.62825900993046</v>
      </c>
      <c r="AS7" s="36">
        <f t="shared" si="23"/>
        <v>23.887084686485135</v>
      </c>
      <c r="AT7" s="36">
        <f t="shared" si="24"/>
        <v>98.24444657437962</v>
      </c>
      <c r="AU7" s="29">
        <v>8682373</v>
      </c>
      <c r="AV7" s="29">
        <v>1090533</v>
      </c>
      <c r="AW7" s="29">
        <f t="shared" si="25"/>
        <v>9772906</v>
      </c>
      <c r="AX7" s="29">
        <v>8503564</v>
      </c>
      <c r="AY7" s="29">
        <v>269277</v>
      </c>
      <c r="AZ7" s="29">
        <f t="shared" si="26"/>
        <v>8772841</v>
      </c>
      <c r="BA7" s="36">
        <f t="shared" si="27"/>
        <v>97.94055150590742</v>
      </c>
      <c r="BB7" s="36">
        <f t="shared" si="28"/>
        <v>24.692237648929467</v>
      </c>
      <c r="BC7" s="36">
        <f t="shared" si="29"/>
        <v>89.76696388975807</v>
      </c>
      <c r="BD7" s="29">
        <v>8568229</v>
      </c>
      <c r="BE7" s="29">
        <v>1090533</v>
      </c>
      <c r="BF7" s="29">
        <f t="shared" si="30"/>
        <v>9658762</v>
      </c>
      <c r="BG7" s="29">
        <v>8389420</v>
      </c>
      <c r="BH7" s="29">
        <v>269277</v>
      </c>
      <c r="BI7" s="29">
        <f t="shared" si="31"/>
        <v>8658697</v>
      </c>
      <c r="BJ7" s="36">
        <f t="shared" si="32"/>
        <v>97.91311600098457</v>
      </c>
      <c r="BK7" s="36">
        <f t="shared" si="33"/>
        <v>24.692237648929467</v>
      </c>
      <c r="BL7" s="36">
        <f t="shared" si="34"/>
        <v>89.6460333115155</v>
      </c>
      <c r="BM7" s="29">
        <v>114144</v>
      </c>
      <c r="BN7" s="29">
        <v>0</v>
      </c>
      <c r="BO7" s="29">
        <f t="shared" si="35"/>
        <v>114144</v>
      </c>
      <c r="BP7" s="29">
        <v>114144</v>
      </c>
      <c r="BQ7" s="29">
        <v>0</v>
      </c>
      <c r="BR7" s="29">
        <f t="shared" si="36"/>
        <v>114144</v>
      </c>
      <c r="BS7" s="36">
        <f t="shared" si="37"/>
        <v>100</v>
      </c>
      <c r="BT7" s="36" t="str">
        <f t="shared" si="38"/>
        <v> </v>
      </c>
      <c r="BU7" s="36">
        <f t="shared" si="39"/>
        <v>100</v>
      </c>
      <c r="BV7" s="29">
        <v>186340</v>
      </c>
      <c r="BW7" s="29">
        <v>13118</v>
      </c>
      <c r="BX7" s="29">
        <f t="shared" si="40"/>
        <v>199458</v>
      </c>
      <c r="BY7" s="29">
        <v>182904</v>
      </c>
      <c r="BZ7" s="29">
        <v>4072</v>
      </c>
      <c r="CA7" s="29">
        <f t="shared" si="41"/>
        <v>186976</v>
      </c>
      <c r="CB7" s="36">
        <f t="shared" si="42"/>
        <v>98.15605881721584</v>
      </c>
      <c r="CC7" s="36">
        <f t="shared" si="43"/>
        <v>31.041317273974688</v>
      </c>
      <c r="CD7" s="36">
        <f t="shared" si="44"/>
        <v>93.7420409309228</v>
      </c>
      <c r="CE7" s="29">
        <v>1089899</v>
      </c>
      <c r="CF7" s="29">
        <v>0</v>
      </c>
      <c r="CG7" s="29">
        <f t="shared" si="45"/>
        <v>1089899</v>
      </c>
      <c r="CH7" s="29">
        <v>1089899</v>
      </c>
      <c r="CI7" s="29">
        <v>0</v>
      </c>
      <c r="CJ7" s="29">
        <f t="shared" si="46"/>
        <v>1089899</v>
      </c>
      <c r="CK7" s="36">
        <f t="shared" si="47"/>
        <v>100</v>
      </c>
      <c r="CL7" s="36" t="str">
        <f t="shared" si="48"/>
        <v> </v>
      </c>
      <c r="CM7" s="36">
        <f t="shared" si="49"/>
        <v>100</v>
      </c>
      <c r="CN7" s="29">
        <v>0</v>
      </c>
      <c r="CO7" s="29">
        <v>0</v>
      </c>
      <c r="CP7" s="29">
        <f t="shared" si="50"/>
        <v>0</v>
      </c>
      <c r="CQ7" s="29">
        <v>0</v>
      </c>
      <c r="CR7" s="29">
        <v>0</v>
      </c>
      <c r="CS7" s="29">
        <f t="shared" si="51"/>
        <v>0</v>
      </c>
      <c r="CT7" s="36" t="str">
        <f t="shared" si="52"/>
        <v> </v>
      </c>
      <c r="CU7" s="36" t="str">
        <f t="shared" si="53"/>
        <v> </v>
      </c>
      <c r="CV7" s="36" t="str">
        <f t="shared" si="54"/>
        <v> </v>
      </c>
      <c r="CW7" s="29">
        <v>0</v>
      </c>
      <c r="CX7" s="29">
        <v>880</v>
      </c>
      <c r="CY7" s="29">
        <f t="shared" si="55"/>
        <v>880</v>
      </c>
      <c r="CZ7" s="29">
        <v>0</v>
      </c>
      <c r="DA7" s="29">
        <v>0</v>
      </c>
      <c r="DB7" s="29">
        <f t="shared" si="56"/>
        <v>0</v>
      </c>
      <c r="DC7" s="36" t="str">
        <f t="shared" si="57"/>
        <v> </v>
      </c>
      <c r="DD7" s="36">
        <f t="shared" si="58"/>
        <v>0</v>
      </c>
      <c r="DE7" s="36">
        <f t="shared" si="59"/>
        <v>0</v>
      </c>
      <c r="DG7" s="10">
        <v>17367576</v>
      </c>
      <c r="DH7" s="10" t="e">
        <f>#REF!-DG7</f>
        <v>#REF!</v>
      </c>
      <c r="DI7" s="10">
        <v>15671193</v>
      </c>
      <c r="DJ7" s="10" t="e">
        <f>#REF!-DI7</f>
        <v>#REF!</v>
      </c>
      <c r="DK7" s="10">
        <v>5460340</v>
      </c>
      <c r="DL7" s="10">
        <f t="shared" si="60"/>
        <v>405635</v>
      </c>
      <c r="DM7" s="10">
        <v>5170472</v>
      </c>
      <c r="DN7" s="10">
        <f t="shared" si="61"/>
        <v>483900</v>
      </c>
      <c r="DO7" s="10">
        <v>151808</v>
      </c>
      <c r="DP7" s="10">
        <f t="shared" si="62"/>
        <v>26236</v>
      </c>
      <c r="DQ7" s="10">
        <v>142773</v>
      </c>
      <c r="DR7" s="10">
        <f t="shared" si="63"/>
        <v>27715</v>
      </c>
      <c r="DS7" s="10">
        <v>3970594</v>
      </c>
      <c r="DT7" s="10">
        <f t="shared" si="64"/>
        <v>216081</v>
      </c>
      <c r="DU7" s="10">
        <v>3732543</v>
      </c>
      <c r="DV7" s="10">
        <f t="shared" si="65"/>
        <v>276438</v>
      </c>
      <c r="DW7" s="10">
        <v>404783</v>
      </c>
      <c r="DX7" s="10">
        <f t="shared" si="66"/>
        <v>978</v>
      </c>
      <c r="DY7" s="10">
        <v>391673</v>
      </c>
      <c r="DZ7" s="10">
        <f t="shared" si="67"/>
        <v>6967</v>
      </c>
      <c r="EA7" s="10">
        <v>933155</v>
      </c>
      <c r="EB7" s="10">
        <f t="shared" si="68"/>
        <v>162340</v>
      </c>
      <c r="EC7" s="10">
        <v>903483</v>
      </c>
      <c r="ED7" s="10">
        <f t="shared" si="69"/>
        <v>172780</v>
      </c>
      <c r="EE7" s="10">
        <v>10644026</v>
      </c>
      <c r="EF7" s="10">
        <f t="shared" si="70"/>
        <v>-871120</v>
      </c>
      <c r="EG7" s="10">
        <v>9254151</v>
      </c>
      <c r="EH7" s="10">
        <f t="shared" si="71"/>
        <v>-481310</v>
      </c>
      <c r="EI7" s="10">
        <v>10510324</v>
      </c>
      <c r="EJ7" s="10">
        <f t="shared" si="72"/>
        <v>-851562</v>
      </c>
      <c r="EK7" s="10">
        <v>9120449</v>
      </c>
      <c r="EL7" s="10">
        <f t="shared" si="73"/>
        <v>-461752</v>
      </c>
      <c r="EM7" s="10">
        <v>194895</v>
      </c>
      <c r="EN7" s="10">
        <f t="shared" si="74"/>
        <v>4563</v>
      </c>
      <c r="EO7" s="10">
        <v>180039</v>
      </c>
      <c r="EP7" s="10">
        <f t="shared" si="75"/>
        <v>6937</v>
      </c>
      <c r="EQ7" s="10">
        <v>1066531</v>
      </c>
      <c r="ER7" s="10">
        <f t="shared" si="76"/>
        <v>23368</v>
      </c>
      <c r="ES7" s="10">
        <v>1066531</v>
      </c>
      <c r="ET7" s="10">
        <f t="shared" si="77"/>
        <v>23368</v>
      </c>
      <c r="EU7" s="10">
        <v>0</v>
      </c>
      <c r="EV7" s="10">
        <f t="shared" si="78"/>
        <v>0</v>
      </c>
      <c r="EW7" s="10">
        <v>0</v>
      </c>
      <c r="EX7" s="10">
        <f t="shared" si="79"/>
        <v>0</v>
      </c>
      <c r="EY7" s="10">
        <v>1784</v>
      </c>
      <c r="EZ7" s="10">
        <f t="shared" si="80"/>
        <v>-904</v>
      </c>
      <c r="FA7" s="10">
        <v>0</v>
      </c>
      <c r="FB7" s="10">
        <f t="shared" si="81"/>
        <v>0</v>
      </c>
    </row>
    <row r="8" spans="1:158" ht="33" customHeight="1">
      <c r="A8" s="4" t="s">
        <v>22</v>
      </c>
      <c r="B8" s="29">
        <v>18507931</v>
      </c>
      <c r="C8" s="29">
        <v>1403251</v>
      </c>
      <c r="D8" s="29">
        <f t="shared" si="0"/>
        <v>19911182</v>
      </c>
      <c r="E8" s="29">
        <v>18149820</v>
      </c>
      <c r="F8" s="29">
        <v>234583</v>
      </c>
      <c r="G8" s="29">
        <f t="shared" si="1"/>
        <v>18384403</v>
      </c>
      <c r="H8" s="36">
        <f t="shared" si="2"/>
        <v>98.06509436414044</v>
      </c>
      <c r="I8" s="36">
        <f t="shared" si="3"/>
        <v>16.717109056042005</v>
      </c>
      <c r="J8" s="36">
        <f t="shared" si="4"/>
        <v>92.33205241155447</v>
      </c>
      <c r="K8" s="29">
        <v>457524</v>
      </c>
      <c r="L8" s="29">
        <v>46599</v>
      </c>
      <c r="M8" s="29">
        <f t="shared" si="5"/>
        <v>504123</v>
      </c>
      <c r="N8" s="29">
        <v>453070</v>
      </c>
      <c r="O8" s="29">
        <v>7790</v>
      </c>
      <c r="P8" s="29">
        <f t="shared" si="6"/>
        <v>460860</v>
      </c>
      <c r="Q8" s="36">
        <f t="shared" si="7"/>
        <v>99.02649915632841</v>
      </c>
      <c r="R8" s="36">
        <f t="shared" si="8"/>
        <v>16.717096933410588</v>
      </c>
      <c r="S8" s="36">
        <f t="shared" si="9"/>
        <v>91.41816580477384</v>
      </c>
      <c r="T8" s="29">
        <v>12510949</v>
      </c>
      <c r="U8" s="29">
        <v>1256243</v>
      </c>
      <c r="V8" s="29">
        <f t="shared" si="10"/>
        <v>13767192</v>
      </c>
      <c r="W8" s="29">
        <v>12214184</v>
      </c>
      <c r="X8" s="29">
        <v>209993</v>
      </c>
      <c r="Y8" s="29">
        <f t="shared" si="11"/>
        <v>12424177</v>
      </c>
      <c r="Z8" s="36">
        <f t="shared" si="12"/>
        <v>97.62795771927453</v>
      </c>
      <c r="AA8" s="36">
        <f t="shared" si="13"/>
        <v>16.715953840140802</v>
      </c>
      <c r="AB8" s="36">
        <f t="shared" si="14"/>
        <v>90.24481535523002</v>
      </c>
      <c r="AC8" s="29">
        <v>1307599</v>
      </c>
      <c r="AD8" s="29">
        <v>23702</v>
      </c>
      <c r="AE8" s="29">
        <f t="shared" si="15"/>
        <v>1331301</v>
      </c>
      <c r="AF8" s="29">
        <v>1294170</v>
      </c>
      <c r="AG8" s="29">
        <v>3965</v>
      </c>
      <c r="AH8" s="29">
        <f t="shared" si="16"/>
        <v>1298135</v>
      </c>
      <c r="AI8" s="36">
        <f t="shared" si="17"/>
        <v>98.97300319134536</v>
      </c>
      <c r="AJ8" s="36">
        <f t="shared" si="18"/>
        <v>16.728546114251962</v>
      </c>
      <c r="AK8" s="36">
        <f t="shared" si="19"/>
        <v>97.50875271632786</v>
      </c>
      <c r="AL8" s="29">
        <v>4231859</v>
      </c>
      <c r="AM8" s="29">
        <v>76707</v>
      </c>
      <c r="AN8" s="29">
        <f t="shared" si="20"/>
        <v>4308566</v>
      </c>
      <c r="AO8" s="29">
        <v>4188396</v>
      </c>
      <c r="AP8" s="29">
        <v>12835</v>
      </c>
      <c r="AQ8" s="29">
        <f t="shared" si="21"/>
        <v>4201231</v>
      </c>
      <c r="AR8" s="36">
        <f t="shared" si="22"/>
        <v>98.97295727480522</v>
      </c>
      <c r="AS8" s="36">
        <f t="shared" si="23"/>
        <v>16.732501596985934</v>
      </c>
      <c r="AT8" s="36">
        <f t="shared" si="24"/>
        <v>97.50879991161793</v>
      </c>
      <c r="AU8" s="29">
        <v>19822312</v>
      </c>
      <c r="AV8" s="29">
        <v>2368328</v>
      </c>
      <c r="AW8" s="29">
        <f t="shared" si="25"/>
        <v>22190640</v>
      </c>
      <c r="AX8" s="29">
        <v>19426792</v>
      </c>
      <c r="AY8" s="29">
        <v>316013</v>
      </c>
      <c r="AZ8" s="29">
        <f t="shared" si="26"/>
        <v>19742805</v>
      </c>
      <c r="BA8" s="36">
        <f t="shared" si="27"/>
        <v>98.0046727142626</v>
      </c>
      <c r="BB8" s="36">
        <f t="shared" si="28"/>
        <v>13.3432953543597</v>
      </c>
      <c r="BC8" s="36">
        <f t="shared" si="29"/>
        <v>88.96906533565503</v>
      </c>
      <c r="BD8" s="29">
        <v>19700459</v>
      </c>
      <c r="BE8" s="29">
        <v>2368328</v>
      </c>
      <c r="BF8" s="29">
        <f t="shared" si="30"/>
        <v>22068787</v>
      </c>
      <c r="BG8" s="29">
        <v>19304939</v>
      </c>
      <c r="BH8" s="29">
        <v>316013</v>
      </c>
      <c r="BI8" s="29">
        <f t="shared" si="31"/>
        <v>19620952</v>
      </c>
      <c r="BJ8" s="36">
        <f t="shared" si="32"/>
        <v>97.992331041627</v>
      </c>
      <c r="BK8" s="36">
        <f t="shared" si="33"/>
        <v>13.3432953543597</v>
      </c>
      <c r="BL8" s="36">
        <f t="shared" si="34"/>
        <v>88.90815793364628</v>
      </c>
      <c r="BM8" s="29">
        <v>121853</v>
      </c>
      <c r="BN8" s="29">
        <v>0</v>
      </c>
      <c r="BO8" s="29">
        <f t="shared" si="35"/>
        <v>121853</v>
      </c>
      <c r="BP8" s="29">
        <v>121853</v>
      </c>
      <c r="BQ8" s="29">
        <v>0</v>
      </c>
      <c r="BR8" s="29">
        <f t="shared" si="36"/>
        <v>121853</v>
      </c>
      <c r="BS8" s="36">
        <f t="shared" si="37"/>
        <v>100</v>
      </c>
      <c r="BT8" s="36" t="str">
        <f t="shared" si="38"/>
        <v> </v>
      </c>
      <c r="BU8" s="36">
        <f t="shared" si="39"/>
        <v>100</v>
      </c>
      <c r="BV8" s="29">
        <v>429875</v>
      </c>
      <c r="BW8" s="29">
        <v>47639</v>
      </c>
      <c r="BX8" s="29">
        <f t="shared" si="40"/>
        <v>477514</v>
      </c>
      <c r="BY8" s="29">
        <v>415701</v>
      </c>
      <c r="BZ8" s="29">
        <v>10440</v>
      </c>
      <c r="CA8" s="29">
        <f t="shared" si="41"/>
        <v>426141</v>
      </c>
      <c r="CB8" s="36">
        <f t="shared" si="42"/>
        <v>96.70276243093923</v>
      </c>
      <c r="CC8" s="36">
        <f t="shared" si="43"/>
        <v>21.91481769138731</v>
      </c>
      <c r="CD8" s="36">
        <f t="shared" si="44"/>
        <v>89.2415719748531</v>
      </c>
      <c r="CE8" s="29">
        <v>2697300</v>
      </c>
      <c r="CF8" s="29">
        <v>0</v>
      </c>
      <c r="CG8" s="29">
        <f t="shared" si="45"/>
        <v>2697300</v>
      </c>
      <c r="CH8" s="29">
        <v>2697300</v>
      </c>
      <c r="CI8" s="29">
        <v>0</v>
      </c>
      <c r="CJ8" s="29">
        <f t="shared" si="46"/>
        <v>2697300</v>
      </c>
      <c r="CK8" s="36">
        <f t="shared" si="47"/>
        <v>100</v>
      </c>
      <c r="CL8" s="36" t="str">
        <f t="shared" si="48"/>
        <v> </v>
      </c>
      <c r="CM8" s="36">
        <f t="shared" si="49"/>
        <v>100</v>
      </c>
      <c r="CN8" s="29">
        <v>0</v>
      </c>
      <c r="CO8" s="29">
        <v>0</v>
      </c>
      <c r="CP8" s="29">
        <f t="shared" si="50"/>
        <v>0</v>
      </c>
      <c r="CQ8" s="29">
        <v>0</v>
      </c>
      <c r="CR8" s="29">
        <v>0</v>
      </c>
      <c r="CS8" s="29">
        <f t="shared" si="51"/>
        <v>0</v>
      </c>
      <c r="CT8" s="36" t="str">
        <f t="shared" si="52"/>
        <v> </v>
      </c>
      <c r="CU8" s="36" t="str">
        <f t="shared" si="53"/>
        <v> </v>
      </c>
      <c r="CV8" s="36" t="str">
        <f t="shared" si="54"/>
        <v> </v>
      </c>
      <c r="CW8" s="29">
        <v>0</v>
      </c>
      <c r="CX8" s="29">
        <v>9749</v>
      </c>
      <c r="CY8" s="29">
        <f t="shared" si="55"/>
        <v>9749</v>
      </c>
      <c r="CZ8" s="29">
        <v>0</v>
      </c>
      <c r="DA8" s="29">
        <v>1271</v>
      </c>
      <c r="DB8" s="29">
        <f t="shared" si="56"/>
        <v>1271</v>
      </c>
      <c r="DC8" s="36" t="str">
        <f t="shared" si="57"/>
        <v> </v>
      </c>
      <c r="DD8" s="36">
        <f t="shared" si="58"/>
        <v>13.037234588162889</v>
      </c>
      <c r="DE8" s="36">
        <f t="shared" si="59"/>
        <v>13.037234588162889</v>
      </c>
      <c r="DG8" s="10">
        <v>44381793</v>
      </c>
      <c r="DH8" s="10" t="e">
        <f>#REF!-DG8</f>
        <v>#REF!</v>
      </c>
      <c r="DI8" s="10">
        <v>40248109</v>
      </c>
      <c r="DJ8" s="10" t="e">
        <f>#REF!-DI8</f>
        <v>#REF!</v>
      </c>
      <c r="DK8" s="10">
        <v>18349173</v>
      </c>
      <c r="DL8" s="10">
        <f t="shared" si="60"/>
        <v>1562009</v>
      </c>
      <c r="DM8" s="10">
        <v>16781710</v>
      </c>
      <c r="DN8" s="10">
        <f t="shared" si="61"/>
        <v>1602693</v>
      </c>
      <c r="DO8" s="10">
        <v>448159</v>
      </c>
      <c r="DP8" s="10">
        <f t="shared" si="62"/>
        <v>55964</v>
      </c>
      <c r="DQ8" s="10">
        <v>404497</v>
      </c>
      <c r="DR8" s="10">
        <f t="shared" si="63"/>
        <v>56363</v>
      </c>
      <c r="DS8" s="10">
        <v>12785503</v>
      </c>
      <c r="DT8" s="10">
        <f t="shared" si="64"/>
        <v>981689</v>
      </c>
      <c r="DU8" s="10">
        <v>11372359</v>
      </c>
      <c r="DV8" s="10">
        <f t="shared" si="65"/>
        <v>1051818</v>
      </c>
      <c r="DW8" s="10">
        <v>1295264</v>
      </c>
      <c r="DX8" s="10">
        <f t="shared" si="66"/>
        <v>36037</v>
      </c>
      <c r="DY8" s="10">
        <v>1267246</v>
      </c>
      <c r="DZ8" s="10">
        <f t="shared" si="67"/>
        <v>30889</v>
      </c>
      <c r="EA8" s="10">
        <v>3820247</v>
      </c>
      <c r="EB8" s="10">
        <f t="shared" si="68"/>
        <v>488319</v>
      </c>
      <c r="EC8" s="10">
        <v>3737608</v>
      </c>
      <c r="ED8" s="10">
        <f t="shared" si="69"/>
        <v>463623</v>
      </c>
      <c r="EE8" s="10">
        <v>22916298</v>
      </c>
      <c r="EF8" s="10">
        <f t="shared" si="70"/>
        <v>-725658</v>
      </c>
      <c r="EG8" s="10">
        <v>20428075</v>
      </c>
      <c r="EH8" s="10">
        <f t="shared" si="71"/>
        <v>-685270</v>
      </c>
      <c r="EI8" s="10">
        <v>22792756</v>
      </c>
      <c r="EJ8" s="10">
        <f t="shared" si="72"/>
        <v>-723969</v>
      </c>
      <c r="EK8" s="10">
        <v>20304533</v>
      </c>
      <c r="EL8" s="10">
        <f t="shared" si="73"/>
        <v>-683581</v>
      </c>
      <c r="EM8" s="10">
        <v>459262</v>
      </c>
      <c r="EN8" s="10">
        <f t="shared" si="74"/>
        <v>18252</v>
      </c>
      <c r="EO8" s="10">
        <v>405768</v>
      </c>
      <c r="EP8" s="10">
        <f t="shared" si="75"/>
        <v>20373</v>
      </c>
      <c r="EQ8" s="10">
        <v>2629193</v>
      </c>
      <c r="ER8" s="10">
        <f t="shared" si="76"/>
        <v>68107</v>
      </c>
      <c r="ES8" s="10">
        <v>2629193</v>
      </c>
      <c r="ET8" s="10">
        <f t="shared" si="77"/>
        <v>68107</v>
      </c>
      <c r="EU8" s="10">
        <v>0</v>
      </c>
      <c r="EV8" s="10">
        <f t="shared" si="78"/>
        <v>0</v>
      </c>
      <c r="EW8" s="10">
        <v>0</v>
      </c>
      <c r="EX8" s="10">
        <f t="shared" si="79"/>
        <v>0</v>
      </c>
      <c r="EY8" s="10">
        <v>27867</v>
      </c>
      <c r="EZ8" s="10">
        <f t="shared" si="80"/>
        <v>-18118</v>
      </c>
      <c r="FA8" s="10">
        <v>3363</v>
      </c>
      <c r="FB8" s="10">
        <f t="shared" si="81"/>
        <v>-2092</v>
      </c>
    </row>
    <row r="9" spans="1:158" ht="33" customHeight="1">
      <c r="A9" s="4" t="s">
        <v>23</v>
      </c>
      <c r="B9" s="29">
        <v>16466375</v>
      </c>
      <c r="C9" s="29">
        <v>1045810</v>
      </c>
      <c r="D9" s="29">
        <f t="shared" si="0"/>
        <v>17512185</v>
      </c>
      <c r="E9" s="29">
        <v>16158044</v>
      </c>
      <c r="F9" s="29">
        <v>171418</v>
      </c>
      <c r="G9" s="29">
        <f t="shared" si="1"/>
        <v>16329462</v>
      </c>
      <c r="H9" s="36">
        <f t="shared" si="2"/>
        <v>98.12751136786329</v>
      </c>
      <c r="I9" s="36">
        <f t="shared" si="3"/>
        <v>16.3909314311395</v>
      </c>
      <c r="J9" s="36">
        <f t="shared" si="4"/>
        <v>93.24628537215659</v>
      </c>
      <c r="K9" s="29">
        <v>430623</v>
      </c>
      <c r="L9" s="29">
        <v>35711</v>
      </c>
      <c r="M9" s="29">
        <f t="shared" si="5"/>
        <v>466334</v>
      </c>
      <c r="N9" s="29">
        <v>420295</v>
      </c>
      <c r="O9" s="29">
        <v>5835</v>
      </c>
      <c r="P9" s="29">
        <f t="shared" si="6"/>
        <v>426130</v>
      </c>
      <c r="Q9" s="36">
        <f t="shared" si="7"/>
        <v>97.60161440517575</v>
      </c>
      <c r="R9" s="36">
        <f t="shared" si="8"/>
        <v>16.339503234297556</v>
      </c>
      <c r="S9" s="36">
        <f t="shared" si="9"/>
        <v>91.37871139569494</v>
      </c>
      <c r="T9" s="29">
        <v>11389200</v>
      </c>
      <c r="U9" s="29">
        <v>944502</v>
      </c>
      <c r="V9" s="29">
        <f t="shared" si="10"/>
        <v>12333702</v>
      </c>
      <c r="W9" s="29">
        <v>11116029</v>
      </c>
      <c r="X9" s="29">
        <v>154331</v>
      </c>
      <c r="Y9" s="29">
        <f t="shared" si="11"/>
        <v>11270360</v>
      </c>
      <c r="Z9" s="36">
        <f t="shared" si="12"/>
        <v>97.60149088610262</v>
      </c>
      <c r="AA9" s="36">
        <f t="shared" si="13"/>
        <v>16.339933636985414</v>
      </c>
      <c r="AB9" s="36">
        <f t="shared" si="14"/>
        <v>91.3785658190866</v>
      </c>
      <c r="AC9" s="29">
        <v>917824</v>
      </c>
      <c r="AD9" s="29">
        <v>12957</v>
      </c>
      <c r="AE9" s="29">
        <f t="shared" si="15"/>
        <v>930781</v>
      </c>
      <c r="AF9" s="29">
        <v>912919</v>
      </c>
      <c r="AG9" s="29">
        <v>2223</v>
      </c>
      <c r="AH9" s="29">
        <f t="shared" si="16"/>
        <v>915142</v>
      </c>
      <c r="AI9" s="36">
        <f t="shared" si="17"/>
        <v>99.4655838156335</v>
      </c>
      <c r="AJ9" s="36">
        <f t="shared" si="18"/>
        <v>17.156749247510998</v>
      </c>
      <c r="AK9" s="36">
        <f t="shared" si="19"/>
        <v>98.31979810503223</v>
      </c>
      <c r="AL9" s="29">
        <v>3728728</v>
      </c>
      <c r="AM9" s="29">
        <v>52640</v>
      </c>
      <c r="AN9" s="29">
        <f t="shared" si="20"/>
        <v>3781368</v>
      </c>
      <c r="AO9" s="29">
        <v>3708801</v>
      </c>
      <c r="AP9" s="29">
        <v>9029</v>
      </c>
      <c r="AQ9" s="29">
        <f t="shared" si="21"/>
        <v>3717830</v>
      </c>
      <c r="AR9" s="36">
        <f t="shared" si="22"/>
        <v>99.46558182844123</v>
      </c>
      <c r="AS9" s="36">
        <f t="shared" si="23"/>
        <v>17.152355623100306</v>
      </c>
      <c r="AT9" s="36">
        <f t="shared" si="24"/>
        <v>98.31970863454707</v>
      </c>
      <c r="AU9" s="29">
        <v>21231287</v>
      </c>
      <c r="AV9" s="29">
        <v>2776837</v>
      </c>
      <c r="AW9" s="29">
        <f t="shared" si="25"/>
        <v>24008124</v>
      </c>
      <c r="AX9" s="29">
        <v>20605028</v>
      </c>
      <c r="AY9" s="29">
        <v>374559</v>
      </c>
      <c r="AZ9" s="29">
        <f t="shared" si="26"/>
        <v>20979587</v>
      </c>
      <c r="BA9" s="36">
        <f t="shared" si="27"/>
        <v>97.05030128413789</v>
      </c>
      <c r="BB9" s="36">
        <f t="shared" si="28"/>
        <v>13.488692350325207</v>
      </c>
      <c r="BC9" s="36">
        <f t="shared" si="29"/>
        <v>87.3853658869806</v>
      </c>
      <c r="BD9" s="29">
        <v>21106888</v>
      </c>
      <c r="BE9" s="29">
        <v>2776837</v>
      </c>
      <c r="BF9" s="29">
        <f t="shared" si="30"/>
        <v>23883725</v>
      </c>
      <c r="BG9" s="29">
        <v>20480629</v>
      </c>
      <c r="BH9" s="29">
        <v>374559</v>
      </c>
      <c r="BI9" s="29">
        <f t="shared" si="31"/>
        <v>20855188</v>
      </c>
      <c r="BJ9" s="36">
        <f t="shared" si="32"/>
        <v>97.03291645836184</v>
      </c>
      <c r="BK9" s="36">
        <f t="shared" si="33"/>
        <v>13.488692350325207</v>
      </c>
      <c r="BL9" s="36">
        <f t="shared" si="34"/>
        <v>87.31966223861647</v>
      </c>
      <c r="BM9" s="29">
        <v>124399</v>
      </c>
      <c r="BN9" s="29">
        <v>0</v>
      </c>
      <c r="BO9" s="29">
        <f t="shared" si="35"/>
        <v>124399</v>
      </c>
      <c r="BP9" s="29">
        <v>124399</v>
      </c>
      <c r="BQ9" s="29">
        <v>0</v>
      </c>
      <c r="BR9" s="29">
        <f t="shared" si="36"/>
        <v>124399</v>
      </c>
      <c r="BS9" s="36">
        <f t="shared" si="37"/>
        <v>100</v>
      </c>
      <c r="BT9" s="36" t="str">
        <f t="shared" si="38"/>
        <v> </v>
      </c>
      <c r="BU9" s="36">
        <f t="shared" si="39"/>
        <v>100</v>
      </c>
      <c r="BV9" s="29">
        <v>514107</v>
      </c>
      <c r="BW9" s="29">
        <v>56796</v>
      </c>
      <c r="BX9" s="29">
        <f t="shared" si="40"/>
        <v>570903</v>
      </c>
      <c r="BY9" s="29">
        <v>493703</v>
      </c>
      <c r="BZ9" s="29">
        <v>9149</v>
      </c>
      <c r="CA9" s="29">
        <f t="shared" si="41"/>
        <v>502852</v>
      </c>
      <c r="CB9" s="36">
        <f t="shared" si="42"/>
        <v>96.03117638935086</v>
      </c>
      <c r="CC9" s="36">
        <f t="shared" si="43"/>
        <v>16.108528769631665</v>
      </c>
      <c r="CD9" s="36">
        <f t="shared" si="44"/>
        <v>88.08011168272019</v>
      </c>
      <c r="CE9" s="29">
        <v>2504241</v>
      </c>
      <c r="CF9" s="29">
        <v>0</v>
      </c>
      <c r="CG9" s="29">
        <f t="shared" si="45"/>
        <v>2504241</v>
      </c>
      <c r="CH9" s="29">
        <v>2504241</v>
      </c>
      <c r="CI9" s="29">
        <v>0</v>
      </c>
      <c r="CJ9" s="29">
        <f t="shared" si="46"/>
        <v>2504241</v>
      </c>
      <c r="CK9" s="36">
        <f t="shared" si="47"/>
        <v>100</v>
      </c>
      <c r="CL9" s="36" t="str">
        <f t="shared" si="48"/>
        <v> </v>
      </c>
      <c r="CM9" s="36">
        <f t="shared" si="49"/>
        <v>100</v>
      </c>
      <c r="CN9" s="29">
        <v>51</v>
      </c>
      <c r="CO9" s="29">
        <v>0</v>
      </c>
      <c r="CP9" s="29">
        <f t="shared" si="50"/>
        <v>51</v>
      </c>
      <c r="CQ9" s="29">
        <v>51</v>
      </c>
      <c r="CR9" s="29">
        <v>0</v>
      </c>
      <c r="CS9" s="29">
        <f t="shared" si="51"/>
        <v>51</v>
      </c>
      <c r="CT9" s="36">
        <f t="shared" si="52"/>
        <v>100</v>
      </c>
      <c r="CU9" s="36" t="str">
        <f t="shared" si="53"/>
        <v> </v>
      </c>
      <c r="CV9" s="36">
        <f t="shared" si="54"/>
        <v>100</v>
      </c>
      <c r="CW9" s="29">
        <v>0</v>
      </c>
      <c r="CX9" s="29">
        <v>38618</v>
      </c>
      <c r="CY9" s="29">
        <f t="shared" si="55"/>
        <v>38618</v>
      </c>
      <c r="CZ9" s="29">
        <v>0</v>
      </c>
      <c r="DA9" s="29">
        <v>19874</v>
      </c>
      <c r="DB9" s="29">
        <f t="shared" si="56"/>
        <v>19874</v>
      </c>
      <c r="DC9" s="36" t="str">
        <f t="shared" si="57"/>
        <v> </v>
      </c>
      <c r="DD9" s="36">
        <f t="shared" si="58"/>
        <v>51.46304831943653</v>
      </c>
      <c r="DE9" s="36">
        <f t="shared" si="59"/>
        <v>51.46304831943653</v>
      </c>
      <c r="DG9" s="10">
        <v>44369043</v>
      </c>
      <c r="DH9" s="10" t="e">
        <f>#REF!-DG9</f>
        <v>#REF!</v>
      </c>
      <c r="DI9" s="10">
        <v>40108237</v>
      </c>
      <c r="DJ9" s="10" t="e">
        <f>#REF!-DI9</f>
        <v>#REF!</v>
      </c>
      <c r="DK9" s="10">
        <v>16212537</v>
      </c>
      <c r="DL9" s="10">
        <f t="shared" si="60"/>
        <v>1299648</v>
      </c>
      <c r="DM9" s="10">
        <v>15047233</v>
      </c>
      <c r="DN9" s="10">
        <f t="shared" si="61"/>
        <v>1282229</v>
      </c>
      <c r="DO9" s="10">
        <v>429271</v>
      </c>
      <c r="DP9" s="10">
        <f t="shared" si="62"/>
        <v>37063</v>
      </c>
      <c r="DQ9" s="10">
        <v>389233</v>
      </c>
      <c r="DR9" s="10">
        <f t="shared" si="63"/>
        <v>36897</v>
      </c>
      <c r="DS9" s="10">
        <v>11256693</v>
      </c>
      <c r="DT9" s="10">
        <f t="shared" si="64"/>
        <v>1077009</v>
      </c>
      <c r="DU9" s="10">
        <v>10206787</v>
      </c>
      <c r="DV9" s="10">
        <f t="shared" si="65"/>
        <v>1063573</v>
      </c>
      <c r="DW9" s="10">
        <v>910017</v>
      </c>
      <c r="DX9" s="10">
        <f t="shared" si="66"/>
        <v>20764</v>
      </c>
      <c r="DY9" s="10">
        <v>894866</v>
      </c>
      <c r="DZ9" s="10">
        <f t="shared" si="67"/>
        <v>20276</v>
      </c>
      <c r="EA9" s="10">
        <v>3616556</v>
      </c>
      <c r="EB9" s="10">
        <f t="shared" si="68"/>
        <v>164812</v>
      </c>
      <c r="EC9" s="10">
        <v>3556347</v>
      </c>
      <c r="ED9" s="10">
        <f t="shared" si="69"/>
        <v>161483</v>
      </c>
      <c r="EE9" s="10">
        <v>25123615</v>
      </c>
      <c r="EF9" s="10">
        <f t="shared" si="70"/>
        <v>-1115491</v>
      </c>
      <c r="EG9" s="10">
        <v>22137571</v>
      </c>
      <c r="EH9" s="10">
        <f t="shared" si="71"/>
        <v>-1157984</v>
      </c>
      <c r="EI9" s="10">
        <v>24992900</v>
      </c>
      <c r="EJ9" s="10">
        <f t="shared" si="72"/>
        <v>-1109175</v>
      </c>
      <c r="EK9" s="10">
        <v>22006856</v>
      </c>
      <c r="EL9" s="10">
        <f t="shared" si="73"/>
        <v>-1151668</v>
      </c>
      <c r="EM9" s="10">
        <v>545882</v>
      </c>
      <c r="EN9" s="10">
        <f t="shared" si="74"/>
        <v>25021</v>
      </c>
      <c r="EO9" s="10">
        <v>484073</v>
      </c>
      <c r="EP9" s="10">
        <f t="shared" si="75"/>
        <v>18779</v>
      </c>
      <c r="EQ9" s="10">
        <v>2437972</v>
      </c>
      <c r="ER9" s="10">
        <f t="shared" si="76"/>
        <v>66269</v>
      </c>
      <c r="ES9" s="10">
        <v>2437972</v>
      </c>
      <c r="ET9" s="10">
        <f t="shared" si="77"/>
        <v>66269</v>
      </c>
      <c r="EU9" s="10">
        <v>58</v>
      </c>
      <c r="EV9" s="10">
        <f t="shared" si="78"/>
        <v>-7</v>
      </c>
      <c r="EW9" s="10">
        <v>58</v>
      </c>
      <c r="EX9" s="10">
        <f t="shared" si="79"/>
        <v>-7</v>
      </c>
      <c r="EY9" s="10">
        <v>48979</v>
      </c>
      <c r="EZ9" s="10">
        <f t="shared" si="80"/>
        <v>-10361</v>
      </c>
      <c r="FA9" s="10">
        <v>1330</v>
      </c>
      <c r="FB9" s="10">
        <f t="shared" si="81"/>
        <v>18544</v>
      </c>
    </row>
    <row r="10" spans="1:158" ht="33" customHeight="1">
      <c r="A10" s="4" t="s">
        <v>24</v>
      </c>
      <c r="B10" s="29">
        <v>2850011</v>
      </c>
      <c r="C10" s="29">
        <v>158255</v>
      </c>
      <c r="D10" s="29">
        <f t="shared" si="0"/>
        <v>3008266</v>
      </c>
      <c r="E10" s="29">
        <v>2798484</v>
      </c>
      <c r="F10" s="29">
        <v>27979</v>
      </c>
      <c r="G10" s="29">
        <f t="shared" si="1"/>
        <v>2826463</v>
      </c>
      <c r="H10" s="36">
        <f t="shared" si="2"/>
        <v>98.19204206580255</v>
      </c>
      <c r="I10" s="36">
        <f t="shared" si="3"/>
        <v>17.679694164481376</v>
      </c>
      <c r="J10" s="36">
        <f t="shared" si="4"/>
        <v>93.95655171450929</v>
      </c>
      <c r="K10" s="29">
        <v>80827</v>
      </c>
      <c r="L10" s="29">
        <v>5615</v>
      </c>
      <c r="M10" s="29">
        <f t="shared" si="5"/>
        <v>86442</v>
      </c>
      <c r="N10" s="29">
        <v>78981</v>
      </c>
      <c r="O10" s="29">
        <v>1005</v>
      </c>
      <c r="P10" s="29">
        <f t="shared" si="6"/>
        <v>79986</v>
      </c>
      <c r="Q10" s="36">
        <f t="shared" si="7"/>
        <v>97.71610971581278</v>
      </c>
      <c r="R10" s="36">
        <f t="shared" si="8"/>
        <v>17.898486197684775</v>
      </c>
      <c r="S10" s="36">
        <f t="shared" si="9"/>
        <v>92.53140834316652</v>
      </c>
      <c r="T10" s="29">
        <v>2067074</v>
      </c>
      <c r="U10" s="29">
        <v>143608</v>
      </c>
      <c r="V10" s="29">
        <f t="shared" si="10"/>
        <v>2210682</v>
      </c>
      <c r="W10" s="29">
        <v>2019852</v>
      </c>
      <c r="X10" s="29">
        <v>25704</v>
      </c>
      <c r="Y10" s="29">
        <f t="shared" si="11"/>
        <v>2045556</v>
      </c>
      <c r="Z10" s="36">
        <f t="shared" si="12"/>
        <v>97.71551478079643</v>
      </c>
      <c r="AA10" s="36">
        <f t="shared" si="13"/>
        <v>17.898724305052642</v>
      </c>
      <c r="AB10" s="36">
        <f t="shared" si="14"/>
        <v>92.53054034908685</v>
      </c>
      <c r="AC10" s="29">
        <v>176450</v>
      </c>
      <c r="AD10" s="29">
        <v>8936</v>
      </c>
      <c r="AE10" s="29">
        <f t="shared" si="15"/>
        <v>185386</v>
      </c>
      <c r="AF10" s="29">
        <v>174003</v>
      </c>
      <c r="AG10" s="29">
        <v>1268</v>
      </c>
      <c r="AH10" s="29">
        <f t="shared" si="16"/>
        <v>175271</v>
      </c>
      <c r="AI10" s="36">
        <f t="shared" si="17"/>
        <v>98.61320487390196</v>
      </c>
      <c r="AJ10" s="36">
        <f t="shared" si="18"/>
        <v>14.189794091316024</v>
      </c>
      <c r="AK10" s="36">
        <f t="shared" si="19"/>
        <v>94.54381668518658</v>
      </c>
      <c r="AL10" s="29">
        <v>525660</v>
      </c>
      <c r="AM10" s="29">
        <v>96</v>
      </c>
      <c r="AN10" s="29">
        <f t="shared" si="20"/>
        <v>525756</v>
      </c>
      <c r="AO10" s="29">
        <v>525648</v>
      </c>
      <c r="AP10" s="29">
        <v>2</v>
      </c>
      <c r="AQ10" s="29">
        <f t="shared" si="21"/>
        <v>525650</v>
      </c>
      <c r="AR10" s="36">
        <f t="shared" si="22"/>
        <v>99.99771715557586</v>
      </c>
      <c r="AS10" s="36">
        <f t="shared" si="23"/>
        <v>2.083333333333333</v>
      </c>
      <c r="AT10" s="36">
        <f t="shared" si="24"/>
        <v>99.97983855628847</v>
      </c>
      <c r="AU10" s="29">
        <v>4398372</v>
      </c>
      <c r="AV10" s="29">
        <v>948207</v>
      </c>
      <c r="AW10" s="29">
        <f t="shared" si="25"/>
        <v>5346579</v>
      </c>
      <c r="AX10" s="29">
        <v>4221139</v>
      </c>
      <c r="AY10" s="29">
        <v>99337</v>
      </c>
      <c r="AZ10" s="29">
        <f t="shared" si="26"/>
        <v>4320476</v>
      </c>
      <c r="BA10" s="36">
        <f t="shared" si="27"/>
        <v>95.97048635267777</v>
      </c>
      <c r="BB10" s="36">
        <f t="shared" si="28"/>
        <v>10.476298951600231</v>
      </c>
      <c r="BC10" s="36">
        <f t="shared" si="29"/>
        <v>80.80823270356615</v>
      </c>
      <c r="BD10" s="29">
        <v>4369640</v>
      </c>
      <c r="BE10" s="29">
        <v>948207</v>
      </c>
      <c r="BF10" s="29">
        <f t="shared" si="30"/>
        <v>5317847</v>
      </c>
      <c r="BG10" s="29">
        <v>4192407</v>
      </c>
      <c r="BH10" s="29">
        <v>99337</v>
      </c>
      <c r="BI10" s="29">
        <f t="shared" si="31"/>
        <v>4291744</v>
      </c>
      <c r="BJ10" s="36">
        <f t="shared" si="32"/>
        <v>95.94399080931152</v>
      </c>
      <c r="BK10" s="36">
        <f t="shared" si="33"/>
        <v>10.476298951600231</v>
      </c>
      <c r="BL10" s="36">
        <f t="shared" si="34"/>
        <v>80.7045407662161</v>
      </c>
      <c r="BM10" s="29">
        <v>28732</v>
      </c>
      <c r="BN10" s="29">
        <v>0</v>
      </c>
      <c r="BO10" s="29">
        <f t="shared" si="35"/>
        <v>28732</v>
      </c>
      <c r="BP10" s="29">
        <v>28732</v>
      </c>
      <c r="BQ10" s="29">
        <v>0</v>
      </c>
      <c r="BR10" s="29">
        <f t="shared" si="36"/>
        <v>28732</v>
      </c>
      <c r="BS10" s="36">
        <f t="shared" si="37"/>
        <v>100</v>
      </c>
      <c r="BT10" s="36" t="str">
        <f t="shared" si="38"/>
        <v> </v>
      </c>
      <c r="BU10" s="36">
        <f t="shared" si="39"/>
        <v>100</v>
      </c>
      <c r="BV10" s="29">
        <v>105563</v>
      </c>
      <c r="BW10" s="29">
        <v>11892</v>
      </c>
      <c r="BX10" s="29">
        <f t="shared" si="40"/>
        <v>117455</v>
      </c>
      <c r="BY10" s="29">
        <v>101456</v>
      </c>
      <c r="BZ10" s="29">
        <v>2552</v>
      </c>
      <c r="CA10" s="29">
        <f t="shared" si="41"/>
        <v>104008</v>
      </c>
      <c r="CB10" s="36">
        <f t="shared" si="42"/>
        <v>96.10943228214431</v>
      </c>
      <c r="CC10" s="36">
        <f t="shared" si="43"/>
        <v>21.459804910864445</v>
      </c>
      <c r="CD10" s="36">
        <f t="shared" si="44"/>
        <v>88.55136009535568</v>
      </c>
      <c r="CE10" s="29">
        <v>469885</v>
      </c>
      <c r="CF10" s="29">
        <v>0</v>
      </c>
      <c r="CG10" s="29">
        <f t="shared" si="45"/>
        <v>469885</v>
      </c>
      <c r="CH10" s="29">
        <v>469885</v>
      </c>
      <c r="CI10" s="29">
        <v>0</v>
      </c>
      <c r="CJ10" s="29">
        <f t="shared" si="46"/>
        <v>469885</v>
      </c>
      <c r="CK10" s="36">
        <f t="shared" si="47"/>
        <v>100</v>
      </c>
      <c r="CL10" s="36" t="str">
        <f t="shared" si="48"/>
        <v> </v>
      </c>
      <c r="CM10" s="36">
        <f t="shared" si="49"/>
        <v>100</v>
      </c>
      <c r="CN10" s="29">
        <v>0</v>
      </c>
      <c r="CO10" s="29">
        <v>0</v>
      </c>
      <c r="CP10" s="29">
        <f t="shared" si="50"/>
        <v>0</v>
      </c>
      <c r="CQ10" s="29">
        <v>0</v>
      </c>
      <c r="CR10" s="29">
        <v>0</v>
      </c>
      <c r="CS10" s="29">
        <f t="shared" si="51"/>
        <v>0</v>
      </c>
      <c r="CT10" s="36" t="str">
        <f t="shared" si="52"/>
        <v> </v>
      </c>
      <c r="CU10" s="36" t="str">
        <f t="shared" si="53"/>
        <v> </v>
      </c>
      <c r="CV10" s="36" t="str">
        <f t="shared" si="54"/>
        <v> </v>
      </c>
      <c r="CW10" s="29">
        <v>11134</v>
      </c>
      <c r="CX10" s="29">
        <v>75960</v>
      </c>
      <c r="CY10" s="29">
        <f t="shared" si="55"/>
        <v>87094</v>
      </c>
      <c r="CZ10" s="29">
        <v>3588</v>
      </c>
      <c r="DA10" s="29">
        <v>5495</v>
      </c>
      <c r="DB10" s="29">
        <f t="shared" si="56"/>
        <v>9083</v>
      </c>
      <c r="DC10" s="36">
        <f t="shared" si="57"/>
        <v>32.225615232620804</v>
      </c>
      <c r="DD10" s="36">
        <f t="shared" si="58"/>
        <v>7.234070563454449</v>
      </c>
      <c r="DE10" s="36">
        <f t="shared" si="59"/>
        <v>10.428961811376213</v>
      </c>
      <c r="DG10" s="10">
        <v>9183472</v>
      </c>
      <c r="DH10" s="10" t="e">
        <f>#REF!-DG10</f>
        <v>#REF!</v>
      </c>
      <c r="DI10" s="10">
        <v>7789291</v>
      </c>
      <c r="DJ10" s="10" t="e">
        <f>#REF!-DI10</f>
        <v>#REF!</v>
      </c>
      <c r="DK10" s="10">
        <v>2901314</v>
      </c>
      <c r="DL10" s="10">
        <f t="shared" si="60"/>
        <v>106952</v>
      </c>
      <c r="DM10" s="10">
        <v>2725599</v>
      </c>
      <c r="DN10" s="10">
        <f t="shared" si="61"/>
        <v>100864</v>
      </c>
      <c r="DO10" s="10">
        <v>74126</v>
      </c>
      <c r="DP10" s="10">
        <f t="shared" si="62"/>
        <v>12316</v>
      </c>
      <c r="DQ10" s="10">
        <v>68412</v>
      </c>
      <c r="DR10" s="10">
        <f t="shared" si="63"/>
        <v>11574</v>
      </c>
      <c r="DS10" s="10">
        <v>2065966</v>
      </c>
      <c r="DT10" s="10">
        <f t="shared" si="64"/>
        <v>144716</v>
      </c>
      <c r="DU10" s="10">
        <v>1906722</v>
      </c>
      <c r="DV10" s="10">
        <f t="shared" si="65"/>
        <v>138834</v>
      </c>
      <c r="DW10" s="10">
        <v>194937</v>
      </c>
      <c r="DX10" s="10">
        <f t="shared" si="66"/>
        <v>-9551</v>
      </c>
      <c r="DY10" s="10">
        <v>184269</v>
      </c>
      <c r="DZ10" s="10">
        <f t="shared" si="67"/>
        <v>-8998</v>
      </c>
      <c r="EA10" s="10">
        <v>566285</v>
      </c>
      <c r="EB10" s="10">
        <f t="shared" si="68"/>
        <v>-40529</v>
      </c>
      <c r="EC10" s="10">
        <v>566196</v>
      </c>
      <c r="ED10" s="10">
        <f t="shared" si="69"/>
        <v>-40546</v>
      </c>
      <c r="EE10" s="10">
        <v>5609129</v>
      </c>
      <c r="EF10" s="10">
        <f t="shared" si="70"/>
        <v>-262550</v>
      </c>
      <c r="EG10" s="10">
        <v>4497647</v>
      </c>
      <c r="EH10" s="10">
        <f t="shared" si="71"/>
        <v>-177171</v>
      </c>
      <c r="EI10" s="10">
        <v>5580143</v>
      </c>
      <c r="EJ10" s="10">
        <f t="shared" si="72"/>
        <v>-262296</v>
      </c>
      <c r="EK10" s="10">
        <v>4468661</v>
      </c>
      <c r="EL10" s="10">
        <f t="shared" si="73"/>
        <v>-176917</v>
      </c>
      <c r="EM10" s="10">
        <v>112202</v>
      </c>
      <c r="EN10" s="10">
        <f t="shared" si="74"/>
        <v>5253</v>
      </c>
      <c r="EO10" s="10">
        <v>99214</v>
      </c>
      <c r="EP10" s="10">
        <f t="shared" si="75"/>
        <v>4794</v>
      </c>
      <c r="EQ10" s="10">
        <v>455265</v>
      </c>
      <c r="ER10" s="10">
        <f t="shared" si="76"/>
        <v>14620</v>
      </c>
      <c r="ES10" s="10">
        <v>455265</v>
      </c>
      <c r="ET10" s="10">
        <f t="shared" si="77"/>
        <v>14620</v>
      </c>
      <c r="EU10" s="10">
        <v>0</v>
      </c>
      <c r="EV10" s="10">
        <f t="shared" si="78"/>
        <v>0</v>
      </c>
      <c r="EW10" s="10">
        <v>0</v>
      </c>
      <c r="EX10" s="10">
        <f t="shared" si="79"/>
        <v>0</v>
      </c>
      <c r="EY10" s="10">
        <v>105562</v>
      </c>
      <c r="EZ10" s="10">
        <f t="shared" si="80"/>
        <v>-18468</v>
      </c>
      <c r="FA10" s="10">
        <v>11566</v>
      </c>
      <c r="FB10" s="10">
        <f t="shared" si="81"/>
        <v>-2483</v>
      </c>
    </row>
    <row r="11" spans="1:158" ht="33" customHeight="1">
      <c r="A11" s="3" t="s">
        <v>25</v>
      </c>
      <c r="B11" s="27">
        <v>3047441</v>
      </c>
      <c r="C11" s="27">
        <v>192594</v>
      </c>
      <c r="D11" s="27">
        <f t="shared" si="0"/>
        <v>3240035</v>
      </c>
      <c r="E11" s="27">
        <v>2995472</v>
      </c>
      <c r="F11" s="27">
        <v>41088</v>
      </c>
      <c r="G11" s="27">
        <f t="shared" si="1"/>
        <v>3036560</v>
      </c>
      <c r="H11" s="35">
        <f t="shared" si="2"/>
        <v>98.29466755878128</v>
      </c>
      <c r="I11" s="35">
        <f t="shared" si="3"/>
        <v>21.33399794386118</v>
      </c>
      <c r="J11" s="35">
        <f t="shared" si="4"/>
        <v>93.71997524718097</v>
      </c>
      <c r="K11" s="27">
        <v>110031</v>
      </c>
      <c r="L11" s="27">
        <v>8269</v>
      </c>
      <c r="M11" s="27">
        <f t="shared" si="5"/>
        <v>118300</v>
      </c>
      <c r="N11" s="27">
        <v>107671</v>
      </c>
      <c r="O11" s="27">
        <v>1848</v>
      </c>
      <c r="P11" s="27">
        <f t="shared" si="6"/>
        <v>109519</v>
      </c>
      <c r="Q11" s="35">
        <f t="shared" si="7"/>
        <v>97.85514991229745</v>
      </c>
      <c r="R11" s="35">
        <f t="shared" si="8"/>
        <v>22.34853065666949</v>
      </c>
      <c r="S11" s="35">
        <f t="shared" si="9"/>
        <v>92.57734573119188</v>
      </c>
      <c r="T11" s="27">
        <v>2260127</v>
      </c>
      <c r="U11" s="27">
        <v>169939</v>
      </c>
      <c r="V11" s="27">
        <f t="shared" si="10"/>
        <v>2430066</v>
      </c>
      <c r="W11" s="27">
        <v>2212829</v>
      </c>
      <c r="X11" s="27">
        <v>37969</v>
      </c>
      <c r="Y11" s="27">
        <f t="shared" si="11"/>
        <v>2250798</v>
      </c>
      <c r="Z11" s="35">
        <f t="shared" si="12"/>
        <v>97.90728574102252</v>
      </c>
      <c r="AA11" s="35">
        <f t="shared" si="13"/>
        <v>22.34272297706824</v>
      </c>
      <c r="AB11" s="35">
        <f t="shared" si="14"/>
        <v>92.6229164146159</v>
      </c>
      <c r="AC11" s="27">
        <v>189485</v>
      </c>
      <c r="AD11" s="27">
        <v>4025</v>
      </c>
      <c r="AE11" s="27">
        <f t="shared" si="15"/>
        <v>193510</v>
      </c>
      <c r="AF11" s="27">
        <v>188857</v>
      </c>
      <c r="AG11" s="27">
        <v>356</v>
      </c>
      <c r="AH11" s="27">
        <f t="shared" si="16"/>
        <v>189213</v>
      </c>
      <c r="AI11" s="35">
        <f t="shared" si="17"/>
        <v>99.66857534897221</v>
      </c>
      <c r="AJ11" s="35">
        <f t="shared" si="18"/>
        <v>8.844720496894409</v>
      </c>
      <c r="AK11" s="35">
        <f t="shared" si="19"/>
        <v>97.77944292284636</v>
      </c>
      <c r="AL11" s="27">
        <v>487798</v>
      </c>
      <c r="AM11" s="27">
        <v>10361</v>
      </c>
      <c r="AN11" s="27">
        <f t="shared" si="20"/>
        <v>498159</v>
      </c>
      <c r="AO11" s="27">
        <v>486115</v>
      </c>
      <c r="AP11" s="27">
        <v>915</v>
      </c>
      <c r="AQ11" s="27">
        <f t="shared" si="21"/>
        <v>487030</v>
      </c>
      <c r="AR11" s="35">
        <f t="shared" si="22"/>
        <v>99.6549801352199</v>
      </c>
      <c r="AS11" s="35">
        <f t="shared" si="23"/>
        <v>8.831193900202683</v>
      </c>
      <c r="AT11" s="35">
        <f t="shared" si="24"/>
        <v>97.7659743174368</v>
      </c>
      <c r="AU11" s="27">
        <v>4266208</v>
      </c>
      <c r="AV11" s="27">
        <v>787677</v>
      </c>
      <c r="AW11" s="27">
        <f t="shared" si="25"/>
        <v>5053885</v>
      </c>
      <c r="AX11" s="27">
        <v>4108844</v>
      </c>
      <c r="AY11" s="27">
        <v>80446</v>
      </c>
      <c r="AZ11" s="27">
        <f t="shared" si="26"/>
        <v>4189290</v>
      </c>
      <c r="BA11" s="35">
        <f t="shared" si="27"/>
        <v>96.31138472385781</v>
      </c>
      <c r="BB11" s="35">
        <f t="shared" si="28"/>
        <v>10.213069570394971</v>
      </c>
      <c r="BC11" s="35">
        <f t="shared" si="29"/>
        <v>82.89246787372487</v>
      </c>
      <c r="BD11" s="27">
        <v>4231979</v>
      </c>
      <c r="BE11" s="27">
        <v>787677</v>
      </c>
      <c r="BF11" s="27">
        <f t="shared" si="30"/>
        <v>5019656</v>
      </c>
      <c r="BG11" s="27">
        <v>4074615</v>
      </c>
      <c r="BH11" s="27">
        <v>80446</v>
      </c>
      <c r="BI11" s="27">
        <f t="shared" si="31"/>
        <v>4155061</v>
      </c>
      <c r="BJ11" s="35">
        <f t="shared" si="32"/>
        <v>96.28155054644647</v>
      </c>
      <c r="BK11" s="35">
        <f t="shared" si="33"/>
        <v>10.213069570394971</v>
      </c>
      <c r="BL11" s="35">
        <f t="shared" si="34"/>
        <v>82.77581172893123</v>
      </c>
      <c r="BM11" s="27">
        <v>34229</v>
      </c>
      <c r="BN11" s="27">
        <v>0</v>
      </c>
      <c r="BO11" s="27">
        <f t="shared" si="35"/>
        <v>34229</v>
      </c>
      <c r="BP11" s="27">
        <v>34229</v>
      </c>
      <c r="BQ11" s="27">
        <v>0</v>
      </c>
      <c r="BR11" s="27">
        <f t="shared" si="36"/>
        <v>34229</v>
      </c>
      <c r="BS11" s="35">
        <f t="shared" si="37"/>
        <v>100</v>
      </c>
      <c r="BT11" s="35" t="str">
        <f t="shared" si="38"/>
        <v> </v>
      </c>
      <c r="BU11" s="35">
        <f t="shared" si="39"/>
        <v>100</v>
      </c>
      <c r="BV11" s="27">
        <v>134616</v>
      </c>
      <c r="BW11" s="27">
        <v>12360</v>
      </c>
      <c r="BX11" s="27">
        <f t="shared" si="40"/>
        <v>146976</v>
      </c>
      <c r="BY11" s="27">
        <v>130372</v>
      </c>
      <c r="BZ11" s="27">
        <v>2675</v>
      </c>
      <c r="CA11" s="27">
        <f t="shared" si="41"/>
        <v>133047</v>
      </c>
      <c r="CB11" s="35">
        <f t="shared" si="42"/>
        <v>96.84732869792595</v>
      </c>
      <c r="CC11" s="35">
        <f t="shared" si="43"/>
        <v>21.642394822006473</v>
      </c>
      <c r="CD11" s="35">
        <f t="shared" si="44"/>
        <v>90.52294252122796</v>
      </c>
      <c r="CE11" s="27">
        <v>496042</v>
      </c>
      <c r="CF11" s="27">
        <v>0</v>
      </c>
      <c r="CG11" s="27">
        <f t="shared" si="45"/>
        <v>496042</v>
      </c>
      <c r="CH11" s="27">
        <v>496042</v>
      </c>
      <c r="CI11" s="27">
        <v>0</v>
      </c>
      <c r="CJ11" s="27">
        <f t="shared" si="46"/>
        <v>496042</v>
      </c>
      <c r="CK11" s="35">
        <f t="shared" si="47"/>
        <v>100</v>
      </c>
      <c r="CL11" s="35" t="str">
        <f t="shared" si="48"/>
        <v> </v>
      </c>
      <c r="CM11" s="35">
        <f t="shared" si="49"/>
        <v>100</v>
      </c>
      <c r="CN11" s="27">
        <v>0</v>
      </c>
      <c r="CO11" s="27">
        <v>0</v>
      </c>
      <c r="CP11" s="27">
        <f t="shared" si="50"/>
        <v>0</v>
      </c>
      <c r="CQ11" s="27">
        <v>0</v>
      </c>
      <c r="CR11" s="27">
        <v>0</v>
      </c>
      <c r="CS11" s="27">
        <f t="shared" si="51"/>
        <v>0</v>
      </c>
      <c r="CT11" s="35" t="str">
        <f t="shared" si="52"/>
        <v> </v>
      </c>
      <c r="CU11" s="35" t="str">
        <f t="shared" si="53"/>
        <v> </v>
      </c>
      <c r="CV11" s="35" t="str">
        <f t="shared" si="54"/>
        <v> </v>
      </c>
      <c r="CW11" s="27">
        <v>0</v>
      </c>
      <c r="CX11" s="27">
        <v>85339</v>
      </c>
      <c r="CY11" s="27">
        <f t="shared" si="55"/>
        <v>85339</v>
      </c>
      <c r="CZ11" s="27">
        <v>0</v>
      </c>
      <c r="DA11" s="27">
        <v>120</v>
      </c>
      <c r="DB11" s="27">
        <f t="shared" si="56"/>
        <v>120</v>
      </c>
      <c r="DC11" s="35" t="str">
        <f t="shared" si="57"/>
        <v> </v>
      </c>
      <c r="DD11" s="35">
        <f t="shared" si="58"/>
        <v>0.1406156622411793</v>
      </c>
      <c r="DE11" s="35">
        <f t="shared" si="59"/>
        <v>0.1406156622411793</v>
      </c>
      <c r="DG11" s="10">
        <v>8842322</v>
      </c>
      <c r="DH11" s="10" t="e">
        <f>#REF!-DG11</f>
        <v>#REF!</v>
      </c>
      <c r="DI11" s="10">
        <v>7725128</v>
      </c>
      <c r="DJ11" s="10" t="e">
        <f>#REF!-DI11</f>
        <v>#REF!</v>
      </c>
      <c r="DK11" s="10">
        <v>2998121</v>
      </c>
      <c r="DL11" s="10">
        <f t="shared" si="60"/>
        <v>241914</v>
      </c>
      <c r="DM11" s="10">
        <v>2788145</v>
      </c>
      <c r="DN11" s="10">
        <f t="shared" si="61"/>
        <v>248415</v>
      </c>
      <c r="DO11" s="10">
        <v>111092</v>
      </c>
      <c r="DP11" s="10">
        <f t="shared" si="62"/>
        <v>7208</v>
      </c>
      <c r="DQ11" s="10">
        <v>102035</v>
      </c>
      <c r="DR11" s="10">
        <f t="shared" si="63"/>
        <v>7484</v>
      </c>
      <c r="DS11" s="10">
        <v>2264229</v>
      </c>
      <c r="DT11" s="10">
        <f t="shared" si="64"/>
        <v>165837</v>
      </c>
      <c r="DU11" s="10">
        <v>2078195</v>
      </c>
      <c r="DV11" s="10">
        <f t="shared" si="65"/>
        <v>172603</v>
      </c>
      <c r="DW11" s="10">
        <v>188518</v>
      </c>
      <c r="DX11" s="10">
        <f t="shared" si="66"/>
        <v>4992</v>
      </c>
      <c r="DY11" s="10">
        <v>184016</v>
      </c>
      <c r="DZ11" s="10">
        <f t="shared" si="67"/>
        <v>5197</v>
      </c>
      <c r="EA11" s="10">
        <v>434282</v>
      </c>
      <c r="EB11" s="10">
        <f t="shared" si="68"/>
        <v>63877</v>
      </c>
      <c r="EC11" s="10">
        <v>423899</v>
      </c>
      <c r="ED11" s="10">
        <f t="shared" si="69"/>
        <v>63131</v>
      </c>
      <c r="EE11" s="10">
        <v>5141744</v>
      </c>
      <c r="EF11" s="10">
        <f t="shared" si="70"/>
        <v>-87859</v>
      </c>
      <c r="EG11" s="10">
        <v>4333143</v>
      </c>
      <c r="EH11" s="10">
        <f t="shared" si="71"/>
        <v>-143853</v>
      </c>
      <c r="EI11" s="10">
        <v>5107336</v>
      </c>
      <c r="EJ11" s="10">
        <f t="shared" si="72"/>
        <v>-87680</v>
      </c>
      <c r="EK11" s="10">
        <v>4298735</v>
      </c>
      <c r="EL11" s="10">
        <f t="shared" si="73"/>
        <v>-143674</v>
      </c>
      <c r="EM11" s="10">
        <v>139356</v>
      </c>
      <c r="EN11" s="10">
        <f t="shared" si="74"/>
        <v>7620</v>
      </c>
      <c r="EO11" s="10">
        <v>126079</v>
      </c>
      <c r="EP11" s="10">
        <f t="shared" si="75"/>
        <v>6968</v>
      </c>
      <c r="EQ11" s="10">
        <v>477661</v>
      </c>
      <c r="ER11" s="10">
        <f t="shared" si="76"/>
        <v>18381</v>
      </c>
      <c r="ES11" s="10">
        <v>477661</v>
      </c>
      <c r="ET11" s="10">
        <f t="shared" si="77"/>
        <v>18381</v>
      </c>
      <c r="EU11" s="10">
        <v>0</v>
      </c>
      <c r="EV11" s="10">
        <f t="shared" si="78"/>
        <v>0</v>
      </c>
      <c r="EW11" s="10">
        <v>0</v>
      </c>
      <c r="EX11" s="10">
        <f t="shared" si="79"/>
        <v>0</v>
      </c>
      <c r="EY11" s="10">
        <v>85440</v>
      </c>
      <c r="EZ11" s="10">
        <f t="shared" si="80"/>
        <v>-101</v>
      </c>
      <c r="FA11" s="10">
        <v>100</v>
      </c>
      <c r="FB11" s="10">
        <f t="shared" si="81"/>
        <v>20</v>
      </c>
    </row>
    <row r="12" spans="1:158" ht="33" customHeight="1">
      <c r="A12" s="4" t="s">
        <v>26</v>
      </c>
      <c r="B12" s="29">
        <v>1592062</v>
      </c>
      <c r="C12" s="29">
        <v>67613</v>
      </c>
      <c r="D12" s="29">
        <f t="shared" si="0"/>
        <v>1659675</v>
      </c>
      <c r="E12" s="29">
        <v>1578063</v>
      </c>
      <c r="F12" s="29">
        <v>15301</v>
      </c>
      <c r="G12" s="29">
        <f t="shared" si="1"/>
        <v>1593364</v>
      </c>
      <c r="H12" s="36">
        <f t="shared" si="2"/>
        <v>99.12070007323835</v>
      </c>
      <c r="I12" s="36">
        <f t="shared" si="3"/>
        <v>22.630263410882524</v>
      </c>
      <c r="J12" s="36">
        <f t="shared" si="4"/>
        <v>96.00457920978505</v>
      </c>
      <c r="K12" s="29">
        <v>68095</v>
      </c>
      <c r="L12" s="29">
        <v>2999</v>
      </c>
      <c r="M12" s="29">
        <f t="shared" si="5"/>
        <v>71094</v>
      </c>
      <c r="N12" s="29">
        <v>63911</v>
      </c>
      <c r="O12" s="29">
        <v>698</v>
      </c>
      <c r="P12" s="29">
        <f t="shared" si="6"/>
        <v>64609</v>
      </c>
      <c r="Q12" s="36">
        <f t="shared" si="7"/>
        <v>93.85564285189808</v>
      </c>
      <c r="R12" s="36">
        <f t="shared" si="8"/>
        <v>23.274424808269423</v>
      </c>
      <c r="S12" s="36">
        <f t="shared" si="9"/>
        <v>90.87827383464146</v>
      </c>
      <c r="T12" s="29">
        <v>1217634</v>
      </c>
      <c r="U12" s="29">
        <v>58588</v>
      </c>
      <c r="V12" s="29">
        <f t="shared" si="10"/>
        <v>1276222</v>
      </c>
      <c r="W12" s="29">
        <v>1209284</v>
      </c>
      <c r="X12" s="29">
        <v>13356</v>
      </c>
      <c r="Y12" s="29">
        <f t="shared" si="11"/>
        <v>1222640</v>
      </c>
      <c r="Z12" s="36">
        <f t="shared" si="12"/>
        <v>99.31424385324325</v>
      </c>
      <c r="AA12" s="36">
        <f t="shared" si="13"/>
        <v>22.79647709428552</v>
      </c>
      <c r="AB12" s="36">
        <f t="shared" si="14"/>
        <v>95.80151415662792</v>
      </c>
      <c r="AC12" s="29">
        <v>99868</v>
      </c>
      <c r="AD12" s="29">
        <v>2823</v>
      </c>
      <c r="AE12" s="29">
        <f t="shared" si="15"/>
        <v>102691</v>
      </c>
      <c r="AF12" s="29">
        <v>98610</v>
      </c>
      <c r="AG12" s="29">
        <v>619</v>
      </c>
      <c r="AH12" s="29">
        <f t="shared" si="16"/>
        <v>99229</v>
      </c>
      <c r="AI12" s="36">
        <f t="shared" si="17"/>
        <v>98.74033724516362</v>
      </c>
      <c r="AJ12" s="36">
        <f t="shared" si="18"/>
        <v>21.927027984413744</v>
      </c>
      <c r="AK12" s="36">
        <f t="shared" si="19"/>
        <v>96.62872111480071</v>
      </c>
      <c r="AL12" s="29">
        <v>206465</v>
      </c>
      <c r="AM12" s="29">
        <v>3203</v>
      </c>
      <c r="AN12" s="29">
        <f t="shared" si="20"/>
        <v>209668</v>
      </c>
      <c r="AO12" s="29">
        <v>206258</v>
      </c>
      <c r="AP12" s="29">
        <v>628</v>
      </c>
      <c r="AQ12" s="29">
        <f t="shared" si="21"/>
        <v>206886</v>
      </c>
      <c r="AR12" s="36">
        <f t="shared" si="22"/>
        <v>99.89974087617756</v>
      </c>
      <c r="AS12" s="36">
        <f t="shared" si="23"/>
        <v>19.6066187948798</v>
      </c>
      <c r="AT12" s="36">
        <f t="shared" si="24"/>
        <v>98.67314039338383</v>
      </c>
      <c r="AU12" s="29">
        <v>2687570</v>
      </c>
      <c r="AV12" s="29">
        <v>250015</v>
      </c>
      <c r="AW12" s="29">
        <f t="shared" si="25"/>
        <v>2937585</v>
      </c>
      <c r="AX12" s="29">
        <v>2639193</v>
      </c>
      <c r="AY12" s="29">
        <v>30284</v>
      </c>
      <c r="AZ12" s="29">
        <f t="shared" si="26"/>
        <v>2669477</v>
      </c>
      <c r="BA12" s="36">
        <f t="shared" si="27"/>
        <v>98.19997246583345</v>
      </c>
      <c r="BB12" s="36">
        <f t="shared" si="28"/>
        <v>12.112873227606343</v>
      </c>
      <c r="BC12" s="36">
        <f t="shared" si="29"/>
        <v>90.87318324405932</v>
      </c>
      <c r="BD12" s="29">
        <v>2673062</v>
      </c>
      <c r="BE12" s="29">
        <v>250015</v>
      </c>
      <c r="BF12" s="29">
        <f t="shared" si="30"/>
        <v>2923077</v>
      </c>
      <c r="BG12" s="29">
        <v>2624685</v>
      </c>
      <c r="BH12" s="29">
        <v>30284</v>
      </c>
      <c r="BI12" s="29">
        <f t="shared" si="31"/>
        <v>2654969</v>
      </c>
      <c r="BJ12" s="36">
        <f t="shared" si="32"/>
        <v>98.19020284602452</v>
      </c>
      <c r="BK12" s="36">
        <f t="shared" si="33"/>
        <v>12.112873227606343</v>
      </c>
      <c r="BL12" s="36">
        <f t="shared" si="34"/>
        <v>90.82788445189777</v>
      </c>
      <c r="BM12" s="29">
        <v>14508</v>
      </c>
      <c r="BN12" s="29">
        <v>0</v>
      </c>
      <c r="BO12" s="29">
        <f t="shared" si="35"/>
        <v>14508</v>
      </c>
      <c r="BP12" s="29">
        <v>14508</v>
      </c>
      <c r="BQ12" s="29">
        <v>0</v>
      </c>
      <c r="BR12" s="29">
        <f t="shared" si="36"/>
        <v>14508</v>
      </c>
      <c r="BS12" s="36">
        <f t="shared" si="37"/>
        <v>100</v>
      </c>
      <c r="BT12" s="36" t="str">
        <f t="shared" si="38"/>
        <v> </v>
      </c>
      <c r="BU12" s="36">
        <f t="shared" si="39"/>
        <v>100</v>
      </c>
      <c r="BV12" s="29">
        <v>105041</v>
      </c>
      <c r="BW12" s="29">
        <v>6707</v>
      </c>
      <c r="BX12" s="29">
        <f t="shared" si="40"/>
        <v>111748</v>
      </c>
      <c r="BY12" s="29">
        <v>102695</v>
      </c>
      <c r="BZ12" s="29">
        <v>1027</v>
      </c>
      <c r="CA12" s="29">
        <f t="shared" si="41"/>
        <v>103722</v>
      </c>
      <c r="CB12" s="36">
        <f t="shared" si="42"/>
        <v>97.76658638055616</v>
      </c>
      <c r="CC12" s="36">
        <f t="shared" si="43"/>
        <v>15.312360220664978</v>
      </c>
      <c r="CD12" s="36">
        <f t="shared" si="44"/>
        <v>92.81776855066758</v>
      </c>
      <c r="CE12" s="29">
        <v>336107</v>
      </c>
      <c r="CF12" s="29">
        <v>0</v>
      </c>
      <c r="CG12" s="29">
        <f t="shared" si="45"/>
        <v>336107</v>
      </c>
      <c r="CH12" s="29">
        <v>336107</v>
      </c>
      <c r="CI12" s="29">
        <v>0</v>
      </c>
      <c r="CJ12" s="29">
        <f t="shared" si="46"/>
        <v>336107</v>
      </c>
      <c r="CK12" s="36">
        <f t="shared" si="47"/>
        <v>100</v>
      </c>
      <c r="CL12" s="36" t="str">
        <f t="shared" si="48"/>
        <v> </v>
      </c>
      <c r="CM12" s="36">
        <f t="shared" si="49"/>
        <v>100</v>
      </c>
      <c r="CN12" s="29">
        <v>0</v>
      </c>
      <c r="CO12" s="29">
        <v>0</v>
      </c>
      <c r="CP12" s="29">
        <f t="shared" si="50"/>
        <v>0</v>
      </c>
      <c r="CQ12" s="29">
        <v>0</v>
      </c>
      <c r="CR12" s="29">
        <v>0</v>
      </c>
      <c r="CS12" s="29">
        <f t="shared" si="51"/>
        <v>0</v>
      </c>
      <c r="CT12" s="36" t="str">
        <f t="shared" si="52"/>
        <v> </v>
      </c>
      <c r="CU12" s="36" t="str">
        <f t="shared" si="53"/>
        <v> </v>
      </c>
      <c r="CV12" s="36" t="str">
        <f t="shared" si="54"/>
        <v> </v>
      </c>
      <c r="CW12" s="29">
        <v>0</v>
      </c>
      <c r="CX12" s="29">
        <v>58</v>
      </c>
      <c r="CY12" s="29">
        <f t="shared" si="55"/>
        <v>58</v>
      </c>
      <c r="CZ12" s="29">
        <v>0</v>
      </c>
      <c r="DA12" s="29">
        <v>9</v>
      </c>
      <c r="DB12" s="29">
        <f t="shared" si="56"/>
        <v>9</v>
      </c>
      <c r="DC12" s="36" t="str">
        <f t="shared" si="57"/>
        <v> </v>
      </c>
      <c r="DD12" s="36">
        <f t="shared" si="58"/>
        <v>15.517241379310345</v>
      </c>
      <c r="DE12" s="36">
        <f t="shared" si="59"/>
        <v>15.517241379310345</v>
      </c>
      <c r="DG12" s="10">
        <v>5073062</v>
      </c>
      <c r="DH12" s="10" t="e">
        <f>#REF!-DG12</f>
        <v>#REF!</v>
      </c>
      <c r="DI12" s="10">
        <v>4721589</v>
      </c>
      <c r="DJ12" s="10" t="e">
        <f>#REF!-DI12</f>
        <v>#REF!</v>
      </c>
      <c r="DK12" s="10">
        <v>1504538</v>
      </c>
      <c r="DL12" s="10">
        <f t="shared" si="60"/>
        <v>155137</v>
      </c>
      <c r="DM12" s="10">
        <v>1432654</v>
      </c>
      <c r="DN12" s="10">
        <f t="shared" si="61"/>
        <v>160710</v>
      </c>
      <c r="DO12" s="10">
        <v>60516</v>
      </c>
      <c r="DP12" s="10">
        <f t="shared" si="62"/>
        <v>10578</v>
      </c>
      <c r="DQ12" s="10">
        <v>58120</v>
      </c>
      <c r="DR12" s="10">
        <f t="shared" si="63"/>
        <v>6489</v>
      </c>
      <c r="DS12" s="10">
        <v>1175817</v>
      </c>
      <c r="DT12" s="10">
        <f t="shared" si="64"/>
        <v>100405</v>
      </c>
      <c r="DU12" s="10">
        <v>1113498</v>
      </c>
      <c r="DV12" s="10">
        <f t="shared" si="65"/>
        <v>109142</v>
      </c>
      <c r="DW12" s="10">
        <v>111393</v>
      </c>
      <c r="DX12" s="10">
        <f t="shared" si="66"/>
        <v>-8702</v>
      </c>
      <c r="DY12" s="10">
        <v>108115</v>
      </c>
      <c r="DZ12" s="10">
        <f t="shared" si="67"/>
        <v>-8886</v>
      </c>
      <c r="EA12" s="10">
        <v>156812</v>
      </c>
      <c r="EB12" s="10">
        <f t="shared" si="68"/>
        <v>52856</v>
      </c>
      <c r="EC12" s="10">
        <v>152921</v>
      </c>
      <c r="ED12" s="10">
        <f t="shared" si="69"/>
        <v>53965</v>
      </c>
      <c r="EE12" s="10">
        <v>3128706</v>
      </c>
      <c r="EF12" s="10">
        <f t="shared" si="70"/>
        <v>-191121</v>
      </c>
      <c r="EG12" s="10">
        <v>2856999</v>
      </c>
      <c r="EH12" s="10">
        <f t="shared" si="71"/>
        <v>-187522</v>
      </c>
      <c r="EI12" s="10">
        <v>3106517</v>
      </c>
      <c r="EJ12" s="10">
        <f t="shared" si="72"/>
        <v>-183440</v>
      </c>
      <c r="EK12" s="10">
        <v>2834810</v>
      </c>
      <c r="EL12" s="10">
        <f t="shared" si="73"/>
        <v>-179841</v>
      </c>
      <c r="EM12" s="10">
        <v>108114</v>
      </c>
      <c r="EN12" s="10">
        <f t="shared" si="74"/>
        <v>3634</v>
      </c>
      <c r="EO12" s="10">
        <v>100289</v>
      </c>
      <c r="EP12" s="10">
        <f t="shared" si="75"/>
        <v>3433</v>
      </c>
      <c r="EQ12" s="10">
        <v>331631</v>
      </c>
      <c r="ER12" s="10">
        <f t="shared" si="76"/>
        <v>4476</v>
      </c>
      <c r="ES12" s="10">
        <v>331631</v>
      </c>
      <c r="ET12" s="10">
        <f t="shared" si="77"/>
        <v>4476</v>
      </c>
      <c r="EU12" s="10">
        <v>0</v>
      </c>
      <c r="EV12" s="10">
        <f t="shared" si="78"/>
        <v>0</v>
      </c>
      <c r="EW12" s="10">
        <v>0</v>
      </c>
      <c r="EX12" s="10">
        <f t="shared" si="79"/>
        <v>0</v>
      </c>
      <c r="EY12" s="10">
        <v>73</v>
      </c>
      <c r="EZ12" s="10">
        <f t="shared" si="80"/>
        <v>-15</v>
      </c>
      <c r="FA12" s="10">
        <v>16</v>
      </c>
      <c r="FB12" s="10">
        <f t="shared" si="81"/>
        <v>-7</v>
      </c>
    </row>
    <row r="13" spans="1:158" ht="33" customHeight="1">
      <c r="A13" s="4" t="s">
        <v>27</v>
      </c>
      <c r="B13" s="29">
        <v>1468531</v>
      </c>
      <c r="C13" s="29">
        <v>131421</v>
      </c>
      <c r="D13" s="29">
        <f t="shared" si="0"/>
        <v>1599952</v>
      </c>
      <c r="E13" s="29">
        <v>1437900</v>
      </c>
      <c r="F13" s="29">
        <v>22070</v>
      </c>
      <c r="G13" s="29">
        <f t="shared" si="1"/>
        <v>1459970</v>
      </c>
      <c r="H13" s="36">
        <f t="shared" si="2"/>
        <v>97.91417409642698</v>
      </c>
      <c r="I13" s="36">
        <f t="shared" si="3"/>
        <v>16.79335874784091</v>
      </c>
      <c r="J13" s="36">
        <f t="shared" si="4"/>
        <v>91.25086252587577</v>
      </c>
      <c r="K13" s="29">
        <v>51490</v>
      </c>
      <c r="L13" s="29">
        <v>2845</v>
      </c>
      <c r="M13" s="29">
        <f t="shared" si="5"/>
        <v>54335</v>
      </c>
      <c r="N13" s="29">
        <v>50141</v>
      </c>
      <c r="O13" s="29">
        <v>528</v>
      </c>
      <c r="P13" s="29">
        <f t="shared" si="6"/>
        <v>50669</v>
      </c>
      <c r="Q13" s="36">
        <f t="shared" si="7"/>
        <v>97.380073800738</v>
      </c>
      <c r="R13" s="36">
        <f t="shared" si="8"/>
        <v>18.558875219683653</v>
      </c>
      <c r="S13" s="36">
        <f t="shared" si="9"/>
        <v>93.25296770037728</v>
      </c>
      <c r="T13" s="29">
        <v>989049</v>
      </c>
      <c r="U13" s="29">
        <v>111004</v>
      </c>
      <c r="V13" s="29">
        <f t="shared" si="10"/>
        <v>1100053</v>
      </c>
      <c r="W13" s="29">
        <v>963143</v>
      </c>
      <c r="X13" s="29">
        <v>20607</v>
      </c>
      <c r="Y13" s="29">
        <f t="shared" si="11"/>
        <v>983750</v>
      </c>
      <c r="Z13" s="36">
        <f t="shared" si="12"/>
        <v>97.38071622336204</v>
      </c>
      <c r="AA13" s="36">
        <f t="shared" si="13"/>
        <v>18.56419588483298</v>
      </c>
      <c r="AB13" s="36">
        <f t="shared" si="14"/>
        <v>89.42750940181973</v>
      </c>
      <c r="AC13" s="29">
        <v>107076</v>
      </c>
      <c r="AD13" s="29">
        <v>4384</v>
      </c>
      <c r="AE13" s="29">
        <f t="shared" si="15"/>
        <v>111460</v>
      </c>
      <c r="AF13" s="29">
        <v>106232</v>
      </c>
      <c r="AG13" s="29">
        <v>233</v>
      </c>
      <c r="AH13" s="29">
        <f t="shared" si="16"/>
        <v>106465</v>
      </c>
      <c r="AI13" s="36">
        <f t="shared" si="17"/>
        <v>99.2117748141507</v>
      </c>
      <c r="AJ13" s="36">
        <f t="shared" si="18"/>
        <v>5.314781021897811</v>
      </c>
      <c r="AK13" s="36">
        <f t="shared" si="19"/>
        <v>95.51857168490938</v>
      </c>
      <c r="AL13" s="29">
        <v>320916</v>
      </c>
      <c r="AM13" s="29">
        <v>13188</v>
      </c>
      <c r="AN13" s="29">
        <f t="shared" si="20"/>
        <v>334104</v>
      </c>
      <c r="AO13" s="29">
        <v>318384</v>
      </c>
      <c r="AP13" s="29">
        <v>702</v>
      </c>
      <c r="AQ13" s="29">
        <f t="shared" si="21"/>
        <v>319086</v>
      </c>
      <c r="AR13" s="36">
        <f t="shared" si="22"/>
        <v>99.21100848820252</v>
      </c>
      <c r="AS13" s="36">
        <f t="shared" si="23"/>
        <v>5.3230209281164695</v>
      </c>
      <c r="AT13" s="36">
        <f t="shared" si="24"/>
        <v>95.50499245743839</v>
      </c>
      <c r="AU13" s="29">
        <v>2248191</v>
      </c>
      <c r="AV13" s="29">
        <v>417226</v>
      </c>
      <c r="AW13" s="29">
        <f t="shared" si="25"/>
        <v>2665417</v>
      </c>
      <c r="AX13" s="29">
        <v>2148498</v>
      </c>
      <c r="AY13" s="29">
        <v>68571</v>
      </c>
      <c r="AZ13" s="29">
        <f t="shared" si="26"/>
        <v>2217069</v>
      </c>
      <c r="BA13" s="36">
        <f t="shared" si="27"/>
        <v>95.56563477035537</v>
      </c>
      <c r="BB13" s="36">
        <f t="shared" si="28"/>
        <v>16.434977685954376</v>
      </c>
      <c r="BC13" s="36">
        <f t="shared" si="29"/>
        <v>83.17906729040897</v>
      </c>
      <c r="BD13" s="29">
        <v>2235402</v>
      </c>
      <c r="BE13" s="29">
        <v>417226</v>
      </c>
      <c r="BF13" s="29">
        <f t="shared" si="30"/>
        <v>2652628</v>
      </c>
      <c r="BG13" s="29">
        <v>2135709</v>
      </c>
      <c r="BH13" s="29">
        <v>68571</v>
      </c>
      <c r="BI13" s="29">
        <f t="shared" si="31"/>
        <v>2204280</v>
      </c>
      <c r="BJ13" s="36">
        <f t="shared" si="32"/>
        <v>95.54026524088285</v>
      </c>
      <c r="BK13" s="36">
        <f t="shared" si="33"/>
        <v>16.434977685954376</v>
      </c>
      <c r="BL13" s="36">
        <f t="shared" si="34"/>
        <v>83.09796925916487</v>
      </c>
      <c r="BM13" s="29">
        <v>12789</v>
      </c>
      <c r="BN13" s="29">
        <v>0</v>
      </c>
      <c r="BO13" s="29">
        <f t="shared" si="35"/>
        <v>12789</v>
      </c>
      <c r="BP13" s="29">
        <v>12789</v>
      </c>
      <c r="BQ13" s="29">
        <v>0</v>
      </c>
      <c r="BR13" s="29">
        <f t="shared" si="36"/>
        <v>12789</v>
      </c>
      <c r="BS13" s="36">
        <f t="shared" si="37"/>
        <v>100</v>
      </c>
      <c r="BT13" s="36" t="str">
        <f t="shared" si="38"/>
        <v> </v>
      </c>
      <c r="BU13" s="36">
        <f t="shared" si="39"/>
        <v>100</v>
      </c>
      <c r="BV13" s="29">
        <v>72750</v>
      </c>
      <c r="BW13" s="29">
        <v>10637</v>
      </c>
      <c r="BX13" s="29">
        <f t="shared" si="40"/>
        <v>83387</v>
      </c>
      <c r="BY13" s="29">
        <v>69380</v>
      </c>
      <c r="BZ13" s="29">
        <v>1734</v>
      </c>
      <c r="CA13" s="29">
        <f t="shared" si="41"/>
        <v>71114</v>
      </c>
      <c r="CB13" s="36">
        <f t="shared" si="42"/>
        <v>95.36769759450172</v>
      </c>
      <c r="CC13" s="36">
        <f t="shared" si="43"/>
        <v>16.301588793832845</v>
      </c>
      <c r="CD13" s="36">
        <f t="shared" si="44"/>
        <v>85.28187847026516</v>
      </c>
      <c r="CE13" s="29">
        <v>266322</v>
      </c>
      <c r="CF13" s="29">
        <v>0</v>
      </c>
      <c r="CG13" s="29">
        <f t="shared" si="45"/>
        <v>266322</v>
      </c>
      <c r="CH13" s="29">
        <v>266322</v>
      </c>
      <c r="CI13" s="29">
        <v>0</v>
      </c>
      <c r="CJ13" s="29">
        <f t="shared" si="46"/>
        <v>266322</v>
      </c>
      <c r="CK13" s="36">
        <f t="shared" si="47"/>
        <v>100</v>
      </c>
      <c r="CL13" s="36" t="str">
        <f t="shared" si="48"/>
        <v> </v>
      </c>
      <c r="CM13" s="36">
        <f t="shared" si="49"/>
        <v>100</v>
      </c>
      <c r="CN13" s="29">
        <v>0</v>
      </c>
      <c r="CO13" s="29">
        <v>0</v>
      </c>
      <c r="CP13" s="29">
        <f t="shared" si="50"/>
        <v>0</v>
      </c>
      <c r="CQ13" s="29">
        <v>0</v>
      </c>
      <c r="CR13" s="29">
        <v>0</v>
      </c>
      <c r="CS13" s="29">
        <f t="shared" si="51"/>
        <v>0</v>
      </c>
      <c r="CT13" s="36" t="str">
        <f t="shared" si="52"/>
        <v> </v>
      </c>
      <c r="CU13" s="36" t="str">
        <f t="shared" si="53"/>
        <v> </v>
      </c>
      <c r="CV13" s="36" t="str">
        <f t="shared" si="54"/>
        <v> </v>
      </c>
      <c r="CW13" s="29">
        <v>0</v>
      </c>
      <c r="CX13" s="29">
        <v>44599</v>
      </c>
      <c r="CY13" s="29">
        <f t="shared" si="55"/>
        <v>44599</v>
      </c>
      <c r="CZ13" s="29">
        <v>0</v>
      </c>
      <c r="DA13" s="29">
        <v>1547</v>
      </c>
      <c r="DB13" s="29">
        <f t="shared" si="56"/>
        <v>1547</v>
      </c>
      <c r="DC13" s="36" t="str">
        <f t="shared" si="57"/>
        <v> </v>
      </c>
      <c r="DD13" s="36">
        <f t="shared" si="58"/>
        <v>3.4686876387362946</v>
      </c>
      <c r="DE13" s="36">
        <f t="shared" si="59"/>
        <v>3.4686876387362946</v>
      </c>
      <c r="DG13" s="10">
        <v>4553800</v>
      </c>
      <c r="DH13" s="10" t="e">
        <f>#REF!-DG13</f>
        <v>#REF!</v>
      </c>
      <c r="DI13" s="10">
        <v>3924462</v>
      </c>
      <c r="DJ13" s="10" t="e">
        <f>#REF!-DI13</f>
        <v>#REF!</v>
      </c>
      <c r="DK13" s="10">
        <v>1440213</v>
      </c>
      <c r="DL13" s="10">
        <f t="shared" si="60"/>
        <v>159739</v>
      </c>
      <c r="DM13" s="10">
        <v>1299920</v>
      </c>
      <c r="DN13" s="10">
        <f t="shared" si="61"/>
        <v>160050</v>
      </c>
      <c r="DO13" s="10">
        <v>52115</v>
      </c>
      <c r="DP13" s="10">
        <f t="shared" si="62"/>
        <v>2220</v>
      </c>
      <c r="DQ13" s="10">
        <v>48403</v>
      </c>
      <c r="DR13" s="10">
        <f t="shared" si="63"/>
        <v>2266</v>
      </c>
      <c r="DS13" s="10">
        <v>1009503</v>
      </c>
      <c r="DT13" s="10">
        <f t="shared" si="64"/>
        <v>90550</v>
      </c>
      <c r="DU13" s="10">
        <v>891549</v>
      </c>
      <c r="DV13" s="10">
        <f t="shared" si="65"/>
        <v>92201</v>
      </c>
      <c r="DW13" s="10">
        <v>107329</v>
      </c>
      <c r="DX13" s="10">
        <f t="shared" si="66"/>
        <v>4131</v>
      </c>
      <c r="DY13" s="10">
        <v>100704</v>
      </c>
      <c r="DZ13" s="10">
        <f t="shared" si="67"/>
        <v>5761</v>
      </c>
      <c r="EA13" s="10">
        <v>271266</v>
      </c>
      <c r="EB13" s="10">
        <f t="shared" si="68"/>
        <v>62838</v>
      </c>
      <c r="EC13" s="10">
        <v>259264</v>
      </c>
      <c r="ED13" s="10">
        <f t="shared" si="69"/>
        <v>59822</v>
      </c>
      <c r="EE13" s="10">
        <v>2731446</v>
      </c>
      <c r="EF13" s="10">
        <f t="shared" si="70"/>
        <v>-66029</v>
      </c>
      <c r="EG13" s="10">
        <v>2298048</v>
      </c>
      <c r="EH13" s="10">
        <f t="shared" si="71"/>
        <v>-80979</v>
      </c>
      <c r="EI13" s="10">
        <v>2718802</v>
      </c>
      <c r="EJ13" s="10">
        <f t="shared" si="72"/>
        <v>-66174</v>
      </c>
      <c r="EK13" s="10">
        <v>2285404</v>
      </c>
      <c r="EL13" s="10">
        <f t="shared" si="73"/>
        <v>-81124</v>
      </c>
      <c r="EM13" s="10">
        <v>80018</v>
      </c>
      <c r="EN13" s="10">
        <f t="shared" si="74"/>
        <v>3369</v>
      </c>
      <c r="EO13" s="10">
        <v>68970</v>
      </c>
      <c r="EP13" s="10">
        <f t="shared" si="75"/>
        <v>2144</v>
      </c>
      <c r="EQ13" s="10">
        <v>256666</v>
      </c>
      <c r="ER13" s="10">
        <f t="shared" si="76"/>
        <v>9656</v>
      </c>
      <c r="ES13" s="10">
        <v>256666</v>
      </c>
      <c r="ET13" s="10">
        <f t="shared" si="77"/>
        <v>9656</v>
      </c>
      <c r="EU13" s="10">
        <v>0</v>
      </c>
      <c r="EV13" s="10">
        <f t="shared" si="78"/>
        <v>0</v>
      </c>
      <c r="EW13" s="10">
        <v>0</v>
      </c>
      <c r="EX13" s="10">
        <f t="shared" si="79"/>
        <v>0</v>
      </c>
      <c r="EY13" s="10">
        <v>45457</v>
      </c>
      <c r="EZ13" s="10">
        <f t="shared" si="80"/>
        <v>-858</v>
      </c>
      <c r="FA13" s="10">
        <v>858</v>
      </c>
      <c r="FB13" s="10">
        <f t="shared" si="81"/>
        <v>689</v>
      </c>
    </row>
    <row r="14" spans="1:158" ht="33" customHeight="1">
      <c r="A14" s="4" t="s">
        <v>28</v>
      </c>
      <c r="B14" s="29">
        <v>2080910</v>
      </c>
      <c r="C14" s="29">
        <v>70652</v>
      </c>
      <c r="D14" s="29">
        <f t="shared" si="0"/>
        <v>2151562</v>
      </c>
      <c r="E14" s="29">
        <v>2047545</v>
      </c>
      <c r="F14" s="29">
        <v>15628</v>
      </c>
      <c r="G14" s="29">
        <f t="shared" si="1"/>
        <v>2063173</v>
      </c>
      <c r="H14" s="36">
        <f t="shared" si="2"/>
        <v>98.39661494250112</v>
      </c>
      <c r="I14" s="36">
        <f t="shared" si="3"/>
        <v>22.11968521768669</v>
      </c>
      <c r="J14" s="36">
        <f t="shared" si="4"/>
        <v>95.89186832636011</v>
      </c>
      <c r="K14" s="29">
        <v>84721</v>
      </c>
      <c r="L14" s="29">
        <v>3315</v>
      </c>
      <c r="M14" s="29">
        <f t="shared" si="5"/>
        <v>88036</v>
      </c>
      <c r="N14" s="29">
        <v>83055</v>
      </c>
      <c r="O14" s="29">
        <v>744</v>
      </c>
      <c r="P14" s="29">
        <f t="shared" si="6"/>
        <v>83799</v>
      </c>
      <c r="Q14" s="36">
        <f t="shared" si="7"/>
        <v>98.03354540196646</v>
      </c>
      <c r="R14" s="36">
        <f t="shared" si="8"/>
        <v>22.44343891402715</v>
      </c>
      <c r="S14" s="36">
        <f t="shared" si="9"/>
        <v>95.18719614703076</v>
      </c>
      <c r="T14" s="29">
        <v>1570030</v>
      </c>
      <c r="U14" s="29">
        <v>61443</v>
      </c>
      <c r="V14" s="29">
        <f t="shared" si="10"/>
        <v>1631473</v>
      </c>
      <c r="W14" s="29">
        <v>1539110</v>
      </c>
      <c r="X14" s="29">
        <v>13776</v>
      </c>
      <c r="Y14" s="29">
        <f t="shared" si="11"/>
        <v>1552886</v>
      </c>
      <c r="Z14" s="36">
        <f t="shared" si="12"/>
        <v>98.03061088004688</v>
      </c>
      <c r="AA14" s="36">
        <f t="shared" si="13"/>
        <v>22.42078023534007</v>
      </c>
      <c r="AB14" s="36">
        <f t="shared" si="14"/>
        <v>95.18306462932577</v>
      </c>
      <c r="AC14" s="29">
        <v>129115</v>
      </c>
      <c r="AD14" s="29">
        <v>1786</v>
      </c>
      <c r="AE14" s="29">
        <f t="shared" si="15"/>
        <v>130901</v>
      </c>
      <c r="AF14" s="29">
        <v>128890</v>
      </c>
      <c r="AG14" s="29">
        <v>336</v>
      </c>
      <c r="AH14" s="29">
        <f t="shared" si="16"/>
        <v>129226</v>
      </c>
      <c r="AI14" s="36">
        <f t="shared" si="17"/>
        <v>99.82573674631143</v>
      </c>
      <c r="AJ14" s="36">
        <f t="shared" si="18"/>
        <v>18.81298992161254</v>
      </c>
      <c r="AK14" s="36">
        <f t="shared" si="19"/>
        <v>98.72040702515642</v>
      </c>
      <c r="AL14" s="29">
        <v>297044</v>
      </c>
      <c r="AM14" s="29">
        <v>4108</v>
      </c>
      <c r="AN14" s="29">
        <f t="shared" si="20"/>
        <v>301152</v>
      </c>
      <c r="AO14" s="29">
        <v>296490</v>
      </c>
      <c r="AP14" s="29">
        <v>772</v>
      </c>
      <c r="AQ14" s="29">
        <f t="shared" si="21"/>
        <v>297262</v>
      </c>
      <c r="AR14" s="36">
        <f t="shared" si="22"/>
        <v>99.81349564374301</v>
      </c>
      <c r="AS14" s="36">
        <f t="shared" si="23"/>
        <v>18.792599805258035</v>
      </c>
      <c r="AT14" s="36">
        <f t="shared" si="24"/>
        <v>98.70829348634577</v>
      </c>
      <c r="AU14" s="29">
        <v>3374262</v>
      </c>
      <c r="AV14" s="29">
        <v>713473</v>
      </c>
      <c r="AW14" s="29">
        <f t="shared" si="25"/>
        <v>4087735</v>
      </c>
      <c r="AX14" s="29">
        <v>3260960</v>
      </c>
      <c r="AY14" s="29">
        <v>46749</v>
      </c>
      <c r="AZ14" s="29">
        <f t="shared" si="26"/>
        <v>3307709</v>
      </c>
      <c r="BA14" s="36">
        <f t="shared" si="27"/>
        <v>96.64216945809187</v>
      </c>
      <c r="BB14" s="36">
        <f t="shared" si="28"/>
        <v>6.552315224262166</v>
      </c>
      <c r="BC14" s="36">
        <f t="shared" si="29"/>
        <v>80.91789218234547</v>
      </c>
      <c r="BD14" s="29">
        <v>3366931</v>
      </c>
      <c r="BE14" s="29">
        <v>713473</v>
      </c>
      <c r="BF14" s="29">
        <f t="shared" si="30"/>
        <v>4080404</v>
      </c>
      <c r="BG14" s="29">
        <v>3253629</v>
      </c>
      <c r="BH14" s="29">
        <v>46749</v>
      </c>
      <c r="BI14" s="29">
        <f t="shared" si="31"/>
        <v>3300378</v>
      </c>
      <c r="BJ14" s="36">
        <f t="shared" si="32"/>
        <v>96.63485827300886</v>
      </c>
      <c r="BK14" s="36">
        <f t="shared" si="33"/>
        <v>6.552315224262166</v>
      </c>
      <c r="BL14" s="36">
        <f t="shared" si="34"/>
        <v>80.88360858385592</v>
      </c>
      <c r="BM14" s="29">
        <v>7331</v>
      </c>
      <c r="BN14" s="29">
        <v>0</v>
      </c>
      <c r="BO14" s="29">
        <f t="shared" si="35"/>
        <v>7331</v>
      </c>
      <c r="BP14" s="29">
        <v>7331</v>
      </c>
      <c r="BQ14" s="29">
        <v>0</v>
      </c>
      <c r="BR14" s="29">
        <f t="shared" si="36"/>
        <v>7331</v>
      </c>
      <c r="BS14" s="36">
        <f t="shared" si="37"/>
        <v>100</v>
      </c>
      <c r="BT14" s="36" t="str">
        <f t="shared" si="38"/>
        <v> </v>
      </c>
      <c r="BU14" s="36">
        <f t="shared" si="39"/>
        <v>100</v>
      </c>
      <c r="BV14" s="29">
        <v>132533</v>
      </c>
      <c r="BW14" s="29">
        <v>6099</v>
      </c>
      <c r="BX14" s="29">
        <f t="shared" si="40"/>
        <v>138632</v>
      </c>
      <c r="BY14" s="29">
        <v>129772</v>
      </c>
      <c r="BZ14" s="29">
        <v>1268</v>
      </c>
      <c r="CA14" s="29">
        <f t="shared" si="41"/>
        <v>131040</v>
      </c>
      <c r="CB14" s="36">
        <f t="shared" si="42"/>
        <v>97.91674526344381</v>
      </c>
      <c r="CC14" s="36">
        <f t="shared" si="43"/>
        <v>20.790293490736186</v>
      </c>
      <c r="CD14" s="36">
        <f t="shared" si="44"/>
        <v>94.52363090772693</v>
      </c>
      <c r="CE14" s="29">
        <v>336813</v>
      </c>
      <c r="CF14" s="29">
        <v>0</v>
      </c>
      <c r="CG14" s="29">
        <f t="shared" si="45"/>
        <v>336813</v>
      </c>
      <c r="CH14" s="29">
        <v>336813</v>
      </c>
      <c r="CI14" s="29">
        <v>0</v>
      </c>
      <c r="CJ14" s="29">
        <f t="shared" si="46"/>
        <v>336813</v>
      </c>
      <c r="CK14" s="36">
        <f t="shared" si="47"/>
        <v>100</v>
      </c>
      <c r="CL14" s="36" t="str">
        <f t="shared" si="48"/>
        <v> </v>
      </c>
      <c r="CM14" s="36">
        <f t="shared" si="49"/>
        <v>100</v>
      </c>
      <c r="CN14" s="29">
        <v>0</v>
      </c>
      <c r="CO14" s="29">
        <v>0</v>
      </c>
      <c r="CP14" s="29">
        <f t="shared" si="50"/>
        <v>0</v>
      </c>
      <c r="CQ14" s="29">
        <v>0</v>
      </c>
      <c r="CR14" s="29">
        <v>0</v>
      </c>
      <c r="CS14" s="29">
        <f t="shared" si="51"/>
        <v>0</v>
      </c>
      <c r="CT14" s="36" t="str">
        <f t="shared" si="52"/>
        <v> </v>
      </c>
      <c r="CU14" s="36" t="str">
        <f t="shared" si="53"/>
        <v> </v>
      </c>
      <c r="CV14" s="36" t="str">
        <f t="shared" si="54"/>
        <v> </v>
      </c>
      <c r="CW14" s="29">
        <v>0</v>
      </c>
      <c r="CX14" s="29">
        <v>11193</v>
      </c>
      <c r="CY14" s="29">
        <f t="shared" si="55"/>
        <v>11193</v>
      </c>
      <c r="CZ14" s="29">
        <v>0</v>
      </c>
      <c r="DA14" s="29">
        <v>0</v>
      </c>
      <c r="DB14" s="29">
        <f t="shared" si="56"/>
        <v>0</v>
      </c>
      <c r="DC14" s="36" t="str">
        <f t="shared" si="57"/>
        <v> </v>
      </c>
      <c r="DD14" s="36">
        <f t="shared" si="58"/>
        <v>0</v>
      </c>
      <c r="DE14" s="36">
        <f t="shared" si="59"/>
        <v>0</v>
      </c>
      <c r="DG14" s="10">
        <v>6630843</v>
      </c>
      <c r="DH14" s="10" t="e">
        <f>#REF!-DG14</f>
        <v>#REF!</v>
      </c>
      <c r="DI14" s="10">
        <v>5806690</v>
      </c>
      <c r="DJ14" s="10" t="e">
        <f>#REF!-DI14</f>
        <v>#REF!</v>
      </c>
      <c r="DK14" s="10">
        <v>1977909</v>
      </c>
      <c r="DL14" s="10">
        <f t="shared" si="60"/>
        <v>173653</v>
      </c>
      <c r="DM14" s="10">
        <v>1901777</v>
      </c>
      <c r="DN14" s="10">
        <f t="shared" si="61"/>
        <v>161396</v>
      </c>
      <c r="DO14" s="10">
        <v>67498</v>
      </c>
      <c r="DP14" s="10">
        <f t="shared" si="62"/>
        <v>20538</v>
      </c>
      <c r="DQ14" s="10">
        <v>64527</v>
      </c>
      <c r="DR14" s="10">
        <f t="shared" si="63"/>
        <v>19272</v>
      </c>
      <c r="DS14" s="10">
        <v>1514069</v>
      </c>
      <c r="DT14" s="10">
        <f t="shared" si="64"/>
        <v>117404</v>
      </c>
      <c r="DU14" s="10">
        <v>1447432</v>
      </c>
      <c r="DV14" s="10">
        <f t="shared" si="65"/>
        <v>105454</v>
      </c>
      <c r="DW14" s="10">
        <v>135556</v>
      </c>
      <c r="DX14" s="10">
        <f t="shared" si="66"/>
        <v>-4655</v>
      </c>
      <c r="DY14" s="10">
        <v>133318</v>
      </c>
      <c r="DZ14" s="10">
        <f t="shared" si="67"/>
        <v>-4092</v>
      </c>
      <c r="EA14" s="10">
        <v>260786</v>
      </c>
      <c r="EB14" s="10">
        <f t="shared" si="68"/>
        <v>40366</v>
      </c>
      <c r="EC14" s="10">
        <v>256500</v>
      </c>
      <c r="ED14" s="10">
        <f t="shared" si="69"/>
        <v>40762</v>
      </c>
      <c r="EE14" s="10">
        <v>4169620</v>
      </c>
      <c r="EF14" s="10">
        <f t="shared" si="70"/>
        <v>-81885</v>
      </c>
      <c r="EG14" s="10">
        <v>3443909</v>
      </c>
      <c r="EH14" s="10">
        <f t="shared" si="71"/>
        <v>-136200</v>
      </c>
      <c r="EI14" s="10">
        <v>4161595</v>
      </c>
      <c r="EJ14" s="10">
        <f t="shared" si="72"/>
        <v>-81191</v>
      </c>
      <c r="EK14" s="10">
        <v>3435884</v>
      </c>
      <c r="EL14" s="10">
        <f t="shared" si="73"/>
        <v>-135506</v>
      </c>
      <c r="EM14" s="10">
        <v>132827</v>
      </c>
      <c r="EN14" s="10">
        <f t="shared" si="74"/>
        <v>5805</v>
      </c>
      <c r="EO14" s="10">
        <v>126216</v>
      </c>
      <c r="EP14" s="10">
        <f t="shared" si="75"/>
        <v>4824</v>
      </c>
      <c r="EQ14" s="10">
        <v>334759</v>
      </c>
      <c r="ER14" s="10">
        <f t="shared" si="76"/>
        <v>2054</v>
      </c>
      <c r="ES14" s="10">
        <v>334759</v>
      </c>
      <c r="ET14" s="10">
        <f t="shared" si="77"/>
        <v>2054</v>
      </c>
      <c r="EU14" s="10">
        <v>1</v>
      </c>
      <c r="EV14" s="10">
        <f t="shared" si="78"/>
        <v>-1</v>
      </c>
      <c r="EW14" s="10">
        <v>1</v>
      </c>
      <c r="EX14" s="10">
        <f t="shared" si="79"/>
        <v>-1</v>
      </c>
      <c r="EY14" s="10">
        <v>15727</v>
      </c>
      <c r="EZ14" s="10">
        <f t="shared" si="80"/>
        <v>-4534</v>
      </c>
      <c r="FA14" s="10">
        <v>28</v>
      </c>
      <c r="FB14" s="10">
        <f t="shared" si="81"/>
        <v>-28</v>
      </c>
    </row>
    <row r="15" spans="1:158" ht="33" customHeight="1">
      <c r="A15" s="14" t="s">
        <v>84</v>
      </c>
      <c r="B15" s="30">
        <v>1028079</v>
      </c>
      <c r="C15" s="30">
        <v>45793</v>
      </c>
      <c r="D15" s="30">
        <f t="shared" si="0"/>
        <v>1073872</v>
      </c>
      <c r="E15" s="30">
        <v>1013036</v>
      </c>
      <c r="F15" s="30">
        <v>12225</v>
      </c>
      <c r="G15" s="30">
        <f t="shared" si="1"/>
        <v>1025261</v>
      </c>
      <c r="H15" s="37">
        <f t="shared" si="2"/>
        <v>98.53678559721578</v>
      </c>
      <c r="I15" s="37">
        <f t="shared" si="3"/>
        <v>26.696219946279996</v>
      </c>
      <c r="J15" s="37">
        <f t="shared" si="4"/>
        <v>95.47329663125586</v>
      </c>
      <c r="K15" s="30">
        <v>52495</v>
      </c>
      <c r="L15" s="30">
        <v>2892</v>
      </c>
      <c r="M15" s="30">
        <f t="shared" si="5"/>
        <v>55387</v>
      </c>
      <c r="N15" s="30">
        <v>51602</v>
      </c>
      <c r="O15" s="30">
        <v>745</v>
      </c>
      <c r="P15" s="30">
        <f t="shared" si="6"/>
        <v>52347</v>
      </c>
      <c r="Q15" s="37">
        <f t="shared" si="7"/>
        <v>98.29888560815316</v>
      </c>
      <c r="R15" s="37">
        <f t="shared" si="8"/>
        <v>25.760719225449513</v>
      </c>
      <c r="S15" s="37">
        <f t="shared" si="9"/>
        <v>94.51134742809685</v>
      </c>
      <c r="T15" s="30">
        <v>754466</v>
      </c>
      <c r="U15" s="30">
        <v>41597</v>
      </c>
      <c r="V15" s="30">
        <f t="shared" si="10"/>
        <v>796063</v>
      </c>
      <c r="W15" s="30">
        <v>742273</v>
      </c>
      <c r="X15" s="30">
        <v>10719</v>
      </c>
      <c r="Y15" s="30">
        <f t="shared" si="11"/>
        <v>752992</v>
      </c>
      <c r="Z15" s="37">
        <f t="shared" si="12"/>
        <v>98.38389006264033</v>
      </c>
      <c r="AA15" s="37">
        <f t="shared" si="13"/>
        <v>25.768685241724164</v>
      </c>
      <c r="AB15" s="37">
        <f t="shared" si="14"/>
        <v>94.5894985698368</v>
      </c>
      <c r="AC15" s="30">
        <v>74516</v>
      </c>
      <c r="AD15" s="30">
        <v>529</v>
      </c>
      <c r="AE15" s="30">
        <f t="shared" si="15"/>
        <v>75045</v>
      </c>
      <c r="AF15" s="30">
        <v>73741</v>
      </c>
      <c r="AG15" s="30">
        <v>129</v>
      </c>
      <c r="AH15" s="30">
        <f t="shared" si="16"/>
        <v>73870</v>
      </c>
      <c r="AI15" s="37">
        <f t="shared" si="17"/>
        <v>98.95995490901282</v>
      </c>
      <c r="AJ15" s="37">
        <f t="shared" si="18"/>
        <v>24.38563327032136</v>
      </c>
      <c r="AK15" s="37">
        <f t="shared" si="19"/>
        <v>98.43427276967152</v>
      </c>
      <c r="AL15" s="30">
        <v>146602</v>
      </c>
      <c r="AM15" s="30">
        <v>775</v>
      </c>
      <c r="AN15" s="30">
        <f t="shared" si="20"/>
        <v>147377</v>
      </c>
      <c r="AO15" s="30">
        <v>145420</v>
      </c>
      <c r="AP15" s="30">
        <v>632</v>
      </c>
      <c r="AQ15" s="30">
        <f t="shared" si="21"/>
        <v>146052</v>
      </c>
      <c r="AR15" s="37">
        <f t="shared" si="22"/>
        <v>99.19373541970778</v>
      </c>
      <c r="AS15" s="37">
        <f t="shared" si="23"/>
        <v>81.54838709677419</v>
      </c>
      <c r="AT15" s="37">
        <f t="shared" si="24"/>
        <v>99.10094519497615</v>
      </c>
      <c r="AU15" s="30">
        <v>1791374</v>
      </c>
      <c r="AV15" s="30">
        <v>219514</v>
      </c>
      <c r="AW15" s="30">
        <f t="shared" si="25"/>
        <v>2010888</v>
      </c>
      <c r="AX15" s="30">
        <v>1750675</v>
      </c>
      <c r="AY15" s="30">
        <v>21597</v>
      </c>
      <c r="AZ15" s="30">
        <f t="shared" si="26"/>
        <v>1772272</v>
      </c>
      <c r="BA15" s="37">
        <f t="shared" si="27"/>
        <v>97.72805678769481</v>
      </c>
      <c r="BB15" s="37">
        <f t="shared" si="28"/>
        <v>9.838552438568838</v>
      </c>
      <c r="BC15" s="37">
        <f t="shared" si="29"/>
        <v>88.13379959500479</v>
      </c>
      <c r="BD15" s="30">
        <v>1774018</v>
      </c>
      <c r="BE15" s="30">
        <v>219514</v>
      </c>
      <c r="BF15" s="30">
        <f t="shared" si="30"/>
        <v>1993532</v>
      </c>
      <c r="BG15" s="30">
        <v>1733319</v>
      </c>
      <c r="BH15" s="30">
        <v>21597</v>
      </c>
      <c r="BI15" s="30">
        <f t="shared" si="31"/>
        <v>1754916</v>
      </c>
      <c r="BJ15" s="37">
        <f t="shared" si="32"/>
        <v>97.70582936588016</v>
      </c>
      <c r="BK15" s="37">
        <f t="shared" si="33"/>
        <v>9.838552438568838</v>
      </c>
      <c r="BL15" s="37">
        <f t="shared" si="34"/>
        <v>88.03049060662181</v>
      </c>
      <c r="BM15" s="30">
        <v>17356</v>
      </c>
      <c r="BN15" s="30">
        <v>0</v>
      </c>
      <c r="BO15" s="30">
        <f t="shared" si="35"/>
        <v>17356</v>
      </c>
      <c r="BP15" s="30">
        <v>17356</v>
      </c>
      <c r="BQ15" s="30">
        <v>0</v>
      </c>
      <c r="BR15" s="30">
        <f t="shared" si="36"/>
        <v>17356</v>
      </c>
      <c r="BS15" s="37">
        <f t="shared" si="37"/>
        <v>100</v>
      </c>
      <c r="BT15" s="37" t="str">
        <f t="shared" si="38"/>
        <v> </v>
      </c>
      <c r="BU15" s="37">
        <f t="shared" si="39"/>
        <v>100</v>
      </c>
      <c r="BV15" s="30">
        <v>95626</v>
      </c>
      <c r="BW15" s="30">
        <v>3504</v>
      </c>
      <c r="BX15" s="30">
        <f t="shared" si="40"/>
        <v>99130</v>
      </c>
      <c r="BY15" s="30">
        <v>94253</v>
      </c>
      <c r="BZ15" s="30">
        <v>927</v>
      </c>
      <c r="CA15" s="30">
        <f t="shared" si="41"/>
        <v>95180</v>
      </c>
      <c r="CB15" s="37">
        <f t="shared" si="42"/>
        <v>98.56419802145861</v>
      </c>
      <c r="CC15" s="37">
        <f t="shared" si="43"/>
        <v>26.455479452054792</v>
      </c>
      <c r="CD15" s="37">
        <f t="shared" si="44"/>
        <v>96.01533340058509</v>
      </c>
      <c r="CE15" s="30">
        <v>249330</v>
      </c>
      <c r="CF15" s="30">
        <v>0</v>
      </c>
      <c r="CG15" s="30">
        <f t="shared" si="45"/>
        <v>249330</v>
      </c>
      <c r="CH15" s="30">
        <v>249330</v>
      </c>
      <c r="CI15" s="30">
        <v>0</v>
      </c>
      <c r="CJ15" s="30">
        <f t="shared" si="46"/>
        <v>249330</v>
      </c>
      <c r="CK15" s="37">
        <f t="shared" si="47"/>
        <v>100</v>
      </c>
      <c r="CL15" s="37" t="str">
        <f t="shared" si="48"/>
        <v> </v>
      </c>
      <c r="CM15" s="37">
        <f t="shared" si="49"/>
        <v>100</v>
      </c>
      <c r="CN15" s="30">
        <v>924</v>
      </c>
      <c r="CO15" s="30">
        <v>0</v>
      </c>
      <c r="CP15" s="30">
        <f t="shared" si="50"/>
        <v>924</v>
      </c>
      <c r="CQ15" s="30">
        <v>924</v>
      </c>
      <c r="CR15" s="30">
        <v>0</v>
      </c>
      <c r="CS15" s="30">
        <f t="shared" si="51"/>
        <v>924</v>
      </c>
      <c r="CT15" s="37">
        <f t="shared" si="52"/>
        <v>100</v>
      </c>
      <c r="CU15" s="37" t="str">
        <f t="shared" si="53"/>
        <v> </v>
      </c>
      <c r="CV15" s="37">
        <f t="shared" si="54"/>
        <v>100</v>
      </c>
      <c r="CW15" s="30">
        <v>0</v>
      </c>
      <c r="CX15" s="30">
        <v>0</v>
      </c>
      <c r="CY15" s="30">
        <f t="shared" si="55"/>
        <v>0</v>
      </c>
      <c r="CZ15" s="30">
        <v>0</v>
      </c>
      <c r="DA15" s="30">
        <v>0</v>
      </c>
      <c r="DB15" s="30">
        <f t="shared" si="56"/>
        <v>0</v>
      </c>
      <c r="DC15" s="37" t="str">
        <f t="shared" si="57"/>
        <v> </v>
      </c>
      <c r="DD15" s="37" t="str">
        <f t="shared" si="58"/>
        <v> </v>
      </c>
      <c r="DE15" s="37" t="str">
        <f t="shared" si="59"/>
        <v> </v>
      </c>
      <c r="DG15" s="10">
        <v>3467938</v>
      </c>
      <c r="DH15" s="10" t="e">
        <f>#REF!-DG15</f>
        <v>#REF!</v>
      </c>
      <c r="DI15" s="10">
        <v>3182619</v>
      </c>
      <c r="DJ15" s="10" t="e">
        <f>#REF!-DI15</f>
        <v>#REF!</v>
      </c>
      <c r="DK15" s="10">
        <v>1021834</v>
      </c>
      <c r="DL15" s="10">
        <f t="shared" si="60"/>
        <v>52038</v>
      </c>
      <c r="DM15" s="10">
        <v>972990</v>
      </c>
      <c r="DN15" s="10">
        <f t="shared" si="61"/>
        <v>52271</v>
      </c>
      <c r="DO15" s="10">
        <v>48128</v>
      </c>
      <c r="DP15" s="10">
        <f t="shared" si="62"/>
        <v>7259</v>
      </c>
      <c r="DQ15" s="10">
        <v>45269</v>
      </c>
      <c r="DR15" s="10">
        <f t="shared" si="63"/>
        <v>7078</v>
      </c>
      <c r="DS15" s="10">
        <v>753890</v>
      </c>
      <c r="DT15" s="10">
        <f t="shared" si="64"/>
        <v>42173</v>
      </c>
      <c r="DU15" s="10">
        <v>709209</v>
      </c>
      <c r="DV15" s="10">
        <f t="shared" si="65"/>
        <v>43783</v>
      </c>
      <c r="DW15" s="10">
        <v>78756</v>
      </c>
      <c r="DX15" s="10">
        <f t="shared" si="66"/>
        <v>-3711</v>
      </c>
      <c r="DY15" s="10">
        <v>78227</v>
      </c>
      <c r="DZ15" s="10">
        <f t="shared" si="67"/>
        <v>-4357</v>
      </c>
      <c r="EA15" s="10">
        <v>141060</v>
      </c>
      <c r="EB15" s="10">
        <f t="shared" si="68"/>
        <v>6317</v>
      </c>
      <c r="EC15" s="10">
        <v>140285</v>
      </c>
      <c r="ED15" s="10">
        <f t="shared" si="69"/>
        <v>5767</v>
      </c>
      <c r="EE15" s="10">
        <v>2102217</v>
      </c>
      <c r="EF15" s="10">
        <f t="shared" si="70"/>
        <v>-91329</v>
      </c>
      <c r="EG15" s="10">
        <v>1869329</v>
      </c>
      <c r="EH15" s="10">
        <f t="shared" si="71"/>
        <v>-97057</v>
      </c>
      <c r="EI15" s="10">
        <v>2085033</v>
      </c>
      <c r="EJ15" s="10">
        <f t="shared" si="72"/>
        <v>-91501</v>
      </c>
      <c r="EK15" s="10">
        <v>1852145</v>
      </c>
      <c r="EL15" s="10">
        <f t="shared" si="73"/>
        <v>-97229</v>
      </c>
      <c r="EM15" s="10">
        <v>95432</v>
      </c>
      <c r="EN15" s="10">
        <f t="shared" si="74"/>
        <v>3698</v>
      </c>
      <c r="EO15" s="10">
        <v>91845</v>
      </c>
      <c r="EP15" s="10">
        <f t="shared" si="75"/>
        <v>3335</v>
      </c>
      <c r="EQ15" s="10">
        <v>247516</v>
      </c>
      <c r="ER15" s="10">
        <f t="shared" si="76"/>
        <v>1814</v>
      </c>
      <c r="ES15" s="10">
        <v>247516</v>
      </c>
      <c r="ET15" s="10">
        <f t="shared" si="77"/>
        <v>1814</v>
      </c>
      <c r="EU15" s="10">
        <v>939</v>
      </c>
      <c r="EV15" s="10">
        <f t="shared" si="78"/>
        <v>-15</v>
      </c>
      <c r="EW15" s="10">
        <v>939</v>
      </c>
      <c r="EX15" s="10">
        <f t="shared" si="79"/>
        <v>-15</v>
      </c>
      <c r="EY15" s="10">
        <v>0</v>
      </c>
      <c r="EZ15" s="10">
        <f t="shared" si="80"/>
        <v>0</v>
      </c>
      <c r="FA15" s="10">
        <v>0</v>
      </c>
      <c r="FB15" s="10">
        <f t="shared" si="81"/>
        <v>0</v>
      </c>
    </row>
    <row r="16" spans="1:158" ht="33" customHeight="1">
      <c r="A16" s="4" t="s">
        <v>90</v>
      </c>
      <c r="B16" s="29">
        <v>2659915</v>
      </c>
      <c r="C16" s="29">
        <v>152741</v>
      </c>
      <c r="D16" s="29">
        <f t="shared" si="0"/>
        <v>2812656</v>
      </c>
      <c r="E16" s="29">
        <v>2614082</v>
      </c>
      <c r="F16" s="29">
        <v>25558</v>
      </c>
      <c r="G16" s="29">
        <f t="shared" si="1"/>
        <v>2639640</v>
      </c>
      <c r="H16" s="36">
        <f t="shared" si="2"/>
        <v>98.27689982574631</v>
      </c>
      <c r="I16" s="36">
        <f t="shared" si="3"/>
        <v>16.732900792845403</v>
      </c>
      <c r="J16" s="36">
        <f t="shared" si="4"/>
        <v>93.84866119425908</v>
      </c>
      <c r="K16" s="29">
        <v>111601</v>
      </c>
      <c r="L16" s="29">
        <v>4334</v>
      </c>
      <c r="M16" s="29">
        <f t="shared" si="5"/>
        <v>115935</v>
      </c>
      <c r="N16" s="29">
        <v>109254</v>
      </c>
      <c r="O16" s="29">
        <v>811</v>
      </c>
      <c r="P16" s="29">
        <f t="shared" si="6"/>
        <v>110065</v>
      </c>
      <c r="Q16" s="36">
        <f t="shared" si="7"/>
        <v>97.89697224935261</v>
      </c>
      <c r="R16" s="36">
        <f t="shared" si="8"/>
        <v>18.71250576834333</v>
      </c>
      <c r="S16" s="36">
        <f t="shared" si="9"/>
        <v>94.93681804459395</v>
      </c>
      <c r="T16" s="29">
        <v>1930570</v>
      </c>
      <c r="U16" s="29">
        <v>134654</v>
      </c>
      <c r="V16" s="29">
        <f t="shared" si="10"/>
        <v>2065224</v>
      </c>
      <c r="W16" s="29">
        <v>1889985</v>
      </c>
      <c r="X16" s="29">
        <v>23344</v>
      </c>
      <c r="Y16" s="29">
        <f t="shared" si="11"/>
        <v>1913329</v>
      </c>
      <c r="Z16" s="36">
        <f t="shared" si="12"/>
        <v>97.89777112459015</v>
      </c>
      <c r="AA16" s="36">
        <f t="shared" si="13"/>
        <v>17.336284105930755</v>
      </c>
      <c r="AB16" s="36">
        <f t="shared" si="14"/>
        <v>92.64510774618154</v>
      </c>
      <c r="AC16" s="29">
        <v>183632</v>
      </c>
      <c r="AD16" s="29">
        <v>4115</v>
      </c>
      <c r="AE16" s="29">
        <f t="shared" si="15"/>
        <v>187747</v>
      </c>
      <c r="AF16" s="29">
        <v>182769</v>
      </c>
      <c r="AG16" s="29">
        <v>202</v>
      </c>
      <c r="AH16" s="29">
        <f t="shared" si="16"/>
        <v>182971</v>
      </c>
      <c r="AI16" s="36">
        <f t="shared" si="17"/>
        <v>99.53003833754465</v>
      </c>
      <c r="AJ16" s="36">
        <f t="shared" si="18"/>
        <v>4.908869987849332</v>
      </c>
      <c r="AK16" s="36">
        <f t="shared" si="19"/>
        <v>97.45615109695494</v>
      </c>
      <c r="AL16" s="29">
        <v>434112</v>
      </c>
      <c r="AM16" s="29">
        <v>9638</v>
      </c>
      <c r="AN16" s="29">
        <f t="shared" si="20"/>
        <v>443750</v>
      </c>
      <c r="AO16" s="29">
        <v>432074</v>
      </c>
      <c r="AP16" s="29">
        <v>1201</v>
      </c>
      <c r="AQ16" s="29">
        <f t="shared" si="21"/>
        <v>433275</v>
      </c>
      <c r="AR16" s="36">
        <f t="shared" si="22"/>
        <v>99.53053589856995</v>
      </c>
      <c r="AS16" s="36">
        <f t="shared" si="23"/>
        <v>12.461091512761984</v>
      </c>
      <c r="AT16" s="36">
        <f t="shared" si="24"/>
        <v>97.63943661971831</v>
      </c>
      <c r="AU16" s="29">
        <v>6321118</v>
      </c>
      <c r="AV16" s="29">
        <v>454298</v>
      </c>
      <c r="AW16" s="29">
        <f t="shared" si="25"/>
        <v>6775416</v>
      </c>
      <c r="AX16" s="29">
        <v>6208285</v>
      </c>
      <c r="AY16" s="29">
        <v>66831</v>
      </c>
      <c r="AZ16" s="29">
        <f t="shared" si="26"/>
        <v>6275116</v>
      </c>
      <c r="BA16" s="36">
        <f t="shared" si="27"/>
        <v>98.21498348868033</v>
      </c>
      <c r="BB16" s="36">
        <f t="shared" si="28"/>
        <v>14.71082857507627</v>
      </c>
      <c r="BC16" s="36">
        <f t="shared" si="29"/>
        <v>92.6159515519047</v>
      </c>
      <c r="BD16" s="29">
        <v>6290557</v>
      </c>
      <c r="BE16" s="29">
        <v>454298</v>
      </c>
      <c r="BF16" s="29">
        <f t="shared" si="30"/>
        <v>6744855</v>
      </c>
      <c r="BG16" s="29">
        <v>6177724</v>
      </c>
      <c r="BH16" s="29">
        <v>66831</v>
      </c>
      <c r="BI16" s="29">
        <f t="shared" si="31"/>
        <v>6244555</v>
      </c>
      <c r="BJ16" s="36">
        <f t="shared" si="32"/>
        <v>98.20631146017753</v>
      </c>
      <c r="BK16" s="36">
        <f t="shared" si="33"/>
        <v>14.71082857507627</v>
      </c>
      <c r="BL16" s="36">
        <f t="shared" si="34"/>
        <v>92.58249436051628</v>
      </c>
      <c r="BM16" s="29">
        <v>30561</v>
      </c>
      <c r="BN16" s="29">
        <v>0</v>
      </c>
      <c r="BO16" s="29">
        <f t="shared" si="35"/>
        <v>30561</v>
      </c>
      <c r="BP16" s="29">
        <v>30561</v>
      </c>
      <c r="BQ16" s="29">
        <v>0</v>
      </c>
      <c r="BR16" s="29">
        <f t="shared" si="36"/>
        <v>30561</v>
      </c>
      <c r="BS16" s="36">
        <f t="shared" si="37"/>
        <v>100</v>
      </c>
      <c r="BT16" s="36" t="str">
        <f t="shared" si="38"/>
        <v> </v>
      </c>
      <c r="BU16" s="36">
        <f t="shared" si="39"/>
        <v>100</v>
      </c>
      <c r="BV16" s="29">
        <v>142634</v>
      </c>
      <c r="BW16" s="29">
        <v>8800</v>
      </c>
      <c r="BX16" s="29">
        <f t="shared" si="40"/>
        <v>151434</v>
      </c>
      <c r="BY16" s="29">
        <v>139423</v>
      </c>
      <c r="BZ16" s="29">
        <v>1749</v>
      </c>
      <c r="CA16" s="29">
        <f t="shared" si="41"/>
        <v>141172</v>
      </c>
      <c r="CB16" s="36">
        <f t="shared" si="42"/>
        <v>97.74878359998317</v>
      </c>
      <c r="CC16" s="36">
        <f t="shared" si="43"/>
        <v>19.875</v>
      </c>
      <c r="CD16" s="36">
        <f t="shared" si="44"/>
        <v>93.22345048007713</v>
      </c>
      <c r="CE16" s="29">
        <v>441745</v>
      </c>
      <c r="CF16" s="29">
        <v>0</v>
      </c>
      <c r="CG16" s="29">
        <f t="shared" si="45"/>
        <v>441745</v>
      </c>
      <c r="CH16" s="29">
        <v>441745</v>
      </c>
      <c r="CI16" s="29">
        <v>0</v>
      </c>
      <c r="CJ16" s="29">
        <f t="shared" si="46"/>
        <v>441745</v>
      </c>
      <c r="CK16" s="36">
        <f t="shared" si="47"/>
        <v>100</v>
      </c>
      <c r="CL16" s="36" t="str">
        <f t="shared" si="48"/>
        <v> </v>
      </c>
      <c r="CM16" s="36">
        <f t="shared" si="49"/>
        <v>100</v>
      </c>
      <c r="CN16" s="29">
        <v>21</v>
      </c>
      <c r="CO16" s="29">
        <v>0</v>
      </c>
      <c r="CP16" s="29">
        <f t="shared" si="50"/>
        <v>21</v>
      </c>
      <c r="CQ16" s="29">
        <v>21</v>
      </c>
      <c r="CR16" s="29">
        <v>0</v>
      </c>
      <c r="CS16" s="29">
        <f t="shared" si="51"/>
        <v>21</v>
      </c>
      <c r="CT16" s="36">
        <f t="shared" si="52"/>
        <v>100</v>
      </c>
      <c r="CU16" s="36" t="str">
        <f t="shared" si="53"/>
        <v> </v>
      </c>
      <c r="CV16" s="36">
        <f t="shared" si="54"/>
        <v>100</v>
      </c>
      <c r="CW16" s="29">
        <v>0</v>
      </c>
      <c r="CX16" s="29">
        <v>33601</v>
      </c>
      <c r="CY16" s="29">
        <f t="shared" si="55"/>
        <v>33601</v>
      </c>
      <c r="CZ16" s="29">
        <v>0</v>
      </c>
      <c r="DA16" s="29">
        <v>0</v>
      </c>
      <c r="DB16" s="29">
        <f t="shared" si="56"/>
        <v>0</v>
      </c>
      <c r="DC16" s="36" t="str">
        <f t="shared" si="57"/>
        <v> </v>
      </c>
      <c r="DD16" s="36">
        <f t="shared" si="58"/>
        <v>0</v>
      </c>
      <c r="DE16" s="36">
        <f t="shared" si="59"/>
        <v>0</v>
      </c>
      <c r="DG16" s="10">
        <v>10509955</v>
      </c>
      <c r="DH16" s="10" t="e">
        <f>#REF!-DG16</f>
        <v>#REF!</v>
      </c>
      <c r="DI16" s="10">
        <v>9858891</v>
      </c>
      <c r="DJ16" s="10" t="e">
        <f>#REF!-DI16</f>
        <v>#REF!</v>
      </c>
      <c r="DK16" s="10">
        <v>2694479</v>
      </c>
      <c r="DL16" s="10">
        <f t="shared" si="60"/>
        <v>118177</v>
      </c>
      <c r="DM16" s="10">
        <v>2539756</v>
      </c>
      <c r="DN16" s="10">
        <f t="shared" si="61"/>
        <v>99884</v>
      </c>
      <c r="DO16" s="10">
        <v>88378</v>
      </c>
      <c r="DP16" s="10">
        <f t="shared" si="62"/>
        <v>27557</v>
      </c>
      <c r="DQ16" s="10">
        <v>82893</v>
      </c>
      <c r="DR16" s="10">
        <f t="shared" si="63"/>
        <v>27172</v>
      </c>
      <c r="DS16" s="10">
        <v>1926339</v>
      </c>
      <c r="DT16" s="10">
        <f t="shared" si="64"/>
        <v>138885</v>
      </c>
      <c r="DU16" s="10">
        <v>1790845</v>
      </c>
      <c r="DV16" s="10">
        <f t="shared" si="65"/>
        <v>122484</v>
      </c>
      <c r="DW16" s="10">
        <v>195270</v>
      </c>
      <c r="DX16" s="10">
        <f t="shared" si="66"/>
        <v>-7523</v>
      </c>
      <c r="DY16" s="10">
        <v>189985</v>
      </c>
      <c r="DZ16" s="10">
        <f t="shared" si="67"/>
        <v>-7014</v>
      </c>
      <c r="EA16" s="10">
        <v>484492</v>
      </c>
      <c r="EB16" s="10">
        <f t="shared" si="68"/>
        <v>-40742</v>
      </c>
      <c r="EC16" s="10">
        <v>476033</v>
      </c>
      <c r="ED16" s="10">
        <f t="shared" si="69"/>
        <v>-42758</v>
      </c>
      <c r="EE16" s="10">
        <v>7205139</v>
      </c>
      <c r="EF16" s="10">
        <f t="shared" si="70"/>
        <v>-429723</v>
      </c>
      <c r="EG16" s="10">
        <v>6751162</v>
      </c>
      <c r="EH16" s="10">
        <f t="shared" si="71"/>
        <v>-476046</v>
      </c>
      <c r="EI16" s="10">
        <v>7174211</v>
      </c>
      <c r="EJ16" s="10">
        <f t="shared" si="72"/>
        <v>-429356</v>
      </c>
      <c r="EK16" s="10">
        <v>6720234</v>
      </c>
      <c r="EL16" s="10">
        <f t="shared" si="73"/>
        <v>-475679</v>
      </c>
      <c r="EM16" s="10">
        <v>145906</v>
      </c>
      <c r="EN16" s="10">
        <f t="shared" si="74"/>
        <v>5528</v>
      </c>
      <c r="EO16" s="10">
        <v>137143</v>
      </c>
      <c r="EP16" s="10">
        <f t="shared" si="75"/>
        <v>4029</v>
      </c>
      <c r="EQ16" s="10">
        <v>430803</v>
      </c>
      <c r="ER16" s="10">
        <f t="shared" si="76"/>
        <v>10942</v>
      </c>
      <c r="ES16" s="10">
        <v>430803</v>
      </c>
      <c r="ET16" s="10">
        <f t="shared" si="77"/>
        <v>10942</v>
      </c>
      <c r="EU16" s="10">
        <v>27</v>
      </c>
      <c r="EV16" s="10">
        <f t="shared" si="78"/>
        <v>-6</v>
      </c>
      <c r="EW16" s="10">
        <v>27</v>
      </c>
      <c r="EX16" s="10">
        <f t="shared" si="79"/>
        <v>-6</v>
      </c>
      <c r="EY16" s="10">
        <v>33601</v>
      </c>
      <c r="EZ16" s="10">
        <f t="shared" si="80"/>
        <v>0</v>
      </c>
      <c r="FA16" s="10">
        <v>0</v>
      </c>
      <c r="FB16" s="10">
        <f t="shared" si="81"/>
        <v>0</v>
      </c>
    </row>
    <row r="17" spans="1:158" ht="33" customHeight="1">
      <c r="A17" s="4" t="s">
        <v>91</v>
      </c>
      <c r="B17" s="29">
        <v>2118967</v>
      </c>
      <c r="C17" s="29">
        <v>100418</v>
      </c>
      <c r="D17" s="29">
        <f t="shared" si="0"/>
        <v>2219385</v>
      </c>
      <c r="E17" s="29">
        <v>2087901</v>
      </c>
      <c r="F17" s="29">
        <v>14353</v>
      </c>
      <c r="G17" s="29">
        <f>SUM(E17:F17)</f>
        <v>2102254</v>
      </c>
      <c r="H17" s="36">
        <f aca="true" t="shared" si="82" ref="H17:J18">IF(ISERROR(E17/B17*100)," ",E17/B17*100)</f>
        <v>98.53390826756623</v>
      </c>
      <c r="I17" s="36">
        <f t="shared" si="82"/>
        <v>14.293254197454639</v>
      </c>
      <c r="J17" s="36">
        <f t="shared" si="82"/>
        <v>94.72236678178865</v>
      </c>
      <c r="K17" s="29">
        <v>89110</v>
      </c>
      <c r="L17" s="29">
        <v>4696</v>
      </c>
      <c r="M17" s="29">
        <f>SUM(K17:L17)</f>
        <v>93806</v>
      </c>
      <c r="N17" s="29">
        <v>87593</v>
      </c>
      <c r="O17" s="29">
        <v>728</v>
      </c>
      <c r="P17" s="29">
        <f>SUM(N17:O17)</f>
        <v>88321</v>
      </c>
      <c r="Q17" s="36">
        <f aca="true" t="shared" si="83" ref="Q17:S18">IF(ISERROR(N17/K17*100)," ",N17/K17*100)</f>
        <v>98.29760969588149</v>
      </c>
      <c r="R17" s="36">
        <f t="shared" si="83"/>
        <v>15.502555366269167</v>
      </c>
      <c r="S17" s="36">
        <f t="shared" si="83"/>
        <v>94.1528260452423</v>
      </c>
      <c r="T17" s="29">
        <v>1579762</v>
      </c>
      <c r="U17" s="29">
        <v>83256</v>
      </c>
      <c r="V17" s="29">
        <f>SUM(T17:U17)</f>
        <v>1663018</v>
      </c>
      <c r="W17" s="29">
        <v>1552859</v>
      </c>
      <c r="X17" s="29">
        <v>12919</v>
      </c>
      <c r="Y17" s="29">
        <f>SUM(W17:X17)</f>
        <v>1565778</v>
      </c>
      <c r="Z17" s="36">
        <f aca="true" t="shared" si="84" ref="Z17:AB18">IF(ISERROR(W17/T17*100)," ",W17/T17*100)</f>
        <v>98.29702195647192</v>
      </c>
      <c r="AA17" s="36">
        <f t="shared" si="84"/>
        <v>15.517199961564332</v>
      </c>
      <c r="AB17" s="36">
        <f t="shared" si="84"/>
        <v>94.15279930824562</v>
      </c>
      <c r="AC17" s="29">
        <v>133299</v>
      </c>
      <c r="AD17" s="29">
        <v>4736</v>
      </c>
      <c r="AE17" s="29">
        <f>SUM(AC17:AD17)</f>
        <v>138035</v>
      </c>
      <c r="AF17" s="29">
        <v>130894</v>
      </c>
      <c r="AG17" s="29">
        <v>540</v>
      </c>
      <c r="AH17" s="29">
        <f>SUM(AF17:AG17)</f>
        <v>131434</v>
      </c>
      <c r="AI17" s="36">
        <f aca="true" t="shared" si="85" ref="AI17:AK18">IF(ISERROR(AF17/AC17*100)," ",AF17/AC17*100)</f>
        <v>98.1957854147443</v>
      </c>
      <c r="AJ17" s="36">
        <f t="shared" si="85"/>
        <v>11.402027027027026</v>
      </c>
      <c r="AK17" s="36">
        <f t="shared" si="85"/>
        <v>95.2178795233093</v>
      </c>
      <c r="AL17" s="29">
        <v>316796</v>
      </c>
      <c r="AM17" s="29">
        <v>7730</v>
      </c>
      <c r="AN17" s="29">
        <f>SUM(AL17:AM17)</f>
        <v>324526</v>
      </c>
      <c r="AO17" s="29">
        <v>316555</v>
      </c>
      <c r="AP17" s="29">
        <v>166</v>
      </c>
      <c r="AQ17" s="29">
        <f>SUM(AO17:AP17)</f>
        <v>316721</v>
      </c>
      <c r="AR17" s="36">
        <f aca="true" t="shared" si="86" ref="AR17:AT18">IF(ISERROR(AO17/AL17*100)," ",AO17/AL17*100)</f>
        <v>99.92392580714403</v>
      </c>
      <c r="AS17" s="36">
        <f t="shared" si="86"/>
        <v>2.1474773609314357</v>
      </c>
      <c r="AT17" s="36">
        <f t="shared" si="86"/>
        <v>97.59495387118443</v>
      </c>
      <c r="AU17" s="29">
        <v>2746683</v>
      </c>
      <c r="AV17" s="29">
        <v>374658</v>
      </c>
      <c r="AW17" s="29">
        <f>SUM(AU17:AV17)</f>
        <v>3121341</v>
      </c>
      <c r="AX17" s="29">
        <v>2674792</v>
      </c>
      <c r="AY17" s="29">
        <v>37960</v>
      </c>
      <c r="AZ17" s="29">
        <f>SUM(AX17:AY17)</f>
        <v>2712752</v>
      </c>
      <c r="BA17" s="36">
        <f aca="true" t="shared" si="87" ref="BA17:BC18">IF(ISERROR(AX17/AU17*100)," ",AX17/AU17*100)</f>
        <v>97.38262478778948</v>
      </c>
      <c r="BB17" s="36">
        <f t="shared" si="87"/>
        <v>10.131906965819494</v>
      </c>
      <c r="BC17" s="36">
        <f t="shared" si="87"/>
        <v>86.90982497586775</v>
      </c>
      <c r="BD17" s="29">
        <v>2737613</v>
      </c>
      <c r="BE17" s="29">
        <v>374658</v>
      </c>
      <c r="BF17" s="29">
        <f>SUM(BD17:BE17)</f>
        <v>3112271</v>
      </c>
      <c r="BG17" s="29">
        <v>2665722</v>
      </c>
      <c r="BH17" s="29">
        <v>37960</v>
      </c>
      <c r="BI17" s="29">
        <f>SUM(BG17:BH17)</f>
        <v>2703682</v>
      </c>
      <c r="BJ17" s="36">
        <f aca="true" t="shared" si="88" ref="BJ17:BL18">IF(ISERROR(BG17/BD17*100)," ",BG17/BD17*100)</f>
        <v>97.37395314823533</v>
      </c>
      <c r="BK17" s="36">
        <f t="shared" si="88"/>
        <v>10.131906965819494</v>
      </c>
      <c r="BL17" s="36">
        <f t="shared" si="88"/>
        <v>86.87167666311835</v>
      </c>
      <c r="BM17" s="29">
        <v>9070</v>
      </c>
      <c r="BN17" s="29">
        <v>0</v>
      </c>
      <c r="BO17" s="29">
        <f>SUM(BM17:BN17)</f>
        <v>9070</v>
      </c>
      <c r="BP17" s="29">
        <v>9070</v>
      </c>
      <c r="BQ17" s="29">
        <v>0</v>
      </c>
      <c r="BR17" s="29">
        <f>SUM(BP17:BQ17)</f>
        <v>9070</v>
      </c>
      <c r="BS17" s="36">
        <f aca="true" t="shared" si="89" ref="BS17:BU18">IF(ISERROR(BP17/BM17*100)," ",BP17/BM17*100)</f>
        <v>100</v>
      </c>
      <c r="BT17" s="36" t="str">
        <f t="shared" si="89"/>
        <v> </v>
      </c>
      <c r="BU17" s="36">
        <f t="shared" si="89"/>
        <v>100</v>
      </c>
      <c r="BV17" s="29">
        <v>146136</v>
      </c>
      <c r="BW17" s="29">
        <v>9049</v>
      </c>
      <c r="BX17" s="29">
        <f>SUM(BV17:BW17)</f>
        <v>155185</v>
      </c>
      <c r="BY17" s="29">
        <v>142295</v>
      </c>
      <c r="BZ17" s="29">
        <v>1641</v>
      </c>
      <c r="CA17" s="29">
        <f>SUM(BY17:BZ17)</f>
        <v>143936</v>
      </c>
      <c r="CB17" s="36">
        <f aca="true" t="shared" si="90" ref="CB17:CD18">IF(ISERROR(BY17/BV17*100)," ",BY17/BV17*100)</f>
        <v>97.37162643017463</v>
      </c>
      <c r="CC17" s="36">
        <f t="shared" si="90"/>
        <v>18.134600508343464</v>
      </c>
      <c r="CD17" s="36">
        <f t="shared" si="90"/>
        <v>92.75123240003866</v>
      </c>
      <c r="CE17" s="29">
        <v>344636</v>
      </c>
      <c r="CF17" s="29">
        <v>0</v>
      </c>
      <c r="CG17" s="29">
        <f>SUM(CE17:CF17)</f>
        <v>344636</v>
      </c>
      <c r="CH17" s="29">
        <v>344636</v>
      </c>
      <c r="CI17" s="29">
        <v>0</v>
      </c>
      <c r="CJ17" s="29">
        <f>SUM(CH17:CI17)</f>
        <v>344636</v>
      </c>
      <c r="CK17" s="36">
        <f aca="true" t="shared" si="91" ref="CK17:CM18">IF(ISERROR(CH17/CE17*100)," ",CH17/CE17*100)</f>
        <v>100</v>
      </c>
      <c r="CL17" s="36" t="str">
        <f t="shared" si="91"/>
        <v> </v>
      </c>
      <c r="CM17" s="36">
        <f t="shared" si="91"/>
        <v>100</v>
      </c>
      <c r="CN17" s="29">
        <v>0</v>
      </c>
      <c r="CO17" s="29">
        <v>0</v>
      </c>
      <c r="CP17" s="29">
        <f>SUM(CN17:CO17)</f>
        <v>0</v>
      </c>
      <c r="CQ17" s="29">
        <v>0</v>
      </c>
      <c r="CR17" s="29">
        <v>0</v>
      </c>
      <c r="CS17" s="29">
        <f>SUM(CQ17:CR17)</f>
        <v>0</v>
      </c>
      <c r="CT17" s="36" t="str">
        <f aca="true" t="shared" si="92" ref="CT17:CV18">IF(ISERROR(CQ17/CN17*100)," ",CQ17/CN17*100)</f>
        <v> </v>
      </c>
      <c r="CU17" s="36" t="str">
        <f t="shared" si="92"/>
        <v> </v>
      </c>
      <c r="CV17" s="36" t="str">
        <f t="shared" si="92"/>
        <v> </v>
      </c>
      <c r="CW17" s="29">
        <v>0</v>
      </c>
      <c r="CX17" s="29">
        <v>0</v>
      </c>
      <c r="CY17" s="29">
        <f>SUM(CW17:CX17)</f>
        <v>0</v>
      </c>
      <c r="CZ17" s="29">
        <v>0</v>
      </c>
      <c r="DA17" s="29">
        <v>0</v>
      </c>
      <c r="DB17" s="29">
        <f>SUM(CZ17:DA17)</f>
        <v>0</v>
      </c>
      <c r="DC17" s="36" t="str">
        <f aca="true" t="shared" si="93" ref="DC17:DE18">IF(ISERROR(CZ17/CW17*100)," ",CZ17/CW17*100)</f>
        <v> </v>
      </c>
      <c r="DD17" s="36" t="str">
        <f t="shared" si="93"/>
        <v> </v>
      </c>
      <c r="DE17" s="36" t="str">
        <f t="shared" si="93"/>
        <v> </v>
      </c>
      <c r="DG17" s="10">
        <v>5868029</v>
      </c>
      <c r="DH17" s="10" t="e">
        <f>#REF!-DG17</f>
        <v>#REF!</v>
      </c>
      <c r="DI17" s="10">
        <v>5352949</v>
      </c>
      <c r="DJ17" s="10" t="e">
        <f>#REF!-DI17</f>
        <v>#REF!</v>
      </c>
      <c r="DK17" s="10">
        <v>2041620</v>
      </c>
      <c r="DL17" s="10">
        <f>D17-DK17</f>
        <v>177765</v>
      </c>
      <c r="DM17" s="10">
        <v>1933902</v>
      </c>
      <c r="DN17" s="10">
        <f>G17-DM17</f>
        <v>168352</v>
      </c>
      <c r="DO17" s="10">
        <v>80478</v>
      </c>
      <c r="DP17" s="10">
        <f>M17-DO17</f>
        <v>13328</v>
      </c>
      <c r="DQ17" s="10">
        <v>58594</v>
      </c>
      <c r="DR17" s="10">
        <f>P17-DQ17</f>
        <v>29727</v>
      </c>
      <c r="DS17" s="10">
        <v>1528561</v>
      </c>
      <c r="DT17" s="10">
        <f>V17-DS17</f>
        <v>134457</v>
      </c>
      <c r="DU17" s="10">
        <v>1455868</v>
      </c>
      <c r="DV17" s="10">
        <f>Y17-DU17</f>
        <v>109910</v>
      </c>
      <c r="DW17" s="10">
        <v>138241</v>
      </c>
      <c r="DX17" s="10">
        <f>AE17-DW17</f>
        <v>-206</v>
      </c>
      <c r="DY17" s="10">
        <v>133004</v>
      </c>
      <c r="DZ17" s="10">
        <f>AH17-DY17</f>
        <v>-1570</v>
      </c>
      <c r="EA17" s="10">
        <v>294340</v>
      </c>
      <c r="EB17" s="10">
        <f>AN17-EA17</f>
        <v>30186</v>
      </c>
      <c r="EC17" s="10">
        <v>286436</v>
      </c>
      <c r="ED17" s="10">
        <f>AQ17-EC17</f>
        <v>30285</v>
      </c>
      <c r="EE17" s="10">
        <v>3337109</v>
      </c>
      <c r="EF17" s="10">
        <f>AW17-EE17</f>
        <v>-215768</v>
      </c>
      <c r="EG17" s="10">
        <v>2939246</v>
      </c>
      <c r="EH17" s="10">
        <f>AZ17-EG17</f>
        <v>-226494</v>
      </c>
      <c r="EI17" s="10">
        <v>3327245</v>
      </c>
      <c r="EJ17" s="10">
        <f>BF17-EI17</f>
        <v>-214974</v>
      </c>
      <c r="EK17" s="10">
        <v>2929382</v>
      </c>
      <c r="EL17" s="10">
        <f>BI17-EK17</f>
        <v>-225700</v>
      </c>
      <c r="EM17" s="10">
        <v>147590</v>
      </c>
      <c r="EN17" s="10">
        <f>BX17-EM17</f>
        <v>7595</v>
      </c>
      <c r="EO17" s="10">
        <v>138091</v>
      </c>
      <c r="EP17" s="10">
        <f>CA17-EO17</f>
        <v>5845</v>
      </c>
      <c r="EQ17" s="10">
        <v>341710</v>
      </c>
      <c r="ER17" s="10">
        <f>CG17-EQ17</f>
        <v>2926</v>
      </c>
      <c r="ES17" s="10">
        <v>341710</v>
      </c>
      <c r="ET17" s="10">
        <f>CJ17-ES17</f>
        <v>2926</v>
      </c>
      <c r="EU17" s="10">
        <v>0</v>
      </c>
      <c r="EV17" s="10">
        <f>CP17-EU17</f>
        <v>0</v>
      </c>
      <c r="EW17" s="10">
        <v>0</v>
      </c>
      <c r="EX17" s="10">
        <f>CS17-EW17</f>
        <v>0</v>
      </c>
      <c r="EY17" s="10">
        <v>0</v>
      </c>
      <c r="EZ17" s="10">
        <f>CY17-EY17</f>
        <v>0</v>
      </c>
      <c r="FA17" s="10">
        <v>0</v>
      </c>
      <c r="FB17" s="10">
        <f>DB17-FA17</f>
        <v>0</v>
      </c>
    </row>
    <row r="18" spans="1:158" ht="33" customHeight="1" thickBot="1">
      <c r="A18" s="4" t="s">
        <v>95</v>
      </c>
      <c r="B18" s="29">
        <v>1352787</v>
      </c>
      <c r="C18" s="29">
        <v>39762</v>
      </c>
      <c r="D18" s="29">
        <f t="shared" si="0"/>
        <v>1392549</v>
      </c>
      <c r="E18" s="29">
        <v>1335000</v>
      </c>
      <c r="F18" s="29">
        <v>8778</v>
      </c>
      <c r="G18" s="29">
        <f>SUM(E18:F18)</f>
        <v>1343778</v>
      </c>
      <c r="H18" s="36">
        <f t="shared" si="82"/>
        <v>98.68515886092932</v>
      </c>
      <c r="I18" s="36">
        <f t="shared" si="82"/>
        <v>22.076354308133396</v>
      </c>
      <c r="J18" s="36">
        <f t="shared" si="82"/>
        <v>96.49771749503967</v>
      </c>
      <c r="K18" s="29">
        <v>42315</v>
      </c>
      <c r="L18" s="29">
        <v>1779</v>
      </c>
      <c r="M18" s="29">
        <f>SUM(K18:L18)</f>
        <v>44094</v>
      </c>
      <c r="N18" s="29">
        <v>39898</v>
      </c>
      <c r="O18" s="29">
        <v>132</v>
      </c>
      <c r="P18" s="29">
        <f>SUM(N18:O18)</f>
        <v>40030</v>
      </c>
      <c r="Q18" s="36">
        <f t="shared" si="83"/>
        <v>94.28807751388396</v>
      </c>
      <c r="R18" s="36">
        <f t="shared" si="83"/>
        <v>7.419898819561552</v>
      </c>
      <c r="S18" s="36">
        <f t="shared" si="83"/>
        <v>90.78332652968658</v>
      </c>
      <c r="T18" s="29">
        <v>792286</v>
      </c>
      <c r="U18" s="29">
        <v>34552</v>
      </c>
      <c r="V18" s="29">
        <f>SUM(T18:U18)</f>
        <v>826838</v>
      </c>
      <c r="W18" s="29">
        <v>778106</v>
      </c>
      <c r="X18" s="29">
        <v>8154</v>
      </c>
      <c r="Y18" s="29">
        <f>SUM(W18:X18)</f>
        <v>786260</v>
      </c>
      <c r="Z18" s="36">
        <f t="shared" si="84"/>
        <v>98.21024226100171</v>
      </c>
      <c r="AA18" s="36">
        <f t="shared" si="84"/>
        <v>23.59921278073628</v>
      </c>
      <c r="AB18" s="36">
        <f t="shared" si="84"/>
        <v>95.09238810988367</v>
      </c>
      <c r="AC18" s="29">
        <v>105834</v>
      </c>
      <c r="AD18" s="29">
        <v>3414</v>
      </c>
      <c r="AE18" s="29">
        <f>SUM(AC18:AD18)</f>
        <v>109248</v>
      </c>
      <c r="AF18" s="29">
        <v>104644</v>
      </c>
      <c r="AG18" s="29">
        <v>492</v>
      </c>
      <c r="AH18" s="29">
        <f>SUM(AF18:AG18)</f>
        <v>105136</v>
      </c>
      <c r="AI18" s="36">
        <f t="shared" si="85"/>
        <v>98.87559763403065</v>
      </c>
      <c r="AJ18" s="36">
        <f t="shared" si="85"/>
        <v>14.411247803163443</v>
      </c>
      <c r="AK18" s="36">
        <f t="shared" si="85"/>
        <v>96.23608670181605</v>
      </c>
      <c r="AL18" s="29">
        <v>412352</v>
      </c>
      <c r="AM18" s="29">
        <v>17</v>
      </c>
      <c r="AN18" s="29">
        <f>SUM(AL18:AM18)</f>
        <v>412369</v>
      </c>
      <c r="AO18" s="29">
        <v>412352</v>
      </c>
      <c r="AP18" s="29">
        <v>0</v>
      </c>
      <c r="AQ18" s="29">
        <f>SUM(AO18:AP18)</f>
        <v>412352</v>
      </c>
      <c r="AR18" s="36">
        <f t="shared" si="86"/>
        <v>100</v>
      </c>
      <c r="AS18" s="36">
        <f t="shared" si="86"/>
        <v>0</v>
      </c>
      <c r="AT18" s="36">
        <f t="shared" si="86"/>
        <v>99.99587747866595</v>
      </c>
      <c r="AU18" s="29">
        <v>2349556</v>
      </c>
      <c r="AV18" s="29">
        <v>180505</v>
      </c>
      <c r="AW18" s="29">
        <f>SUM(AU18:AV18)</f>
        <v>2530061</v>
      </c>
      <c r="AX18" s="29">
        <v>2304731</v>
      </c>
      <c r="AY18" s="29">
        <v>21129</v>
      </c>
      <c r="AZ18" s="29">
        <f>SUM(AX18:AY18)</f>
        <v>2325860</v>
      </c>
      <c r="BA18" s="36">
        <f t="shared" si="87"/>
        <v>98.09219273769172</v>
      </c>
      <c r="BB18" s="36">
        <f t="shared" si="87"/>
        <v>11.705492922633722</v>
      </c>
      <c r="BC18" s="36">
        <f t="shared" si="87"/>
        <v>91.92900882626941</v>
      </c>
      <c r="BD18" s="29">
        <v>2347890</v>
      </c>
      <c r="BE18" s="29">
        <v>180505</v>
      </c>
      <c r="BF18" s="29">
        <f>SUM(BD18:BE18)</f>
        <v>2528395</v>
      </c>
      <c r="BG18" s="29">
        <v>2303065</v>
      </c>
      <c r="BH18" s="29">
        <v>21129</v>
      </c>
      <c r="BI18" s="29">
        <f>SUM(BG18:BH18)</f>
        <v>2324194</v>
      </c>
      <c r="BJ18" s="36">
        <f t="shared" si="88"/>
        <v>98.09083900864181</v>
      </c>
      <c r="BK18" s="36">
        <f t="shared" si="88"/>
        <v>11.705492922633722</v>
      </c>
      <c r="BL18" s="36">
        <f t="shared" si="88"/>
        <v>91.92369072079323</v>
      </c>
      <c r="BM18" s="29">
        <v>1666</v>
      </c>
      <c r="BN18" s="29">
        <v>0</v>
      </c>
      <c r="BO18" s="29">
        <f>SUM(BM18:BN18)</f>
        <v>1666</v>
      </c>
      <c r="BP18" s="29">
        <v>1666</v>
      </c>
      <c r="BQ18" s="29">
        <v>0</v>
      </c>
      <c r="BR18" s="29">
        <f>SUM(BP18:BQ18)</f>
        <v>1666</v>
      </c>
      <c r="BS18" s="36">
        <f t="shared" si="89"/>
        <v>100</v>
      </c>
      <c r="BT18" s="36" t="str">
        <f t="shared" si="89"/>
        <v> </v>
      </c>
      <c r="BU18" s="36">
        <f t="shared" si="89"/>
        <v>100</v>
      </c>
      <c r="BV18" s="29">
        <v>58660</v>
      </c>
      <c r="BW18" s="29">
        <v>2138</v>
      </c>
      <c r="BX18" s="29">
        <f>SUM(BV18:BW18)</f>
        <v>60798</v>
      </c>
      <c r="BY18" s="29">
        <v>57501</v>
      </c>
      <c r="BZ18" s="29">
        <v>741</v>
      </c>
      <c r="CA18" s="29">
        <f>SUM(BY18:BZ18)</f>
        <v>58242</v>
      </c>
      <c r="CB18" s="36">
        <f t="shared" si="90"/>
        <v>98.02420729628368</v>
      </c>
      <c r="CC18" s="36">
        <f t="shared" si="90"/>
        <v>34.65855940130964</v>
      </c>
      <c r="CD18" s="36">
        <f t="shared" si="90"/>
        <v>95.79591433928748</v>
      </c>
      <c r="CE18" s="29">
        <v>223328</v>
      </c>
      <c r="CF18" s="29">
        <v>0</v>
      </c>
      <c r="CG18" s="29">
        <f>SUM(CE18:CF18)</f>
        <v>223328</v>
      </c>
      <c r="CH18" s="29">
        <v>223328</v>
      </c>
      <c r="CI18" s="29">
        <v>0</v>
      </c>
      <c r="CJ18" s="29">
        <f>SUM(CH18:CI18)</f>
        <v>223328</v>
      </c>
      <c r="CK18" s="36">
        <f t="shared" si="91"/>
        <v>100</v>
      </c>
      <c r="CL18" s="36" t="str">
        <f t="shared" si="91"/>
        <v> </v>
      </c>
      <c r="CM18" s="36">
        <f t="shared" si="91"/>
        <v>100</v>
      </c>
      <c r="CN18" s="29">
        <v>0</v>
      </c>
      <c r="CO18" s="29">
        <v>0</v>
      </c>
      <c r="CP18" s="29">
        <f>SUM(CN18:CO18)</f>
        <v>0</v>
      </c>
      <c r="CQ18" s="29">
        <v>0</v>
      </c>
      <c r="CR18" s="29">
        <v>0</v>
      </c>
      <c r="CS18" s="29">
        <f>SUM(CQ18:CR18)</f>
        <v>0</v>
      </c>
      <c r="CT18" s="36" t="str">
        <f t="shared" si="92"/>
        <v> </v>
      </c>
      <c r="CU18" s="36" t="str">
        <f t="shared" si="92"/>
        <v> </v>
      </c>
      <c r="CV18" s="36" t="str">
        <f t="shared" si="92"/>
        <v> </v>
      </c>
      <c r="CW18" s="29">
        <v>0</v>
      </c>
      <c r="CX18" s="29">
        <v>205043</v>
      </c>
      <c r="CY18" s="29">
        <f>SUM(CW18:CX18)</f>
        <v>205043</v>
      </c>
      <c r="CZ18" s="29">
        <v>0</v>
      </c>
      <c r="DA18" s="29">
        <v>0</v>
      </c>
      <c r="DB18" s="29">
        <f>SUM(CZ18:DA18)</f>
        <v>0</v>
      </c>
      <c r="DC18" s="36" t="str">
        <f t="shared" si="93"/>
        <v> </v>
      </c>
      <c r="DD18" s="36">
        <f t="shared" si="93"/>
        <v>0</v>
      </c>
      <c r="DE18" s="36">
        <f t="shared" si="93"/>
        <v>0</v>
      </c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</row>
    <row r="19" spans="1:158" ht="33" customHeight="1" thickBot="1" thickTop="1">
      <c r="A19" s="13" t="s">
        <v>86</v>
      </c>
      <c r="B19" s="31">
        <f aca="true" t="shared" si="94" ref="B19:G19">SUM(B6:B18)</f>
        <v>74431660</v>
      </c>
      <c r="C19" s="31">
        <f t="shared" si="94"/>
        <v>4423009</v>
      </c>
      <c r="D19" s="31">
        <f t="shared" si="94"/>
        <v>78854669</v>
      </c>
      <c r="E19" s="31">
        <f t="shared" si="94"/>
        <v>73211329</v>
      </c>
      <c r="F19" s="31">
        <f t="shared" si="94"/>
        <v>813545</v>
      </c>
      <c r="G19" s="31">
        <f t="shared" si="94"/>
        <v>74024874</v>
      </c>
      <c r="H19" s="38">
        <f t="shared" si="2"/>
        <v>98.36046784392556</v>
      </c>
      <c r="I19" s="38">
        <f t="shared" si="3"/>
        <v>18.393473764127542</v>
      </c>
      <c r="J19" s="38">
        <f t="shared" si="4"/>
        <v>93.87506781621263</v>
      </c>
      <c r="K19" s="31">
        <f aca="true" t="shared" si="95" ref="K19:P19">SUM(K6:K18)</f>
        <v>2133482</v>
      </c>
      <c r="L19" s="31">
        <f t="shared" si="95"/>
        <v>150295</v>
      </c>
      <c r="M19" s="31">
        <f t="shared" si="95"/>
        <v>2283777</v>
      </c>
      <c r="N19" s="31">
        <f t="shared" si="95"/>
        <v>2091970</v>
      </c>
      <c r="O19" s="31">
        <f t="shared" si="95"/>
        <v>28258</v>
      </c>
      <c r="P19" s="31">
        <f t="shared" si="95"/>
        <v>2120228</v>
      </c>
      <c r="Q19" s="38">
        <f t="shared" si="7"/>
        <v>98.05426059371487</v>
      </c>
      <c r="R19" s="38">
        <f t="shared" si="8"/>
        <v>18.801690009647693</v>
      </c>
      <c r="S19" s="38">
        <f t="shared" si="9"/>
        <v>92.8386615680953</v>
      </c>
      <c r="T19" s="31">
        <f aca="true" t="shared" si="96" ref="T19:Y19">SUM(T6:T18)</f>
        <v>52394920</v>
      </c>
      <c r="U19" s="31">
        <f t="shared" si="96"/>
        <v>3908200</v>
      </c>
      <c r="V19" s="31">
        <f t="shared" si="96"/>
        <v>56303120</v>
      </c>
      <c r="W19" s="31">
        <f t="shared" si="96"/>
        <v>51343021</v>
      </c>
      <c r="X19" s="31">
        <f t="shared" si="96"/>
        <v>730294</v>
      </c>
      <c r="Y19" s="31">
        <f t="shared" si="96"/>
        <v>52073315</v>
      </c>
      <c r="Z19" s="38">
        <f t="shared" si="12"/>
        <v>97.9923645269427</v>
      </c>
      <c r="AA19" s="38">
        <f t="shared" si="13"/>
        <v>18.686198249833684</v>
      </c>
      <c r="AB19" s="38">
        <f t="shared" si="14"/>
        <v>92.48744119331221</v>
      </c>
      <c r="AC19" s="31">
        <f aca="true" t="shared" si="97" ref="AC19:AH19">SUM(AC6:AC18)</f>
        <v>4630084</v>
      </c>
      <c r="AD19" s="31">
        <f t="shared" si="97"/>
        <v>96885</v>
      </c>
      <c r="AE19" s="31">
        <f t="shared" si="97"/>
        <v>4726969</v>
      </c>
      <c r="AF19" s="31">
        <f t="shared" si="97"/>
        <v>4595362</v>
      </c>
      <c r="AG19" s="31">
        <f t="shared" si="97"/>
        <v>14453</v>
      </c>
      <c r="AH19" s="31">
        <f t="shared" si="97"/>
        <v>4609815</v>
      </c>
      <c r="AI19" s="38">
        <f t="shared" si="17"/>
        <v>99.25007840030548</v>
      </c>
      <c r="AJ19" s="38">
        <f t="shared" si="18"/>
        <v>14.91768591629251</v>
      </c>
      <c r="AK19" s="38">
        <f t="shared" si="19"/>
        <v>97.52158306940451</v>
      </c>
      <c r="AL19" s="31">
        <f aca="true" t="shared" si="98" ref="AL19:AQ19">SUM(AL6:AL18)</f>
        <v>15273174</v>
      </c>
      <c r="AM19" s="31">
        <f t="shared" si="98"/>
        <v>267629</v>
      </c>
      <c r="AN19" s="31">
        <f t="shared" si="98"/>
        <v>15540803</v>
      </c>
      <c r="AO19" s="31">
        <f t="shared" si="98"/>
        <v>15180976</v>
      </c>
      <c r="AP19" s="31">
        <f t="shared" si="98"/>
        <v>40540</v>
      </c>
      <c r="AQ19" s="31">
        <f t="shared" si="98"/>
        <v>15221516</v>
      </c>
      <c r="AR19" s="38">
        <f t="shared" si="22"/>
        <v>99.39634027609455</v>
      </c>
      <c r="AS19" s="38">
        <f t="shared" si="23"/>
        <v>15.147835249543212</v>
      </c>
      <c r="AT19" s="38">
        <f t="shared" si="24"/>
        <v>97.94549226317328</v>
      </c>
      <c r="AU19" s="31">
        <f aca="true" t="shared" si="99" ref="AU19:AZ19">SUM(AU6:AU18)</f>
        <v>96734390</v>
      </c>
      <c r="AV19" s="31">
        <f t="shared" si="99"/>
        <v>12533967</v>
      </c>
      <c r="AW19" s="31">
        <f t="shared" si="99"/>
        <v>109268357</v>
      </c>
      <c r="AX19" s="31">
        <f t="shared" si="99"/>
        <v>94247908</v>
      </c>
      <c r="AY19" s="31">
        <f t="shared" si="99"/>
        <v>1771004</v>
      </c>
      <c r="AZ19" s="31">
        <f t="shared" si="99"/>
        <v>96018912</v>
      </c>
      <c r="BA19" s="38">
        <f t="shared" si="27"/>
        <v>97.4295780435479</v>
      </c>
      <c r="BB19" s="38">
        <f t="shared" si="28"/>
        <v>14.12963669044286</v>
      </c>
      <c r="BC19" s="38">
        <f t="shared" si="29"/>
        <v>87.8743989900022</v>
      </c>
      <c r="BD19" s="31">
        <f aca="true" t="shared" si="100" ref="BD19:BI19">SUM(BD6:BD18)</f>
        <v>96072679</v>
      </c>
      <c r="BE19" s="31">
        <f t="shared" si="100"/>
        <v>12533967</v>
      </c>
      <c r="BF19" s="31">
        <f t="shared" si="100"/>
        <v>108606646</v>
      </c>
      <c r="BG19" s="31">
        <f t="shared" si="100"/>
        <v>93586197</v>
      </c>
      <c r="BH19" s="31">
        <f t="shared" si="100"/>
        <v>1771004</v>
      </c>
      <c r="BI19" s="31">
        <f t="shared" si="100"/>
        <v>95357201</v>
      </c>
      <c r="BJ19" s="38">
        <f t="shared" si="32"/>
        <v>97.41187398344539</v>
      </c>
      <c r="BK19" s="38">
        <f t="shared" si="33"/>
        <v>14.12963669044286</v>
      </c>
      <c r="BL19" s="38">
        <f t="shared" si="34"/>
        <v>87.80052097364282</v>
      </c>
      <c r="BM19" s="31">
        <f aca="true" t="shared" si="101" ref="BM19:BR19">SUM(BM6:BM18)</f>
        <v>661711</v>
      </c>
      <c r="BN19" s="31">
        <f t="shared" si="101"/>
        <v>0</v>
      </c>
      <c r="BO19" s="31">
        <f t="shared" si="101"/>
        <v>661711</v>
      </c>
      <c r="BP19" s="31">
        <f t="shared" si="101"/>
        <v>661711</v>
      </c>
      <c r="BQ19" s="31">
        <f t="shared" si="101"/>
        <v>0</v>
      </c>
      <c r="BR19" s="31">
        <f t="shared" si="101"/>
        <v>661711</v>
      </c>
      <c r="BS19" s="38">
        <f t="shared" si="37"/>
        <v>100</v>
      </c>
      <c r="BT19" s="38" t="str">
        <f t="shared" si="38"/>
        <v> </v>
      </c>
      <c r="BU19" s="38">
        <f t="shared" si="39"/>
        <v>100</v>
      </c>
      <c r="BV19" s="31">
        <f aca="true" t="shared" si="102" ref="BV19:CA19">SUM(BV6:BV18)</f>
        <v>2535258</v>
      </c>
      <c r="BW19" s="31">
        <f t="shared" si="102"/>
        <v>212318</v>
      </c>
      <c r="BX19" s="31">
        <f t="shared" si="102"/>
        <v>2747576</v>
      </c>
      <c r="BY19" s="31">
        <f t="shared" si="102"/>
        <v>2463376</v>
      </c>
      <c r="BZ19" s="31">
        <f t="shared" si="102"/>
        <v>43962</v>
      </c>
      <c r="CA19" s="31">
        <f t="shared" si="102"/>
        <v>2507338</v>
      </c>
      <c r="CB19" s="38">
        <f t="shared" si="42"/>
        <v>97.16470670835079</v>
      </c>
      <c r="CC19" s="38">
        <f t="shared" si="43"/>
        <v>20.70573385205211</v>
      </c>
      <c r="CD19" s="38">
        <f t="shared" si="44"/>
        <v>91.25636561099675</v>
      </c>
      <c r="CE19" s="31">
        <f aca="true" t="shared" si="103" ref="CE19:CJ19">SUM(CE6:CE18)</f>
        <v>11253078</v>
      </c>
      <c r="CF19" s="31">
        <f t="shared" si="103"/>
        <v>0</v>
      </c>
      <c r="CG19" s="31">
        <f t="shared" si="103"/>
        <v>11253078</v>
      </c>
      <c r="CH19" s="31">
        <f t="shared" si="103"/>
        <v>11253078</v>
      </c>
      <c r="CI19" s="31">
        <f t="shared" si="103"/>
        <v>0</v>
      </c>
      <c r="CJ19" s="31">
        <f t="shared" si="103"/>
        <v>11253078</v>
      </c>
      <c r="CK19" s="38">
        <f t="shared" si="47"/>
        <v>100</v>
      </c>
      <c r="CL19" s="38" t="str">
        <f t="shared" si="48"/>
        <v> </v>
      </c>
      <c r="CM19" s="38">
        <f t="shared" si="49"/>
        <v>100</v>
      </c>
      <c r="CN19" s="31">
        <f aca="true" t="shared" si="104" ref="CN19:CS19">SUM(CN6:CN18)</f>
        <v>996</v>
      </c>
      <c r="CO19" s="31">
        <f t="shared" si="104"/>
        <v>0</v>
      </c>
      <c r="CP19" s="31">
        <f t="shared" si="104"/>
        <v>996</v>
      </c>
      <c r="CQ19" s="31">
        <f t="shared" si="104"/>
        <v>996</v>
      </c>
      <c r="CR19" s="31">
        <f t="shared" si="104"/>
        <v>0</v>
      </c>
      <c r="CS19" s="31">
        <f t="shared" si="104"/>
        <v>996</v>
      </c>
      <c r="CT19" s="38">
        <f t="shared" si="52"/>
        <v>100</v>
      </c>
      <c r="CU19" s="38" t="str">
        <f t="shared" si="53"/>
        <v> </v>
      </c>
      <c r="CV19" s="38">
        <f t="shared" si="54"/>
        <v>100</v>
      </c>
      <c r="CW19" s="31">
        <f aca="true" t="shared" si="105" ref="CW19:DB19">SUM(CW6:CW18)</f>
        <v>11134</v>
      </c>
      <c r="CX19" s="31">
        <f t="shared" si="105"/>
        <v>514109</v>
      </c>
      <c r="CY19" s="31">
        <f t="shared" si="105"/>
        <v>525243</v>
      </c>
      <c r="CZ19" s="31">
        <f t="shared" si="105"/>
        <v>3588</v>
      </c>
      <c r="DA19" s="31">
        <f t="shared" si="105"/>
        <v>28316</v>
      </c>
      <c r="DB19" s="31">
        <f t="shared" si="105"/>
        <v>31904</v>
      </c>
      <c r="DC19" s="38">
        <f t="shared" si="57"/>
        <v>32.225615232620804</v>
      </c>
      <c r="DD19" s="38">
        <f t="shared" si="58"/>
        <v>5.507781423783673</v>
      </c>
      <c r="DE19" s="38">
        <f t="shared" si="59"/>
        <v>6.074140921440171</v>
      </c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</row>
    <row r="20" spans="1:158" ht="33" customHeight="1" thickTop="1">
      <c r="A20" s="4" t="s">
        <v>29</v>
      </c>
      <c r="B20" s="29">
        <v>448142</v>
      </c>
      <c r="C20" s="29">
        <v>19195</v>
      </c>
      <c r="D20" s="29">
        <f aca="true" t="shared" si="106" ref="D20:D49">SUM(B20:C20)</f>
        <v>467337</v>
      </c>
      <c r="E20" s="29">
        <v>433081</v>
      </c>
      <c r="F20" s="29">
        <v>3522</v>
      </c>
      <c r="G20" s="29">
        <f aca="true" t="shared" si="107" ref="G20:G49">SUM(E20:F20)</f>
        <v>436603</v>
      </c>
      <c r="H20" s="36">
        <f t="shared" si="2"/>
        <v>96.63923488537115</v>
      </c>
      <c r="I20" s="36">
        <f t="shared" si="3"/>
        <v>18.34852826256838</v>
      </c>
      <c r="J20" s="36">
        <f t="shared" si="4"/>
        <v>93.42358940122438</v>
      </c>
      <c r="K20" s="29">
        <v>20184</v>
      </c>
      <c r="L20" s="29">
        <v>1006</v>
      </c>
      <c r="M20" s="29">
        <f aca="true" t="shared" si="108" ref="M20:M49">SUM(K20:L20)</f>
        <v>21190</v>
      </c>
      <c r="N20" s="29">
        <v>19812</v>
      </c>
      <c r="O20" s="29">
        <v>198</v>
      </c>
      <c r="P20" s="29">
        <f aca="true" t="shared" si="109" ref="P20:P49">SUM(N20:O20)</f>
        <v>20010</v>
      </c>
      <c r="Q20" s="36">
        <f t="shared" si="7"/>
        <v>98.15695600475624</v>
      </c>
      <c r="R20" s="36">
        <f t="shared" si="8"/>
        <v>19.681908548707753</v>
      </c>
      <c r="S20" s="36">
        <f t="shared" si="9"/>
        <v>94.43133553563001</v>
      </c>
      <c r="T20" s="29">
        <v>328408</v>
      </c>
      <c r="U20" s="29">
        <v>16366</v>
      </c>
      <c r="V20" s="29">
        <f aca="true" t="shared" si="110" ref="V20:V49">SUM(T20:U20)</f>
        <v>344774</v>
      </c>
      <c r="W20" s="29">
        <v>322365</v>
      </c>
      <c r="X20" s="29">
        <v>3224</v>
      </c>
      <c r="Y20" s="29">
        <f aca="true" t="shared" si="111" ref="Y20:Y49">SUM(W20:X20)</f>
        <v>325589</v>
      </c>
      <c r="Z20" s="36">
        <f t="shared" si="12"/>
        <v>98.15991084261042</v>
      </c>
      <c r="AA20" s="36">
        <f t="shared" si="13"/>
        <v>19.6993767566907</v>
      </c>
      <c r="AB20" s="36">
        <f t="shared" si="14"/>
        <v>94.43548527441165</v>
      </c>
      <c r="AC20" s="29">
        <v>22998</v>
      </c>
      <c r="AD20" s="29">
        <v>421</v>
      </c>
      <c r="AE20" s="29">
        <f aca="true" t="shared" si="112" ref="AE20:AE49">SUM(AC20:AD20)</f>
        <v>23419</v>
      </c>
      <c r="AF20" s="29">
        <v>22511</v>
      </c>
      <c r="AG20" s="29">
        <v>100</v>
      </c>
      <c r="AH20" s="29">
        <f aca="true" t="shared" si="113" ref="AH20:AH49">SUM(AF20:AG20)</f>
        <v>22611</v>
      </c>
      <c r="AI20" s="36">
        <f t="shared" si="17"/>
        <v>97.88242455865728</v>
      </c>
      <c r="AJ20" s="36">
        <f t="shared" si="18"/>
        <v>23.75296912114014</v>
      </c>
      <c r="AK20" s="36">
        <f t="shared" si="19"/>
        <v>96.54980998334686</v>
      </c>
      <c r="AL20" s="29">
        <v>76552</v>
      </c>
      <c r="AM20" s="29">
        <v>1402</v>
      </c>
      <c r="AN20" s="29">
        <f aca="true" t="shared" si="114" ref="AN20:AN49">SUM(AL20:AM20)</f>
        <v>77954</v>
      </c>
      <c r="AO20" s="29">
        <v>68393</v>
      </c>
      <c r="AP20" s="29">
        <v>0</v>
      </c>
      <c r="AQ20" s="29">
        <f aca="true" t="shared" si="115" ref="AQ20:AQ49">SUM(AO20:AP20)</f>
        <v>68393</v>
      </c>
      <c r="AR20" s="36">
        <f t="shared" si="22"/>
        <v>89.34188525446756</v>
      </c>
      <c r="AS20" s="36">
        <f t="shared" si="23"/>
        <v>0</v>
      </c>
      <c r="AT20" s="36">
        <f t="shared" si="24"/>
        <v>87.73507453113375</v>
      </c>
      <c r="AU20" s="29">
        <v>750617</v>
      </c>
      <c r="AV20" s="29">
        <v>52693</v>
      </c>
      <c r="AW20" s="29">
        <f aca="true" t="shared" si="116" ref="AW20:AW49">SUM(AU20:AV20)</f>
        <v>803310</v>
      </c>
      <c r="AX20" s="29">
        <v>738458</v>
      </c>
      <c r="AY20" s="29">
        <v>5941</v>
      </c>
      <c r="AZ20" s="29">
        <f aca="true" t="shared" si="117" ref="AZ20:AZ49">SUM(AX20:AY20)</f>
        <v>744399</v>
      </c>
      <c r="BA20" s="36">
        <f t="shared" si="27"/>
        <v>98.38013261090542</v>
      </c>
      <c r="BB20" s="36">
        <f t="shared" si="28"/>
        <v>11.27474237564762</v>
      </c>
      <c r="BC20" s="36">
        <f t="shared" si="29"/>
        <v>92.66646749075699</v>
      </c>
      <c r="BD20" s="29">
        <v>749619</v>
      </c>
      <c r="BE20" s="29">
        <v>52693</v>
      </c>
      <c r="BF20" s="29">
        <f aca="true" t="shared" si="118" ref="BF20:BF49">SUM(BD20:BE20)</f>
        <v>802312</v>
      </c>
      <c r="BG20" s="29">
        <v>737460</v>
      </c>
      <c r="BH20" s="29">
        <v>5941</v>
      </c>
      <c r="BI20" s="29">
        <f aca="true" t="shared" si="119" ref="BI20:BI49">SUM(BG20:BH20)</f>
        <v>743401</v>
      </c>
      <c r="BJ20" s="36">
        <f t="shared" si="32"/>
        <v>98.377976011814</v>
      </c>
      <c r="BK20" s="36">
        <f t="shared" si="33"/>
        <v>11.27474237564762</v>
      </c>
      <c r="BL20" s="36">
        <f t="shared" si="34"/>
        <v>92.65734527216345</v>
      </c>
      <c r="BM20" s="29">
        <v>998</v>
      </c>
      <c r="BN20" s="29">
        <v>0</v>
      </c>
      <c r="BO20" s="29">
        <f aca="true" t="shared" si="120" ref="BO20:BO49">SUM(BM20:BN20)</f>
        <v>998</v>
      </c>
      <c r="BP20" s="29">
        <v>998</v>
      </c>
      <c r="BQ20" s="29">
        <v>0</v>
      </c>
      <c r="BR20" s="29">
        <f aca="true" t="shared" si="121" ref="BR20:BR49">SUM(BP20:BQ20)</f>
        <v>998</v>
      </c>
      <c r="BS20" s="36">
        <f t="shared" si="37"/>
        <v>100</v>
      </c>
      <c r="BT20" s="36" t="str">
        <f t="shared" si="38"/>
        <v> </v>
      </c>
      <c r="BU20" s="36">
        <f t="shared" si="39"/>
        <v>100</v>
      </c>
      <c r="BV20" s="29">
        <v>27620</v>
      </c>
      <c r="BW20" s="29">
        <v>1255</v>
      </c>
      <c r="BX20" s="29">
        <f aca="true" t="shared" si="122" ref="BX20:BX49">SUM(BV20:BW20)</f>
        <v>28875</v>
      </c>
      <c r="BY20" s="29">
        <v>27149</v>
      </c>
      <c r="BZ20" s="29">
        <v>187</v>
      </c>
      <c r="CA20" s="29">
        <f aca="true" t="shared" si="123" ref="CA20:CA49">SUM(BY20:BZ20)</f>
        <v>27336</v>
      </c>
      <c r="CB20" s="36">
        <f t="shared" si="42"/>
        <v>98.29471397538015</v>
      </c>
      <c r="CC20" s="36">
        <f t="shared" si="43"/>
        <v>14.900398406374501</v>
      </c>
      <c r="CD20" s="36">
        <f t="shared" si="44"/>
        <v>94.67012987012987</v>
      </c>
      <c r="CE20" s="29">
        <v>66730</v>
      </c>
      <c r="CF20" s="29">
        <v>0</v>
      </c>
      <c r="CG20" s="29">
        <f aca="true" t="shared" si="124" ref="CG20:CG49">SUM(CE20:CF20)</f>
        <v>66730</v>
      </c>
      <c r="CH20" s="29">
        <v>66730</v>
      </c>
      <c r="CI20" s="29">
        <v>0</v>
      </c>
      <c r="CJ20" s="29">
        <f aca="true" t="shared" si="125" ref="CJ20:CJ49">SUM(CH20:CI20)</f>
        <v>66730</v>
      </c>
      <c r="CK20" s="36">
        <f t="shared" si="47"/>
        <v>100</v>
      </c>
      <c r="CL20" s="36" t="str">
        <f t="shared" si="48"/>
        <v> </v>
      </c>
      <c r="CM20" s="36">
        <f t="shared" si="49"/>
        <v>100</v>
      </c>
      <c r="CN20" s="29">
        <v>0</v>
      </c>
      <c r="CO20" s="29">
        <v>0</v>
      </c>
      <c r="CP20" s="29">
        <f aca="true" t="shared" si="126" ref="CP20:CP49">SUM(CN20:CO20)</f>
        <v>0</v>
      </c>
      <c r="CQ20" s="29">
        <v>0</v>
      </c>
      <c r="CR20" s="29">
        <v>0</v>
      </c>
      <c r="CS20" s="29">
        <f aca="true" t="shared" si="127" ref="CS20:CS49">SUM(CQ20:CR20)</f>
        <v>0</v>
      </c>
      <c r="CT20" s="36" t="str">
        <f t="shared" si="52"/>
        <v> </v>
      </c>
      <c r="CU20" s="36" t="str">
        <f t="shared" si="53"/>
        <v> </v>
      </c>
      <c r="CV20" s="36" t="str">
        <f t="shared" si="54"/>
        <v> </v>
      </c>
      <c r="CW20" s="29">
        <v>0</v>
      </c>
      <c r="CX20" s="29">
        <v>0</v>
      </c>
      <c r="CY20" s="29">
        <f aca="true" t="shared" si="128" ref="CY20:CY49">SUM(CW20:CX20)</f>
        <v>0</v>
      </c>
      <c r="CZ20" s="29">
        <v>0</v>
      </c>
      <c r="DA20" s="29">
        <v>0</v>
      </c>
      <c r="DB20" s="29">
        <f aca="true" t="shared" si="129" ref="DB20:DB49">SUM(CZ20:DA20)</f>
        <v>0</v>
      </c>
      <c r="DC20" s="36" t="str">
        <f t="shared" si="57"/>
        <v> </v>
      </c>
      <c r="DD20" s="36" t="str">
        <f t="shared" si="58"/>
        <v> </v>
      </c>
      <c r="DE20" s="36" t="str">
        <f t="shared" si="59"/>
        <v> </v>
      </c>
      <c r="DG20" s="10">
        <v>1344110</v>
      </c>
      <c r="DH20" s="10" t="e">
        <f>#REF!-DG20</f>
        <v>#REF!</v>
      </c>
      <c r="DI20" s="10">
        <v>1269820</v>
      </c>
      <c r="DJ20" s="10" t="e">
        <f>#REF!-DI20</f>
        <v>#REF!</v>
      </c>
      <c r="DK20" s="10">
        <v>421137</v>
      </c>
      <c r="DL20" s="10">
        <f aca="true" t="shared" si="130" ref="DL20:DL49">D20-DK20</f>
        <v>46200</v>
      </c>
      <c r="DM20" s="10">
        <v>401160</v>
      </c>
      <c r="DN20" s="10">
        <f aca="true" t="shared" si="131" ref="DN20:DN49">G20-DM20</f>
        <v>35443</v>
      </c>
      <c r="DO20" s="10">
        <v>16712</v>
      </c>
      <c r="DP20" s="10">
        <f aca="true" t="shared" si="132" ref="DP20:DP49">M20-DO20</f>
        <v>4478</v>
      </c>
      <c r="DQ20" s="10">
        <v>15781</v>
      </c>
      <c r="DR20" s="10">
        <f aca="true" t="shared" si="133" ref="DR20:DR49">P20-DQ20</f>
        <v>4229</v>
      </c>
      <c r="DS20" s="10">
        <v>308759</v>
      </c>
      <c r="DT20" s="10">
        <f aca="true" t="shared" si="134" ref="DT20:DT49">V20-DS20</f>
        <v>36015</v>
      </c>
      <c r="DU20" s="10">
        <v>291536</v>
      </c>
      <c r="DV20" s="10">
        <f aca="true" t="shared" si="135" ref="DV20:DV49">Y20-DU20</f>
        <v>34053</v>
      </c>
      <c r="DW20" s="10">
        <v>23963</v>
      </c>
      <c r="DX20" s="10">
        <f aca="true" t="shared" si="136" ref="DX20:DX49">AE20-DW20</f>
        <v>-544</v>
      </c>
      <c r="DY20" s="10">
        <v>23507</v>
      </c>
      <c r="DZ20" s="10">
        <f aca="true" t="shared" si="137" ref="DZ20:DZ49">AH20-DY20</f>
        <v>-896</v>
      </c>
      <c r="EA20" s="10">
        <v>71703</v>
      </c>
      <c r="EB20" s="10">
        <f aca="true" t="shared" si="138" ref="EB20:EB49">AN20-EA20</f>
        <v>6251</v>
      </c>
      <c r="EC20" s="10">
        <v>70336</v>
      </c>
      <c r="ED20" s="10">
        <f aca="true" t="shared" si="139" ref="ED20:ED49">AQ20-EC20</f>
        <v>-1943</v>
      </c>
      <c r="EE20" s="10">
        <v>828847</v>
      </c>
      <c r="EF20" s="10">
        <f aca="true" t="shared" si="140" ref="EF20:EF49">AW20-EE20</f>
        <v>-25537</v>
      </c>
      <c r="EG20" s="10">
        <v>775832</v>
      </c>
      <c r="EH20" s="10">
        <f aca="true" t="shared" si="141" ref="EH20:EH49">AZ20-EG20</f>
        <v>-31433</v>
      </c>
      <c r="EI20" s="10">
        <v>827799</v>
      </c>
      <c r="EJ20" s="10">
        <f aca="true" t="shared" si="142" ref="EJ20:EJ49">BF20-EI20</f>
        <v>-25487</v>
      </c>
      <c r="EK20" s="10">
        <v>774784</v>
      </c>
      <c r="EL20" s="10">
        <f aca="true" t="shared" si="143" ref="EL20:EL49">BI20-EK20</f>
        <v>-31383</v>
      </c>
      <c r="EM20" s="10">
        <v>27826</v>
      </c>
      <c r="EN20" s="10">
        <f aca="true" t="shared" si="144" ref="EN20:EN49">BX20-EM20</f>
        <v>1049</v>
      </c>
      <c r="EO20" s="10">
        <v>26528</v>
      </c>
      <c r="EP20" s="10">
        <f aca="true" t="shared" si="145" ref="EP20:EP49">CA20-EO20</f>
        <v>808</v>
      </c>
      <c r="EQ20" s="10">
        <v>66300</v>
      </c>
      <c r="ER20" s="10">
        <f aca="true" t="shared" si="146" ref="ER20:ER49">CG20-EQ20</f>
        <v>430</v>
      </c>
      <c r="ES20" s="10">
        <v>66300</v>
      </c>
      <c r="ET20" s="10">
        <f aca="true" t="shared" si="147" ref="ET20:ET49">CJ20-ES20</f>
        <v>430</v>
      </c>
      <c r="EU20" s="10">
        <v>0</v>
      </c>
      <c r="EV20" s="10">
        <f aca="true" t="shared" si="148" ref="EV20:EV49">CP20-EU20</f>
        <v>0</v>
      </c>
      <c r="EW20" s="10">
        <v>0</v>
      </c>
      <c r="EX20" s="10">
        <f aca="true" t="shared" si="149" ref="EX20:EX49">CS20-EW20</f>
        <v>0</v>
      </c>
      <c r="EY20" s="10">
        <v>0</v>
      </c>
      <c r="EZ20" s="10">
        <f aca="true" t="shared" si="150" ref="EZ20:EZ49">CY20-EY20</f>
        <v>0</v>
      </c>
      <c r="FA20" s="10">
        <v>0</v>
      </c>
      <c r="FB20" s="10">
        <f aca="true" t="shared" si="151" ref="FB20:FB49">DB20-FA20</f>
        <v>0</v>
      </c>
    </row>
    <row r="21" spans="1:158" ht="33" customHeight="1">
      <c r="A21" s="4" t="s">
        <v>30</v>
      </c>
      <c r="B21" s="29">
        <v>293333</v>
      </c>
      <c r="C21" s="29">
        <v>8506</v>
      </c>
      <c r="D21" s="29">
        <f t="shared" si="106"/>
        <v>301839</v>
      </c>
      <c r="E21" s="29">
        <v>291601</v>
      </c>
      <c r="F21" s="29">
        <v>2297</v>
      </c>
      <c r="G21" s="29">
        <f t="shared" si="107"/>
        <v>293898</v>
      </c>
      <c r="H21" s="36">
        <f t="shared" si="2"/>
        <v>99.40954478357362</v>
      </c>
      <c r="I21" s="36">
        <f t="shared" si="3"/>
        <v>27.004467434751938</v>
      </c>
      <c r="J21" s="36">
        <f t="shared" si="4"/>
        <v>97.36912724995776</v>
      </c>
      <c r="K21" s="29">
        <v>13893</v>
      </c>
      <c r="L21" s="29">
        <v>402</v>
      </c>
      <c r="M21" s="29">
        <f t="shared" si="108"/>
        <v>14295</v>
      </c>
      <c r="N21" s="29">
        <v>13813</v>
      </c>
      <c r="O21" s="29">
        <v>120</v>
      </c>
      <c r="P21" s="29">
        <f t="shared" si="109"/>
        <v>13933</v>
      </c>
      <c r="Q21" s="36">
        <f t="shared" si="7"/>
        <v>99.42417044554813</v>
      </c>
      <c r="R21" s="36">
        <f t="shared" si="8"/>
        <v>29.850746268656714</v>
      </c>
      <c r="S21" s="36">
        <f t="shared" si="9"/>
        <v>97.46764603008045</v>
      </c>
      <c r="T21" s="29">
        <v>238178</v>
      </c>
      <c r="U21" s="29">
        <v>6898</v>
      </c>
      <c r="V21" s="29">
        <f t="shared" si="110"/>
        <v>245076</v>
      </c>
      <c r="W21" s="29">
        <v>236810</v>
      </c>
      <c r="X21" s="29">
        <v>2065</v>
      </c>
      <c r="Y21" s="29">
        <f t="shared" si="111"/>
        <v>238875</v>
      </c>
      <c r="Z21" s="36">
        <f t="shared" si="12"/>
        <v>99.42563964765847</v>
      </c>
      <c r="AA21" s="36">
        <f t="shared" si="13"/>
        <v>29.93621339518701</v>
      </c>
      <c r="AB21" s="36">
        <f t="shared" si="14"/>
        <v>97.46976448122216</v>
      </c>
      <c r="AC21" s="29">
        <v>17536</v>
      </c>
      <c r="AD21" s="29">
        <v>512</v>
      </c>
      <c r="AE21" s="29">
        <f t="shared" si="112"/>
        <v>18048</v>
      </c>
      <c r="AF21" s="29">
        <v>17415</v>
      </c>
      <c r="AG21" s="29">
        <v>47</v>
      </c>
      <c r="AH21" s="29">
        <f t="shared" si="113"/>
        <v>17462</v>
      </c>
      <c r="AI21" s="36">
        <f t="shared" si="17"/>
        <v>99.30999087591242</v>
      </c>
      <c r="AJ21" s="36">
        <f t="shared" si="18"/>
        <v>9.1796875</v>
      </c>
      <c r="AK21" s="36">
        <f t="shared" si="19"/>
        <v>96.75310283687944</v>
      </c>
      <c r="AL21" s="29">
        <v>23726</v>
      </c>
      <c r="AM21" s="29">
        <v>694</v>
      </c>
      <c r="AN21" s="29">
        <f t="shared" si="114"/>
        <v>24420</v>
      </c>
      <c r="AO21" s="29">
        <v>23563</v>
      </c>
      <c r="AP21" s="29">
        <v>65</v>
      </c>
      <c r="AQ21" s="29">
        <f t="shared" si="115"/>
        <v>23628</v>
      </c>
      <c r="AR21" s="36">
        <f t="shared" si="22"/>
        <v>99.31298996881058</v>
      </c>
      <c r="AS21" s="36">
        <f t="shared" si="23"/>
        <v>9.36599423631124</v>
      </c>
      <c r="AT21" s="36">
        <f t="shared" si="24"/>
        <v>96.75675675675676</v>
      </c>
      <c r="AU21" s="29">
        <v>491883</v>
      </c>
      <c r="AV21" s="29">
        <v>60452</v>
      </c>
      <c r="AW21" s="29">
        <f t="shared" si="116"/>
        <v>552335</v>
      </c>
      <c r="AX21" s="29">
        <v>485587</v>
      </c>
      <c r="AY21" s="29">
        <v>7680</v>
      </c>
      <c r="AZ21" s="29">
        <f t="shared" si="117"/>
        <v>493267</v>
      </c>
      <c r="BA21" s="36">
        <f t="shared" si="27"/>
        <v>98.72002081795874</v>
      </c>
      <c r="BB21" s="36">
        <f t="shared" si="28"/>
        <v>12.704294316151657</v>
      </c>
      <c r="BC21" s="36">
        <f t="shared" si="29"/>
        <v>89.30576552273529</v>
      </c>
      <c r="BD21" s="29">
        <v>491388</v>
      </c>
      <c r="BE21" s="29">
        <v>60452</v>
      </c>
      <c r="BF21" s="29">
        <f t="shared" si="118"/>
        <v>551840</v>
      </c>
      <c r="BG21" s="29">
        <v>485092</v>
      </c>
      <c r="BH21" s="29">
        <v>7680</v>
      </c>
      <c r="BI21" s="29">
        <f t="shared" si="119"/>
        <v>492772</v>
      </c>
      <c r="BJ21" s="36">
        <f t="shared" si="32"/>
        <v>98.71873143015296</v>
      </c>
      <c r="BK21" s="36">
        <f t="shared" si="33"/>
        <v>12.704294316151657</v>
      </c>
      <c r="BL21" s="36">
        <f t="shared" si="34"/>
        <v>89.29617280371122</v>
      </c>
      <c r="BM21" s="29">
        <v>495</v>
      </c>
      <c r="BN21" s="29">
        <v>0</v>
      </c>
      <c r="BO21" s="29">
        <f t="shared" si="120"/>
        <v>495</v>
      </c>
      <c r="BP21" s="29">
        <v>495</v>
      </c>
      <c r="BQ21" s="29">
        <v>0</v>
      </c>
      <c r="BR21" s="29">
        <f t="shared" si="121"/>
        <v>495</v>
      </c>
      <c r="BS21" s="36">
        <f t="shared" si="37"/>
        <v>100</v>
      </c>
      <c r="BT21" s="36" t="str">
        <f t="shared" si="38"/>
        <v> </v>
      </c>
      <c r="BU21" s="36">
        <f t="shared" si="39"/>
        <v>100</v>
      </c>
      <c r="BV21" s="29">
        <v>21904</v>
      </c>
      <c r="BW21" s="29">
        <v>599</v>
      </c>
      <c r="BX21" s="29">
        <f t="shared" si="122"/>
        <v>22503</v>
      </c>
      <c r="BY21" s="29">
        <v>21637</v>
      </c>
      <c r="BZ21" s="29">
        <v>264</v>
      </c>
      <c r="CA21" s="29">
        <f t="shared" si="123"/>
        <v>21901</v>
      </c>
      <c r="CB21" s="36">
        <f t="shared" si="42"/>
        <v>98.78104455807159</v>
      </c>
      <c r="CC21" s="36">
        <f t="shared" si="43"/>
        <v>44.073455759599334</v>
      </c>
      <c r="CD21" s="36">
        <f t="shared" si="44"/>
        <v>97.3248011376261</v>
      </c>
      <c r="CE21" s="29">
        <v>65342</v>
      </c>
      <c r="CF21" s="29">
        <v>0</v>
      </c>
      <c r="CG21" s="29">
        <f t="shared" si="124"/>
        <v>65342</v>
      </c>
      <c r="CH21" s="29">
        <v>65342</v>
      </c>
      <c r="CI21" s="29">
        <v>0</v>
      </c>
      <c r="CJ21" s="29">
        <f t="shared" si="125"/>
        <v>65342</v>
      </c>
      <c r="CK21" s="36">
        <f t="shared" si="47"/>
        <v>100</v>
      </c>
      <c r="CL21" s="36" t="str">
        <f t="shared" si="48"/>
        <v> </v>
      </c>
      <c r="CM21" s="36">
        <f t="shared" si="49"/>
        <v>100</v>
      </c>
      <c r="CN21" s="29">
        <v>0</v>
      </c>
      <c r="CO21" s="29">
        <v>0</v>
      </c>
      <c r="CP21" s="29">
        <f t="shared" si="126"/>
        <v>0</v>
      </c>
      <c r="CQ21" s="29">
        <v>0</v>
      </c>
      <c r="CR21" s="29">
        <v>0</v>
      </c>
      <c r="CS21" s="29">
        <f t="shared" si="127"/>
        <v>0</v>
      </c>
      <c r="CT21" s="36" t="str">
        <f t="shared" si="52"/>
        <v> </v>
      </c>
      <c r="CU21" s="36" t="str">
        <f t="shared" si="53"/>
        <v> </v>
      </c>
      <c r="CV21" s="36" t="str">
        <f t="shared" si="54"/>
        <v> </v>
      </c>
      <c r="CW21" s="29">
        <v>0</v>
      </c>
      <c r="CX21" s="29">
        <v>0</v>
      </c>
      <c r="CY21" s="29">
        <f t="shared" si="128"/>
        <v>0</v>
      </c>
      <c r="CZ21" s="29">
        <v>0</v>
      </c>
      <c r="DA21" s="29">
        <v>0</v>
      </c>
      <c r="DB21" s="29">
        <f t="shared" si="129"/>
        <v>0</v>
      </c>
      <c r="DC21" s="36" t="str">
        <f t="shared" si="57"/>
        <v> </v>
      </c>
      <c r="DD21" s="36" t="str">
        <f t="shared" si="58"/>
        <v> </v>
      </c>
      <c r="DE21" s="36" t="str">
        <f t="shared" si="59"/>
        <v> </v>
      </c>
      <c r="DG21" s="10">
        <v>936273</v>
      </c>
      <c r="DH21" s="10" t="e">
        <f>#REF!-DG21</f>
        <v>#REF!</v>
      </c>
      <c r="DI21" s="10">
        <v>860938</v>
      </c>
      <c r="DJ21" s="10" t="e">
        <f>#REF!-DI21</f>
        <v>#REF!</v>
      </c>
      <c r="DK21" s="10">
        <v>289112</v>
      </c>
      <c r="DL21" s="10">
        <f t="shared" si="130"/>
        <v>12727</v>
      </c>
      <c r="DM21" s="10">
        <v>278845</v>
      </c>
      <c r="DN21" s="10">
        <f t="shared" si="131"/>
        <v>15053</v>
      </c>
      <c r="DO21" s="10">
        <v>12666</v>
      </c>
      <c r="DP21" s="10">
        <f t="shared" si="132"/>
        <v>1629</v>
      </c>
      <c r="DQ21" s="10">
        <v>12217</v>
      </c>
      <c r="DR21" s="10">
        <f t="shared" si="133"/>
        <v>1716</v>
      </c>
      <c r="DS21" s="10">
        <v>238519</v>
      </c>
      <c r="DT21" s="10">
        <f t="shared" si="134"/>
        <v>6557</v>
      </c>
      <c r="DU21" s="10">
        <v>230068</v>
      </c>
      <c r="DV21" s="10">
        <f t="shared" si="135"/>
        <v>8807</v>
      </c>
      <c r="DW21" s="10">
        <v>17182</v>
      </c>
      <c r="DX21" s="10">
        <f t="shared" si="136"/>
        <v>866</v>
      </c>
      <c r="DY21" s="10">
        <v>16562</v>
      </c>
      <c r="DZ21" s="10">
        <f t="shared" si="137"/>
        <v>900</v>
      </c>
      <c r="EA21" s="10">
        <v>20745</v>
      </c>
      <c r="EB21" s="10">
        <f t="shared" si="138"/>
        <v>3675</v>
      </c>
      <c r="EC21" s="10">
        <v>19998</v>
      </c>
      <c r="ED21" s="10">
        <f t="shared" si="139"/>
        <v>3630</v>
      </c>
      <c r="EE21" s="10">
        <v>562201</v>
      </c>
      <c r="EF21" s="10">
        <f t="shared" si="140"/>
        <v>-9866</v>
      </c>
      <c r="EG21" s="10">
        <v>497777</v>
      </c>
      <c r="EH21" s="10">
        <f t="shared" si="141"/>
        <v>-4510</v>
      </c>
      <c r="EI21" s="10">
        <v>561702</v>
      </c>
      <c r="EJ21" s="10">
        <f t="shared" si="142"/>
        <v>-9862</v>
      </c>
      <c r="EK21" s="10">
        <v>497278</v>
      </c>
      <c r="EL21" s="10">
        <f t="shared" si="143"/>
        <v>-4506</v>
      </c>
      <c r="EM21" s="10">
        <v>21964</v>
      </c>
      <c r="EN21" s="10">
        <f t="shared" si="144"/>
        <v>539</v>
      </c>
      <c r="EO21" s="10">
        <v>21320</v>
      </c>
      <c r="EP21" s="10">
        <f t="shared" si="145"/>
        <v>581</v>
      </c>
      <c r="EQ21" s="10">
        <v>62996</v>
      </c>
      <c r="ER21" s="10">
        <f t="shared" si="146"/>
        <v>2346</v>
      </c>
      <c r="ES21" s="10">
        <v>62996</v>
      </c>
      <c r="ET21" s="10">
        <f t="shared" si="147"/>
        <v>2346</v>
      </c>
      <c r="EU21" s="10">
        <v>0</v>
      </c>
      <c r="EV21" s="10">
        <f t="shared" si="148"/>
        <v>0</v>
      </c>
      <c r="EW21" s="10">
        <v>0</v>
      </c>
      <c r="EX21" s="10">
        <f t="shared" si="149"/>
        <v>0</v>
      </c>
      <c r="EY21" s="10">
        <v>0</v>
      </c>
      <c r="EZ21" s="10">
        <f t="shared" si="150"/>
        <v>0</v>
      </c>
      <c r="FA21" s="10">
        <v>0</v>
      </c>
      <c r="FB21" s="10">
        <f t="shared" si="151"/>
        <v>0</v>
      </c>
    </row>
    <row r="22" spans="1:158" ht="33" customHeight="1">
      <c r="A22" s="4" t="s">
        <v>31</v>
      </c>
      <c r="B22" s="29">
        <v>423294</v>
      </c>
      <c r="C22" s="29">
        <v>15526</v>
      </c>
      <c r="D22" s="29">
        <f t="shared" si="106"/>
        <v>438820</v>
      </c>
      <c r="E22" s="29">
        <v>414507</v>
      </c>
      <c r="F22" s="29">
        <v>2624</v>
      </c>
      <c r="G22" s="29">
        <f t="shared" si="107"/>
        <v>417131</v>
      </c>
      <c r="H22" s="36">
        <f t="shared" si="2"/>
        <v>97.924137833279</v>
      </c>
      <c r="I22" s="36">
        <f t="shared" si="3"/>
        <v>16.900682725750354</v>
      </c>
      <c r="J22" s="36">
        <f t="shared" si="4"/>
        <v>95.05742673533567</v>
      </c>
      <c r="K22" s="29">
        <v>21120</v>
      </c>
      <c r="L22" s="29">
        <v>691</v>
      </c>
      <c r="M22" s="29">
        <f t="shared" si="108"/>
        <v>21811</v>
      </c>
      <c r="N22" s="29">
        <v>20543</v>
      </c>
      <c r="O22" s="29">
        <v>108</v>
      </c>
      <c r="P22" s="29">
        <f t="shared" si="109"/>
        <v>20651</v>
      </c>
      <c r="Q22" s="36">
        <f t="shared" si="7"/>
        <v>97.26799242424242</v>
      </c>
      <c r="R22" s="36">
        <f t="shared" si="8"/>
        <v>15.629522431259044</v>
      </c>
      <c r="S22" s="36">
        <f t="shared" si="9"/>
        <v>94.68158268763467</v>
      </c>
      <c r="T22" s="29">
        <v>323704</v>
      </c>
      <c r="U22" s="29">
        <v>12942</v>
      </c>
      <c r="V22" s="29">
        <f t="shared" si="110"/>
        <v>336646</v>
      </c>
      <c r="W22" s="29">
        <v>316614</v>
      </c>
      <c r="X22" s="29">
        <v>2009</v>
      </c>
      <c r="Y22" s="29">
        <f t="shared" si="111"/>
        <v>318623</v>
      </c>
      <c r="Z22" s="36">
        <f t="shared" si="12"/>
        <v>97.80972740528384</v>
      </c>
      <c r="AA22" s="36">
        <f t="shared" si="13"/>
        <v>15.523103075258849</v>
      </c>
      <c r="AB22" s="36">
        <f t="shared" si="14"/>
        <v>94.64630502070425</v>
      </c>
      <c r="AC22" s="29">
        <v>34592</v>
      </c>
      <c r="AD22" s="29">
        <v>1893</v>
      </c>
      <c r="AE22" s="29">
        <f t="shared" si="112"/>
        <v>36485</v>
      </c>
      <c r="AF22" s="29">
        <v>34542</v>
      </c>
      <c r="AG22" s="29">
        <v>507</v>
      </c>
      <c r="AH22" s="29">
        <f t="shared" si="113"/>
        <v>35049</v>
      </c>
      <c r="AI22" s="36">
        <f t="shared" si="17"/>
        <v>99.8554579093432</v>
      </c>
      <c r="AJ22" s="36">
        <f t="shared" si="18"/>
        <v>26.782884310618066</v>
      </c>
      <c r="AK22" s="36">
        <f t="shared" si="19"/>
        <v>96.0641359462793</v>
      </c>
      <c r="AL22" s="29">
        <v>43878</v>
      </c>
      <c r="AM22" s="29">
        <v>0</v>
      </c>
      <c r="AN22" s="29">
        <f t="shared" si="114"/>
        <v>43878</v>
      </c>
      <c r="AO22" s="29">
        <v>42808</v>
      </c>
      <c r="AP22" s="29">
        <v>0</v>
      </c>
      <c r="AQ22" s="29">
        <f t="shared" si="115"/>
        <v>42808</v>
      </c>
      <c r="AR22" s="36">
        <f t="shared" si="22"/>
        <v>97.56142030174576</v>
      </c>
      <c r="AS22" s="36" t="str">
        <f t="shared" si="23"/>
        <v> </v>
      </c>
      <c r="AT22" s="36">
        <f t="shared" si="24"/>
        <v>97.56142030174576</v>
      </c>
      <c r="AU22" s="29">
        <v>633936</v>
      </c>
      <c r="AV22" s="29">
        <v>46945</v>
      </c>
      <c r="AW22" s="29">
        <f t="shared" si="116"/>
        <v>680881</v>
      </c>
      <c r="AX22" s="29">
        <v>616022</v>
      </c>
      <c r="AY22" s="29">
        <v>4341</v>
      </c>
      <c r="AZ22" s="29">
        <f t="shared" si="117"/>
        <v>620363</v>
      </c>
      <c r="BA22" s="36">
        <f t="shared" si="27"/>
        <v>97.17416269150199</v>
      </c>
      <c r="BB22" s="36">
        <f t="shared" si="28"/>
        <v>9.24699115986793</v>
      </c>
      <c r="BC22" s="36">
        <f t="shared" si="29"/>
        <v>91.11180955262374</v>
      </c>
      <c r="BD22" s="29">
        <v>631341</v>
      </c>
      <c r="BE22" s="29">
        <v>46945</v>
      </c>
      <c r="BF22" s="29">
        <f t="shared" si="118"/>
        <v>678286</v>
      </c>
      <c r="BG22" s="29">
        <v>613427</v>
      </c>
      <c r="BH22" s="29">
        <v>4341</v>
      </c>
      <c r="BI22" s="29">
        <f t="shared" si="119"/>
        <v>617768</v>
      </c>
      <c r="BJ22" s="36">
        <f t="shared" si="32"/>
        <v>97.16254765649626</v>
      </c>
      <c r="BK22" s="36">
        <f t="shared" si="33"/>
        <v>9.24699115986793</v>
      </c>
      <c r="BL22" s="36">
        <f t="shared" si="34"/>
        <v>91.07780493774013</v>
      </c>
      <c r="BM22" s="29">
        <v>2595</v>
      </c>
      <c r="BN22" s="29">
        <v>0</v>
      </c>
      <c r="BO22" s="29">
        <f t="shared" si="120"/>
        <v>2595</v>
      </c>
      <c r="BP22" s="29">
        <v>2595</v>
      </c>
      <c r="BQ22" s="29">
        <v>0</v>
      </c>
      <c r="BR22" s="29">
        <f t="shared" si="121"/>
        <v>2595</v>
      </c>
      <c r="BS22" s="36">
        <f t="shared" si="37"/>
        <v>100</v>
      </c>
      <c r="BT22" s="36" t="str">
        <f t="shared" si="38"/>
        <v> </v>
      </c>
      <c r="BU22" s="36">
        <f t="shared" si="39"/>
        <v>100</v>
      </c>
      <c r="BV22" s="29">
        <v>33879</v>
      </c>
      <c r="BW22" s="29">
        <v>1396</v>
      </c>
      <c r="BX22" s="29">
        <f t="shared" si="122"/>
        <v>35275</v>
      </c>
      <c r="BY22" s="29">
        <v>32930</v>
      </c>
      <c r="BZ22" s="29">
        <v>266</v>
      </c>
      <c r="CA22" s="29">
        <f t="shared" si="123"/>
        <v>33196</v>
      </c>
      <c r="CB22" s="36">
        <f t="shared" si="42"/>
        <v>97.19885474777887</v>
      </c>
      <c r="CC22" s="36">
        <f t="shared" si="43"/>
        <v>19.054441260744987</v>
      </c>
      <c r="CD22" s="36">
        <f t="shared" si="44"/>
        <v>94.10630758327427</v>
      </c>
      <c r="CE22" s="29">
        <v>84167</v>
      </c>
      <c r="CF22" s="29">
        <v>0</v>
      </c>
      <c r="CG22" s="29">
        <f t="shared" si="124"/>
        <v>84167</v>
      </c>
      <c r="CH22" s="29">
        <v>84167</v>
      </c>
      <c r="CI22" s="29">
        <v>0</v>
      </c>
      <c r="CJ22" s="29">
        <f t="shared" si="125"/>
        <v>84167</v>
      </c>
      <c r="CK22" s="36">
        <f t="shared" si="47"/>
        <v>100</v>
      </c>
      <c r="CL22" s="36" t="str">
        <f t="shared" si="48"/>
        <v> </v>
      </c>
      <c r="CM22" s="36">
        <f t="shared" si="49"/>
        <v>100</v>
      </c>
      <c r="CN22" s="29">
        <v>0</v>
      </c>
      <c r="CO22" s="29">
        <v>0</v>
      </c>
      <c r="CP22" s="29">
        <f t="shared" si="126"/>
        <v>0</v>
      </c>
      <c r="CQ22" s="29">
        <v>0</v>
      </c>
      <c r="CR22" s="29">
        <v>0</v>
      </c>
      <c r="CS22" s="29">
        <f t="shared" si="127"/>
        <v>0</v>
      </c>
      <c r="CT22" s="36" t="str">
        <f t="shared" si="52"/>
        <v> </v>
      </c>
      <c r="CU22" s="36" t="str">
        <f t="shared" si="53"/>
        <v> </v>
      </c>
      <c r="CV22" s="36" t="str">
        <f t="shared" si="54"/>
        <v> </v>
      </c>
      <c r="CW22" s="29">
        <v>0</v>
      </c>
      <c r="CX22" s="29">
        <v>0</v>
      </c>
      <c r="CY22" s="29">
        <f t="shared" si="128"/>
        <v>0</v>
      </c>
      <c r="CZ22" s="29">
        <v>0</v>
      </c>
      <c r="DA22" s="29">
        <v>0</v>
      </c>
      <c r="DB22" s="29">
        <f t="shared" si="129"/>
        <v>0</v>
      </c>
      <c r="DC22" s="36" t="str">
        <f t="shared" si="57"/>
        <v> </v>
      </c>
      <c r="DD22" s="36" t="str">
        <f t="shared" si="58"/>
        <v> </v>
      </c>
      <c r="DE22" s="36" t="str">
        <f t="shared" si="59"/>
        <v> </v>
      </c>
      <c r="DG22" s="10">
        <v>1225192</v>
      </c>
      <c r="DH22" s="10" t="e">
        <f>#REF!-DG22</f>
        <v>#REF!</v>
      </c>
      <c r="DI22" s="10">
        <v>1151410</v>
      </c>
      <c r="DJ22" s="10" t="e">
        <f>#REF!-DI22</f>
        <v>#REF!</v>
      </c>
      <c r="DK22" s="10">
        <v>398987</v>
      </c>
      <c r="DL22" s="10">
        <f t="shared" si="130"/>
        <v>39833</v>
      </c>
      <c r="DM22" s="10">
        <v>380871</v>
      </c>
      <c r="DN22" s="10">
        <f t="shared" si="131"/>
        <v>36260</v>
      </c>
      <c r="DO22" s="10">
        <v>22062</v>
      </c>
      <c r="DP22" s="10">
        <f t="shared" si="132"/>
        <v>-251</v>
      </c>
      <c r="DQ22" s="10">
        <v>20266</v>
      </c>
      <c r="DR22" s="10">
        <f t="shared" si="133"/>
        <v>385</v>
      </c>
      <c r="DS22" s="10">
        <v>305489</v>
      </c>
      <c r="DT22" s="10">
        <f t="shared" si="134"/>
        <v>31157</v>
      </c>
      <c r="DU22" s="10">
        <v>291634</v>
      </c>
      <c r="DV22" s="10">
        <f t="shared" si="135"/>
        <v>26989</v>
      </c>
      <c r="DW22" s="10">
        <v>37215</v>
      </c>
      <c r="DX22" s="10">
        <f t="shared" si="136"/>
        <v>-730</v>
      </c>
      <c r="DY22" s="10">
        <v>35289</v>
      </c>
      <c r="DZ22" s="10">
        <f t="shared" si="137"/>
        <v>-240</v>
      </c>
      <c r="EA22" s="10">
        <v>34221</v>
      </c>
      <c r="EB22" s="10">
        <f t="shared" si="138"/>
        <v>9657</v>
      </c>
      <c r="EC22" s="10">
        <v>33682</v>
      </c>
      <c r="ED22" s="10">
        <f t="shared" si="139"/>
        <v>9126</v>
      </c>
      <c r="EE22" s="10">
        <v>707090</v>
      </c>
      <c r="EF22" s="10">
        <f t="shared" si="140"/>
        <v>-26209</v>
      </c>
      <c r="EG22" s="10">
        <v>652889</v>
      </c>
      <c r="EH22" s="10">
        <f t="shared" si="141"/>
        <v>-32526</v>
      </c>
      <c r="EI22" s="10">
        <v>704244</v>
      </c>
      <c r="EJ22" s="10">
        <f t="shared" si="142"/>
        <v>-25958</v>
      </c>
      <c r="EK22" s="10">
        <v>650043</v>
      </c>
      <c r="EL22" s="10">
        <f t="shared" si="143"/>
        <v>-32275</v>
      </c>
      <c r="EM22" s="10">
        <v>34048</v>
      </c>
      <c r="EN22" s="10">
        <f t="shared" si="144"/>
        <v>1227</v>
      </c>
      <c r="EO22" s="10">
        <v>32583</v>
      </c>
      <c r="EP22" s="10">
        <f t="shared" si="145"/>
        <v>613</v>
      </c>
      <c r="EQ22" s="10">
        <v>85067</v>
      </c>
      <c r="ER22" s="10">
        <f t="shared" si="146"/>
        <v>-900</v>
      </c>
      <c r="ES22" s="10">
        <v>85067</v>
      </c>
      <c r="ET22" s="10">
        <f t="shared" si="147"/>
        <v>-900</v>
      </c>
      <c r="EU22" s="10">
        <v>0</v>
      </c>
      <c r="EV22" s="10">
        <f t="shared" si="148"/>
        <v>0</v>
      </c>
      <c r="EW22" s="10">
        <v>0</v>
      </c>
      <c r="EX22" s="10">
        <f t="shared" si="149"/>
        <v>0</v>
      </c>
      <c r="EY22" s="10">
        <v>0</v>
      </c>
      <c r="EZ22" s="10">
        <f t="shared" si="150"/>
        <v>0</v>
      </c>
      <c r="FA22" s="10">
        <v>0</v>
      </c>
      <c r="FB22" s="10">
        <f t="shared" si="151"/>
        <v>0</v>
      </c>
    </row>
    <row r="23" spans="1:158" ht="33" customHeight="1">
      <c r="A23" s="4" t="s">
        <v>32</v>
      </c>
      <c r="B23" s="29">
        <v>206541</v>
      </c>
      <c r="C23" s="29">
        <v>4610</v>
      </c>
      <c r="D23" s="29">
        <f t="shared" si="106"/>
        <v>211151</v>
      </c>
      <c r="E23" s="29">
        <v>205178</v>
      </c>
      <c r="F23" s="29">
        <v>1176</v>
      </c>
      <c r="G23" s="29">
        <f t="shared" si="107"/>
        <v>206354</v>
      </c>
      <c r="H23" s="36">
        <f t="shared" si="2"/>
        <v>99.34008259861238</v>
      </c>
      <c r="I23" s="36">
        <f t="shared" si="3"/>
        <v>25.509761388286336</v>
      </c>
      <c r="J23" s="36">
        <f t="shared" si="4"/>
        <v>97.72816609914233</v>
      </c>
      <c r="K23" s="29">
        <v>8619</v>
      </c>
      <c r="L23" s="29">
        <v>221</v>
      </c>
      <c r="M23" s="29">
        <f t="shared" si="108"/>
        <v>8840</v>
      </c>
      <c r="N23" s="29">
        <v>8531</v>
      </c>
      <c r="O23" s="29">
        <v>67</v>
      </c>
      <c r="P23" s="29">
        <f t="shared" si="109"/>
        <v>8598</v>
      </c>
      <c r="Q23" s="36">
        <f t="shared" si="7"/>
        <v>98.97899988397725</v>
      </c>
      <c r="R23" s="36">
        <f t="shared" si="8"/>
        <v>30.316742081447963</v>
      </c>
      <c r="S23" s="36">
        <f t="shared" si="9"/>
        <v>97.26244343891402</v>
      </c>
      <c r="T23" s="29">
        <v>135924</v>
      </c>
      <c r="U23" s="29">
        <v>3466</v>
      </c>
      <c r="V23" s="29">
        <f t="shared" si="110"/>
        <v>139390</v>
      </c>
      <c r="W23" s="29">
        <v>134879</v>
      </c>
      <c r="X23" s="29">
        <v>1059</v>
      </c>
      <c r="Y23" s="29">
        <f t="shared" si="111"/>
        <v>135938</v>
      </c>
      <c r="Z23" s="36">
        <f t="shared" si="12"/>
        <v>99.23118801683295</v>
      </c>
      <c r="AA23" s="36">
        <f t="shared" si="13"/>
        <v>30.55395268320831</v>
      </c>
      <c r="AB23" s="36">
        <f t="shared" si="14"/>
        <v>97.523495229213</v>
      </c>
      <c r="AC23" s="29">
        <v>13947</v>
      </c>
      <c r="AD23" s="29">
        <v>800</v>
      </c>
      <c r="AE23" s="29">
        <f t="shared" si="112"/>
        <v>14747</v>
      </c>
      <c r="AF23" s="29">
        <v>13717</v>
      </c>
      <c r="AG23" s="29">
        <v>50</v>
      </c>
      <c r="AH23" s="29">
        <f t="shared" si="113"/>
        <v>13767</v>
      </c>
      <c r="AI23" s="36">
        <f t="shared" si="17"/>
        <v>98.35089983508999</v>
      </c>
      <c r="AJ23" s="36">
        <f t="shared" si="18"/>
        <v>6.25</v>
      </c>
      <c r="AK23" s="36">
        <f t="shared" si="19"/>
        <v>93.35458059266291</v>
      </c>
      <c r="AL23" s="29">
        <v>48051</v>
      </c>
      <c r="AM23" s="29">
        <v>123</v>
      </c>
      <c r="AN23" s="29">
        <f t="shared" si="114"/>
        <v>48174</v>
      </c>
      <c r="AO23" s="29">
        <v>48051</v>
      </c>
      <c r="AP23" s="29">
        <v>0</v>
      </c>
      <c r="AQ23" s="29">
        <f t="shared" si="115"/>
        <v>48051</v>
      </c>
      <c r="AR23" s="36">
        <f t="shared" si="22"/>
        <v>100</v>
      </c>
      <c r="AS23" s="36">
        <f t="shared" si="23"/>
        <v>0</v>
      </c>
      <c r="AT23" s="36">
        <f t="shared" si="24"/>
        <v>99.74467555112716</v>
      </c>
      <c r="AU23" s="29">
        <v>235729</v>
      </c>
      <c r="AV23" s="29">
        <v>24583</v>
      </c>
      <c r="AW23" s="29">
        <f t="shared" si="116"/>
        <v>260312</v>
      </c>
      <c r="AX23" s="29">
        <v>230304</v>
      </c>
      <c r="AY23" s="29">
        <v>3330</v>
      </c>
      <c r="AZ23" s="29">
        <f t="shared" si="117"/>
        <v>233634</v>
      </c>
      <c r="BA23" s="36">
        <f t="shared" si="27"/>
        <v>97.69862850985666</v>
      </c>
      <c r="BB23" s="36">
        <f t="shared" si="28"/>
        <v>13.545946385713705</v>
      </c>
      <c r="BC23" s="36">
        <f t="shared" si="29"/>
        <v>89.75152893450937</v>
      </c>
      <c r="BD23" s="29">
        <v>235005</v>
      </c>
      <c r="BE23" s="29">
        <v>24583</v>
      </c>
      <c r="BF23" s="29">
        <f t="shared" si="118"/>
        <v>259588</v>
      </c>
      <c r="BG23" s="29">
        <v>229580</v>
      </c>
      <c r="BH23" s="29">
        <v>3330</v>
      </c>
      <c r="BI23" s="29">
        <f t="shared" si="119"/>
        <v>232910</v>
      </c>
      <c r="BJ23" s="36">
        <f t="shared" si="32"/>
        <v>97.69153847790473</v>
      </c>
      <c r="BK23" s="36">
        <f t="shared" si="33"/>
        <v>13.545946385713705</v>
      </c>
      <c r="BL23" s="36">
        <f t="shared" si="34"/>
        <v>89.72294559070527</v>
      </c>
      <c r="BM23" s="29">
        <v>724</v>
      </c>
      <c r="BN23" s="29">
        <v>0</v>
      </c>
      <c r="BO23" s="29">
        <f t="shared" si="120"/>
        <v>724</v>
      </c>
      <c r="BP23" s="29">
        <v>724</v>
      </c>
      <c r="BQ23" s="29">
        <v>0</v>
      </c>
      <c r="BR23" s="29">
        <f t="shared" si="121"/>
        <v>724</v>
      </c>
      <c r="BS23" s="36">
        <f t="shared" si="37"/>
        <v>100</v>
      </c>
      <c r="BT23" s="36" t="str">
        <f t="shared" si="38"/>
        <v> </v>
      </c>
      <c r="BU23" s="36">
        <f t="shared" si="39"/>
        <v>100</v>
      </c>
      <c r="BV23" s="29">
        <v>14444</v>
      </c>
      <c r="BW23" s="29">
        <v>938</v>
      </c>
      <c r="BX23" s="29">
        <f t="shared" si="122"/>
        <v>15382</v>
      </c>
      <c r="BY23" s="29">
        <v>14195</v>
      </c>
      <c r="BZ23" s="29">
        <v>193</v>
      </c>
      <c r="CA23" s="29">
        <f t="shared" si="123"/>
        <v>14388</v>
      </c>
      <c r="CB23" s="36">
        <f t="shared" si="42"/>
        <v>98.27610080310163</v>
      </c>
      <c r="CC23" s="36">
        <f t="shared" si="43"/>
        <v>20.575692963752665</v>
      </c>
      <c r="CD23" s="36">
        <f t="shared" si="44"/>
        <v>93.53790144324535</v>
      </c>
      <c r="CE23" s="29">
        <v>40903</v>
      </c>
      <c r="CF23" s="29">
        <v>0</v>
      </c>
      <c r="CG23" s="29">
        <f t="shared" si="124"/>
        <v>40903</v>
      </c>
      <c r="CH23" s="29">
        <v>40903</v>
      </c>
      <c r="CI23" s="29">
        <v>0</v>
      </c>
      <c r="CJ23" s="29">
        <f t="shared" si="125"/>
        <v>40903</v>
      </c>
      <c r="CK23" s="36">
        <f t="shared" si="47"/>
        <v>100</v>
      </c>
      <c r="CL23" s="36" t="str">
        <f t="shared" si="48"/>
        <v> </v>
      </c>
      <c r="CM23" s="36">
        <f t="shared" si="49"/>
        <v>100</v>
      </c>
      <c r="CN23" s="29">
        <v>0</v>
      </c>
      <c r="CO23" s="29">
        <v>0</v>
      </c>
      <c r="CP23" s="29">
        <f t="shared" si="126"/>
        <v>0</v>
      </c>
      <c r="CQ23" s="29">
        <v>0</v>
      </c>
      <c r="CR23" s="29">
        <v>0</v>
      </c>
      <c r="CS23" s="29">
        <f t="shared" si="127"/>
        <v>0</v>
      </c>
      <c r="CT23" s="36" t="str">
        <f t="shared" si="52"/>
        <v> </v>
      </c>
      <c r="CU23" s="36" t="str">
        <f t="shared" si="53"/>
        <v> </v>
      </c>
      <c r="CV23" s="36" t="str">
        <f t="shared" si="54"/>
        <v> </v>
      </c>
      <c r="CW23" s="29">
        <v>0</v>
      </c>
      <c r="CX23" s="29">
        <v>0</v>
      </c>
      <c r="CY23" s="29">
        <f t="shared" si="128"/>
        <v>0</v>
      </c>
      <c r="CZ23" s="29">
        <v>0</v>
      </c>
      <c r="DA23" s="29">
        <v>0</v>
      </c>
      <c r="DB23" s="29">
        <f t="shared" si="129"/>
        <v>0</v>
      </c>
      <c r="DC23" s="36" t="str">
        <f t="shared" si="57"/>
        <v> </v>
      </c>
      <c r="DD23" s="36" t="str">
        <f t="shared" si="58"/>
        <v> </v>
      </c>
      <c r="DE23" s="36" t="str">
        <f t="shared" si="59"/>
        <v> </v>
      </c>
      <c r="DG23" s="10">
        <v>502126</v>
      </c>
      <c r="DH23" s="10" t="e">
        <f>#REF!-DG23</f>
        <v>#REF!</v>
      </c>
      <c r="DI23" s="10">
        <v>462381</v>
      </c>
      <c r="DJ23" s="10" t="e">
        <f>#REF!-DI23</f>
        <v>#REF!</v>
      </c>
      <c r="DK23" s="10">
        <v>169188</v>
      </c>
      <c r="DL23" s="10">
        <f t="shared" si="130"/>
        <v>41963</v>
      </c>
      <c r="DM23" s="10">
        <v>162062</v>
      </c>
      <c r="DN23" s="10">
        <f t="shared" si="131"/>
        <v>44292</v>
      </c>
      <c r="DO23" s="10">
        <v>7562</v>
      </c>
      <c r="DP23" s="10">
        <f t="shared" si="132"/>
        <v>1278</v>
      </c>
      <c r="DQ23" s="10">
        <v>7234</v>
      </c>
      <c r="DR23" s="10">
        <f t="shared" si="133"/>
        <v>1364</v>
      </c>
      <c r="DS23" s="10">
        <v>133974</v>
      </c>
      <c r="DT23" s="10">
        <f t="shared" si="134"/>
        <v>5416</v>
      </c>
      <c r="DU23" s="10">
        <v>128449</v>
      </c>
      <c r="DV23" s="10">
        <f t="shared" si="135"/>
        <v>7489</v>
      </c>
      <c r="DW23" s="10">
        <v>13584</v>
      </c>
      <c r="DX23" s="10">
        <f t="shared" si="136"/>
        <v>1163</v>
      </c>
      <c r="DY23" s="10">
        <v>12434</v>
      </c>
      <c r="DZ23" s="10">
        <f t="shared" si="137"/>
        <v>1333</v>
      </c>
      <c r="EA23" s="10">
        <v>14068</v>
      </c>
      <c r="EB23" s="10">
        <f t="shared" si="138"/>
        <v>34106</v>
      </c>
      <c r="EC23" s="10">
        <v>13945</v>
      </c>
      <c r="ED23" s="10">
        <f t="shared" si="139"/>
        <v>34106</v>
      </c>
      <c r="EE23" s="10">
        <v>277592</v>
      </c>
      <c r="EF23" s="10">
        <f t="shared" si="140"/>
        <v>-17280</v>
      </c>
      <c r="EG23" s="10">
        <v>246012</v>
      </c>
      <c r="EH23" s="10">
        <f t="shared" si="141"/>
        <v>-12378</v>
      </c>
      <c r="EI23" s="10">
        <v>276786</v>
      </c>
      <c r="EJ23" s="10">
        <f t="shared" si="142"/>
        <v>-17198</v>
      </c>
      <c r="EK23" s="10">
        <v>245206</v>
      </c>
      <c r="EL23" s="10">
        <f t="shared" si="143"/>
        <v>-12296</v>
      </c>
      <c r="EM23" s="10">
        <v>14922</v>
      </c>
      <c r="EN23" s="10">
        <f t="shared" si="144"/>
        <v>460</v>
      </c>
      <c r="EO23" s="10">
        <v>13883</v>
      </c>
      <c r="EP23" s="10">
        <f t="shared" si="145"/>
        <v>505</v>
      </c>
      <c r="EQ23" s="10">
        <v>40424</v>
      </c>
      <c r="ER23" s="10">
        <f t="shared" si="146"/>
        <v>479</v>
      </c>
      <c r="ES23" s="10">
        <v>40424</v>
      </c>
      <c r="ET23" s="10">
        <f t="shared" si="147"/>
        <v>479</v>
      </c>
      <c r="EU23" s="10">
        <v>0</v>
      </c>
      <c r="EV23" s="10">
        <f t="shared" si="148"/>
        <v>0</v>
      </c>
      <c r="EW23" s="10">
        <v>0</v>
      </c>
      <c r="EX23" s="10">
        <f t="shared" si="149"/>
        <v>0</v>
      </c>
      <c r="EY23" s="10">
        <v>0</v>
      </c>
      <c r="EZ23" s="10">
        <f t="shared" si="150"/>
        <v>0</v>
      </c>
      <c r="FA23" s="10">
        <v>0</v>
      </c>
      <c r="FB23" s="10">
        <f t="shared" si="151"/>
        <v>0</v>
      </c>
    </row>
    <row r="24" spans="1:158" ht="33" customHeight="1">
      <c r="A24" s="4" t="s">
        <v>33</v>
      </c>
      <c r="B24" s="29">
        <v>223281</v>
      </c>
      <c r="C24" s="29">
        <v>23844</v>
      </c>
      <c r="D24" s="29">
        <f t="shared" si="106"/>
        <v>247125</v>
      </c>
      <c r="E24" s="29">
        <v>221332</v>
      </c>
      <c r="F24" s="29">
        <v>1951</v>
      </c>
      <c r="G24" s="29">
        <f t="shared" si="107"/>
        <v>223283</v>
      </c>
      <c r="H24" s="36">
        <f t="shared" si="2"/>
        <v>99.12710888969505</v>
      </c>
      <c r="I24" s="36">
        <f t="shared" si="3"/>
        <v>8.182351954370072</v>
      </c>
      <c r="J24" s="36">
        <f t="shared" si="4"/>
        <v>90.35225088517956</v>
      </c>
      <c r="K24" s="29">
        <v>12013</v>
      </c>
      <c r="L24" s="29">
        <v>228</v>
      </c>
      <c r="M24" s="29">
        <f t="shared" si="108"/>
        <v>12241</v>
      </c>
      <c r="N24" s="29">
        <v>11932</v>
      </c>
      <c r="O24" s="29">
        <v>51</v>
      </c>
      <c r="P24" s="29">
        <f t="shared" si="109"/>
        <v>11983</v>
      </c>
      <c r="Q24" s="36">
        <f t="shared" si="7"/>
        <v>99.32573045866977</v>
      </c>
      <c r="R24" s="36">
        <f t="shared" si="8"/>
        <v>22.36842105263158</v>
      </c>
      <c r="S24" s="36">
        <f t="shared" si="9"/>
        <v>97.89232905808349</v>
      </c>
      <c r="T24" s="29">
        <v>160236</v>
      </c>
      <c r="U24" s="29">
        <v>23019</v>
      </c>
      <c r="V24" s="29">
        <f t="shared" si="110"/>
        <v>183255</v>
      </c>
      <c r="W24" s="29">
        <v>158368</v>
      </c>
      <c r="X24" s="29">
        <v>1785</v>
      </c>
      <c r="Y24" s="29">
        <f t="shared" si="111"/>
        <v>160153</v>
      </c>
      <c r="Z24" s="36">
        <f t="shared" si="12"/>
        <v>98.83421952619885</v>
      </c>
      <c r="AA24" s="36">
        <f t="shared" si="13"/>
        <v>7.754463703896781</v>
      </c>
      <c r="AB24" s="36">
        <f t="shared" si="14"/>
        <v>87.39352268696625</v>
      </c>
      <c r="AC24" s="29">
        <v>15486</v>
      </c>
      <c r="AD24" s="29">
        <v>588</v>
      </c>
      <c r="AE24" s="29">
        <f t="shared" si="112"/>
        <v>16074</v>
      </c>
      <c r="AF24" s="29">
        <v>15486</v>
      </c>
      <c r="AG24" s="29">
        <v>115</v>
      </c>
      <c r="AH24" s="29">
        <f t="shared" si="113"/>
        <v>15601</v>
      </c>
      <c r="AI24" s="36">
        <f t="shared" si="17"/>
        <v>100</v>
      </c>
      <c r="AJ24" s="36">
        <f t="shared" si="18"/>
        <v>19.5578231292517</v>
      </c>
      <c r="AK24" s="36">
        <f t="shared" si="19"/>
        <v>97.05735971133508</v>
      </c>
      <c r="AL24" s="29">
        <v>35546</v>
      </c>
      <c r="AM24" s="29">
        <v>9</v>
      </c>
      <c r="AN24" s="29">
        <f t="shared" si="114"/>
        <v>35555</v>
      </c>
      <c r="AO24" s="29">
        <v>35546</v>
      </c>
      <c r="AP24" s="29">
        <v>0</v>
      </c>
      <c r="AQ24" s="29">
        <f t="shared" si="115"/>
        <v>35546</v>
      </c>
      <c r="AR24" s="36">
        <f t="shared" si="22"/>
        <v>100</v>
      </c>
      <c r="AS24" s="36">
        <f t="shared" si="23"/>
        <v>0</v>
      </c>
      <c r="AT24" s="36">
        <f t="shared" si="24"/>
        <v>99.97468710448601</v>
      </c>
      <c r="AU24" s="29">
        <v>405844</v>
      </c>
      <c r="AV24" s="29">
        <v>31133</v>
      </c>
      <c r="AW24" s="29">
        <f t="shared" si="116"/>
        <v>436977</v>
      </c>
      <c r="AX24" s="29">
        <v>398689</v>
      </c>
      <c r="AY24" s="29">
        <v>6032</v>
      </c>
      <c r="AZ24" s="29">
        <f t="shared" si="117"/>
        <v>404721</v>
      </c>
      <c r="BA24" s="36">
        <f t="shared" si="27"/>
        <v>98.23700732301081</v>
      </c>
      <c r="BB24" s="36">
        <f t="shared" si="28"/>
        <v>19.374939774515788</v>
      </c>
      <c r="BC24" s="36">
        <f t="shared" si="29"/>
        <v>92.61837579552243</v>
      </c>
      <c r="BD24" s="29">
        <v>403460</v>
      </c>
      <c r="BE24" s="29">
        <v>31133</v>
      </c>
      <c r="BF24" s="29">
        <f t="shared" si="118"/>
        <v>434593</v>
      </c>
      <c r="BG24" s="29">
        <v>396305</v>
      </c>
      <c r="BH24" s="29">
        <v>6032</v>
      </c>
      <c r="BI24" s="29">
        <f t="shared" si="119"/>
        <v>402337</v>
      </c>
      <c r="BJ24" s="36">
        <f t="shared" si="32"/>
        <v>98.22658999653001</v>
      </c>
      <c r="BK24" s="36">
        <f t="shared" si="33"/>
        <v>19.374939774515788</v>
      </c>
      <c r="BL24" s="36">
        <f t="shared" si="34"/>
        <v>92.57788321487</v>
      </c>
      <c r="BM24" s="29">
        <v>2384</v>
      </c>
      <c r="BN24" s="29">
        <v>0</v>
      </c>
      <c r="BO24" s="29">
        <f t="shared" si="120"/>
        <v>2384</v>
      </c>
      <c r="BP24" s="29">
        <v>2384</v>
      </c>
      <c r="BQ24" s="29">
        <v>0</v>
      </c>
      <c r="BR24" s="29">
        <f t="shared" si="121"/>
        <v>2384</v>
      </c>
      <c r="BS24" s="36">
        <f t="shared" si="37"/>
        <v>100</v>
      </c>
      <c r="BT24" s="36" t="str">
        <f t="shared" si="38"/>
        <v> </v>
      </c>
      <c r="BU24" s="36">
        <f t="shared" si="39"/>
        <v>100</v>
      </c>
      <c r="BV24" s="29">
        <v>19270</v>
      </c>
      <c r="BW24" s="29">
        <v>19</v>
      </c>
      <c r="BX24" s="29">
        <f t="shared" si="122"/>
        <v>19289</v>
      </c>
      <c r="BY24" s="29">
        <v>19270</v>
      </c>
      <c r="BZ24" s="29">
        <v>0</v>
      </c>
      <c r="CA24" s="29">
        <f t="shared" si="123"/>
        <v>19270</v>
      </c>
      <c r="CB24" s="36">
        <f t="shared" si="42"/>
        <v>100</v>
      </c>
      <c r="CC24" s="36">
        <f t="shared" si="43"/>
        <v>0</v>
      </c>
      <c r="CD24" s="36">
        <f t="shared" si="44"/>
        <v>99.90149826325884</v>
      </c>
      <c r="CE24" s="29">
        <v>54852</v>
      </c>
      <c r="CF24" s="29">
        <v>0</v>
      </c>
      <c r="CG24" s="29">
        <f t="shared" si="124"/>
        <v>54852</v>
      </c>
      <c r="CH24" s="29">
        <v>54852</v>
      </c>
      <c r="CI24" s="29">
        <v>0</v>
      </c>
      <c r="CJ24" s="29">
        <f t="shared" si="125"/>
        <v>54852</v>
      </c>
      <c r="CK24" s="36">
        <f t="shared" si="47"/>
        <v>100</v>
      </c>
      <c r="CL24" s="36" t="str">
        <f t="shared" si="48"/>
        <v> </v>
      </c>
      <c r="CM24" s="36">
        <f t="shared" si="49"/>
        <v>100</v>
      </c>
      <c r="CN24" s="29">
        <v>0</v>
      </c>
      <c r="CO24" s="29">
        <v>0</v>
      </c>
      <c r="CP24" s="29">
        <f t="shared" si="126"/>
        <v>0</v>
      </c>
      <c r="CQ24" s="29">
        <v>0</v>
      </c>
      <c r="CR24" s="29">
        <v>0</v>
      </c>
      <c r="CS24" s="29">
        <f t="shared" si="127"/>
        <v>0</v>
      </c>
      <c r="CT24" s="36" t="str">
        <f t="shared" si="52"/>
        <v> </v>
      </c>
      <c r="CU24" s="36" t="str">
        <f t="shared" si="53"/>
        <v> </v>
      </c>
      <c r="CV24" s="36" t="str">
        <f t="shared" si="54"/>
        <v> </v>
      </c>
      <c r="CW24" s="29">
        <v>0</v>
      </c>
      <c r="CX24" s="29">
        <v>22</v>
      </c>
      <c r="CY24" s="29">
        <f t="shared" si="128"/>
        <v>22</v>
      </c>
      <c r="CZ24" s="29">
        <v>0</v>
      </c>
      <c r="DA24" s="29">
        <v>22</v>
      </c>
      <c r="DB24" s="29">
        <f t="shared" si="129"/>
        <v>22</v>
      </c>
      <c r="DC24" s="36" t="str">
        <f t="shared" si="57"/>
        <v> </v>
      </c>
      <c r="DD24" s="36">
        <f t="shared" si="58"/>
        <v>100</v>
      </c>
      <c r="DE24" s="36">
        <f t="shared" si="59"/>
        <v>100</v>
      </c>
      <c r="DG24" s="10">
        <v>741126</v>
      </c>
      <c r="DH24" s="10" t="e">
        <f>#REF!-DG24</f>
        <v>#REF!</v>
      </c>
      <c r="DI24" s="10">
        <v>685203</v>
      </c>
      <c r="DJ24" s="10" t="e">
        <f>#REF!-DI24</f>
        <v>#REF!</v>
      </c>
      <c r="DK24" s="10">
        <v>224270</v>
      </c>
      <c r="DL24" s="10">
        <f t="shared" si="130"/>
        <v>22855</v>
      </c>
      <c r="DM24" s="10">
        <v>200172</v>
      </c>
      <c r="DN24" s="10">
        <f t="shared" si="131"/>
        <v>23111</v>
      </c>
      <c r="DO24" s="10">
        <v>11790</v>
      </c>
      <c r="DP24" s="10">
        <f t="shared" si="132"/>
        <v>451</v>
      </c>
      <c r="DQ24" s="10">
        <v>11648</v>
      </c>
      <c r="DR24" s="10">
        <f t="shared" si="133"/>
        <v>335</v>
      </c>
      <c r="DS24" s="10">
        <v>167881</v>
      </c>
      <c r="DT24" s="10">
        <f t="shared" si="134"/>
        <v>15374</v>
      </c>
      <c r="DU24" s="10">
        <v>144523</v>
      </c>
      <c r="DV24" s="10">
        <f t="shared" si="135"/>
        <v>15630</v>
      </c>
      <c r="DW24" s="10">
        <v>15138</v>
      </c>
      <c r="DX24" s="10">
        <f t="shared" si="136"/>
        <v>936</v>
      </c>
      <c r="DY24" s="10">
        <v>14553</v>
      </c>
      <c r="DZ24" s="10">
        <f t="shared" si="137"/>
        <v>1048</v>
      </c>
      <c r="EA24" s="10">
        <v>29461</v>
      </c>
      <c r="EB24" s="10">
        <f t="shared" si="138"/>
        <v>6094</v>
      </c>
      <c r="EC24" s="10">
        <v>29448</v>
      </c>
      <c r="ED24" s="10">
        <f t="shared" si="139"/>
        <v>6098</v>
      </c>
      <c r="EE24" s="10">
        <v>456035</v>
      </c>
      <c r="EF24" s="10">
        <f t="shared" si="140"/>
        <v>-19058</v>
      </c>
      <c r="EG24" s="10">
        <v>424252</v>
      </c>
      <c r="EH24" s="10">
        <f t="shared" si="141"/>
        <v>-19531</v>
      </c>
      <c r="EI24" s="10">
        <v>453688</v>
      </c>
      <c r="EJ24" s="10">
        <f t="shared" si="142"/>
        <v>-19095</v>
      </c>
      <c r="EK24" s="10">
        <v>421905</v>
      </c>
      <c r="EL24" s="10">
        <f t="shared" si="143"/>
        <v>-19568</v>
      </c>
      <c r="EM24" s="10">
        <v>18376</v>
      </c>
      <c r="EN24" s="10">
        <f t="shared" si="144"/>
        <v>913</v>
      </c>
      <c r="EO24" s="10">
        <v>18355</v>
      </c>
      <c r="EP24" s="10">
        <f t="shared" si="145"/>
        <v>915</v>
      </c>
      <c r="EQ24" s="10">
        <v>42424</v>
      </c>
      <c r="ER24" s="10">
        <f t="shared" si="146"/>
        <v>12428</v>
      </c>
      <c r="ES24" s="10">
        <v>42424</v>
      </c>
      <c r="ET24" s="10">
        <f t="shared" si="147"/>
        <v>12428</v>
      </c>
      <c r="EU24" s="10">
        <v>0</v>
      </c>
      <c r="EV24" s="10">
        <f t="shared" si="148"/>
        <v>0</v>
      </c>
      <c r="EW24" s="10">
        <v>0</v>
      </c>
      <c r="EX24" s="10">
        <f t="shared" si="149"/>
        <v>0</v>
      </c>
      <c r="EY24" s="10">
        <v>21</v>
      </c>
      <c r="EZ24" s="10">
        <f t="shared" si="150"/>
        <v>1</v>
      </c>
      <c r="FA24" s="10">
        <v>0</v>
      </c>
      <c r="FB24" s="10">
        <f t="shared" si="151"/>
        <v>22</v>
      </c>
    </row>
    <row r="25" spans="1:158" ht="33" customHeight="1">
      <c r="A25" s="3" t="s">
        <v>34</v>
      </c>
      <c r="B25" s="27">
        <v>518186</v>
      </c>
      <c r="C25" s="27">
        <v>32186</v>
      </c>
      <c r="D25" s="27">
        <f t="shared" si="106"/>
        <v>550372</v>
      </c>
      <c r="E25" s="27">
        <v>509822</v>
      </c>
      <c r="F25" s="27">
        <v>5259</v>
      </c>
      <c r="G25" s="27">
        <f t="shared" si="107"/>
        <v>515081</v>
      </c>
      <c r="H25" s="35">
        <f t="shared" si="2"/>
        <v>98.38590776284963</v>
      </c>
      <c r="I25" s="35">
        <f t="shared" si="3"/>
        <v>16.33940222456969</v>
      </c>
      <c r="J25" s="35">
        <f t="shared" si="4"/>
        <v>93.58779153009237</v>
      </c>
      <c r="K25" s="27">
        <v>9460</v>
      </c>
      <c r="L25" s="27">
        <v>972</v>
      </c>
      <c r="M25" s="27">
        <f t="shared" si="108"/>
        <v>10432</v>
      </c>
      <c r="N25" s="27">
        <v>8967</v>
      </c>
      <c r="O25" s="27">
        <v>178</v>
      </c>
      <c r="P25" s="27">
        <f t="shared" si="109"/>
        <v>9145</v>
      </c>
      <c r="Q25" s="35">
        <f t="shared" si="7"/>
        <v>94.78858350951374</v>
      </c>
      <c r="R25" s="35">
        <f t="shared" si="8"/>
        <v>18.31275720164609</v>
      </c>
      <c r="S25" s="35">
        <f t="shared" si="9"/>
        <v>87.66296012269939</v>
      </c>
      <c r="T25" s="27">
        <v>345255</v>
      </c>
      <c r="U25" s="27">
        <v>26586</v>
      </c>
      <c r="V25" s="27">
        <f t="shared" si="110"/>
        <v>371841</v>
      </c>
      <c r="W25" s="27">
        <v>338198</v>
      </c>
      <c r="X25" s="27">
        <v>4623</v>
      </c>
      <c r="Y25" s="27">
        <f t="shared" si="111"/>
        <v>342821</v>
      </c>
      <c r="Z25" s="35">
        <f t="shared" si="12"/>
        <v>97.95600353362008</v>
      </c>
      <c r="AA25" s="35">
        <f t="shared" si="13"/>
        <v>17.3888512751072</v>
      </c>
      <c r="AB25" s="35">
        <f t="shared" si="14"/>
        <v>92.19558897485753</v>
      </c>
      <c r="AC25" s="27">
        <v>37423</v>
      </c>
      <c r="AD25" s="27">
        <v>4523</v>
      </c>
      <c r="AE25" s="27">
        <f t="shared" si="112"/>
        <v>41946</v>
      </c>
      <c r="AF25" s="27">
        <v>36622</v>
      </c>
      <c r="AG25" s="27">
        <v>458</v>
      </c>
      <c r="AH25" s="27">
        <f t="shared" si="113"/>
        <v>37080</v>
      </c>
      <c r="AI25" s="35">
        <f t="shared" si="17"/>
        <v>97.85960505571441</v>
      </c>
      <c r="AJ25" s="35">
        <f t="shared" si="18"/>
        <v>10.126022551403935</v>
      </c>
      <c r="AK25" s="35">
        <f t="shared" si="19"/>
        <v>88.39937061936776</v>
      </c>
      <c r="AL25" s="27">
        <v>126048</v>
      </c>
      <c r="AM25" s="27">
        <v>105</v>
      </c>
      <c r="AN25" s="27">
        <f t="shared" si="114"/>
        <v>126153</v>
      </c>
      <c r="AO25" s="27">
        <v>126035</v>
      </c>
      <c r="AP25" s="27">
        <v>0</v>
      </c>
      <c r="AQ25" s="27">
        <f t="shared" si="115"/>
        <v>126035</v>
      </c>
      <c r="AR25" s="35">
        <f t="shared" si="22"/>
        <v>99.98968646864687</v>
      </c>
      <c r="AS25" s="35">
        <f t="shared" si="23"/>
        <v>0</v>
      </c>
      <c r="AT25" s="35">
        <f t="shared" si="24"/>
        <v>99.9064627872504</v>
      </c>
      <c r="AU25" s="27">
        <v>856469</v>
      </c>
      <c r="AV25" s="27">
        <v>143347</v>
      </c>
      <c r="AW25" s="27">
        <f t="shared" si="116"/>
        <v>999816</v>
      </c>
      <c r="AX25" s="27">
        <v>822949</v>
      </c>
      <c r="AY25" s="27">
        <v>18934</v>
      </c>
      <c r="AZ25" s="27">
        <f t="shared" si="117"/>
        <v>841883</v>
      </c>
      <c r="BA25" s="35">
        <f t="shared" si="27"/>
        <v>96.08625647863495</v>
      </c>
      <c r="BB25" s="35">
        <f t="shared" si="28"/>
        <v>13.208508025978919</v>
      </c>
      <c r="BC25" s="35">
        <f t="shared" si="29"/>
        <v>84.20379349800363</v>
      </c>
      <c r="BD25" s="27">
        <v>856385</v>
      </c>
      <c r="BE25" s="27">
        <v>143347</v>
      </c>
      <c r="BF25" s="27">
        <f t="shared" si="118"/>
        <v>999732</v>
      </c>
      <c r="BG25" s="27">
        <v>822865</v>
      </c>
      <c r="BH25" s="27">
        <v>18934</v>
      </c>
      <c r="BI25" s="27">
        <f t="shared" si="119"/>
        <v>841799</v>
      </c>
      <c r="BJ25" s="35">
        <f t="shared" si="32"/>
        <v>96.08587259235041</v>
      </c>
      <c r="BK25" s="35">
        <f t="shared" si="33"/>
        <v>13.208508025978919</v>
      </c>
      <c r="BL25" s="35">
        <f t="shared" si="34"/>
        <v>84.20246626095795</v>
      </c>
      <c r="BM25" s="27">
        <v>84</v>
      </c>
      <c r="BN25" s="27">
        <v>0</v>
      </c>
      <c r="BO25" s="27">
        <f t="shared" si="120"/>
        <v>84</v>
      </c>
      <c r="BP25" s="27">
        <v>84</v>
      </c>
      <c r="BQ25" s="27">
        <v>0</v>
      </c>
      <c r="BR25" s="27">
        <f t="shared" si="121"/>
        <v>84</v>
      </c>
      <c r="BS25" s="35">
        <f t="shared" si="37"/>
        <v>100</v>
      </c>
      <c r="BT25" s="35" t="str">
        <f t="shared" si="38"/>
        <v> </v>
      </c>
      <c r="BU25" s="35">
        <f t="shared" si="39"/>
        <v>100</v>
      </c>
      <c r="BV25" s="27">
        <v>21326</v>
      </c>
      <c r="BW25" s="27">
        <v>2015</v>
      </c>
      <c r="BX25" s="27">
        <f t="shared" si="122"/>
        <v>23341</v>
      </c>
      <c r="BY25" s="27">
        <v>20695</v>
      </c>
      <c r="BZ25" s="27">
        <v>599</v>
      </c>
      <c r="CA25" s="27">
        <f t="shared" si="123"/>
        <v>21294</v>
      </c>
      <c r="CB25" s="35">
        <f t="shared" si="42"/>
        <v>97.0411704023258</v>
      </c>
      <c r="CC25" s="35">
        <f t="shared" si="43"/>
        <v>29.727047146401986</v>
      </c>
      <c r="CD25" s="35">
        <f t="shared" si="44"/>
        <v>91.23002442054754</v>
      </c>
      <c r="CE25" s="27">
        <v>88712</v>
      </c>
      <c r="CF25" s="27">
        <v>0</v>
      </c>
      <c r="CG25" s="27">
        <f t="shared" si="124"/>
        <v>88712</v>
      </c>
      <c r="CH25" s="27">
        <v>88712</v>
      </c>
      <c r="CI25" s="27">
        <v>0</v>
      </c>
      <c r="CJ25" s="27">
        <f t="shared" si="125"/>
        <v>88712</v>
      </c>
      <c r="CK25" s="35">
        <f t="shared" si="47"/>
        <v>100</v>
      </c>
      <c r="CL25" s="35" t="str">
        <f t="shared" si="48"/>
        <v> </v>
      </c>
      <c r="CM25" s="35">
        <f t="shared" si="49"/>
        <v>100</v>
      </c>
      <c r="CN25" s="27">
        <v>0</v>
      </c>
      <c r="CO25" s="27">
        <v>0</v>
      </c>
      <c r="CP25" s="27">
        <f t="shared" si="126"/>
        <v>0</v>
      </c>
      <c r="CQ25" s="27">
        <v>0</v>
      </c>
      <c r="CR25" s="27">
        <v>0</v>
      </c>
      <c r="CS25" s="27">
        <f t="shared" si="127"/>
        <v>0</v>
      </c>
      <c r="CT25" s="35" t="str">
        <f t="shared" si="52"/>
        <v> </v>
      </c>
      <c r="CU25" s="35" t="str">
        <f t="shared" si="53"/>
        <v> </v>
      </c>
      <c r="CV25" s="35" t="str">
        <f t="shared" si="54"/>
        <v> </v>
      </c>
      <c r="CW25" s="27">
        <v>0</v>
      </c>
      <c r="CX25" s="27">
        <v>0</v>
      </c>
      <c r="CY25" s="27">
        <f t="shared" si="128"/>
        <v>0</v>
      </c>
      <c r="CZ25" s="27">
        <v>0</v>
      </c>
      <c r="DA25" s="27">
        <v>0</v>
      </c>
      <c r="DB25" s="27">
        <f t="shared" si="129"/>
        <v>0</v>
      </c>
      <c r="DC25" s="35" t="str">
        <f t="shared" si="57"/>
        <v> </v>
      </c>
      <c r="DD25" s="35" t="str">
        <f t="shared" si="58"/>
        <v> </v>
      </c>
      <c r="DE25" s="35" t="str">
        <f t="shared" si="59"/>
        <v> </v>
      </c>
      <c r="DG25" s="10">
        <v>1588673</v>
      </c>
      <c r="DH25" s="10" t="e">
        <f>#REF!-DG25</f>
        <v>#REF!</v>
      </c>
      <c r="DI25" s="10">
        <v>1396437</v>
      </c>
      <c r="DJ25" s="10" t="e">
        <f>#REF!-DI25</f>
        <v>#REF!</v>
      </c>
      <c r="DK25" s="10">
        <v>462789</v>
      </c>
      <c r="DL25" s="10">
        <f t="shared" si="130"/>
        <v>87583</v>
      </c>
      <c r="DM25" s="10">
        <v>426448</v>
      </c>
      <c r="DN25" s="10">
        <f t="shared" si="131"/>
        <v>88633</v>
      </c>
      <c r="DO25" s="10">
        <v>9790</v>
      </c>
      <c r="DP25" s="10">
        <f t="shared" si="132"/>
        <v>642</v>
      </c>
      <c r="DQ25" s="10">
        <v>8471</v>
      </c>
      <c r="DR25" s="10">
        <f t="shared" si="133"/>
        <v>674</v>
      </c>
      <c r="DS25" s="10">
        <v>346772</v>
      </c>
      <c r="DT25" s="10">
        <f t="shared" si="134"/>
        <v>25069</v>
      </c>
      <c r="DU25" s="10">
        <v>317132</v>
      </c>
      <c r="DV25" s="10">
        <f t="shared" si="135"/>
        <v>25689</v>
      </c>
      <c r="DW25" s="10">
        <v>35259</v>
      </c>
      <c r="DX25" s="10">
        <f t="shared" si="136"/>
        <v>6687</v>
      </c>
      <c r="DY25" s="10">
        <v>30236</v>
      </c>
      <c r="DZ25" s="10">
        <f t="shared" si="137"/>
        <v>6844</v>
      </c>
      <c r="EA25" s="10">
        <v>70968</v>
      </c>
      <c r="EB25" s="10">
        <f t="shared" si="138"/>
        <v>55185</v>
      </c>
      <c r="EC25" s="10">
        <v>70609</v>
      </c>
      <c r="ED25" s="10">
        <f t="shared" si="139"/>
        <v>55426</v>
      </c>
      <c r="EE25" s="10">
        <v>1017626</v>
      </c>
      <c r="EF25" s="10">
        <f t="shared" si="140"/>
        <v>-17810</v>
      </c>
      <c r="EG25" s="10">
        <v>863975</v>
      </c>
      <c r="EH25" s="10">
        <f t="shared" si="141"/>
        <v>-22092</v>
      </c>
      <c r="EI25" s="10">
        <v>1017500</v>
      </c>
      <c r="EJ25" s="10">
        <f t="shared" si="142"/>
        <v>-17768</v>
      </c>
      <c r="EK25" s="10">
        <v>863849</v>
      </c>
      <c r="EL25" s="10">
        <f t="shared" si="143"/>
        <v>-22050</v>
      </c>
      <c r="EM25" s="10">
        <v>22748</v>
      </c>
      <c r="EN25" s="10">
        <f t="shared" si="144"/>
        <v>593</v>
      </c>
      <c r="EO25" s="10">
        <v>20504</v>
      </c>
      <c r="EP25" s="10">
        <f t="shared" si="145"/>
        <v>790</v>
      </c>
      <c r="EQ25" s="10">
        <v>85510</v>
      </c>
      <c r="ER25" s="10">
        <f t="shared" si="146"/>
        <v>3202</v>
      </c>
      <c r="ES25" s="10">
        <v>85510</v>
      </c>
      <c r="ET25" s="10">
        <f t="shared" si="147"/>
        <v>3202</v>
      </c>
      <c r="EU25" s="10">
        <v>0</v>
      </c>
      <c r="EV25" s="10">
        <f t="shared" si="148"/>
        <v>0</v>
      </c>
      <c r="EW25" s="10">
        <v>0</v>
      </c>
      <c r="EX25" s="10">
        <f t="shared" si="149"/>
        <v>0</v>
      </c>
      <c r="EY25" s="10">
        <v>0</v>
      </c>
      <c r="EZ25" s="10">
        <f t="shared" si="150"/>
        <v>0</v>
      </c>
      <c r="FA25" s="10">
        <v>0</v>
      </c>
      <c r="FB25" s="10">
        <f t="shared" si="151"/>
        <v>0</v>
      </c>
    </row>
    <row r="26" spans="1:158" ht="33" customHeight="1">
      <c r="A26" s="4" t="s">
        <v>35</v>
      </c>
      <c r="B26" s="29">
        <v>150632</v>
      </c>
      <c r="C26" s="29">
        <v>6483</v>
      </c>
      <c r="D26" s="29">
        <f t="shared" si="106"/>
        <v>157115</v>
      </c>
      <c r="E26" s="29">
        <v>148061</v>
      </c>
      <c r="F26" s="29">
        <v>2862</v>
      </c>
      <c r="G26" s="29">
        <f t="shared" si="107"/>
        <v>150923</v>
      </c>
      <c r="H26" s="36">
        <f t="shared" si="2"/>
        <v>98.29319135376281</v>
      </c>
      <c r="I26" s="36">
        <f t="shared" si="3"/>
        <v>44.14622859787136</v>
      </c>
      <c r="J26" s="36">
        <f t="shared" si="4"/>
        <v>96.05893772077778</v>
      </c>
      <c r="K26" s="29">
        <v>10321</v>
      </c>
      <c r="L26" s="29">
        <v>324</v>
      </c>
      <c r="M26" s="29">
        <f t="shared" si="108"/>
        <v>10645</v>
      </c>
      <c r="N26" s="29">
        <v>9982</v>
      </c>
      <c r="O26" s="29">
        <v>228</v>
      </c>
      <c r="P26" s="29">
        <f t="shared" si="109"/>
        <v>10210</v>
      </c>
      <c r="Q26" s="36">
        <f t="shared" si="7"/>
        <v>96.71543455091562</v>
      </c>
      <c r="R26" s="36">
        <f t="shared" si="8"/>
        <v>70.37037037037037</v>
      </c>
      <c r="S26" s="36">
        <f t="shared" si="9"/>
        <v>95.91357444809769</v>
      </c>
      <c r="T26" s="29">
        <v>112038</v>
      </c>
      <c r="U26" s="29">
        <v>5597</v>
      </c>
      <c r="V26" s="29">
        <f t="shared" si="110"/>
        <v>117635</v>
      </c>
      <c r="W26" s="29">
        <v>110006</v>
      </c>
      <c r="X26" s="29">
        <v>2634</v>
      </c>
      <c r="Y26" s="29">
        <f t="shared" si="111"/>
        <v>112640</v>
      </c>
      <c r="Z26" s="36">
        <f t="shared" si="12"/>
        <v>98.18632963815848</v>
      </c>
      <c r="AA26" s="36">
        <f t="shared" si="13"/>
        <v>47.06092549580132</v>
      </c>
      <c r="AB26" s="36">
        <f t="shared" si="14"/>
        <v>95.7538147660135</v>
      </c>
      <c r="AC26" s="29">
        <v>17989</v>
      </c>
      <c r="AD26" s="29">
        <v>562</v>
      </c>
      <c r="AE26" s="29">
        <f t="shared" si="112"/>
        <v>18551</v>
      </c>
      <c r="AF26" s="29">
        <v>17789</v>
      </c>
      <c r="AG26" s="29">
        <v>0</v>
      </c>
      <c r="AH26" s="29">
        <f t="shared" si="113"/>
        <v>17789</v>
      </c>
      <c r="AI26" s="36">
        <f t="shared" si="17"/>
        <v>98.88820946133748</v>
      </c>
      <c r="AJ26" s="36">
        <f t="shared" si="18"/>
        <v>0</v>
      </c>
      <c r="AK26" s="36">
        <f t="shared" si="19"/>
        <v>95.8924047221174</v>
      </c>
      <c r="AL26" s="29">
        <v>10284</v>
      </c>
      <c r="AM26" s="29">
        <v>0</v>
      </c>
      <c r="AN26" s="29">
        <f t="shared" si="114"/>
        <v>10284</v>
      </c>
      <c r="AO26" s="29">
        <v>10284</v>
      </c>
      <c r="AP26" s="29">
        <v>0</v>
      </c>
      <c r="AQ26" s="29">
        <f t="shared" si="115"/>
        <v>10284</v>
      </c>
      <c r="AR26" s="36">
        <f t="shared" si="22"/>
        <v>100</v>
      </c>
      <c r="AS26" s="36" t="str">
        <f t="shared" si="23"/>
        <v> </v>
      </c>
      <c r="AT26" s="36">
        <f t="shared" si="24"/>
        <v>100</v>
      </c>
      <c r="AU26" s="29">
        <v>423005</v>
      </c>
      <c r="AV26" s="29">
        <v>124698</v>
      </c>
      <c r="AW26" s="29">
        <f t="shared" si="116"/>
        <v>547703</v>
      </c>
      <c r="AX26" s="29">
        <v>391997</v>
      </c>
      <c r="AY26" s="29">
        <v>6037</v>
      </c>
      <c r="AZ26" s="29">
        <f t="shared" si="117"/>
        <v>398034</v>
      </c>
      <c r="BA26" s="36">
        <f t="shared" si="27"/>
        <v>92.66959019396934</v>
      </c>
      <c r="BB26" s="36">
        <f t="shared" si="28"/>
        <v>4.841296572519206</v>
      </c>
      <c r="BC26" s="36">
        <f t="shared" si="29"/>
        <v>72.67332842799838</v>
      </c>
      <c r="BD26" s="29">
        <v>410381</v>
      </c>
      <c r="BE26" s="29">
        <v>124698</v>
      </c>
      <c r="BF26" s="29">
        <f t="shared" si="118"/>
        <v>535079</v>
      </c>
      <c r="BG26" s="29">
        <v>379373</v>
      </c>
      <c r="BH26" s="29">
        <v>6037</v>
      </c>
      <c r="BI26" s="29">
        <f t="shared" si="119"/>
        <v>385410</v>
      </c>
      <c r="BJ26" s="36">
        <f t="shared" si="32"/>
        <v>92.44409463401084</v>
      </c>
      <c r="BK26" s="36">
        <f t="shared" si="33"/>
        <v>4.841296572519206</v>
      </c>
      <c r="BL26" s="36">
        <f t="shared" si="34"/>
        <v>72.02861633515799</v>
      </c>
      <c r="BM26" s="29">
        <v>12624</v>
      </c>
      <c r="BN26" s="29">
        <v>0</v>
      </c>
      <c r="BO26" s="29">
        <f t="shared" si="120"/>
        <v>12624</v>
      </c>
      <c r="BP26" s="29">
        <v>12624</v>
      </c>
      <c r="BQ26" s="29">
        <v>0</v>
      </c>
      <c r="BR26" s="29">
        <f t="shared" si="121"/>
        <v>12624</v>
      </c>
      <c r="BS26" s="36">
        <f t="shared" si="37"/>
        <v>100</v>
      </c>
      <c r="BT26" s="36" t="str">
        <f t="shared" si="38"/>
        <v> </v>
      </c>
      <c r="BU26" s="36">
        <f t="shared" si="39"/>
        <v>100</v>
      </c>
      <c r="BV26" s="29">
        <v>13271</v>
      </c>
      <c r="BW26" s="29">
        <v>194</v>
      </c>
      <c r="BX26" s="29">
        <f t="shared" si="122"/>
        <v>13465</v>
      </c>
      <c r="BY26" s="29">
        <v>13211</v>
      </c>
      <c r="BZ26" s="29">
        <v>162</v>
      </c>
      <c r="CA26" s="29">
        <f t="shared" si="123"/>
        <v>13373</v>
      </c>
      <c r="CB26" s="36">
        <f t="shared" si="42"/>
        <v>99.54788636877402</v>
      </c>
      <c r="CC26" s="36">
        <f t="shared" si="43"/>
        <v>83.50515463917526</v>
      </c>
      <c r="CD26" s="36">
        <f t="shared" si="44"/>
        <v>99.31674712216858</v>
      </c>
      <c r="CE26" s="29">
        <v>36041</v>
      </c>
      <c r="CF26" s="29">
        <v>0</v>
      </c>
      <c r="CG26" s="29">
        <f t="shared" si="124"/>
        <v>36041</v>
      </c>
      <c r="CH26" s="29">
        <v>36041</v>
      </c>
      <c r="CI26" s="29">
        <v>0</v>
      </c>
      <c r="CJ26" s="29">
        <f t="shared" si="125"/>
        <v>36041</v>
      </c>
      <c r="CK26" s="36">
        <f t="shared" si="47"/>
        <v>100</v>
      </c>
      <c r="CL26" s="36" t="str">
        <f t="shared" si="48"/>
        <v> </v>
      </c>
      <c r="CM26" s="36">
        <f t="shared" si="49"/>
        <v>100</v>
      </c>
      <c r="CN26" s="29">
        <v>0</v>
      </c>
      <c r="CO26" s="29">
        <v>0</v>
      </c>
      <c r="CP26" s="29">
        <f t="shared" si="126"/>
        <v>0</v>
      </c>
      <c r="CQ26" s="29">
        <v>0</v>
      </c>
      <c r="CR26" s="29">
        <v>0</v>
      </c>
      <c r="CS26" s="29">
        <f t="shared" si="127"/>
        <v>0</v>
      </c>
      <c r="CT26" s="36" t="str">
        <f t="shared" si="52"/>
        <v> </v>
      </c>
      <c r="CU26" s="36" t="str">
        <f t="shared" si="53"/>
        <v> </v>
      </c>
      <c r="CV26" s="36" t="str">
        <f t="shared" si="54"/>
        <v> </v>
      </c>
      <c r="CW26" s="29">
        <v>0</v>
      </c>
      <c r="CX26" s="29">
        <v>0</v>
      </c>
      <c r="CY26" s="29">
        <f t="shared" si="128"/>
        <v>0</v>
      </c>
      <c r="CZ26" s="29">
        <v>0</v>
      </c>
      <c r="DA26" s="29">
        <v>0</v>
      </c>
      <c r="DB26" s="29">
        <f t="shared" si="129"/>
        <v>0</v>
      </c>
      <c r="DC26" s="36" t="str">
        <f t="shared" si="57"/>
        <v> </v>
      </c>
      <c r="DD26" s="36" t="str">
        <f t="shared" si="58"/>
        <v> </v>
      </c>
      <c r="DE26" s="36" t="str">
        <f t="shared" si="59"/>
        <v> </v>
      </c>
      <c r="DG26" s="10">
        <v>799420</v>
      </c>
      <c r="DH26" s="10" t="e">
        <f>#REF!-DG26</f>
        <v>#REF!</v>
      </c>
      <c r="DI26" s="10">
        <v>591379</v>
      </c>
      <c r="DJ26" s="10" t="e">
        <f>#REF!-DI26</f>
        <v>#REF!</v>
      </c>
      <c r="DK26" s="10">
        <v>145686</v>
      </c>
      <c r="DL26" s="10">
        <f t="shared" si="130"/>
        <v>11429</v>
      </c>
      <c r="DM26" s="10">
        <v>139004</v>
      </c>
      <c r="DN26" s="10">
        <f t="shared" si="131"/>
        <v>11919</v>
      </c>
      <c r="DO26" s="10">
        <v>8913</v>
      </c>
      <c r="DP26" s="10">
        <f t="shared" si="132"/>
        <v>1732</v>
      </c>
      <c r="DQ26" s="10">
        <v>8573</v>
      </c>
      <c r="DR26" s="10">
        <f t="shared" si="133"/>
        <v>1637</v>
      </c>
      <c r="DS26" s="10">
        <v>106150</v>
      </c>
      <c r="DT26" s="10">
        <f t="shared" si="134"/>
        <v>11485</v>
      </c>
      <c r="DU26" s="10">
        <v>100370</v>
      </c>
      <c r="DV26" s="10">
        <f t="shared" si="135"/>
        <v>12270</v>
      </c>
      <c r="DW26" s="10">
        <v>17528</v>
      </c>
      <c r="DX26" s="10">
        <f t="shared" si="136"/>
        <v>1023</v>
      </c>
      <c r="DY26" s="10">
        <v>16998</v>
      </c>
      <c r="DZ26" s="10">
        <f t="shared" si="137"/>
        <v>791</v>
      </c>
      <c r="EA26" s="10">
        <v>13095</v>
      </c>
      <c r="EB26" s="10">
        <f t="shared" si="138"/>
        <v>-2811</v>
      </c>
      <c r="EC26" s="10">
        <v>13063</v>
      </c>
      <c r="ED26" s="10">
        <f t="shared" si="139"/>
        <v>-2779</v>
      </c>
      <c r="EE26" s="10">
        <v>603709</v>
      </c>
      <c r="EF26" s="10">
        <f t="shared" si="140"/>
        <v>-56006</v>
      </c>
      <c r="EG26" s="10">
        <v>402986</v>
      </c>
      <c r="EH26" s="10">
        <f t="shared" si="141"/>
        <v>-4952</v>
      </c>
      <c r="EI26" s="10">
        <v>591356</v>
      </c>
      <c r="EJ26" s="10">
        <f t="shared" si="142"/>
        <v>-56277</v>
      </c>
      <c r="EK26" s="10">
        <v>390633</v>
      </c>
      <c r="EL26" s="10">
        <f t="shared" si="143"/>
        <v>-5223</v>
      </c>
      <c r="EM26" s="10">
        <v>13021</v>
      </c>
      <c r="EN26" s="10">
        <f t="shared" si="144"/>
        <v>444</v>
      </c>
      <c r="EO26" s="10">
        <v>12827</v>
      </c>
      <c r="EP26" s="10">
        <f t="shared" si="145"/>
        <v>546</v>
      </c>
      <c r="EQ26" s="10">
        <v>36562</v>
      </c>
      <c r="ER26" s="10">
        <f t="shared" si="146"/>
        <v>-521</v>
      </c>
      <c r="ES26" s="10">
        <v>36562</v>
      </c>
      <c r="ET26" s="10">
        <f t="shared" si="147"/>
        <v>-521</v>
      </c>
      <c r="EU26" s="10">
        <v>0</v>
      </c>
      <c r="EV26" s="10">
        <f t="shared" si="148"/>
        <v>0</v>
      </c>
      <c r="EW26" s="10">
        <v>0</v>
      </c>
      <c r="EX26" s="10">
        <f t="shared" si="149"/>
        <v>0</v>
      </c>
      <c r="EY26" s="10">
        <v>442</v>
      </c>
      <c r="EZ26" s="10">
        <f t="shared" si="150"/>
        <v>-442</v>
      </c>
      <c r="FA26" s="10">
        <v>0</v>
      </c>
      <c r="FB26" s="10">
        <f t="shared" si="151"/>
        <v>0</v>
      </c>
    </row>
    <row r="27" spans="1:158" ht="33" customHeight="1">
      <c r="A27" s="4" t="s">
        <v>36</v>
      </c>
      <c r="B27" s="29">
        <v>166900</v>
      </c>
      <c r="C27" s="29">
        <v>1746</v>
      </c>
      <c r="D27" s="29">
        <f t="shared" si="106"/>
        <v>168646</v>
      </c>
      <c r="E27" s="29">
        <v>165825</v>
      </c>
      <c r="F27" s="29">
        <v>351</v>
      </c>
      <c r="G27" s="29">
        <f t="shared" si="107"/>
        <v>166176</v>
      </c>
      <c r="H27" s="36">
        <f t="shared" si="2"/>
        <v>99.35590173756741</v>
      </c>
      <c r="I27" s="36">
        <f t="shared" si="3"/>
        <v>20.103092783505154</v>
      </c>
      <c r="J27" s="36">
        <f t="shared" si="4"/>
        <v>98.5353936648364</v>
      </c>
      <c r="K27" s="29">
        <v>8226</v>
      </c>
      <c r="L27" s="29">
        <v>92</v>
      </c>
      <c r="M27" s="29">
        <f t="shared" si="108"/>
        <v>8318</v>
      </c>
      <c r="N27" s="29">
        <v>8172</v>
      </c>
      <c r="O27" s="29">
        <v>12</v>
      </c>
      <c r="P27" s="29">
        <f t="shared" si="109"/>
        <v>8184</v>
      </c>
      <c r="Q27" s="36">
        <f t="shared" si="7"/>
        <v>99.34354485776805</v>
      </c>
      <c r="R27" s="36">
        <f t="shared" si="8"/>
        <v>13.043478260869565</v>
      </c>
      <c r="S27" s="36">
        <f t="shared" si="9"/>
        <v>98.38903582591969</v>
      </c>
      <c r="T27" s="29">
        <v>124766</v>
      </c>
      <c r="U27" s="29">
        <v>1392</v>
      </c>
      <c r="V27" s="29">
        <f t="shared" si="110"/>
        <v>126158</v>
      </c>
      <c r="W27" s="29">
        <v>123845</v>
      </c>
      <c r="X27" s="29">
        <v>240</v>
      </c>
      <c r="Y27" s="29">
        <f t="shared" si="111"/>
        <v>124085</v>
      </c>
      <c r="Z27" s="36">
        <f t="shared" si="12"/>
        <v>99.26181812352725</v>
      </c>
      <c r="AA27" s="36">
        <f t="shared" si="13"/>
        <v>17.24137931034483</v>
      </c>
      <c r="AB27" s="36">
        <f t="shared" si="14"/>
        <v>98.3568223973113</v>
      </c>
      <c r="AC27" s="29">
        <v>14263</v>
      </c>
      <c r="AD27" s="29">
        <v>167</v>
      </c>
      <c r="AE27" s="29">
        <f t="shared" si="112"/>
        <v>14430</v>
      </c>
      <c r="AF27" s="29">
        <v>14163</v>
      </c>
      <c r="AG27" s="29">
        <v>75</v>
      </c>
      <c r="AH27" s="29">
        <f t="shared" si="113"/>
        <v>14238</v>
      </c>
      <c r="AI27" s="36">
        <f t="shared" si="17"/>
        <v>99.29888522751175</v>
      </c>
      <c r="AJ27" s="36">
        <f t="shared" si="18"/>
        <v>44.91017964071856</v>
      </c>
      <c r="AK27" s="36">
        <f t="shared" si="19"/>
        <v>98.66943866943868</v>
      </c>
      <c r="AL27" s="29">
        <v>19645</v>
      </c>
      <c r="AM27" s="29">
        <v>95</v>
      </c>
      <c r="AN27" s="29">
        <f t="shared" si="114"/>
        <v>19740</v>
      </c>
      <c r="AO27" s="29">
        <v>19645</v>
      </c>
      <c r="AP27" s="29">
        <v>24</v>
      </c>
      <c r="AQ27" s="29">
        <f t="shared" si="115"/>
        <v>19669</v>
      </c>
      <c r="AR27" s="36">
        <f t="shared" si="22"/>
        <v>100</v>
      </c>
      <c r="AS27" s="36">
        <f t="shared" si="23"/>
        <v>25.263157894736842</v>
      </c>
      <c r="AT27" s="36">
        <f t="shared" si="24"/>
        <v>99.6403242147923</v>
      </c>
      <c r="AU27" s="29">
        <v>1132285</v>
      </c>
      <c r="AV27" s="29">
        <v>34964</v>
      </c>
      <c r="AW27" s="29">
        <f t="shared" si="116"/>
        <v>1167249</v>
      </c>
      <c r="AX27" s="29">
        <v>1125562</v>
      </c>
      <c r="AY27" s="29">
        <v>5946</v>
      </c>
      <c r="AZ27" s="29">
        <f t="shared" si="117"/>
        <v>1131508</v>
      </c>
      <c r="BA27" s="36">
        <f t="shared" si="27"/>
        <v>99.40624489417416</v>
      </c>
      <c r="BB27" s="36">
        <f t="shared" si="28"/>
        <v>17.006063379476032</v>
      </c>
      <c r="BC27" s="36">
        <f t="shared" si="29"/>
        <v>96.93801408268502</v>
      </c>
      <c r="BD27" s="29">
        <v>1051621</v>
      </c>
      <c r="BE27" s="29">
        <v>34964</v>
      </c>
      <c r="BF27" s="29">
        <f t="shared" si="118"/>
        <v>1086585</v>
      </c>
      <c r="BG27" s="29">
        <v>1044898</v>
      </c>
      <c r="BH27" s="29">
        <v>5946</v>
      </c>
      <c r="BI27" s="29">
        <f t="shared" si="119"/>
        <v>1050844</v>
      </c>
      <c r="BJ27" s="36">
        <f t="shared" si="32"/>
        <v>99.36070124122664</v>
      </c>
      <c r="BK27" s="36">
        <f t="shared" si="33"/>
        <v>17.006063379476032</v>
      </c>
      <c r="BL27" s="36">
        <f t="shared" si="34"/>
        <v>96.710703718531</v>
      </c>
      <c r="BM27" s="29">
        <v>80664</v>
      </c>
      <c r="BN27" s="29">
        <v>0</v>
      </c>
      <c r="BO27" s="29">
        <f t="shared" si="120"/>
        <v>80664</v>
      </c>
      <c r="BP27" s="29">
        <v>80664</v>
      </c>
      <c r="BQ27" s="29">
        <v>0</v>
      </c>
      <c r="BR27" s="29">
        <f t="shared" si="121"/>
        <v>80664</v>
      </c>
      <c r="BS27" s="36">
        <f t="shared" si="37"/>
        <v>100</v>
      </c>
      <c r="BT27" s="36" t="str">
        <f t="shared" si="38"/>
        <v> </v>
      </c>
      <c r="BU27" s="36">
        <f t="shared" si="39"/>
        <v>100</v>
      </c>
      <c r="BV27" s="29">
        <v>12756</v>
      </c>
      <c r="BW27" s="29">
        <v>14</v>
      </c>
      <c r="BX27" s="29">
        <f t="shared" si="122"/>
        <v>12770</v>
      </c>
      <c r="BY27" s="29">
        <v>12740</v>
      </c>
      <c r="BZ27" s="29">
        <v>14</v>
      </c>
      <c r="CA27" s="29">
        <f t="shared" si="123"/>
        <v>12754</v>
      </c>
      <c r="CB27" s="36">
        <f t="shared" si="42"/>
        <v>99.87456883035433</v>
      </c>
      <c r="CC27" s="36">
        <f t="shared" si="43"/>
        <v>100</v>
      </c>
      <c r="CD27" s="36">
        <f t="shared" si="44"/>
        <v>99.87470634299139</v>
      </c>
      <c r="CE27" s="29">
        <v>42152</v>
      </c>
      <c r="CF27" s="29">
        <v>0</v>
      </c>
      <c r="CG27" s="29">
        <f t="shared" si="124"/>
        <v>42152</v>
      </c>
      <c r="CH27" s="29">
        <v>42152</v>
      </c>
      <c r="CI27" s="29">
        <v>0</v>
      </c>
      <c r="CJ27" s="29">
        <f t="shared" si="125"/>
        <v>42152</v>
      </c>
      <c r="CK27" s="36">
        <f t="shared" si="47"/>
        <v>100</v>
      </c>
      <c r="CL27" s="36" t="str">
        <f t="shared" si="48"/>
        <v> </v>
      </c>
      <c r="CM27" s="36">
        <f t="shared" si="49"/>
        <v>100</v>
      </c>
      <c r="CN27" s="29">
        <v>0</v>
      </c>
      <c r="CO27" s="29">
        <v>0</v>
      </c>
      <c r="CP27" s="29">
        <f t="shared" si="126"/>
        <v>0</v>
      </c>
      <c r="CQ27" s="29">
        <v>0</v>
      </c>
      <c r="CR27" s="29">
        <v>0</v>
      </c>
      <c r="CS27" s="29">
        <f t="shared" si="127"/>
        <v>0</v>
      </c>
      <c r="CT27" s="36" t="str">
        <f t="shared" si="52"/>
        <v> </v>
      </c>
      <c r="CU27" s="36" t="str">
        <f t="shared" si="53"/>
        <v> </v>
      </c>
      <c r="CV27" s="36" t="str">
        <f t="shared" si="54"/>
        <v> </v>
      </c>
      <c r="CW27" s="29">
        <v>0</v>
      </c>
      <c r="CX27" s="29">
        <v>0</v>
      </c>
      <c r="CY27" s="29">
        <f t="shared" si="128"/>
        <v>0</v>
      </c>
      <c r="CZ27" s="29">
        <v>0</v>
      </c>
      <c r="DA27" s="29">
        <v>0</v>
      </c>
      <c r="DB27" s="29">
        <f t="shared" si="129"/>
        <v>0</v>
      </c>
      <c r="DC27" s="36" t="str">
        <f t="shared" si="57"/>
        <v> </v>
      </c>
      <c r="DD27" s="36" t="str">
        <f t="shared" si="58"/>
        <v> </v>
      </c>
      <c r="DE27" s="36" t="str">
        <f t="shared" si="59"/>
        <v> </v>
      </c>
      <c r="DG27" s="10">
        <v>1434093</v>
      </c>
      <c r="DH27" s="10" t="e">
        <f>#REF!-DG27</f>
        <v>#REF!</v>
      </c>
      <c r="DI27" s="10">
        <v>1396219</v>
      </c>
      <c r="DJ27" s="10" t="e">
        <f>#REF!-DI27</f>
        <v>#REF!</v>
      </c>
      <c r="DK27" s="10">
        <v>147777</v>
      </c>
      <c r="DL27" s="10">
        <f t="shared" si="130"/>
        <v>20869</v>
      </c>
      <c r="DM27" s="10">
        <v>145852</v>
      </c>
      <c r="DN27" s="10">
        <f t="shared" si="131"/>
        <v>20324</v>
      </c>
      <c r="DO27" s="10">
        <v>7329</v>
      </c>
      <c r="DP27" s="10">
        <f t="shared" si="132"/>
        <v>989</v>
      </c>
      <c r="DQ27" s="10">
        <v>7232</v>
      </c>
      <c r="DR27" s="10">
        <f t="shared" si="133"/>
        <v>952</v>
      </c>
      <c r="DS27" s="10">
        <v>117351</v>
      </c>
      <c r="DT27" s="10">
        <f t="shared" si="134"/>
        <v>8807</v>
      </c>
      <c r="DU27" s="10">
        <v>115783</v>
      </c>
      <c r="DV27" s="10">
        <f t="shared" si="135"/>
        <v>8302</v>
      </c>
      <c r="DW27" s="10">
        <v>14013</v>
      </c>
      <c r="DX27" s="10">
        <f t="shared" si="136"/>
        <v>417</v>
      </c>
      <c r="DY27" s="10">
        <v>13848</v>
      </c>
      <c r="DZ27" s="10">
        <f t="shared" si="137"/>
        <v>390</v>
      </c>
      <c r="EA27" s="10">
        <v>9084</v>
      </c>
      <c r="EB27" s="10">
        <f t="shared" si="138"/>
        <v>10656</v>
      </c>
      <c r="EC27" s="10">
        <v>8989</v>
      </c>
      <c r="ED27" s="10">
        <f t="shared" si="139"/>
        <v>10680</v>
      </c>
      <c r="EE27" s="10">
        <v>1232024</v>
      </c>
      <c r="EF27" s="10">
        <f t="shared" si="140"/>
        <v>-64775</v>
      </c>
      <c r="EG27" s="10">
        <v>1196105</v>
      </c>
      <c r="EH27" s="10">
        <f t="shared" si="141"/>
        <v>-64597</v>
      </c>
      <c r="EI27" s="10">
        <v>1148332</v>
      </c>
      <c r="EJ27" s="10">
        <f t="shared" si="142"/>
        <v>-61747</v>
      </c>
      <c r="EK27" s="10">
        <v>1112413</v>
      </c>
      <c r="EL27" s="10">
        <f t="shared" si="143"/>
        <v>-61569</v>
      </c>
      <c r="EM27" s="10">
        <v>12473</v>
      </c>
      <c r="EN27" s="10">
        <f t="shared" si="144"/>
        <v>297</v>
      </c>
      <c r="EO27" s="10">
        <v>12443</v>
      </c>
      <c r="EP27" s="10">
        <f t="shared" si="145"/>
        <v>311</v>
      </c>
      <c r="EQ27" s="10">
        <v>41819</v>
      </c>
      <c r="ER27" s="10">
        <f t="shared" si="146"/>
        <v>333</v>
      </c>
      <c r="ES27" s="10">
        <v>41819</v>
      </c>
      <c r="ET27" s="10">
        <f t="shared" si="147"/>
        <v>333</v>
      </c>
      <c r="EU27" s="10">
        <v>0</v>
      </c>
      <c r="EV27" s="10">
        <f t="shared" si="148"/>
        <v>0</v>
      </c>
      <c r="EW27" s="10">
        <v>0</v>
      </c>
      <c r="EX27" s="10">
        <f t="shared" si="149"/>
        <v>0</v>
      </c>
      <c r="EY27" s="10">
        <v>0</v>
      </c>
      <c r="EZ27" s="10">
        <f t="shared" si="150"/>
        <v>0</v>
      </c>
      <c r="FA27" s="10">
        <v>0</v>
      </c>
      <c r="FB27" s="10">
        <f t="shared" si="151"/>
        <v>0</v>
      </c>
    </row>
    <row r="28" spans="1:158" ht="33" customHeight="1">
      <c r="A28" s="4" t="s">
        <v>37</v>
      </c>
      <c r="B28" s="29">
        <v>14232</v>
      </c>
      <c r="C28" s="29">
        <v>0</v>
      </c>
      <c r="D28" s="29">
        <f t="shared" si="106"/>
        <v>14232</v>
      </c>
      <c r="E28" s="29">
        <v>14232</v>
      </c>
      <c r="F28" s="29">
        <v>0</v>
      </c>
      <c r="G28" s="29">
        <f t="shared" si="107"/>
        <v>14232</v>
      </c>
      <c r="H28" s="36">
        <f t="shared" si="2"/>
        <v>100</v>
      </c>
      <c r="I28" s="36" t="str">
        <f t="shared" si="3"/>
        <v> </v>
      </c>
      <c r="J28" s="36">
        <f t="shared" si="4"/>
        <v>100</v>
      </c>
      <c r="K28" s="29">
        <v>773</v>
      </c>
      <c r="L28" s="29">
        <v>0</v>
      </c>
      <c r="M28" s="29">
        <f t="shared" si="108"/>
        <v>773</v>
      </c>
      <c r="N28" s="29">
        <v>773</v>
      </c>
      <c r="O28" s="29">
        <v>0</v>
      </c>
      <c r="P28" s="29">
        <f t="shared" si="109"/>
        <v>773</v>
      </c>
      <c r="Q28" s="36">
        <f t="shared" si="7"/>
        <v>100</v>
      </c>
      <c r="R28" s="36" t="str">
        <f t="shared" si="8"/>
        <v> </v>
      </c>
      <c r="S28" s="36">
        <f t="shared" si="9"/>
        <v>100</v>
      </c>
      <c r="T28" s="29">
        <v>11529</v>
      </c>
      <c r="U28" s="29">
        <v>0</v>
      </c>
      <c r="V28" s="29">
        <f t="shared" si="110"/>
        <v>11529</v>
      </c>
      <c r="W28" s="29">
        <v>11529</v>
      </c>
      <c r="X28" s="29">
        <v>0</v>
      </c>
      <c r="Y28" s="29">
        <f t="shared" si="111"/>
        <v>11529</v>
      </c>
      <c r="Z28" s="36">
        <f t="shared" si="12"/>
        <v>100</v>
      </c>
      <c r="AA28" s="36" t="str">
        <f t="shared" si="13"/>
        <v> </v>
      </c>
      <c r="AB28" s="36">
        <f t="shared" si="14"/>
        <v>100</v>
      </c>
      <c r="AC28" s="29">
        <v>1760</v>
      </c>
      <c r="AD28" s="29">
        <v>0</v>
      </c>
      <c r="AE28" s="29">
        <f t="shared" si="112"/>
        <v>1760</v>
      </c>
      <c r="AF28" s="29">
        <v>1760</v>
      </c>
      <c r="AG28" s="29">
        <v>0</v>
      </c>
      <c r="AH28" s="29">
        <f t="shared" si="113"/>
        <v>1760</v>
      </c>
      <c r="AI28" s="36">
        <f t="shared" si="17"/>
        <v>100</v>
      </c>
      <c r="AJ28" s="36" t="str">
        <f t="shared" si="18"/>
        <v> </v>
      </c>
      <c r="AK28" s="36">
        <f t="shared" si="19"/>
        <v>100</v>
      </c>
      <c r="AL28" s="29">
        <v>170</v>
      </c>
      <c r="AM28" s="29">
        <v>0</v>
      </c>
      <c r="AN28" s="29">
        <f t="shared" si="114"/>
        <v>170</v>
      </c>
      <c r="AO28" s="29">
        <v>170</v>
      </c>
      <c r="AP28" s="29">
        <v>0</v>
      </c>
      <c r="AQ28" s="29">
        <f t="shared" si="115"/>
        <v>170</v>
      </c>
      <c r="AR28" s="36">
        <f t="shared" si="22"/>
        <v>100</v>
      </c>
      <c r="AS28" s="36" t="str">
        <f t="shared" si="23"/>
        <v> </v>
      </c>
      <c r="AT28" s="36">
        <f t="shared" si="24"/>
        <v>100</v>
      </c>
      <c r="AU28" s="29">
        <v>656587</v>
      </c>
      <c r="AV28" s="29">
        <v>0</v>
      </c>
      <c r="AW28" s="29">
        <f t="shared" si="116"/>
        <v>656587</v>
      </c>
      <c r="AX28" s="29">
        <v>656587</v>
      </c>
      <c r="AY28" s="29">
        <v>0</v>
      </c>
      <c r="AZ28" s="29">
        <f t="shared" si="117"/>
        <v>656587</v>
      </c>
      <c r="BA28" s="36">
        <f t="shared" si="27"/>
        <v>100</v>
      </c>
      <c r="BB28" s="36" t="str">
        <f t="shared" si="28"/>
        <v> </v>
      </c>
      <c r="BC28" s="36">
        <f t="shared" si="29"/>
        <v>100</v>
      </c>
      <c r="BD28" s="29">
        <v>655097</v>
      </c>
      <c r="BE28" s="29">
        <v>0</v>
      </c>
      <c r="BF28" s="29">
        <f t="shared" si="118"/>
        <v>655097</v>
      </c>
      <c r="BG28" s="29">
        <v>655097</v>
      </c>
      <c r="BH28" s="29">
        <v>0</v>
      </c>
      <c r="BI28" s="29">
        <f t="shared" si="119"/>
        <v>655097</v>
      </c>
      <c r="BJ28" s="36">
        <f t="shared" si="32"/>
        <v>100</v>
      </c>
      <c r="BK28" s="36" t="str">
        <f t="shared" si="33"/>
        <v> </v>
      </c>
      <c r="BL28" s="36">
        <f t="shared" si="34"/>
        <v>100</v>
      </c>
      <c r="BM28" s="29">
        <v>1490</v>
      </c>
      <c r="BN28" s="29">
        <v>0</v>
      </c>
      <c r="BO28" s="29">
        <f t="shared" si="120"/>
        <v>1490</v>
      </c>
      <c r="BP28" s="29">
        <v>1490</v>
      </c>
      <c r="BQ28" s="29">
        <v>0</v>
      </c>
      <c r="BR28" s="29">
        <f t="shared" si="121"/>
        <v>1490</v>
      </c>
      <c r="BS28" s="36">
        <f t="shared" si="37"/>
        <v>100</v>
      </c>
      <c r="BT28" s="36" t="str">
        <f t="shared" si="38"/>
        <v> </v>
      </c>
      <c r="BU28" s="36">
        <f t="shared" si="39"/>
        <v>100</v>
      </c>
      <c r="BV28" s="29">
        <v>682</v>
      </c>
      <c r="BW28" s="29">
        <v>0</v>
      </c>
      <c r="BX28" s="29">
        <f t="shared" si="122"/>
        <v>682</v>
      </c>
      <c r="BY28" s="29">
        <v>682</v>
      </c>
      <c r="BZ28" s="29">
        <v>0</v>
      </c>
      <c r="CA28" s="29">
        <f t="shared" si="123"/>
        <v>682</v>
      </c>
      <c r="CB28" s="36">
        <f t="shared" si="42"/>
        <v>100</v>
      </c>
      <c r="CC28" s="36" t="str">
        <f t="shared" si="43"/>
        <v> </v>
      </c>
      <c r="CD28" s="36">
        <f t="shared" si="44"/>
        <v>100</v>
      </c>
      <c r="CE28" s="29">
        <v>2246</v>
      </c>
      <c r="CF28" s="29">
        <v>0</v>
      </c>
      <c r="CG28" s="29">
        <f t="shared" si="124"/>
        <v>2246</v>
      </c>
      <c r="CH28" s="29">
        <v>2246</v>
      </c>
      <c r="CI28" s="29">
        <v>0</v>
      </c>
      <c r="CJ28" s="29">
        <f t="shared" si="125"/>
        <v>2246</v>
      </c>
      <c r="CK28" s="36">
        <f t="shared" si="47"/>
        <v>100</v>
      </c>
      <c r="CL28" s="36" t="str">
        <f t="shared" si="48"/>
        <v> </v>
      </c>
      <c r="CM28" s="36">
        <f t="shared" si="49"/>
        <v>100</v>
      </c>
      <c r="CN28" s="29">
        <v>0</v>
      </c>
      <c r="CO28" s="29">
        <v>0</v>
      </c>
      <c r="CP28" s="29">
        <f t="shared" si="126"/>
        <v>0</v>
      </c>
      <c r="CQ28" s="29">
        <v>0</v>
      </c>
      <c r="CR28" s="29">
        <v>0</v>
      </c>
      <c r="CS28" s="29">
        <f t="shared" si="127"/>
        <v>0</v>
      </c>
      <c r="CT28" s="36" t="str">
        <f t="shared" si="52"/>
        <v> </v>
      </c>
      <c r="CU28" s="36" t="str">
        <f t="shared" si="53"/>
        <v> </v>
      </c>
      <c r="CV28" s="36" t="str">
        <f t="shared" si="54"/>
        <v> </v>
      </c>
      <c r="CW28" s="29">
        <v>0</v>
      </c>
      <c r="CX28" s="29">
        <v>0</v>
      </c>
      <c r="CY28" s="29">
        <f t="shared" si="128"/>
        <v>0</v>
      </c>
      <c r="CZ28" s="29">
        <v>0</v>
      </c>
      <c r="DA28" s="29">
        <v>0</v>
      </c>
      <c r="DB28" s="29">
        <f t="shared" si="129"/>
        <v>0</v>
      </c>
      <c r="DC28" s="36" t="str">
        <f t="shared" si="57"/>
        <v> </v>
      </c>
      <c r="DD28" s="36" t="str">
        <f t="shared" si="58"/>
        <v> </v>
      </c>
      <c r="DE28" s="36" t="str">
        <f t="shared" si="59"/>
        <v> </v>
      </c>
      <c r="DG28" s="10">
        <v>713327</v>
      </c>
      <c r="DH28" s="10" t="e">
        <f>#REF!-DG28</f>
        <v>#REF!</v>
      </c>
      <c r="DI28" s="10">
        <v>713327</v>
      </c>
      <c r="DJ28" s="10" t="e">
        <f>#REF!-DI28</f>
        <v>#REF!</v>
      </c>
      <c r="DK28" s="10">
        <v>12630</v>
      </c>
      <c r="DL28" s="10">
        <f t="shared" si="130"/>
        <v>1602</v>
      </c>
      <c r="DM28" s="10">
        <v>12630</v>
      </c>
      <c r="DN28" s="10">
        <f t="shared" si="131"/>
        <v>1602</v>
      </c>
      <c r="DO28" s="10">
        <v>652</v>
      </c>
      <c r="DP28" s="10">
        <f t="shared" si="132"/>
        <v>121</v>
      </c>
      <c r="DQ28" s="10">
        <v>652</v>
      </c>
      <c r="DR28" s="10">
        <f t="shared" si="133"/>
        <v>121</v>
      </c>
      <c r="DS28" s="10">
        <v>10590</v>
      </c>
      <c r="DT28" s="10">
        <f t="shared" si="134"/>
        <v>939</v>
      </c>
      <c r="DU28" s="10">
        <v>10590</v>
      </c>
      <c r="DV28" s="10">
        <f t="shared" si="135"/>
        <v>939</v>
      </c>
      <c r="DW28" s="10">
        <v>1350</v>
      </c>
      <c r="DX28" s="10">
        <f t="shared" si="136"/>
        <v>410</v>
      </c>
      <c r="DY28" s="10">
        <v>1350</v>
      </c>
      <c r="DZ28" s="10">
        <f t="shared" si="137"/>
        <v>410</v>
      </c>
      <c r="EA28" s="10">
        <v>38</v>
      </c>
      <c r="EB28" s="10">
        <f t="shared" si="138"/>
        <v>132</v>
      </c>
      <c r="EC28" s="10">
        <v>38</v>
      </c>
      <c r="ED28" s="10">
        <f t="shared" si="139"/>
        <v>132</v>
      </c>
      <c r="EE28" s="10">
        <v>697912</v>
      </c>
      <c r="EF28" s="10">
        <f t="shared" si="140"/>
        <v>-41325</v>
      </c>
      <c r="EG28" s="10">
        <v>697912</v>
      </c>
      <c r="EH28" s="10">
        <f t="shared" si="141"/>
        <v>-41325</v>
      </c>
      <c r="EI28" s="10">
        <v>696445</v>
      </c>
      <c r="EJ28" s="10">
        <f t="shared" si="142"/>
        <v>-41348</v>
      </c>
      <c r="EK28" s="10">
        <v>696445</v>
      </c>
      <c r="EL28" s="10">
        <f t="shared" si="143"/>
        <v>-41348</v>
      </c>
      <c r="EM28" s="10">
        <v>648</v>
      </c>
      <c r="EN28" s="10">
        <f t="shared" si="144"/>
        <v>34</v>
      </c>
      <c r="EO28" s="10">
        <v>648</v>
      </c>
      <c r="EP28" s="10">
        <f t="shared" si="145"/>
        <v>34</v>
      </c>
      <c r="EQ28" s="10">
        <v>2137</v>
      </c>
      <c r="ER28" s="10">
        <f t="shared" si="146"/>
        <v>109</v>
      </c>
      <c r="ES28" s="10">
        <v>2137</v>
      </c>
      <c r="ET28" s="10">
        <f t="shared" si="147"/>
        <v>109</v>
      </c>
      <c r="EU28" s="10">
        <v>0</v>
      </c>
      <c r="EV28" s="10">
        <f t="shared" si="148"/>
        <v>0</v>
      </c>
      <c r="EW28" s="10">
        <v>0</v>
      </c>
      <c r="EX28" s="10">
        <f t="shared" si="149"/>
        <v>0</v>
      </c>
      <c r="EY28" s="10">
        <v>0</v>
      </c>
      <c r="EZ28" s="10">
        <f t="shared" si="150"/>
        <v>0</v>
      </c>
      <c r="FA28" s="10">
        <v>0</v>
      </c>
      <c r="FB28" s="10">
        <f t="shared" si="151"/>
        <v>0</v>
      </c>
    </row>
    <row r="29" spans="1:158" ht="33" customHeight="1">
      <c r="A29" s="14" t="s">
        <v>38</v>
      </c>
      <c r="B29" s="30">
        <v>127191</v>
      </c>
      <c r="C29" s="30">
        <v>0</v>
      </c>
      <c r="D29" s="30">
        <f t="shared" si="106"/>
        <v>127191</v>
      </c>
      <c r="E29" s="30">
        <v>127191</v>
      </c>
      <c r="F29" s="30">
        <v>0</v>
      </c>
      <c r="G29" s="30">
        <f t="shared" si="107"/>
        <v>127191</v>
      </c>
      <c r="H29" s="37">
        <f t="shared" si="2"/>
        <v>100</v>
      </c>
      <c r="I29" s="37" t="str">
        <f t="shared" si="3"/>
        <v> </v>
      </c>
      <c r="J29" s="37">
        <f t="shared" si="4"/>
        <v>100</v>
      </c>
      <c r="K29" s="30">
        <v>6363</v>
      </c>
      <c r="L29" s="30">
        <v>0</v>
      </c>
      <c r="M29" s="30">
        <f t="shared" si="108"/>
        <v>6363</v>
      </c>
      <c r="N29" s="30">
        <v>6363</v>
      </c>
      <c r="O29" s="30">
        <v>0</v>
      </c>
      <c r="P29" s="30">
        <f t="shared" si="109"/>
        <v>6363</v>
      </c>
      <c r="Q29" s="37">
        <f t="shared" si="7"/>
        <v>100</v>
      </c>
      <c r="R29" s="37" t="str">
        <f t="shared" si="8"/>
        <v> </v>
      </c>
      <c r="S29" s="37">
        <f t="shared" si="9"/>
        <v>100</v>
      </c>
      <c r="T29" s="30">
        <v>91869</v>
      </c>
      <c r="U29" s="30">
        <v>0</v>
      </c>
      <c r="V29" s="30">
        <f t="shared" si="110"/>
        <v>91869</v>
      </c>
      <c r="W29" s="30">
        <v>91869</v>
      </c>
      <c r="X29" s="30">
        <v>0</v>
      </c>
      <c r="Y29" s="30">
        <f t="shared" si="111"/>
        <v>91869</v>
      </c>
      <c r="Z29" s="37">
        <f t="shared" si="12"/>
        <v>100</v>
      </c>
      <c r="AA29" s="37" t="str">
        <f t="shared" si="13"/>
        <v> </v>
      </c>
      <c r="AB29" s="37">
        <f t="shared" si="14"/>
        <v>100</v>
      </c>
      <c r="AC29" s="30">
        <v>11032</v>
      </c>
      <c r="AD29" s="30">
        <v>0</v>
      </c>
      <c r="AE29" s="30">
        <f t="shared" si="112"/>
        <v>11032</v>
      </c>
      <c r="AF29" s="30">
        <v>11032</v>
      </c>
      <c r="AG29" s="30">
        <v>0</v>
      </c>
      <c r="AH29" s="30">
        <f t="shared" si="113"/>
        <v>11032</v>
      </c>
      <c r="AI29" s="37">
        <f t="shared" si="17"/>
        <v>100</v>
      </c>
      <c r="AJ29" s="37" t="str">
        <f t="shared" si="18"/>
        <v> </v>
      </c>
      <c r="AK29" s="37">
        <f t="shared" si="19"/>
        <v>100</v>
      </c>
      <c r="AL29" s="30">
        <v>17927</v>
      </c>
      <c r="AM29" s="30">
        <v>0</v>
      </c>
      <c r="AN29" s="30">
        <f t="shared" si="114"/>
        <v>17927</v>
      </c>
      <c r="AO29" s="30">
        <v>17927</v>
      </c>
      <c r="AP29" s="30">
        <v>0</v>
      </c>
      <c r="AQ29" s="30">
        <f t="shared" si="115"/>
        <v>17927</v>
      </c>
      <c r="AR29" s="37">
        <f t="shared" si="22"/>
        <v>100</v>
      </c>
      <c r="AS29" s="37" t="str">
        <f t="shared" si="23"/>
        <v> </v>
      </c>
      <c r="AT29" s="37">
        <f t="shared" si="24"/>
        <v>100</v>
      </c>
      <c r="AU29" s="30">
        <v>817725</v>
      </c>
      <c r="AV29" s="30">
        <v>6524</v>
      </c>
      <c r="AW29" s="30">
        <f t="shared" si="116"/>
        <v>824249</v>
      </c>
      <c r="AX29" s="30">
        <v>816406</v>
      </c>
      <c r="AY29" s="30">
        <v>360</v>
      </c>
      <c r="AZ29" s="30">
        <f t="shared" si="117"/>
        <v>816766</v>
      </c>
      <c r="BA29" s="37">
        <f t="shared" si="27"/>
        <v>99.83869882906845</v>
      </c>
      <c r="BB29" s="37">
        <f t="shared" si="28"/>
        <v>5.518087063151441</v>
      </c>
      <c r="BC29" s="37">
        <f t="shared" si="29"/>
        <v>99.09214327223933</v>
      </c>
      <c r="BD29" s="30">
        <v>810359</v>
      </c>
      <c r="BE29" s="30">
        <v>6524</v>
      </c>
      <c r="BF29" s="30">
        <f t="shared" si="118"/>
        <v>816883</v>
      </c>
      <c r="BG29" s="30">
        <v>809040</v>
      </c>
      <c r="BH29" s="30">
        <v>360</v>
      </c>
      <c r="BI29" s="30">
        <f t="shared" si="119"/>
        <v>809400</v>
      </c>
      <c r="BJ29" s="37">
        <f t="shared" si="32"/>
        <v>99.83723263393138</v>
      </c>
      <c r="BK29" s="37">
        <f t="shared" si="33"/>
        <v>5.518087063151441</v>
      </c>
      <c r="BL29" s="37">
        <f t="shared" si="34"/>
        <v>99.08395694365043</v>
      </c>
      <c r="BM29" s="30">
        <v>7366</v>
      </c>
      <c r="BN29" s="30">
        <v>0</v>
      </c>
      <c r="BO29" s="30">
        <f t="shared" si="120"/>
        <v>7366</v>
      </c>
      <c r="BP29" s="30">
        <v>7366</v>
      </c>
      <c r="BQ29" s="30">
        <v>0</v>
      </c>
      <c r="BR29" s="30">
        <f t="shared" si="121"/>
        <v>7366</v>
      </c>
      <c r="BS29" s="37">
        <f t="shared" si="37"/>
        <v>100</v>
      </c>
      <c r="BT29" s="37" t="str">
        <f t="shared" si="38"/>
        <v> </v>
      </c>
      <c r="BU29" s="37">
        <f t="shared" si="39"/>
        <v>100</v>
      </c>
      <c r="BV29" s="30">
        <v>9572</v>
      </c>
      <c r="BW29" s="30">
        <v>0</v>
      </c>
      <c r="BX29" s="30">
        <f t="shared" si="122"/>
        <v>9572</v>
      </c>
      <c r="BY29" s="30">
        <v>9572</v>
      </c>
      <c r="BZ29" s="30">
        <v>0</v>
      </c>
      <c r="CA29" s="30">
        <f t="shared" si="123"/>
        <v>9572</v>
      </c>
      <c r="CB29" s="37">
        <f t="shared" si="42"/>
        <v>100</v>
      </c>
      <c r="CC29" s="37" t="str">
        <f t="shared" si="43"/>
        <v> </v>
      </c>
      <c r="CD29" s="37">
        <f t="shared" si="44"/>
        <v>100</v>
      </c>
      <c r="CE29" s="30">
        <v>27622</v>
      </c>
      <c r="CF29" s="30">
        <v>0</v>
      </c>
      <c r="CG29" s="30">
        <f t="shared" si="124"/>
        <v>27622</v>
      </c>
      <c r="CH29" s="30">
        <v>27622</v>
      </c>
      <c r="CI29" s="30">
        <v>0</v>
      </c>
      <c r="CJ29" s="30">
        <f t="shared" si="125"/>
        <v>27622</v>
      </c>
      <c r="CK29" s="37">
        <f t="shared" si="47"/>
        <v>100</v>
      </c>
      <c r="CL29" s="37" t="str">
        <f t="shared" si="48"/>
        <v> </v>
      </c>
      <c r="CM29" s="37">
        <f t="shared" si="49"/>
        <v>100</v>
      </c>
      <c r="CN29" s="30">
        <v>0</v>
      </c>
      <c r="CO29" s="30">
        <v>0</v>
      </c>
      <c r="CP29" s="30">
        <f t="shared" si="126"/>
        <v>0</v>
      </c>
      <c r="CQ29" s="30">
        <v>0</v>
      </c>
      <c r="CR29" s="30">
        <v>0</v>
      </c>
      <c r="CS29" s="30">
        <f t="shared" si="127"/>
        <v>0</v>
      </c>
      <c r="CT29" s="37" t="str">
        <f t="shared" si="52"/>
        <v> </v>
      </c>
      <c r="CU29" s="37" t="str">
        <f t="shared" si="53"/>
        <v> </v>
      </c>
      <c r="CV29" s="37" t="str">
        <f t="shared" si="54"/>
        <v> </v>
      </c>
      <c r="CW29" s="30">
        <v>0</v>
      </c>
      <c r="CX29" s="30">
        <v>214</v>
      </c>
      <c r="CY29" s="30">
        <f t="shared" si="128"/>
        <v>214</v>
      </c>
      <c r="CZ29" s="30">
        <v>0</v>
      </c>
      <c r="DA29" s="30">
        <v>0</v>
      </c>
      <c r="DB29" s="30">
        <f t="shared" si="129"/>
        <v>0</v>
      </c>
      <c r="DC29" s="37" t="str">
        <f t="shared" si="57"/>
        <v> </v>
      </c>
      <c r="DD29" s="37">
        <f t="shared" si="58"/>
        <v>0</v>
      </c>
      <c r="DE29" s="37">
        <f t="shared" si="59"/>
        <v>0</v>
      </c>
      <c r="DG29" s="10">
        <v>1031178</v>
      </c>
      <c r="DH29" s="10" t="e">
        <f>#REF!-DG29</f>
        <v>#REF!</v>
      </c>
      <c r="DI29" s="10">
        <v>1024173</v>
      </c>
      <c r="DJ29" s="10" t="e">
        <f>#REF!-DI29</f>
        <v>#REF!</v>
      </c>
      <c r="DK29" s="10">
        <v>118050</v>
      </c>
      <c r="DL29" s="10">
        <f t="shared" si="130"/>
        <v>9141</v>
      </c>
      <c r="DM29" s="10">
        <v>118050</v>
      </c>
      <c r="DN29" s="10">
        <f t="shared" si="131"/>
        <v>9141</v>
      </c>
      <c r="DO29" s="10">
        <v>5528</v>
      </c>
      <c r="DP29" s="10">
        <f t="shared" si="132"/>
        <v>835</v>
      </c>
      <c r="DQ29" s="10">
        <v>5528</v>
      </c>
      <c r="DR29" s="10">
        <f t="shared" si="133"/>
        <v>835</v>
      </c>
      <c r="DS29" s="10">
        <v>86795</v>
      </c>
      <c r="DT29" s="10">
        <f t="shared" si="134"/>
        <v>5074</v>
      </c>
      <c r="DU29" s="10">
        <v>86795</v>
      </c>
      <c r="DV29" s="10">
        <f t="shared" si="135"/>
        <v>5074</v>
      </c>
      <c r="DW29" s="10">
        <v>10741</v>
      </c>
      <c r="DX29" s="10">
        <f t="shared" si="136"/>
        <v>291</v>
      </c>
      <c r="DY29" s="10">
        <v>10741</v>
      </c>
      <c r="DZ29" s="10">
        <f t="shared" si="137"/>
        <v>291</v>
      </c>
      <c r="EA29" s="10">
        <v>14986</v>
      </c>
      <c r="EB29" s="10">
        <f t="shared" si="138"/>
        <v>2941</v>
      </c>
      <c r="EC29" s="10">
        <v>14986</v>
      </c>
      <c r="ED29" s="10">
        <f t="shared" si="139"/>
        <v>2941</v>
      </c>
      <c r="EE29" s="10">
        <v>875182</v>
      </c>
      <c r="EF29" s="10">
        <f t="shared" si="140"/>
        <v>-50933</v>
      </c>
      <c r="EG29" s="10">
        <v>868391</v>
      </c>
      <c r="EH29" s="10">
        <f t="shared" si="141"/>
        <v>-51625</v>
      </c>
      <c r="EI29" s="10">
        <v>867937</v>
      </c>
      <c r="EJ29" s="10">
        <f t="shared" si="142"/>
        <v>-51054</v>
      </c>
      <c r="EK29" s="10">
        <v>861146</v>
      </c>
      <c r="EL29" s="10">
        <f t="shared" si="143"/>
        <v>-51746</v>
      </c>
      <c r="EM29" s="10">
        <v>9520</v>
      </c>
      <c r="EN29" s="10">
        <f t="shared" si="144"/>
        <v>52</v>
      </c>
      <c r="EO29" s="10">
        <v>9520</v>
      </c>
      <c r="EP29" s="10">
        <f t="shared" si="145"/>
        <v>52</v>
      </c>
      <c r="EQ29" s="10">
        <v>28212</v>
      </c>
      <c r="ER29" s="10">
        <f t="shared" si="146"/>
        <v>-590</v>
      </c>
      <c r="ES29" s="10">
        <v>28212</v>
      </c>
      <c r="ET29" s="10">
        <f t="shared" si="147"/>
        <v>-590</v>
      </c>
      <c r="EU29" s="10">
        <v>0</v>
      </c>
      <c r="EV29" s="10">
        <f t="shared" si="148"/>
        <v>0</v>
      </c>
      <c r="EW29" s="10">
        <v>0</v>
      </c>
      <c r="EX29" s="10">
        <f t="shared" si="149"/>
        <v>0</v>
      </c>
      <c r="EY29" s="10">
        <v>214</v>
      </c>
      <c r="EZ29" s="10">
        <f t="shared" si="150"/>
        <v>0</v>
      </c>
      <c r="FA29" s="10">
        <v>0</v>
      </c>
      <c r="FB29" s="10">
        <f t="shared" si="151"/>
        <v>0</v>
      </c>
    </row>
    <row r="30" spans="1:158" ht="33" customHeight="1">
      <c r="A30" s="4" t="s">
        <v>92</v>
      </c>
      <c r="B30" s="29">
        <v>556747</v>
      </c>
      <c r="C30" s="29">
        <v>8116</v>
      </c>
      <c r="D30" s="29">
        <f t="shared" si="106"/>
        <v>564863</v>
      </c>
      <c r="E30" s="29">
        <v>553961</v>
      </c>
      <c r="F30" s="29">
        <v>2096</v>
      </c>
      <c r="G30" s="29">
        <f t="shared" si="107"/>
        <v>556057</v>
      </c>
      <c r="H30" s="36">
        <f t="shared" si="2"/>
        <v>99.49959317248229</v>
      </c>
      <c r="I30" s="36">
        <f t="shared" si="3"/>
        <v>25.82552981764416</v>
      </c>
      <c r="J30" s="36">
        <f t="shared" si="4"/>
        <v>98.44103791538834</v>
      </c>
      <c r="K30" s="29">
        <v>24322</v>
      </c>
      <c r="L30" s="29">
        <v>317</v>
      </c>
      <c r="M30" s="29">
        <f t="shared" si="108"/>
        <v>24639</v>
      </c>
      <c r="N30" s="29">
        <v>24163</v>
      </c>
      <c r="O30" s="29">
        <v>94</v>
      </c>
      <c r="P30" s="29">
        <f t="shared" si="109"/>
        <v>24257</v>
      </c>
      <c r="Q30" s="36">
        <f t="shared" si="7"/>
        <v>99.34627086588273</v>
      </c>
      <c r="R30" s="36">
        <f t="shared" si="8"/>
        <v>29.652996845425868</v>
      </c>
      <c r="S30" s="36">
        <f t="shared" si="9"/>
        <v>98.44961240310077</v>
      </c>
      <c r="T30" s="29">
        <v>405615</v>
      </c>
      <c r="U30" s="29">
        <v>5955</v>
      </c>
      <c r="V30" s="29">
        <f t="shared" si="110"/>
        <v>411570</v>
      </c>
      <c r="W30" s="29">
        <v>403498</v>
      </c>
      <c r="X30" s="29">
        <v>1777</v>
      </c>
      <c r="Y30" s="29">
        <f t="shared" si="111"/>
        <v>405275</v>
      </c>
      <c r="Z30" s="36">
        <f t="shared" si="12"/>
        <v>99.47807650111558</v>
      </c>
      <c r="AA30" s="36">
        <f t="shared" si="13"/>
        <v>29.84047019311503</v>
      </c>
      <c r="AB30" s="36">
        <f t="shared" si="14"/>
        <v>98.47049104648055</v>
      </c>
      <c r="AC30" s="29">
        <v>43768</v>
      </c>
      <c r="AD30" s="29">
        <v>1403</v>
      </c>
      <c r="AE30" s="29">
        <f t="shared" si="112"/>
        <v>45171</v>
      </c>
      <c r="AF30" s="29">
        <v>43258</v>
      </c>
      <c r="AG30" s="29">
        <v>216</v>
      </c>
      <c r="AH30" s="29">
        <f t="shared" si="113"/>
        <v>43474</v>
      </c>
      <c r="AI30" s="36">
        <f t="shared" si="17"/>
        <v>98.83476512520562</v>
      </c>
      <c r="AJ30" s="36">
        <f t="shared" si="18"/>
        <v>15.395580898075552</v>
      </c>
      <c r="AK30" s="36">
        <f t="shared" si="19"/>
        <v>96.24316486241172</v>
      </c>
      <c r="AL30" s="29">
        <v>83042</v>
      </c>
      <c r="AM30" s="29">
        <v>441</v>
      </c>
      <c r="AN30" s="29">
        <f t="shared" si="114"/>
        <v>83483</v>
      </c>
      <c r="AO30" s="29">
        <v>83042</v>
      </c>
      <c r="AP30" s="29">
        <v>9</v>
      </c>
      <c r="AQ30" s="29">
        <f t="shared" si="115"/>
        <v>83051</v>
      </c>
      <c r="AR30" s="36">
        <f t="shared" si="22"/>
        <v>100</v>
      </c>
      <c r="AS30" s="36">
        <f t="shared" si="23"/>
        <v>2.0408163265306123</v>
      </c>
      <c r="AT30" s="36">
        <f t="shared" si="24"/>
        <v>99.48252937723848</v>
      </c>
      <c r="AU30" s="29">
        <v>842219</v>
      </c>
      <c r="AV30" s="29">
        <v>99366</v>
      </c>
      <c r="AW30" s="29">
        <f t="shared" si="116"/>
        <v>941585</v>
      </c>
      <c r="AX30" s="29">
        <v>823844</v>
      </c>
      <c r="AY30" s="29">
        <v>10408</v>
      </c>
      <c r="AZ30" s="29">
        <f t="shared" si="117"/>
        <v>834252</v>
      </c>
      <c r="BA30" s="36">
        <f t="shared" si="27"/>
        <v>97.81826342079673</v>
      </c>
      <c r="BB30" s="36">
        <f t="shared" si="28"/>
        <v>10.474407745103958</v>
      </c>
      <c r="BC30" s="36">
        <f t="shared" si="29"/>
        <v>88.6008167079977</v>
      </c>
      <c r="BD30" s="29">
        <v>828449</v>
      </c>
      <c r="BE30" s="29">
        <v>99366</v>
      </c>
      <c r="BF30" s="29">
        <f t="shared" si="118"/>
        <v>927815</v>
      </c>
      <c r="BG30" s="29">
        <v>810074</v>
      </c>
      <c r="BH30" s="29">
        <v>10408</v>
      </c>
      <c r="BI30" s="29">
        <f t="shared" si="119"/>
        <v>820482</v>
      </c>
      <c r="BJ30" s="36">
        <f t="shared" si="32"/>
        <v>97.78199985756515</v>
      </c>
      <c r="BK30" s="36">
        <f t="shared" si="33"/>
        <v>10.474407745103958</v>
      </c>
      <c r="BL30" s="36">
        <f t="shared" si="34"/>
        <v>88.43163777261631</v>
      </c>
      <c r="BM30" s="29">
        <v>13770</v>
      </c>
      <c r="BN30" s="29">
        <v>0</v>
      </c>
      <c r="BO30" s="29">
        <f t="shared" si="120"/>
        <v>13770</v>
      </c>
      <c r="BP30" s="29">
        <v>13770</v>
      </c>
      <c r="BQ30" s="29">
        <v>0</v>
      </c>
      <c r="BR30" s="29">
        <f t="shared" si="121"/>
        <v>13770</v>
      </c>
      <c r="BS30" s="36">
        <f t="shared" si="37"/>
        <v>100</v>
      </c>
      <c r="BT30" s="36" t="str">
        <f t="shared" si="38"/>
        <v> </v>
      </c>
      <c r="BU30" s="36">
        <f t="shared" si="39"/>
        <v>100</v>
      </c>
      <c r="BV30" s="29">
        <v>32400</v>
      </c>
      <c r="BW30" s="29">
        <v>820</v>
      </c>
      <c r="BX30" s="29">
        <f t="shared" si="122"/>
        <v>33220</v>
      </c>
      <c r="BY30" s="29">
        <v>32008</v>
      </c>
      <c r="BZ30" s="29">
        <v>208</v>
      </c>
      <c r="CA30" s="29">
        <f t="shared" si="123"/>
        <v>32216</v>
      </c>
      <c r="CB30" s="36">
        <f t="shared" si="42"/>
        <v>98.79012345679013</v>
      </c>
      <c r="CC30" s="36">
        <f t="shared" si="43"/>
        <v>25.365853658536587</v>
      </c>
      <c r="CD30" s="36">
        <f t="shared" si="44"/>
        <v>96.97772426249247</v>
      </c>
      <c r="CE30" s="29">
        <v>118862</v>
      </c>
      <c r="CF30" s="29">
        <v>0</v>
      </c>
      <c r="CG30" s="29">
        <f t="shared" si="124"/>
        <v>118862</v>
      </c>
      <c r="CH30" s="29">
        <v>118862</v>
      </c>
      <c r="CI30" s="29">
        <v>0</v>
      </c>
      <c r="CJ30" s="29">
        <f t="shared" si="125"/>
        <v>118862</v>
      </c>
      <c r="CK30" s="36">
        <f t="shared" si="47"/>
        <v>100</v>
      </c>
      <c r="CL30" s="36" t="str">
        <f t="shared" si="48"/>
        <v> </v>
      </c>
      <c r="CM30" s="36">
        <f t="shared" si="49"/>
        <v>100</v>
      </c>
      <c r="CN30" s="29">
        <v>0</v>
      </c>
      <c r="CO30" s="29">
        <v>0</v>
      </c>
      <c r="CP30" s="29">
        <f t="shared" si="126"/>
        <v>0</v>
      </c>
      <c r="CQ30" s="29">
        <v>0</v>
      </c>
      <c r="CR30" s="29">
        <v>0</v>
      </c>
      <c r="CS30" s="29">
        <f t="shared" si="127"/>
        <v>0</v>
      </c>
      <c r="CT30" s="36" t="str">
        <f t="shared" si="52"/>
        <v> </v>
      </c>
      <c r="CU30" s="36" t="str">
        <f t="shared" si="53"/>
        <v> </v>
      </c>
      <c r="CV30" s="36" t="str">
        <f t="shared" si="54"/>
        <v> </v>
      </c>
      <c r="CW30" s="29">
        <v>0</v>
      </c>
      <c r="CX30" s="29">
        <v>1819</v>
      </c>
      <c r="CY30" s="29">
        <f t="shared" si="128"/>
        <v>1819</v>
      </c>
      <c r="CZ30" s="29">
        <v>0</v>
      </c>
      <c r="DA30" s="29">
        <v>0</v>
      </c>
      <c r="DB30" s="29">
        <f t="shared" si="129"/>
        <v>0</v>
      </c>
      <c r="DC30" s="36" t="str">
        <f t="shared" si="57"/>
        <v> </v>
      </c>
      <c r="DD30" s="36">
        <f t="shared" si="58"/>
        <v>0</v>
      </c>
      <c r="DE30" s="36">
        <f t="shared" si="59"/>
        <v>0</v>
      </c>
      <c r="DG30" s="10">
        <v>1686613</v>
      </c>
      <c r="DH30" s="10" t="e">
        <f>#REF!-DG30</f>
        <v>#REF!</v>
      </c>
      <c r="DI30" s="10">
        <v>1570887</v>
      </c>
      <c r="DJ30" s="10" t="e">
        <f>#REF!-DI30</f>
        <v>#REF!</v>
      </c>
      <c r="DK30" s="10">
        <v>522638</v>
      </c>
      <c r="DL30" s="10">
        <f t="shared" si="130"/>
        <v>42225</v>
      </c>
      <c r="DM30" s="10">
        <v>514013</v>
      </c>
      <c r="DN30" s="10">
        <f t="shared" si="131"/>
        <v>42044</v>
      </c>
      <c r="DO30" s="10">
        <v>21294</v>
      </c>
      <c r="DP30" s="10">
        <f t="shared" si="132"/>
        <v>3345</v>
      </c>
      <c r="DQ30" s="10">
        <v>20467</v>
      </c>
      <c r="DR30" s="10">
        <f t="shared" si="133"/>
        <v>3790</v>
      </c>
      <c r="DS30" s="10">
        <v>371590</v>
      </c>
      <c r="DT30" s="10">
        <f t="shared" si="134"/>
        <v>39980</v>
      </c>
      <c r="DU30" s="10">
        <v>365636</v>
      </c>
      <c r="DV30" s="10">
        <f t="shared" si="135"/>
        <v>39639</v>
      </c>
      <c r="DW30" s="10">
        <v>47470</v>
      </c>
      <c r="DX30" s="10">
        <f t="shared" si="136"/>
        <v>-2299</v>
      </c>
      <c r="DY30" s="10">
        <v>46453</v>
      </c>
      <c r="DZ30" s="10">
        <f t="shared" si="137"/>
        <v>-2979</v>
      </c>
      <c r="EA30" s="10">
        <v>82284</v>
      </c>
      <c r="EB30" s="10">
        <f t="shared" si="138"/>
        <v>1199</v>
      </c>
      <c r="EC30" s="10">
        <v>81457</v>
      </c>
      <c r="ED30" s="10">
        <f t="shared" si="139"/>
        <v>1594</v>
      </c>
      <c r="EE30" s="10">
        <v>1009634</v>
      </c>
      <c r="EF30" s="10">
        <f t="shared" si="140"/>
        <v>-68049</v>
      </c>
      <c r="EG30" s="10">
        <v>905249</v>
      </c>
      <c r="EH30" s="10">
        <f t="shared" si="141"/>
        <v>-70997</v>
      </c>
      <c r="EI30" s="10">
        <v>995655</v>
      </c>
      <c r="EJ30" s="10">
        <f t="shared" si="142"/>
        <v>-67840</v>
      </c>
      <c r="EK30" s="10">
        <v>891270</v>
      </c>
      <c r="EL30" s="10">
        <f t="shared" si="143"/>
        <v>-70788</v>
      </c>
      <c r="EM30" s="10">
        <v>32161</v>
      </c>
      <c r="EN30" s="10">
        <f t="shared" si="144"/>
        <v>1059</v>
      </c>
      <c r="EO30" s="10">
        <v>31323</v>
      </c>
      <c r="EP30" s="10">
        <f t="shared" si="145"/>
        <v>893</v>
      </c>
      <c r="EQ30" s="10">
        <v>120302</v>
      </c>
      <c r="ER30" s="10">
        <f t="shared" si="146"/>
        <v>-1440</v>
      </c>
      <c r="ES30" s="10">
        <v>120302</v>
      </c>
      <c r="ET30" s="10">
        <f t="shared" si="147"/>
        <v>-1440</v>
      </c>
      <c r="EU30" s="10">
        <v>0</v>
      </c>
      <c r="EV30" s="10">
        <f t="shared" si="148"/>
        <v>0</v>
      </c>
      <c r="EW30" s="10">
        <v>0</v>
      </c>
      <c r="EX30" s="10">
        <f t="shared" si="149"/>
        <v>0</v>
      </c>
      <c r="EY30" s="10">
        <v>1878</v>
      </c>
      <c r="EZ30" s="10">
        <f t="shared" si="150"/>
        <v>-59</v>
      </c>
      <c r="FA30" s="10">
        <v>0</v>
      </c>
      <c r="FB30" s="10">
        <f t="shared" si="151"/>
        <v>0</v>
      </c>
    </row>
    <row r="31" spans="1:158" ht="33" customHeight="1">
      <c r="A31" s="4" t="s">
        <v>39</v>
      </c>
      <c r="B31" s="29">
        <v>75329</v>
      </c>
      <c r="C31" s="29">
        <v>5056</v>
      </c>
      <c r="D31" s="29">
        <f t="shared" si="106"/>
        <v>80385</v>
      </c>
      <c r="E31" s="29">
        <v>74043</v>
      </c>
      <c r="F31" s="29">
        <v>1245</v>
      </c>
      <c r="G31" s="29">
        <f t="shared" si="107"/>
        <v>75288</v>
      </c>
      <c r="H31" s="36">
        <f t="shared" si="2"/>
        <v>98.2928221534867</v>
      </c>
      <c r="I31" s="36">
        <f t="shared" si="3"/>
        <v>24.624208860759495</v>
      </c>
      <c r="J31" s="36">
        <f t="shared" si="4"/>
        <v>93.65926478820676</v>
      </c>
      <c r="K31" s="29">
        <v>4757</v>
      </c>
      <c r="L31" s="29">
        <v>26</v>
      </c>
      <c r="M31" s="29">
        <f t="shared" si="108"/>
        <v>4783</v>
      </c>
      <c r="N31" s="29">
        <v>4673</v>
      </c>
      <c r="O31" s="29">
        <v>26</v>
      </c>
      <c r="P31" s="29">
        <f t="shared" si="109"/>
        <v>4699</v>
      </c>
      <c r="Q31" s="36">
        <f t="shared" si="7"/>
        <v>98.23418120664284</v>
      </c>
      <c r="R31" s="36">
        <f t="shared" si="8"/>
        <v>100</v>
      </c>
      <c r="S31" s="36">
        <f t="shared" si="9"/>
        <v>98.24378005435919</v>
      </c>
      <c r="T31" s="29">
        <v>49467</v>
      </c>
      <c r="U31" s="29">
        <v>2675</v>
      </c>
      <c r="V31" s="29">
        <f t="shared" si="110"/>
        <v>52142</v>
      </c>
      <c r="W31" s="29">
        <v>48745</v>
      </c>
      <c r="X31" s="29">
        <v>720</v>
      </c>
      <c r="Y31" s="29">
        <f t="shared" si="111"/>
        <v>49465</v>
      </c>
      <c r="Z31" s="36">
        <f t="shared" si="12"/>
        <v>98.54044110214892</v>
      </c>
      <c r="AA31" s="36">
        <f t="shared" si="13"/>
        <v>26.91588785046729</v>
      </c>
      <c r="AB31" s="36">
        <f t="shared" si="14"/>
        <v>94.86594300180276</v>
      </c>
      <c r="AC31" s="29">
        <v>10178</v>
      </c>
      <c r="AD31" s="29">
        <v>2300</v>
      </c>
      <c r="AE31" s="29">
        <f t="shared" si="112"/>
        <v>12478</v>
      </c>
      <c r="AF31" s="29">
        <v>9698</v>
      </c>
      <c r="AG31" s="29">
        <v>478</v>
      </c>
      <c r="AH31" s="29">
        <f t="shared" si="113"/>
        <v>10176</v>
      </c>
      <c r="AI31" s="36">
        <f t="shared" si="17"/>
        <v>95.2839457653763</v>
      </c>
      <c r="AJ31" s="36">
        <f t="shared" si="18"/>
        <v>20.782608695652176</v>
      </c>
      <c r="AK31" s="36">
        <f t="shared" si="19"/>
        <v>81.55153069402148</v>
      </c>
      <c r="AL31" s="29">
        <v>10927</v>
      </c>
      <c r="AM31" s="29">
        <v>55</v>
      </c>
      <c r="AN31" s="29">
        <f t="shared" si="114"/>
        <v>10982</v>
      </c>
      <c r="AO31" s="29">
        <v>10927</v>
      </c>
      <c r="AP31" s="29">
        <v>21</v>
      </c>
      <c r="AQ31" s="29">
        <f t="shared" si="115"/>
        <v>10948</v>
      </c>
      <c r="AR31" s="36">
        <f t="shared" si="22"/>
        <v>100</v>
      </c>
      <c r="AS31" s="36">
        <f t="shared" si="23"/>
        <v>38.18181818181819</v>
      </c>
      <c r="AT31" s="36">
        <f t="shared" si="24"/>
        <v>99.69040247678018</v>
      </c>
      <c r="AU31" s="29">
        <v>393184</v>
      </c>
      <c r="AV31" s="29">
        <v>218417</v>
      </c>
      <c r="AW31" s="29">
        <f t="shared" si="116"/>
        <v>611601</v>
      </c>
      <c r="AX31" s="29">
        <v>359828</v>
      </c>
      <c r="AY31" s="29">
        <v>12116</v>
      </c>
      <c r="AZ31" s="29">
        <f t="shared" si="117"/>
        <v>371944</v>
      </c>
      <c r="BA31" s="36">
        <f t="shared" si="27"/>
        <v>91.51644013998535</v>
      </c>
      <c r="BB31" s="36">
        <f t="shared" si="28"/>
        <v>5.547187261064844</v>
      </c>
      <c r="BC31" s="36">
        <f t="shared" si="29"/>
        <v>60.81481227139916</v>
      </c>
      <c r="BD31" s="29">
        <v>384255</v>
      </c>
      <c r="BE31" s="29">
        <v>218417</v>
      </c>
      <c r="BF31" s="29">
        <f t="shared" si="118"/>
        <v>602672</v>
      </c>
      <c r="BG31" s="29">
        <v>350899</v>
      </c>
      <c r="BH31" s="29">
        <v>12116</v>
      </c>
      <c r="BI31" s="29">
        <f t="shared" si="119"/>
        <v>363015</v>
      </c>
      <c r="BJ31" s="36">
        <f t="shared" si="32"/>
        <v>91.31930618989995</v>
      </c>
      <c r="BK31" s="36">
        <f t="shared" si="33"/>
        <v>5.547187261064844</v>
      </c>
      <c r="BL31" s="36">
        <f t="shared" si="34"/>
        <v>60.23425677648871</v>
      </c>
      <c r="BM31" s="29">
        <v>8929</v>
      </c>
      <c r="BN31" s="29">
        <v>0</v>
      </c>
      <c r="BO31" s="29">
        <f t="shared" si="120"/>
        <v>8929</v>
      </c>
      <c r="BP31" s="29">
        <v>8929</v>
      </c>
      <c r="BQ31" s="29">
        <v>0</v>
      </c>
      <c r="BR31" s="29">
        <f t="shared" si="121"/>
        <v>8929</v>
      </c>
      <c r="BS31" s="36">
        <f t="shared" si="37"/>
        <v>100</v>
      </c>
      <c r="BT31" s="36" t="str">
        <f t="shared" si="38"/>
        <v> </v>
      </c>
      <c r="BU31" s="36">
        <f t="shared" si="39"/>
        <v>100</v>
      </c>
      <c r="BV31" s="29">
        <v>6677</v>
      </c>
      <c r="BW31" s="29">
        <v>656</v>
      </c>
      <c r="BX31" s="29">
        <f t="shared" si="122"/>
        <v>7333</v>
      </c>
      <c r="BY31" s="29">
        <v>6476</v>
      </c>
      <c r="BZ31" s="29">
        <v>163</v>
      </c>
      <c r="CA31" s="29">
        <f t="shared" si="123"/>
        <v>6639</v>
      </c>
      <c r="CB31" s="36">
        <f t="shared" si="42"/>
        <v>96.9896660176726</v>
      </c>
      <c r="CC31" s="36">
        <f t="shared" si="43"/>
        <v>24.847560975609756</v>
      </c>
      <c r="CD31" s="36">
        <f t="shared" si="44"/>
        <v>90.53593345152052</v>
      </c>
      <c r="CE31" s="29">
        <v>20937</v>
      </c>
      <c r="CF31" s="29">
        <v>0</v>
      </c>
      <c r="CG31" s="29">
        <f t="shared" si="124"/>
        <v>20937</v>
      </c>
      <c r="CH31" s="29">
        <v>20937</v>
      </c>
      <c r="CI31" s="29">
        <v>0</v>
      </c>
      <c r="CJ31" s="29">
        <f t="shared" si="125"/>
        <v>20937</v>
      </c>
      <c r="CK31" s="36">
        <f t="shared" si="47"/>
        <v>100</v>
      </c>
      <c r="CL31" s="36" t="str">
        <f t="shared" si="48"/>
        <v> </v>
      </c>
      <c r="CM31" s="36">
        <f t="shared" si="49"/>
        <v>100</v>
      </c>
      <c r="CN31" s="29">
        <v>0</v>
      </c>
      <c r="CO31" s="29">
        <v>0</v>
      </c>
      <c r="CP31" s="29">
        <f t="shared" si="126"/>
        <v>0</v>
      </c>
      <c r="CQ31" s="29">
        <v>0</v>
      </c>
      <c r="CR31" s="29">
        <v>0</v>
      </c>
      <c r="CS31" s="29">
        <f t="shared" si="127"/>
        <v>0</v>
      </c>
      <c r="CT31" s="36" t="str">
        <f t="shared" si="52"/>
        <v> </v>
      </c>
      <c r="CU31" s="36" t="str">
        <f t="shared" si="53"/>
        <v> </v>
      </c>
      <c r="CV31" s="36" t="str">
        <f t="shared" si="54"/>
        <v> </v>
      </c>
      <c r="CW31" s="29">
        <v>0</v>
      </c>
      <c r="CX31" s="29">
        <v>0</v>
      </c>
      <c r="CY31" s="29">
        <f t="shared" si="128"/>
        <v>0</v>
      </c>
      <c r="CZ31" s="29">
        <v>0</v>
      </c>
      <c r="DA31" s="29">
        <v>0</v>
      </c>
      <c r="DB31" s="29">
        <f t="shared" si="129"/>
        <v>0</v>
      </c>
      <c r="DC31" s="36" t="str">
        <f t="shared" si="57"/>
        <v> </v>
      </c>
      <c r="DD31" s="36" t="str">
        <f t="shared" si="58"/>
        <v> </v>
      </c>
      <c r="DE31" s="36" t="str">
        <f t="shared" si="59"/>
        <v> </v>
      </c>
      <c r="DG31" s="10">
        <v>736032</v>
      </c>
      <c r="DH31" s="10" t="e">
        <f>#REF!-DG31</f>
        <v>#REF!</v>
      </c>
      <c r="DI31" s="10">
        <v>487670</v>
      </c>
      <c r="DJ31" s="10" t="e">
        <f>#REF!-DI31</f>
        <v>#REF!</v>
      </c>
      <c r="DK31" s="10">
        <v>71932</v>
      </c>
      <c r="DL31" s="10">
        <f t="shared" si="130"/>
        <v>8453</v>
      </c>
      <c r="DM31" s="10">
        <v>66590</v>
      </c>
      <c r="DN31" s="10">
        <f t="shared" si="131"/>
        <v>8698</v>
      </c>
      <c r="DO31" s="10">
        <v>3669</v>
      </c>
      <c r="DP31" s="10">
        <f t="shared" si="132"/>
        <v>1114</v>
      </c>
      <c r="DQ31" s="10">
        <v>3575</v>
      </c>
      <c r="DR31" s="10">
        <f t="shared" si="133"/>
        <v>1124</v>
      </c>
      <c r="DS31" s="10">
        <v>49272</v>
      </c>
      <c r="DT31" s="10">
        <f t="shared" si="134"/>
        <v>2870</v>
      </c>
      <c r="DU31" s="10">
        <v>46379</v>
      </c>
      <c r="DV31" s="10">
        <f t="shared" si="135"/>
        <v>3086</v>
      </c>
      <c r="DW31" s="10">
        <v>12399</v>
      </c>
      <c r="DX31" s="10">
        <f t="shared" si="136"/>
        <v>79</v>
      </c>
      <c r="DY31" s="10">
        <v>10100</v>
      </c>
      <c r="DZ31" s="10">
        <f t="shared" si="137"/>
        <v>76</v>
      </c>
      <c r="EA31" s="10">
        <v>6592</v>
      </c>
      <c r="EB31" s="10">
        <f t="shared" si="138"/>
        <v>4390</v>
      </c>
      <c r="EC31" s="10">
        <v>6536</v>
      </c>
      <c r="ED31" s="10">
        <f t="shared" si="139"/>
        <v>4412</v>
      </c>
      <c r="EE31" s="10">
        <v>626678</v>
      </c>
      <c r="EF31" s="10">
        <f t="shared" si="140"/>
        <v>-15077</v>
      </c>
      <c r="EG31" s="10">
        <v>393856</v>
      </c>
      <c r="EH31" s="10">
        <f t="shared" si="141"/>
        <v>-21912</v>
      </c>
      <c r="EI31" s="10">
        <v>617927</v>
      </c>
      <c r="EJ31" s="10">
        <f t="shared" si="142"/>
        <v>-15255</v>
      </c>
      <c r="EK31" s="10">
        <v>385105</v>
      </c>
      <c r="EL31" s="10">
        <f t="shared" si="143"/>
        <v>-22090</v>
      </c>
      <c r="EM31" s="10">
        <v>7155</v>
      </c>
      <c r="EN31" s="10">
        <f t="shared" si="144"/>
        <v>178</v>
      </c>
      <c r="EO31" s="10">
        <v>6470</v>
      </c>
      <c r="EP31" s="10">
        <f t="shared" si="145"/>
        <v>169</v>
      </c>
      <c r="EQ31" s="10">
        <v>20754</v>
      </c>
      <c r="ER31" s="10">
        <f t="shared" si="146"/>
        <v>183</v>
      </c>
      <c r="ES31" s="10">
        <v>20754</v>
      </c>
      <c r="ET31" s="10">
        <f t="shared" si="147"/>
        <v>183</v>
      </c>
      <c r="EU31" s="10">
        <v>0</v>
      </c>
      <c r="EV31" s="10">
        <f t="shared" si="148"/>
        <v>0</v>
      </c>
      <c r="EW31" s="10">
        <v>0</v>
      </c>
      <c r="EX31" s="10">
        <f t="shared" si="149"/>
        <v>0</v>
      </c>
      <c r="EY31" s="10">
        <v>9513</v>
      </c>
      <c r="EZ31" s="10">
        <f t="shared" si="150"/>
        <v>-9513</v>
      </c>
      <c r="FA31" s="10">
        <v>0</v>
      </c>
      <c r="FB31" s="10">
        <f t="shared" si="151"/>
        <v>0</v>
      </c>
    </row>
    <row r="32" spans="1:158" ht="33" customHeight="1">
      <c r="A32" s="4" t="s">
        <v>40</v>
      </c>
      <c r="B32" s="29">
        <v>171918</v>
      </c>
      <c r="C32" s="29">
        <v>3132</v>
      </c>
      <c r="D32" s="29">
        <f t="shared" si="106"/>
        <v>175050</v>
      </c>
      <c r="E32" s="29">
        <v>170640</v>
      </c>
      <c r="F32" s="29">
        <v>310</v>
      </c>
      <c r="G32" s="29">
        <f t="shared" si="107"/>
        <v>170950</v>
      </c>
      <c r="H32" s="36">
        <f t="shared" si="2"/>
        <v>99.25662234321013</v>
      </c>
      <c r="I32" s="36">
        <f t="shared" si="3"/>
        <v>9.897828863346104</v>
      </c>
      <c r="J32" s="36">
        <f t="shared" si="4"/>
        <v>97.65781205369895</v>
      </c>
      <c r="K32" s="29">
        <v>8946</v>
      </c>
      <c r="L32" s="29">
        <v>168</v>
      </c>
      <c r="M32" s="29">
        <f t="shared" si="108"/>
        <v>9114</v>
      </c>
      <c r="N32" s="29">
        <v>8872</v>
      </c>
      <c r="O32" s="29">
        <v>13</v>
      </c>
      <c r="P32" s="29">
        <f t="shared" si="109"/>
        <v>8885</v>
      </c>
      <c r="Q32" s="36">
        <f t="shared" si="7"/>
        <v>99.1728146657724</v>
      </c>
      <c r="R32" s="36">
        <f t="shared" si="8"/>
        <v>7.738095238095238</v>
      </c>
      <c r="S32" s="36">
        <f t="shared" si="9"/>
        <v>97.48738204959403</v>
      </c>
      <c r="T32" s="29">
        <v>126061</v>
      </c>
      <c r="U32" s="29">
        <v>2373</v>
      </c>
      <c r="V32" s="29">
        <f t="shared" si="110"/>
        <v>128434</v>
      </c>
      <c r="W32" s="29">
        <v>125024</v>
      </c>
      <c r="X32" s="29">
        <v>197</v>
      </c>
      <c r="Y32" s="29">
        <f t="shared" si="111"/>
        <v>125221</v>
      </c>
      <c r="Z32" s="36">
        <f t="shared" si="12"/>
        <v>99.17738237837239</v>
      </c>
      <c r="AA32" s="36">
        <f t="shared" si="13"/>
        <v>8.301727770754319</v>
      </c>
      <c r="AB32" s="36">
        <f t="shared" si="14"/>
        <v>97.49832598844542</v>
      </c>
      <c r="AC32" s="29">
        <v>12398</v>
      </c>
      <c r="AD32" s="29">
        <v>570</v>
      </c>
      <c r="AE32" s="29">
        <f t="shared" si="112"/>
        <v>12968</v>
      </c>
      <c r="AF32" s="29">
        <v>12248</v>
      </c>
      <c r="AG32" s="29">
        <v>100</v>
      </c>
      <c r="AH32" s="29">
        <f t="shared" si="113"/>
        <v>12348</v>
      </c>
      <c r="AI32" s="36">
        <f t="shared" si="17"/>
        <v>98.79012743990965</v>
      </c>
      <c r="AJ32" s="36">
        <f t="shared" si="18"/>
        <v>17.543859649122805</v>
      </c>
      <c r="AK32" s="36">
        <f t="shared" si="19"/>
        <v>95.21900061690314</v>
      </c>
      <c r="AL32" s="29">
        <v>24513</v>
      </c>
      <c r="AM32" s="29">
        <v>21</v>
      </c>
      <c r="AN32" s="29">
        <f t="shared" si="114"/>
        <v>24534</v>
      </c>
      <c r="AO32" s="29">
        <v>24496</v>
      </c>
      <c r="AP32" s="29">
        <v>0</v>
      </c>
      <c r="AQ32" s="29">
        <f t="shared" si="115"/>
        <v>24496</v>
      </c>
      <c r="AR32" s="36">
        <f t="shared" si="22"/>
        <v>99.93064904336475</v>
      </c>
      <c r="AS32" s="36">
        <f t="shared" si="23"/>
        <v>0</v>
      </c>
      <c r="AT32" s="36">
        <f t="shared" si="24"/>
        <v>99.84511290454063</v>
      </c>
      <c r="AU32" s="29">
        <v>382296</v>
      </c>
      <c r="AV32" s="29">
        <v>23680</v>
      </c>
      <c r="AW32" s="29">
        <f t="shared" si="116"/>
        <v>405976</v>
      </c>
      <c r="AX32" s="29">
        <v>375287</v>
      </c>
      <c r="AY32" s="29">
        <v>1020</v>
      </c>
      <c r="AZ32" s="29">
        <f t="shared" si="117"/>
        <v>376307</v>
      </c>
      <c r="BA32" s="36">
        <f t="shared" si="27"/>
        <v>98.16660388808673</v>
      </c>
      <c r="BB32" s="36">
        <f t="shared" si="28"/>
        <v>4.3074324324324325</v>
      </c>
      <c r="BC32" s="36">
        <f t="shared" si="29"/>
        <v>92.69193252803122</v>
      </c>
      <c r="BD32" s="29">
        <v>379423</v>
      </c>
      <c r="BE32" s="29">
        <v>23680</v>
      </c>
      <c r="BF32" s="29">
        <f t="shared" si="118"/>
        <v>403103</v>
      </c>
      <c r="BG32" s="29">
        <v>372414</v>
      </c>
      <c r="BH32" s="29">
        <v>1020</v>
      </c>
      <c r="BI32" s="29">
        <f t="shared" si="119"/>
        <v>373434</v>
      </c>
      <c r="BJ32" s="36">
        <f t="shared" si="32"/>
        <v>98.15272136902612</v>
      </c>
      <c r="BK32" s="36">
        <f t="shared" si="33"/>
        <v>4.3074324324324325</v>
      </c>
      <c r="BL32" s="36">
        <f t="shared" si="34"/>
        <v>92.63984639161703</v>
      </c>
      <c r="BM32" s="29">
        <v>2873</v>
      </c>
      <c r="BN32" s="29">
        <v>0</v>
      </c>
      <c r="BO32" s="29">
        <f t="shared" si="120"/>
        <v>2873</v>
      </c>
      <c r="BP32" s="29">
        <v>2873</v>
      </c>
      <c r="BQ32" s="29">
        <v>0</v>
      </c>
      <c r="BR32" s="29">
        <f t="shared" si="121"/>
        <v>2873</v>
      </c>
      <c r="BS32" s="36">
        <f t="shared" si="37"/>
        <v>100</v>
      </c>
      <c r="BT32" s="36" t="str">
        <f t="shared" si="38"/>
        <v> </v>
      </c>
      <c r="BU32" s="36">
        <f t="shared" si="39"/>
        <v>100</v>
      </c>
      <c r="BV32" s="29">
        <v>15185</v>
      </c>
      <c r="BW32" s="29">
        <v>134</v>
      </c>
      <c r="BX32" s="29">
        <f t="shared" si="122"/>
        <v>15319</v>
      </c>
      <c r="BY32" s="29">
        <v>15121</v>
      </c>
      <c r="BZ32" s="29">
        <v>22</v>
      </c>
      <c r="CA32" s="29">
        <f t="shared" si="123"/>
        <v>15143</v>
      </c>
      <c r="CB32" s="36">
        <f t="shared" si="42"/>
        <v>99.57853144550543</v>
      </c>
      <c r="CC32" s="36">
        <f t="shared" si="43"/>
        <v>16.417910447761194</v>
      </c>
      <c r="CD32" s="36">
        <f t="shared" si="44"/>
        <v>98.85109994124943</v>
      </c>
      <c r="CE32" s="29">
        <v>40177</v>
      </c>
      <c r="CF32" s="29">
        <v>0</v>
      </c>
      <c r="CG32" s="29">
        <f t="shared" si="124"/>
        <v>40177</v>
      </c>
      <c r="CH32" s="29">
        <v>40177</v>
      </c>
      <c r="CI32" s="29">
        <v>0</v>
      </c>
      <c r="CJ32" s="29">
        <f t="shared" si="125"/>
        <v>40177</v>
      </c>
      <c r="CK32" s="36">
        <f t="shared" si="47"/>
        <v>100</v>
      </c>
      <c r="CL32" s="36" t="str">
        <f t="shared" si="48"/>
        <v> </v>
      </c>
      <c r="CM32" s="36">
        <f t="shared" si="49"/>
        <v>100</v>
      </c>
      <c r="CN32" s="29">
        <v>0</v>
      </c>
      <c r="CO32" s="29">
        <v>0</v>
      </c>
      <c r="CP32" s="29">
        <f t="shared" si="126"/>
        <v>0</v>
      </c>
      <c r="CQ32" s="29">
        <v>0</v>
      </c>
      <c r="CR32" s="29">
        <v>0</v>
      </c>
      <c r="CS32" s="29">
        <f t="shared" si="127"/>
        <v>0</v>
      </c>
      <c r="CT32" s="36" t="str">
        <f t="shared" si="52"/>
        <v> </v>
      </c>
      <c r="CU32" s="36" t="str">
        <f t="shared" si="53"/>
        <v> </v>
      </c>
      <c r="CV32" s="36" t="str">
        <f t="shared" si="54"/>
        <v> </v>
      </c>
      <c r="CW32" s="29">
        <v>0</v>
      </c>
      <c r="CX32" s="29">
        <v>37</v>
      </c>
      <c r="CY32" s="29">
        <f t="shared" si="128"/>
        <v>37</v>
      </c>
      <c r="CZ32" s="29">
        <v>0</v>
      </c>
      <c r="DA32" s="29">
        <v>0</v>
      </c>
      <c r="DB32" s="29">
        <f t="shared" si="129"/>
        <v>0</v>
      </c>
      <c r="DC32" s="36" t="str">
        <f t="shared" si="57"/>
        <v> </v>
      </c>
      <c r="DD32" s="36">
        <f t="shared" si="58"/>
        <v>0</v>
      </c>
      <c r="DE32" s="36">
        <f t="shared" si="59"/>
        <v>0</v>
      </c>
      <c r="DG32" s="10">
        <v>650063</v>
      </c>
      <c r="DH32" s="10" t="e">
        <f>#REF!-DG32</f>
        <v>#REF!</v>
      </c>
      <c r="DI32" s="10">
        <v>621518</v>
      </c>
      <c r="DJ32" s="10" t="e">
        <f>#REF!-DI32</f>
        <v>#REF!</v>
      </c>
      <c r="DK32" s="10">
        <v>170988</v>
      </c>
      <c r="DL32" s="10">
        <f t="shared" si="130"/>
        <v>4062</v>
      </c>
      <c r="DM32" s="10">
        <v>167517</v>
      </c>
      <c r="DN32" s="10">
        <f t="shared" si="131"/>
        <v>3433</v>
      </c>
      <c r="DO32" s="10">
        <v>7728</v>
      </c>
      <c r="DP32" s="10">
        <f t="shared" si="132"/>
        <v>1386</v>
      </c>
      <c r="DQ32" s="10">
        <v>7563</v>
      </c>
      <c r="DR32" s="10">
        <f t="shared" si="133"/>
        <v>1322</v>
      </c>
      <c r="DS32" s="10">
        <v>126895</v>
      </c>
      <c r="DT32" s="10">
        <f t="shared" si="134"/>
        <v>1539</v>
      </c>
      <c r="DU32" s="10">
        <v>124181</v>
      </c>
      <c r="DV32" s="10">
        <f t="shared" si="135"/>
        <v>1040</v>
      </c>
      <c r="DW32" s="10">
        <v>13332</v>
      </c>
      <c r="DX32" s="10">
        <f t="shared" si="136"/>
        <v>-364</v>
      </c>
      <c r="DY32" s="10">
        <v>12762</v>
      </c>
      <c r="DZ32" s="10">
        <f t="shared" si="137"/>
        <v>-414</v>
      </c>
      <c r="EA32" s="10">
        <v>23033</v>
      </c>
      <c r="EB32" s="10">
        <f t="shared" si="138"/>
        <v>1501</v>
      </c>
      <c r="EC32" s="10">
        <v>23011</v>
      </c>
      <c r="ED32" s="10">
        <f t="shared" si="139"/>
        <v>1485</v>
      </c>
      <c r="EE32" s="10">
        <v>423964</v>
      </c>
      <c r="EF32" s="10">
        <f t="shared" si="140"/>
        <v>-17988</v>
      </c>
      <c r="EG32" s="10">
        <v>399061</v>
      </c>
      <c r="EH32" s="10">
        <f t="shared" si="141"/>
        <v>-22754</v>
      </c>
      <c r="EI32" s="10">
        <v>421027</v>
      </c>
      <c r="EJ32" s="10">
        <f t="shared" si="142"/>
        <v>-17924</v>
      </c>
      <c r="EK32" s="10">
        <v>396124</v>
      </c>
      <c r="EL32" s="10">
        <f t="shared" si="143"/>
        <v>-22690</v>
      </c>
      <c r="EM32" s="10">
        <v>14942</v>
      </c>
      <c r="EN32" s="10">
        <f t="shared" si="144"/>
        <v>377</v>
      </c>
      <c r="EO32" s="10">
        <v>14808</v>
      </c>
      <c r="EP32" s="10">
        <f t="shared" si="145"/>
        <v>335</v>
      </c>
      <c r="EQ32" s="10">
        <v>40132</v>
      </c>
      <c r="ER32" s="10">
        <f t="shared" si="146"/>
        <v>45</v>
      </c>
      <c r="ES32" s="10">
        <v>40132</v>
      </c>
      <c r="ET32" s="10">
        <f t="shared" si="147"/>
        <v>45</v>
      </c>
      <c r="EU32" s="10">
        <v>0</v>
      </c>
      <c r="EV32" s="10">
        <f t="shared" si="148"/>
        <v>0</v>
      </c>
      <c r="EW32" s="10">
        <v>0</v>
      </c>
      <c r="EX32" s="10">
        <f t="shared" si="149"/>
        <v>0</v>
      </c>
      <c r="EY32" s="10">
        <v>37</v>
      </c>
      <c r="EZ32" s="10">
        <f t="shared" si="150"/>
        <v>0</v>
      </c>
      <c r="FA32" s="10">
        <v>0</v>
      </c>
      <c r="FB32" s="10">
        <f t="shared" si="151"/>
        <v>0</v>
      </c>
    </row>
    <row r="33" spans="1:158" ht="33" customHeight="1">
      <c r="A33" s="4" t="s">
        <v>41</v>
      </c>
      <c r="B33" s="29">
        <v>317203</v>
      </c>
      <c r="C33" s="29">
        <v>3901</v>
      </c>
      <c r="D33" s="29">
        <f t="shared" si="106"/>
        <v>321104</v>
      </c>
      <c r="E33" s="29">
        <v>316177</v>
      </c>
      <c r="F33" s="29">
        <v>252</v>
      </c>
      <c r="G33" s="29">
        <f t="shared" si="107"/>
        <v>316429</v>
      </c>
      <c r="H33" s="36">
        <f t="shared" si="2"/>
        <v>99.67654782584023</v>
      </c>
      <c r="I33" s="36">
        <f t="shared" si="3"/>
        <v>6.459882081517559</v>
      </c>
      <c r="J33" s="36">
        <f t="shared" si="4"/>
        <v>98.54408540535154</v>
      </c>
      <c r="K33" s="29">
        <v>5148</v>
      </c>
      <c r="L33" s="29">
        <v>138</v>
      </c>
      <c r="M33" s="29">
        <f t="shared" si="108"/>
        <v>5286</v>
      </c>
      <c r="N33" s="29">
        <v>4978</v>
      </c>
      <c r="O33" s="29">
        <v>12</v>
      </c>
      <c r="P33" s="29">
        <f t="shared" si="109"/>
        <v>4990</v>
      </c>
      <c r="Q33" s="36">
        <f t="shared" si="7"/>
        <v>96.6977466977467</v>
      </c>
      <c r="R33" s="36">
        <f t="shared" si="8"/>
        <v>8.695652173913043</v>
      </c>
      <c r="S33" s="36">
        <f t="shared" si="9"/>
        <v>94.40030268634128</v>
      </c>
      <c r="T33" s="29">
        <v>103665</v>
      </c>
      <c r="U33" s="29">
        <v>3763</v>
      </c>
      <c r="V33" s="29">
        <f t="shared" si="110"/>
        <v>107428</v>
      </c>
      <c r="W33" s="29">
        <v>102809</v>
      </c>
      <c r="X33" s="29">
        <v>240</v>
      </c>
      <c r="Y33" s="29">
        <f t="shared" si="111"/>
        <v>103049</v>
      </c>
      <c r="Z33" s="36">
        <f t="shared" si="12"/>
        <v>99.17426325182078</v>
      </c>
      <c r="AA33" s="36">
        <f t="shared" si="13"/>
        <v>6.3778899813978205</v>
      </c>
      <c r="AB33" s="36">
        <f t="shared" si="14"/>
        <v>95.92378150947611</v>
      </c>
      <c r="AC33" s="29">
        <v>8517</v>
      </c>
      <c r="AD33" s="29">
        <v>0</v>
      </c>
      <c r="AE33" s="29">
        <f t="shared" si="112"/>
        <v>8517</v>
      </c>
      <c r="AF33" s="29">
        <v>8517</v>
      </c>
      <c r="AG33" s="29">
        <v>0</v>
      </c>
      <c r="AH33" s="29">
        <f t="shared" si="113"/>
        <v>8517</v>
      </c>
      <c r="AI33" s="36">
        <f t="shared" si="17"/>
        <v>100</v>
      </c>
      <c r="AJ33" s="36" t="str">
        <f t="shared" si="18"/>
        <v> </v>
      </c>
      <c r="AK33" s="36">
        <f t="shared" si="19"/>
        <v>100</v>
      </c>
      <c r="AL33" s="29">
        <v>199873</v>
      </c>
      <c r="AM33" s="29">
        <v>0</v>
      </c>
      <c r="AN33" s="29">
        <f t="shared" si="114"/>
        <v>199873</v>
      </c>
      <c r="AO33" s="29">
        <v>199873</v>
      </c>
      <c r="AP33" s="29">
        <v>0</v>
      </c>
      <c r="AQ33" s="29">
        <f t="shared" si="115"/>
        <v>199873</v>
      </c>
      <c r="AR33" s="36">
        <f t="shared" si="22"/>
        <v>100</v>
      </c>
      <c r="AS33" s="36" t="str">
        <f t="shared" si="23"/>
        <v> </v>
      </c>
      <c r="AT33" s="36">
        <f t="shared" si="24"/>
        <v>100</v>
      </c>
      <c r="AU33" s="29">
        <v>419355</v>
      </c>
      <c r="AV33" s="29">
        <v>14462</v>
      </c>
      <c r="AW33" s="29">
        <f t="shared" si="116"/>
        <v>433817</v>
      </c>
      <c r="AX33" s="29">
        <v>415561</v>
      </c>
      <c r="AY33" s="29">
        <v>846</v>
      </c>
      <c r="AZ33" s="29">
        <f t="shared" si="117"/>
        <v>416407</v>
      </c>
      <c r="BA33" s="36">
        <f t="shared" si="27"/>
        <v>99.0952772710472</v>
      </c>
      <c r="BB33" s="36">
        <f t="shared" si="28"/>
        <v>5.849813303830729</v>
      </c>
      <c r="BC33" s="36">
        <f t="shared" si="29"/>
        <v>95.98678705537127</v>
      </c>
      <c r="BD33" s="29">
        <v>419012</v>
      </c>
      <c r="BE33" s="29">
        <v>14462</v>
      </c>
      <c r="BF33" s="29">
        <f t="shared" si="118"/>
        <v>433474</v>
      </c>
      <c r="BG33" s="29">
        <v>415218</v>
      </c>
      <c r="BH33" s="29">
        <v>846</v>
      </c>
      <c r="BI33" s="29">
        <f t="shared" si="119"/>
        <v>416064</v>
      </c>
      <c r="BJ33" s="36">
        <f t="shared" si="32"/>
        <v>99.09453667198076</v>
      </c>
      <c r="BK33" s="36">
        <f t="shared" si="33"/>
        <v>5.849813303830729</v>
      </c>
      <c r="BL33" s="36">
        <f t="shared" si="34"/>
        <v>95.9836114738139</v>
      </c>
      <c r="BM33" s="29">
        <v>343</v>
      </c>
      <c r="BN33" s="29">
        <v>0</v>
      </c>
      <c r="BO33" s="29">
        <f t="shared" si="120"/>
        <v>343</v>
      </c>
      <c r="BP33" s="29">
        <v>343</v>
      </c>
      <c r="BQ33" s="29">
        <v>0</v>
      </c>
      <c r="BR33" s="29">
        <f t="shared" si="121"/>
        <v>343</v>
      </c>
      <c r="BS33" s="36">
        <f t="shared" si="37"/>
        <v>100</v>
      </c>
      <c r="BT33" s="36" t="str">
        <f t="shared" si="38"/>
        <v> </v>
      </c>
      <c r="BU33" s="36">
        <f t="shared" si="39"/>
        <v>100</v>
      </c>
      <c r="BV33" s="29">
        <v>7447</v>
      </c>
      <c r="BW33" s="29">
        <v>187</v>
      </c>
      <c r="BX33" s="29">
        <f t="shared" si="122"/>
        <v>7634</v>
      </c>
      <c r="BY33" s="29">
        <v>7283</v>
      </c>
      <c r="BZ33" s="29">
        <v>74</v>
      </c>
      <c r="CA33" s="29">
        <f t="shared" si="123"/>
        <v>7357</v>
      </c>
      <c r="CB33" s="36">
        <f t="shared" si="42"/>
        <v>97.7977709144622</v>
      </c>
      <c r="CC33" s="36">
        <f t="shared" si="43"/>
        <v>39.57219251336899</v>
      </c>
      <c r="CD33" s="36">
        <f t="shared" si="44"/>
        <v>96.37149593921929</v>
      </c>
      <c r="CE33" s="29">
        <v>26539</v>
      </c>
      <c r="CF33" s="29">
        <v>0</v>
      </c>
      <c r="CG33" s="29">
        <f t="shared" si="124"/>
        <v>26539</v>
      </c>
      <c r="CH33" s="29">
        <v>26539</v>
      </c>
      <c r="CI33" s="29">
        <v>0</v>
      </c>
      <c r="CJ33" s="29">
        <f t="shared" si="125"/>
        <v>26539</v>
      </c>
      <c r="CK33" s="36">
        <f t="shared" si="47"/>
        <v>100</v>
      </c>
      <c r="CL33" s="36" t="str">
        <f t="shared" si="48"/>
        <v> </v>
      </c>
      <c r="CM33" s="36">
        <f t="shared" si="49"/>
        <v>100</v>
      </c>
      <c r="CN33" s="29">
        <v>0</v>
      </c>
      <c r="CO33" s="29">
        <v>0</v>
      </c>
      <c r="CP33" s="29">
        <f t="shared" si="126"/>
        <v>0</v>
      </c>
      <c r="CQ33" s="29">
        <v>0</v>
      </c>
      <c r="CR33" s="29">
        <v>0</v>
      </c>
      <c r="CS33" s="29">
        <f t="shared" si="127"/>
        <v>0</v>
      </c>
      <c r="CT33" s="36" t="str">
        <f t="shared" si="52"/>
        <v> </v>
      </c>
      <c r="CU33" s="36" t="str">
        <f t="shared" si="53"/>
        <v> </v>
      </c>
      <c r="CV33" s="36" t="str">
        <f t="shared" si="54"/>
        <v> </v>
      </c>
      <c r="CW33" s="29">
        <v>0</v>
      </c>
      <c r="CX33" s="29">
        <v>1179</v>
      </c>
      <c r="CY33" s="29">
        <f t="shared" si="128"/>
        <v>1179</v>
      </c>
      <c r="CZ33" s="29">
        <v>0</v>
      </c>
      <c r="DA33" s="29">
        <v>0</v>
      </c>
      <c r="DB33" s="29">
        <f t="shared" si="129"/>
        <v>0</v>
      </c>
      <c r="DC33" s="36" t="str">
        <f t="shared" si="57"/>
        <v> </v>
      </c>
      <c r="DD33" s="36">
        <f t="shared" si="58"/>
        <v>0</v>
      </c>
      <c r="DE33" s="36">
        <f t="shared" si="59"/>
        <v>0</v>
      </c>
      <c r="DG33" s="10">
        <v>660618</v>
      </c>
      <c r="DH33" s="10" t="e">
        <f>#REF!-DG33</f>
        <v>#REF!</v>
      </c>
      <c r="DI33" s="10">
        <v>638939</v>
      </c>
      <c r="DJ33" s="10" t="e">
        <f>#REF!-DI33</f>
        <v>#REF!</v>
      </c>
      <c r="DK33" s="10">
        <v>162053</v>
      </c>
      <c r="DL33" s="10">
        <f t="shared" si="130"/>
        <v>159051</v>
      </c>
      <c r="DM33" s="10">
        <v>157574</v>
      </c>
      <c r="DN33" s="10">
        <f t="shared" si="131"/>
        <v>158855</v>
      </c>
      <c r="DO33" s="10">
        <v>4589</v>
      </c>
      <c r="DP33" s="10">
        <f t="shared" si="132"/>
        <v>697</v>
      </c>
      <c r="DQ33" s="10">
        <v>4450</v>
      </c>
      <c r="DR33" s="10">
        <f t="shared" si="133"/>
        <v>540</v>
      </c>
      <c r="DS33" s="10">
        <v>88559</v>
      </c>
      <c r="DT33" s="10">
        <f t="shared" si="134"/>
        <v>18869</v>
      </c>
      <c r="DU33" s="10">
        <v>84219</v>
      </c>
      <c r="DV33" s="10">
        <f t="shared" si="135"/>
        <v>18830</v>
      </c>
      <c r="DW33" s="10">
        <v>8142</v>
      </c>
      <c r="DX33" s="10">
        <f t="shared" si="136"/>
        <v>375</v>
      </c>
      <c r="DY33" s="10">
        <v>8142</v>
      </c>
      <c r="DZ33" s="10">
        <f t="shared" si="137"/>
        <v>375</v>
      </c>
      <c r="EA33" s="10">
        <v>60763</v>
      </c>
      <c r="EB33" s="10">
        <f t="shared" si="138"/>
        <v>139110</v>
      </c>
      <c r="EC33" s="10">
        <v>60763</v>
      </c>
      <c r="ED33" s="10">
        <f t="shared" si="139"/>
        <v>139110</v>
      </c>
      <c r="EE33" s="10">
        <v>462417</v>
      </c>
      <c r="EF33" s="10">
        <f t="shared" si="140"/>
        <v>-28600</v>
      </c>
      <c r="EG33" s="10">
        <v>446586</v>
      </c>
      <c r="EH33" s="10">
        <f t="shared" si="141"/>
        <v>-30179</v>
      </c>
      <c r="EI33" s="10">
        <v>462063</v>
      </c>
      <c r="EJ33" s="10">
        <f t="shared" si="142"/>
        <v>-28589</v>
      </c>
      <c r="EK33" s="10">
        <v>446232</v>
      </c>
      <c r="EL33" s="10">
        <f t="shared" si="143"/>
        <v>-30168</v>
      </c>
      <c r="EM33" s="10">
        <v>7468</v>
      </c>
      <c r="EN33" s="10">
        <f t="shared" si="144"/>
        <v>166</v>
      </c>
      <c r="EO33" s="10">
        <v>7278</v>
      </c>
      <c r="EP33" s="10">
        <f t="shared" si="145"/>
        <v>79</v>
      </c>
      <c r="EQ33" s="10">
        <v>27501</v>
      </c>
      <c r="ER33" s="10">
        <f t="shared" si="146"/>
        <v>-962</v>
      </c>
      <c r="ES33" s="10">
        <v>27501</v>
      </c>
      <c r="ET33" s="10">
        <f t="shared" si="147"/>
        <v>-962</v>
      </c>
      <c r="EU33" s="10">
        <v>0</v>
      </c>
      <c r="EV33" s="10">
        <f t="shared" si="148"/>
        <v>0</v>
      </c>
      <c r="EW33" s="10">
        <v>0</v>
      </c>
      <c r="EX33" s="10">
        <f t="shared" si="149"/>
        <v>0</v>
      </c>
      <c r="EY33" s="10">
        <v>1179</v>
      </c>
      <c r="EZ33" s="10">
        <f t="shared" si="150"/>
        <v>0</v>
      </c>
      <c r="FA33" s="10">
        <v>0</v>
      </c>
      <c r="FB33" s="10">
        <f t="shared" si="151"/>
        <v>0</v>
      </c>
    </row>
    <row r="34" spans="1:158" ht="33" customHeight="1">
      <c r="A34" s="14" t="s">
        <v>42</v>
      </c>
      <c r="B34" s="30">
        <v>497339</v>
      </c>
      <c r="C34" s="30">
        <v>21180</v>
      </c>
      <c r="D34" s="30">
        <f t="shared" si="106"/>
        <v>518519</v>
      </c>
      <c r="E34" s="30">
        <v>491346</v>
      </c>
      <c r="F34" s="30">
        <v>4681</v>
      </c>
      <c r="G34" s="30">
        <f t="shared" si="107"/>
        <v>496027</v>
      </c>
      <c r="H34" s="37">
        <f t="shared" si="2"/>
        <v>98.79498692039031</v>
      </c>
      <c r="I34" s="37">
        <f t="shared" si="3"/>
        <v>22.101038715769594</v>
      </c>
      <c r="J34" s="37">
        <f t="shared" si="4"/>
        <v>95.66226117075747</v>
      </c>
      <c r="K34" s="30">
        <v>22952</v>
      </c>
      <c r="L34" s="30">
        <v>948</v>
      </c>
      <c r="M34" s="30">
        <f t="shared" si="108"/>
        <v>23900</v>
      </c>
      <c r="N34" s="30">
        <v>22653</v>
      </c>
      <c r="O34" s="30">
        <v>236</v>
      </c>
      <c r="P34" s="30">
        <f t="shared" si="109"/>
        <v>22889</v>
      </c>
      <c r="Q34" s="37">
        <f t="shared" si="7"/>
        <v>98.6972812826769</v>
      </c>
      <c r="R34" s="37">
        <f t="shared" si="8"/>
        <v>24.894514767932492</v>
      </c>
      <c r="S34" s="37">
        <f t="shared" si="9"/>
        <v>95.76987447698745</v>
      </c>
      <c r="T34" s="30">
        <v>358471</v>
      </c>
      <c r="U34" s="30">
        <v>14805</v>
      </c>
      <c r="V34" s="30">
        <f t="shared" si="110"/>
        <v>373276</v>
      </c>
      <c r="W34" s="30">
        <v>353814</v>
      </c>
      <c r="X34" s="30">
        <v>3684</v>
      </c>
      <c r="Y34" s="30">
        <f t="shared" si="111"/>
        <v>357498</v>
      </c>
      <c r="Z34" s="37">
        <f t="shared" si="12"/>
        <v>98.70087120018077</v>
      </c>
      <c r="AA34" s="37">
        <f t="shared" si="13"/>
        <v>24.88348530901722</v>
      </c>
      <c r="AB34" s="37">
        <f t="shared" si="14"/>
        <v>95.77310086906203</v>
      </c>
      <c r="AC34" s="30">
        <v>77096</v>
      </c>
      <c r="AD34" s="30">
        <v>5413</v>
      </c>
      <c r="AE34" s="30">
        <f t="shared" si="112"/>
        <v>82509</v>
      </c>
      <c r="AF34" s="30">
        <v>76071</v>
      </c>
      <c r="AG34" s="30">
        <v>761</v>
      </c>
      <c r="AH34" s="30">
        <f t="shared" si="113"/>
        <v>76832</v>
      </c>
      <c r="AI34" s="37">
        <f t="shared" si="17"/>
        <v>98.67048874130954</v>
      </c>
      <c r="AJ34" s="37">
        <f t="shared" si="18"/>
        <v>14.058747459818955</v>
      </c>
      <c r="AK34" s="37">
        <f t="shared" si="19"/>
        <v>93.11953847459064</v>
      </c>
      <c r="AL34" s="30">
        <v>38820</v>
      </c>
      <c r="AM34" s="30">
        <v>14</v>
      </c>
      <c r="AN34" s="30">
        <f t="shared" si="114"/>
        <v>38834</v>
      </c>
      <c r="AO34" s="30">
        <v>38808</v>
      </c>
      <c r="AP34" s="30">
        <v>0</v>
      </c>
      <c r="AQ34" s="30">
        <f t="shared" si="115"/>
        <v>38808</v>
      </c>
      <c r="AR34" s="37">
        <f t="shared" si="22"/>
        <v>99.96908809891808</v>
      </c>
      <c r="AS34" s="37">
        <f t="shared" si="23"/>
        <v>0</v>
      </c>
      <c r="AT34" s="37">
        <f t="shared" si="24"/>
        <v>99.93304835968482</v>
      </c>
      <c r="AU34" s="30">
        <v>1317312</v>
      </c>
      <c r="AV34" s="30">
        <v>478188</v>
      </c>
      <c r="AW34" s="30">
        <f t="shared" si="116"/>
        <v>1795500</v>
      </c>
      <c r="AX34" s="30">
        <v>1220919</v>
      </c>
      <c r="AY34" s="30">
        <v>76344</v>
      </c>
      <c r="AZ34" s="30">
        <f t="shared" si="117"/>
        <v>1297263</v>
      </c>
      <c r="BA34" s="37">
        <f t="shared" si="27"/>
        <v>92.68259911091677</v>
      </c>
      <c r="BB34" s="37">
        <f t="shared" si="28"/>
        <v>15.965268890059978</v>
      </c>
      <c r="BC34" s="37">
        <f t="shared" si="29"/>
        <v>72.25079365079365</v>
      </c>
      <c r="BD34" s="30">
        <v>1303247</v>
      </c>
      <c r="BE34" s="30">
        <v>478188</v>
      </c>
      <c r="BF34" s="30">
        <f t="shared" si="118"/>
        <v>1781435</v>
      </c>
      <c r="BG34" s="30">
        <v>1206854</v>
      </c>
      <c r="BH34" s="30">
        <v>76344</v>
      </c>
      <c r="BI34" s="30">
        <f t="shared" si="119"/>
        <v>1283198</v>
      </c>
      <c r="BJ34" s="37">
        <f t="shared" si="32"/>
        <v>92.60362770833157</v>
      </c>
      <c r="BK34" s="37">
        <f t="shared" si="33"/>
        <v>15.965268890059978</v>
      </c>
      <c r="BL34" s="37">
        <f t="shared" si="34"/>
        <v>72.03170477732839</v>
      </c>
      <c r="BM34" s="30">
        <v>14065</v>
      </c>
      <c r="BN34" s="30">
        <v>0</v>
      </c>
      <c r="BO34" s="30">
        <f t="shared" si="120"/>
        <v>14065</v>
      </c>
      <c r="BP34" s="30">
        <v>14065</v>
      </c>
      <c r="BQ34" s="30">
        <v>0</v>
      </c>
      <c r="BR34" s="30">
        <f t="shared" si="121"/>
        <v>14065</v>
      </c>
      <c r="BS34" s="37">
        <f t="shared" si="37"/>
        <v>100</v>
      </c>
      <c r="BT34" s="37" t="str">
        <f t="shared" si="38"/>
        <v> </v>
      </c>
      <c r="BU34" s="37">
        <f t="shared" si="39"/>
        <v>100</v>
      </c>
      <c r="BV34" s="30">
        <v>31048</v>
      </c>
      <c r="BW34" s="30">
        <v>1707</v>
      </c>
      <c r="BX34" s="30">
        <f t="shared" si="122"/>
        <v>32755</v>
      </c>
      <c r="BY34" s="30">
        <v>30381</v>
      </c>
      <c r="BZ34" s="30">
        <v>375</v>
      </c>
      <c r="CA34" s="30">
        <f t="shared" si="123"/>
        <v>30756</v>
      </c>
      <c r="CB34" s="37">
        <f t="shared" si="42"/>
        <v>97.85171347590827</v>
      </c>
      <c r="CC34" s="37">
        <f t="shared" si="43"/>
        <v>21.968365553602812</v>
      </c>
      <c r="CD34" s="37">
        <f t="shared" si="44"/>
        <v>93.89711494428332</v>
      </c>
      <c r="CE34" s="30">
        <v>128538</v>
      </c>
      <c r="CF34" s="30">
        <v>0</v>
      </c>
      <c r="CG34" s="30">
        <f t="shared" si="124"/>
        <v>128538</v>
      </c>
      <c r="CH34" s="30">
        <v>128538</v>
      </c>
      <c r="CI34" s="30">
        <v>0</v>
      </c>
      <c r="CJ34" s="30">
        <f t="shared" si="125"/>
        <v>128538</v>
      </c>
      <c r="CK34" s="37">
        <f t="shared" si="47"/>
        <v>100</v>
      </c>
      <c r="CL34" s="37" t="str">
        <f t="shared" si="48"/>
        <v> </v>
      </c>
      <c r="CM34" s="37">
        <f t="shared" si="49"/>
        <v>100</v>
      </c>
      <c r="CN34" s="30">
        <v>0</v>
      </c>
      <c r="CO34" s="30">
        <v>0</v>
      </c>
      <c r="CP34" s="30">
        <f t="shared" si="126"/>
        <v>0</v>
      </c>
      <c r="CQ34" s="30">
        <v>0</v>
      </c>
      <c r="CR34" s="30">
        <v>0</v>
      </c>
      <c r="CS34" s="30">
        <f t="shared" si="127"/>
        <v>0</v>
      </c>
      <c r="CT34" s="37" t="str">
        <f t="shared" si="52"/>
        <v> </v>
      </c>
      <c r="CU34" s="37" t="str">
        <f t="shared" si="53"/>
        <v> </v>
      </c>
      <c r="CV34" s="37" t="str">
        <f t="shared" si="54"/>
        <v> </v>
      </c>
      <c r="CW34" s="30">
        <v>0</v>
      </c>
      <c r="CX34" s="30">
        <v>85561</v>
      </c>
      <c r="CY34" s="30">
        <f t="shared" si="128"/>
        <v>85561</v>
      </c>
      <c r="CZ34" s="30">
        <v>0</v>
      </c>
      <c r="DA34" s="30">
        <v>0</v>
      </c>
      <c r="DB34" s="30">
        <f t="shared" si="129"/>
        <v>0</v>
      </c>
      <c r="DC34" s="37" t="str">
        <f t="shared" si="57"/>
        <v> </v>
      </c>
      <c r="DD34" s="37">
        <f t="shared" si="58"/>
        <v>0</v>
      </c>
      <c r="DE34" s="37">
        <f t="shared" si="59"/>
        <v>0</v>
      </c>
      <c r="DG34" s="10">
        <v>2665523</v>
      </c>
      <c r="DH34" s="10" t="e">
        <f>#REF!-DG34</f>
        <v>#REF!</v>
      </c>
      <c r="DI34" s="10">
        <v>2010478</v>
      </c>
      <c r="DJ34" s="10" t="e">
        <f>#REF!-DI34</f>
        <v>#REF!</v>
      </c>
      <c r="DK34" s="10">
        <v>471591</v>
      </c>
      <c r="DL34" s="10">
        <f t="shared" si="130"/>
        <v>46928</v>
      </c>
      <c r="DM34" s="10">
        <v>448737</v>
      </c>
      <c r="DN34" s="10">
        <f t="shared" si="131"/>
        <v>47290</v>
      </c>
      <c r="DO34" s="10">
        <v>18594</v>
      </c>
      <c r="DP34" s="10">
        <f t="shared" si="132"/>
        <v>5306</v>
      </c>
      <c r="DQ34" s="10">
        <v>17711</v>
      </c>
      <c r="DR34" s="10">
        <f t="shared" si="133"/>
        <v>5178</v>
      </c>
      <c r="DS34" s="10">
        <v>330943</v>
      </c>
      <c r="DT34" s="10">
        <f t="shared" si="134"/>
        <v>42333</v>
      </c>
      <c r="DU34" s="10">
        <v>315256</v>
      </c>
      <c r="DV34" s="10">
        <f t="shared" si="135"/>
        <v>42242</v>
      </c>
      <c r="DW34" s="10">
        <v>74646</v>
      </c>
      <c r="DX34" s="10">
        <f t="shared" si="136"/>
        <v>7863</v>
      </c>
      <c r="DY34" s="10">
        <v>68712</v>
      </c>
      <c r="DZ34" s="10">
        <f t="shared" si="137"/>
        <v>8120</v>
      </c>
      <c r="EA34" s="10">
        <v>47408</v>
      </c>
      <c r="EB34" s="10">
        <f t="shared" si="138"/>
        <v>-8574</v>
      </c>
      <c r="EC34" s="10">
        <v>47058</v>
      </c>
      <c r="ED34" s="10">
        <f t="shared" si="139"/>
        <v>-8250</v>
      </c>
      <c r="EE34" s="10">
        <v>1927812</v>
      </c>
      <c r="EF34" s="10">
        <f t="shared" si="140"/>
        <v>-132312</v>
      </c>
      <c r="EG34" s="10">
        <v>1402378</v>
      </c>
      <c r="EH34" s="10">
        <f t="shared" si="141"/>
        <v>-105115</v>
      </c>
      <c r="EI34" s="10">
        <v>1913669</v>
      </c>
      <c r="EJ34" s="10">
        <f t="shared" si="142"/>
        <v>-132234</v>
      </c>
      <c r="EK34" s="10">
        <v>1388235</v>
      </c>
      <c r="EL34" s="10">
        <f t="shared" si="143"/>
        <v>-105037</v>
      </c>
      <c r="EM34" s="10">
        <v>32158</v>
      </c>
      <c r="EN34" s="10">
        <f t="shared" si="144"/>
        <v>597</v>
      </c>
      <c r="EO34" s="10">
        <v>30256</v>
      </c>
      <c r="EP34" s="10">
        <f t="shared" si="145"/>
        <v>500</v>
      </c>
      <c r="EQ34" s="10">
        <v>128823</v>
      </c>
      <c r="ER34" s="10">
        <f t="shared" si="146"/>
        <v>-285</v>
      </c>
      <c r="ES34" s="10">
        <v>128823</v>
      </c>
      <c r="ET34" s="10">
        <f t="shared" si="147"/>
        <v>-285</v>
      </c>
      <c r="EU34" s="10">
        <v>0</v>
      </c>
      <c r="EV34" s="10">
        <f t="shared" si="148"/>
        <v>0</v>
      </c>
      <c r="EW34" s="10">
        <v>0</v>
      </c>
      <c r="EX34" s="10">
        <f t="shared" si="149"/>
        <v>0</v>
      </c>
      <c r="EY34" s="10">
        <v>105139</v>
      </c>
      <c r="EZ34" s="10">
        <f t="shared" si="150"/>
        <v>-19578</v>
      </c>
      <c r="FA34" s="10">
        <v>284</v>
      </c>
      <c r="FB34" s="10">
        <f t="shared" si="151"/>
        <v>-284</v>
      </c>
    </row>
    <row r="35" spans="1:158" ht="33" customHeight="1">
      <c r="A35" s="4" t="s">
        <v>43</v>
      </c>
      <c r="B35" s="29">
        <v>512401</v>
      </c>
      <c r="C35" s="29">
        <v>14496</v>
      </c>
      <c r="D35" s="29">
        <f t="shared" si="106"/>
        <v>526897</v>
      </c>
      <c r="E35" s="29">
        <v>508190</v>
      </c>
      <c r="F35" s="29">
        <v>4087</v>
      </c>
      <c r="G35" s="29">
        <f t="shared" si="107"/>
        <v>512277</v>
      </c>
      <c r="H35" s="36">
        <f t="shared" si="2"/>
        <v>99.17818271236786</v>
      </c>
      <c r="I35" s="36">
        <f t="shared" si="3"/>
        <v>28.19398454746137</v>
      </c>
      <c r="J35" s="36">
        <f t="shared" si="4"/>
        <v>97.22526414080932</v>
      </c>
      <c r="K35" s="29">
        <v>22188</v>
      </c>
      <c r="L35" s="29">
        <v>665</v>
      </c>
      <c r="M35" s="29">
        <f t="shared" si="108"/>
        <v>22853</v>
      </c>
      <c r="N35" s="29">
        <v>21929</v>
      </c>
      <c r="O35" s="29">
        <v>179</v>
      </c>
      <c r="P35" s="29">
        <f t="shared" si="109"/>
        <v>22108</v>
      </c>
      <c r="Q35" s="36">
        <f t="shared" si="7"/>
        <v>98.83270236163693</v>
      </c>
      <c r="R35" s="36">
        <f t="shared" si="8"/>
        <v>26.917293233082706</v>
      </c>
      <c r="S35" s="36">
        <f t="shared" si="9"/>
        <v>96.74003413118628</v>
      </c>
      <c r="T35" s="29">
        <v>402715</v>
      </c>
      <c r="U35" s="29">
        <v>12084</v>
      </c>
      <c r="V35" s="29">
        <f t="shared" si="110"/>
        <v>414799</v>
      </c>
      <c r="W35" s="29">
        <v>399441</v>
      </c>
      <c r="X35" s="29">
        <v>3246</v>
      </c>
      <c r="Y35" s="29">
        <f t="shared" si="111"/>
        <v>402687</v>
      </c>
      <c r="Z35" s="36">
        <f t="shared" si="12"/>
        <v>99.18701811454751</v>
      </c>
      <c r="AA35" s="36">
        <f t="shared" si="13"/>
        <v>26.86196623634558</v>
      </c>
      <c r="AB35" s="36">
        <f t="shared" si="14"/>
        <v>97.08003153334506</v>
      </c>
      <c r="AC35" s="29">
        <v>36386</v>
      </c>
      <c r="AD35" s="29">
        <v>1555</v>
      </c>
      <c r="AE35" s="29">
        <f t="shared" si="112"/>
        <v>37941</v>
      </c>
      <c r="AF35" s="29">
        <v>36277</v>
      </c>
      <c r="AG35" s="29">
        <v>579</v>
      </c>
      <c r="AH35" s="29">
        <f t="shared" si="113"/>
        <v>36856</v>
      </c>
      <c r="AI35" s="36">
        <f t="shared" si="17"/>
        <v>99.70043423294673</v>
      </c>
      <c r="AJ35" s="36">
        <f t="shared" si="18"/>
        <v>37.234726688102896</v>
      </c>
      <c r="AK35" s="36">
        <f t="shared" si="19"/>
        <v>97.14029677657415</v>
      </c>
      <c r="AL35" s="29">
        <v>51112</v>
      </c>
      <c r="AM35" s="29">
        <v>192</v>
      </c>
      <c r="AN35" s="29">
        <f t="shared" si="114"/>
        <v>51304</v>
      </c>
      <c r="AO35" s="29">
        <v>50543</v>
      </c>
      <c r="AP35" s="29">
        <v>83</v>
      </c>
      <c r="AQ35" s="29">
        <f t="shared" si="115"/>
        <v>50626</v>
      </c>
      <c r="AR35" s="36">
        <f t="shared" si="22"/>
        <v>98.88675849115668</v>
      </c>
      <c r="AS35" s="36">
        <f t="shared" si="23"/>
        <v>43.22916666666667</v>
      </c>
      <c r="AT35" s="36">
        <f t="shared" si="24"/>
        <v>98.67846561671605</v>
      </c>
      <c r="AU35" s="29">
        <v>751444</v>
      </c>
      <c r="AV35" s="29">
        <v>42275</v>
      </c>
      <c r="AW35" s="29">
        <f t="shared" si="116"/>
        <v>793719</v>
      </c>
      <c r="AX35" s="29">
        <v>739688</v>
      </c>
      <c r="AY35" s="29">
        <v>8056</v>
      </c>
      <c r="AZ35" s="29">
        <f t="shared" si="117"/>
        <v>747744</v>
      </c>
      <c r="BA35" s="36">
        <f t="shared" si="27"/>
        <v>98.4355454298657</v>
      </c>
      <c r="BB35" s="36">
        <f t="shared" si="28"/>
        <v>19.0561797752809</v>
      </c>
      <c r="BC35" s="36">
        <f t="shared" si="29"/>
        <v>94.20764779474851</v>
      </c>
      <c r="BD35" s="29">
        <v>749600</v>
      </c>
      <c r="BE35" s="29">
        <v>42275</v>
      </c>
      <c r="BF35" s="29">
        <f t="shared" si="118"/>
        <v>791875</v>
      </c>
      <c r="BG35" s="29">
        <v>737844</v>
      </c>
      <c r="BH35" s="29">
        <v>8056</v>
      </c>
      <c r="BI35" s="29">
        <f t="shared" si="119"/>
        <v>745900</v>
      </c>
      <c r="BJ35" s="36">
        <f t="shared" si="32"/>
        <v>98.43169690501601</v>
      </c>
      <c r="BK35" s="36">
        <f t="shared" si="33"/>
        <v>19.0561797752809</v>
      </c>
      <c r="BL35" s="36">
        <f t="shared" si="34"/>
        <v>94.1941594317285</v>
      </c>
      <c r="BM35" s="29">
        <v>1844</v>
      </c>
      <c r="BN35" s="29">
        <v>0</v>
      </c>
      <c r="BO35" s="29">
        <f t="shared" si="120"/>
        <v>1844</v>
      </c>
      <c r="BP35" s="29">
        <v>1844</v>
      </c>
      <c r="BQ35" s="29">
        <v>0</v>
      </c>
      <c r="BR35" s="29">
        <f t="shared" si="121"/>
        <v>1844</v>
      </c>
      <c r="BS35" s="36">
        <f t="shared" si="37"/>
        <v>100</v>
      </c>
      <c r="BT35" s="36" t="str">
        <f t="shared" si="38"/>
        <v> </v>
      </c>
      <c r="BU35" s="36">
        <f t="shared" si="39"/>
        <v>100</v>
      </c>
      <c r="BV35" s="29">
        <v>37042</v>
      </c>
      <c r="BW35" s="29">
        <v>1137</v>
      </c>
      <c r="BX35" s="29">
        <f t="shared" si="122"/>
        <v>38179</v>
      </c>
      <c r="BY35" s="29">
        <v>36593</v>
      </c>
      <c r="BZ35" s="29">
        <v>292</v>
      </c>
      <c r="CA35" s="29">
        <f t="shared" si="123"/>
        <v>36885</v>
      </c>
      <c r="CB35" s="36">
        <f t="shared" si="42"/>
        <v>98.78786242643486</v>
      </c>
      <c r="CC35" s="36">
        <f t="shared" si="43"/>
        <v>25.6816182937555</v>
      </c>
      <c r="CD35" s="36">
        <f t="shared" si="44"/>
        <v>96.61070221849708</v>
      </c>
      <c r="CE35" s="29">
        <v>125485</v>
      </c>
      <c r="CF35" s="29">
        <v>0</v>
      </c>
      <c r="CG35" s="29">
        <f t="shared" si="124"/>
        <v>125485</v>
      </c>
      <c r="CH35" s="29">
        <v>125485</v>
      </c>
      <c r="CI35" s="29">
        <v>0</v>
      </c>
      <c r="CJ35" s="29">
        <f t="shared" si="125"/>
        <v>125485</v>
      </c>
      <c r="CK35" s="36">
        <f t="shared" si="47"/>
        <v>100</v>
      </c>
      <c r="CL35" s="36" t="str">
        <f t="shared" si="48"/>
        <v> </v>
      </c>
      <c r="CM35" s="36">
        <f t="shared" si="49"/>
        <v>100</v>
      </c>
      <c r="CN35" s="29">
        <v>0</v>
      </c>
      <c r="CO35" s="29">
        <v>0</v>
      </c>
      <c r="CP35" s="29">
        <f t="shared" si="126"/>
        <v>0</v>
      </c>
      <c r="CQ35" s="29">
        <v>0</v>
      </c>
      <c r="CR35" s="29">
        <v>0</v>
      </c>
      <c r="CS35" s="29">
        <f t="shared" si="127"/>
        <v>0</v>
      </c>
      <c r="CT35" s="36" t="str">
        <f t="shared" si="52"/>
        <v> </v>
      </c>
      <c r="CU35" s="36" t="str">
        <f t="shared" si="53"/>
        <v> </v>
      </c>
      <c r="CV35" s="36" t="str">
        <f t="shared" si="54"/>
        <v> </v>
      </c>
      <c r="CW35" s="29">
        <v>0</v>
      </c>
      <c r="CX35" s="29">
        <v>174</v>
      </c>
      <c r="CY35" s="29">
        <f t="shared" si="128"/>
        <v>174</v>
      </c>
      <c r="CZ35" s="29">
        <v>0</v>
      </c>
      <c r="DA35" s="29">
        <v>0</v>
      </c>
      <c r="DB35" s="29">
        <f t="shared" si="129"/>
        <v>0</v>
      </c>
      <c r="DC35" s="36" t="str">
        <f t="shared" si="57"/>
        <v> </v>
      </c>
      <c r="DD35" s="36">
        <f t="shared" si="58"/>
        <v>0</v>
      </c>
      <c r="DE35" s="36">
        <f t="shared" si="59"/>
        <v>0</v>
      </c>
      <c r="DG35" s="10">
        <v>1488508</v>
      </c>
      <c r="DH35" s="10" t="e">
        <f>#REF!-DG35</f>
        <v>#REF!</v>
      </c>
      <c r="DI35" s="10">
        <v>1422856</v>
      </c>
      <c r="DJ35" s="10" t="e">
        <f>#REF!-DI35</f>
        <v>#REF!</v>
      </c>
      <c r="DK35" s="10">
        <v>498246</v>
      </c>
      <c r="DL35" s="10">
        <f t="shared" si="130"/>
        <v>28651</v>
      </c>
      <c r="DM35" s="10">
        <v>480534</v>
      </c>
      <c r="DN35" s="10">
        <f t="shared" si="131"/>
        <v>31743</v>
      </c>
      <c r="DO35" s="10">
        <v>20128</v>
      </c>
      <c r="DP35" s="10">
        <f t="shared" si="132"/>
        <v>2725</v>
      </c>
      <c r="DQ35" s="10">
        <v>19032</v>
      </c>
      <c r="DR35" s="10">
        <f t="shared" si="133"/>
        <v>3076</v>
      </c>
      <c r="DS35" s="10">
        <v>394144</v>
      </c>
      <c r="DT35" s="10">
        <f t="shared" si="134"/>
        <v>20655</v>
      </c>
      <c r="DU35" s="10">
        <v>379588</v>
      </c>
      <c r="DV35" s="10">
        <f t="shared" si="135"/>
        <v>23099</v>
      </c>
      <c r="DW35" s="10">
        <v>38741</v>
      </c>
      <c r="DX35" s="10">
        <f t="shared" si="136"/>
        <v>-800</v>
      </c>
      <c r="DY35" s="10">
        <v>36892</v>
      </c>
      <c r="DZ35" s="10">
        <f t="shared" si="137"/>
        <v>-36</v>
      </c>
      <c r="EA35" s="10">
        <v>45233</v>
      </c>
      <c r="EB35" s="10">
        <f t="shared" si="138"/>
        <v>6071</v>
      </c>
      <c r="EC35" s="10">
        <v>45022</v>
      </c>
      <c r="ED35" s="10">
        <f t="shared" si="139"/>
        <v>5604</v>
      </c>
      <c r="EE35" s="10">
        <v>831543</v>
      </c>
      <c r="EF35" s="10">
        <f t="shared" si="140"/>
        <v>-37824</v>
      </c>
      <c r="EG35" s="10">
        <v>785250</v>
      </c>
      <c r="EH35" s="10">
        <f t="shared" si="141"/>
        <v>-37506</v>
      </c>
      <c r="EI35" s="10">
        <v>829539</v>
      </c>
      <c r="EJ35" s="10">
        <f t="shared" si="142"/>
        <v>-37664</v>
      </c>
      <c r="EK35" s="10">
        <v>783246</v>
      </c>
      <c r="EL35" s="10">
        <f t="shared" si="143"/>
        <v>-37346</v>
      </c>
      <c r="EM35" s="10">
        <v>37343</v>
      </c>
      <c r="EN35" s="10">
        <f t="shared" si="144"/>
        <v>836</v>
      </c>
      <c r="EO35" s="10">
        <v>35959</v>
      </c>
      <c r="EP35" s="10">
        <f t="shared" si="145"/>
        <v>926</v>
      </c>
      <c r="EQ35" s="10">
        <v>121108</v>
      </c>
      <c r="ER35" s="10">
        <f t="shared" si="146"/>
        <v>4377</v>
      </c>
      <c r="ES35" s="10">
        <v>121108</v>
      </c>
      <c r="ET35" s="10">
        <f t="shared" si="147"/>
        <v>4377</v>
      </c>
      <c r="EU35" s="10">
        <v>0</v>
      </c>
      <c r="EV35" s="10">
        <f t="shared" si="148"/>
        <v>0</v>
      </c>
      <c r="EW35" s="10">
        <v>0</v>
      </c>
      <c r="EX35" s="10">
        <f t="shared" si="149"/>
        <v>0</v>
      </c>
      <c r="EY35" s="10">
        <v>268</v>
      </c>
      <c r="EZ35" s="10">
        <f t="shared" si="150"/>
        <v>-94</v>
      </c>
      <c r="FA35" s="10">
        <v>5</v>
      </c>
      <c r="FB35" s="10">
        <f t="shared" si="151"/>
        <v>-5</v>
      </c>
    </row>
    <row r="36" spans="1:158" ht="33" customHeight="1">
      <c r="A36" s="4" t="s">
        <v>44</v>
      </c>
      <c r="B36" s="29">
        <v>88072</v>
      </c>
      <c r="C36" s="29">
        <v>83</v>
      </c>
      <c r="D36" s="29">
        <f t="shared" si="106"/>
        <v>88155</v>
      </c>
      <c r="E36" s="29">
        <v>87642</v>
      </c>
      <c r="F36" s="29">
        <v>83</v>
      </c>
      <c r="G36" s="29">
        <f t="shared" si="107"/>
        <v>87725</v>
      </c>
      <c r="H36" s="36">
        <f t="shared" si="2"/>
        <v>99.5117631029158</v>
      </c>
      <c r="I36" s="36">
        <f t="shared" si="3"/>
        <v>100</v>
      </c>
      <c r="J36" s="36">
        <f t="shared" si="4"/>
        <v>99.51222278940503</v>
      </c>
      <c r="K36" s="29">
        <v>4417</v>
      </c>
      <c r="L36" s="29">
        <v>0</v>
      </c>
      <c r="M36" s="29">
        <f t="shared" si="108"/>
        <v>4417</v>
      </c>
      <c r="N36" s="29">
        <v>4405</v>
      </c>
      <c r="O36" s="29">
        <v>0</v>
      </c>
      <c r="P36" s="29">
        <f t="shared" si="109"/>
        <v>4405</v>
      </c>
      <c r="Q36" s="36">
        <f t="shared" si="7"/>
        <v>99.72832239076295</v>
      </c>
      <c r="R36" s="36" t="str">
        <f t="shared" si="8"/>
        <v> </v>
      </c>
      <c r="S36" s="36">
        <f t="shared" si="9"/>
        <v>99.72832239076295</v>
      </c>
      <c r="T36" s="29">
        <v>71666</v>
      </c>
      <c r="U36" s="29">
        <v>0</v>
      </c>
      <c r="V36" s="29">
        <f t="shared" si="110"/>
        <v>71666</v>
      </c>
      <c r="W36" s="29">
        <v>71298</v>
      </c>
      <c r="X36" s="29">
        <v>0</v>
      </c>
      <c r="Y36" s="29">
        <f t="shared" si="111"/>
        <v>71298</v>
      </c>
      <c r="Z36" s="36">
        <f t="shared" si="12"/>
        <v>99.48650685122652</v>
      </c>
      <c r="AA36" s="36" t="str">
        <f t="shared" si="13"/>
        <v> </v>
      </c>
      <c r="AB36" s="36">
        <f t="shared" si="14"/>
        <v>99.48650685122652</v>
      </c>
      <c r="AC36" s="29">
        <v>4580</v>
      </c>
      <c r="AD36" s="29">
        <v>80</v>
      </c>
      <c r="AE36" s="29">
        <f t="shared" si="112"/>
        <v>4660</v>
      </c>
      <c r="AF36" s="29">
        <v>4530</v>
      </c>
      <c r="AG36" s="29">
        <v>80</v>
      </c>
      <c r="AH36" s="29">
        <f t="shared" si="113"/>
        <v>4610</v>
      </c>
      <c r="AI36" s="36">
        <f t="shared" si="17"/>
        <v>98.90829694323145</v>
      </c>
      <c r="AJ36" s="36">
        <f t="shared" si="18"/>
        <v>100</v>
      </c>
      <c r="AK36" s="36">
        <f t="shared" si="19"/>
        <v>98.92703862660944</v>
      </c>
      <c r="AL36" s="29">
        <v>7409</v>
      </c>
      <c r="AM36" s="29">
        <v>3</v>
      </c>
      <c r="AN36" s="29">
        <f t="shared" si="114"/>
        <v>7412</v>
      </c>
      <c r="AO36" s="29">
        <v>7409</v>
      </c>
      <c r="AP36" s="29">
        <v>3</v>
      </c>
      <c r="AQ36" s="29">
        <f t="shared" si="115"/>
        <v>7412</v>
      </c>
      <c r="AR36" s="36">
        <f t="shared" si="22"/>
        <v>100</v>
      </c>
      <c r="AS36" s="36">
        <f t="shared" si="23"/>
        <v>100</v>
      </c>
      <c r="AT36" s="36">
        <f t="shared" si="24"/>
        <v>100</v>
      </c>
      <c r="AU36" s="29">
        <v>165570</v>
      </c>
      <c r="AV36" s="29">
        <v>9068</v>
      </c>
      <c r="AW36" s="29">
        <f t="shared" si="116"/>
        <v>174638</v>
      </c>
      <c r="AX36" s="29">
        <v>163206</v>
      </c>
      <c r="AY36" s="29">
        <v>2665</v>
      </c>
      <c r="AZ36" s="29">
        <f t="shared" si="117"/>
        <v>165871</v>
      </c>
      <c r="BA36" s="36">
        <f t="shared" si="27"/>
        <v>98.57220510962131</v>
      </c>
      <c r="BB36" s="36">
        <f t="shared" si="28"/>
        <v>29.38906043228937</v>
      </c>
      <c r="BC36" s="36">
        <f t="shared" si="29"/>
        <v>94.97990128150803</v>
      </c>
      <c r="BD36" s="29">
        <v>165552</v>
      </c>
      <c r="BE36" s="29">
        <v>9068</v>
      </c>
      <c r="BF36" s="29">
        <f t="shared" si="118"/>
        <v>174620</v>
      </c>
      <c r="BG36" s="29">
        <v>163188</v>
      </c>
      <c r="BH36" s="29">
        <v>2665</v>
      </c>
      <c r="BI36" s="29">
        <f t="shared" si="119"/>
        <v>165853</v>
      </c>
      <c r="BJ36" s="36">
        <f t="shared" si="32"/>
        <v>98.5720498695274</v>
      </c>
      <c r="BK36" s="36">
        <f t="shared" si="33"/>
        <v>29.38906043228937</v>
      </c>
      <c r="BL36" s="36">
        <f t="shared" si="34"/>
        <v>94.97938380483335</v>
      </c>
      <c r="BM36" s="29">
        <v>18</v>
      </c>
      <c r="BN36" s="29">
        <v>0</v>
      </c>
      <c r="BO36" s="29">
        <f t="shared" si="120"/>
        <v>18</v>
      </c>
      <c r="BP36" s="29">
        <v>18</v>
      </c>
      <c r="BQ36" s="29">
        <v>0</v>
      </c>
      <c r="BR36" s="29">
        <f t="shared" si="121"/>
        <v>18</v>
      </c>
      <c r="BS36" s="36">
        <f t="shared" si="37"/>
        <v>100</v>
      </c>
      <c r="BT36" s="36" t="str">
        <f t="shared" si="38"/>
        <v> </v>
      </c>
      <c r="BU36" s="36">
        <f t="shared" si="39"/>
        <v>100</v>
      </c>
      <c r="BV36" s="29">
        <v>7945</v>
      </c>
      <c r="BW36" s="29">
        <v>225</v>
      </c>
      <c r="BX36" s="29">
        <f t="shared" si="122"/>
        <v>8170</v>
      </c>
      <c r="BY36" s="29">
        <v>7859</v>
      </c>
      <c r="BZ36" s="29">
        <v>28</v>
      </c>
      <c r="CA36" s="29">
        <f t="shared" si="123"/>
        <v>7887</v>
      </c>
      <c r="CB36" s="36">
        <f t="shared" si="42"/>
        <v>98.9175582127124</v>
      </c>
      <c r="CC36" s="36">
        <f t="shared" si="43"/>
        <v>12.444444444444445</v>
      </c>
      <c r="CD36" s="36">
        <f t="shared" si="44"/>
        <v>96.53610771113831</v>
      </c>
      <c r="CE36" s="29">
        <v>28307</v>
      </c>
      <c r="CF36" s="29">
        <v>0</v>
      </c>
      <c r="CG36" s="29">
        <f t="shared" si="124"/>
        <v>28307</v>
      </c>
      <c r="CH36" s="29">
        <v>28307</v>
      </c>
      <c r="CI36" s="29">
        <v>0</v>
      </c>
      <c r="CJ36" s="29">
        <f t="shared" si="125"/>
        <v>28307</v>
      </c>
      <c r="CK36" s="36">
        <f t="shared" si="47"/>
        <v>100</v>
      </c>
      <c r="CL36" s="36" t="str">
        <f t="shared" si="48"/>
        <v> </v>
      </c>
      <c r="CM36" s="36">
        <f t="shared" si="49"/>
        <v>100</v>
      </c>
      <c r="CN36" s="29">
        <v>0</v>
      </c>
      <c r="CO36" s="29">
        <v>0</v>
      </c>
      <c r="CP36" s="29">
        <f t="shared" si="126"/>
        <v>0</v>
      </c>
      <c r="CQ36" s="29">
        <v>0</v>
      </c>
      <c r="CR36" s="29">
        <v>0</v>
      </c>
      <c r="CS36" s="29">
        <f t="shared" si="127"/>
        <v>0</v>
      </c>
      <c r="CT36" s="36" t="str">
        <f t="shared" si="52"/>
        <v> </v>
      </c>
      <c r="CU36" s="36" t="str">
        <f t="shared" si="53"/>
        <v> </v>
      </c>
      <c r="CV36" s="36" t="str">
        <f t="shared" si="54"/>
        <v> </v>
      </c>
      <c r="CW36" s="29">
        <v>0</v>
      </c>
      <c r="CX36" s="29">
        <v>0</v>
      </c>
      <c r="CY36" s="29">
        <f t="shared" si="128"/>
        <v>0</v>
      </c>
      <c r="CZ36" s="29">
        <v>0</v>
      </c>
      <c r="DA36" s="29">
        <v>0</v>
      </c>
      <c r="DB36" s="29">
        <f t="shared" si="129"/>
        <v>0</v>
      </c>
      <c r="DC36" s="36" t="str">
        <f t="shared" si="57"/>
        <v> </v>
      </c>
      <c r="DD36" s="36" t="str">
        <f t="shared" si="58"/>
        <v> </v>
      </c>
      <c r="DE36" s="36" t="str">
        <f t="shared" si="59"/>
        <v> </v>
      </c>
      <c r="DG36" s="10">
        <v>313798</v>
      </c>
      <c r="DH36" s="10" t="e">
        <f>#REF!-DG36</f>
        <v>#REF!</v>
      </c>
      <c r="DI36" s="10">
        <v>302172</v>
      </c>
      <c r="DJ36" s="10" t="e">
        <f>#REF!-DI36</f>
        <v>#REF!</v>
      </c>
      <c r="DK36" s="10">
        <v>105413</v>
      </c>
      <c r="DL36" s="10">
        <f t="shared" si="130"/>
        <v>-17258</v>
      </c>
      <c r="DM36" s="10">
        <v>105330</v>
      </c>
      <c r="DN36" s="10">
        <f t="shared" si="131"/>
        <v>-17605</v>
      </c>
      <c r="DO36" s="10">
        <v>3682</v>
      </c>
      <c r="DP36" s="10">
        <f t="shared" si="132"/>
        <v>735</v>
      </c>
      <c r="DQ36" s="10">
        <v>3682</v>
      </c>
      <c r="DR36" s="10">
        <f t="shared" si="133"/>
        <v>723</v>
      </c>
      <c r="DS36" s="10">
        <v>70824</v>
      </c>
      <c r="DT36" s="10">
        <f t="shared" si="134"/>
        <v>842</v>
      </c>
      <c r="DU36" s="10">
        <v>70824</v>
      </c>
      <c r="DV36" s="10">
        <f t="shared" si="135"/>
        <v>474</v>
      </c>
      <c r="DW36" s="10">
        <v>4483</v>
      </c>
      <c r="DX36" s="10">
        <f t="shared" si="136"/>
        <v>177</v>
      </c>
      <c r="DY36" s="10">
        <v>4403</v>
      </c>
      <c r="DZ36" s="10">
        <f t="shared" si="137"/>
        <v>207</v>
      </c>
      <c r="EA36" s="10">
        <v>26424</v>
      </c>
      <c r="EB36" s="10">
        <f t="shared" si="138"/>
        <v>-19012</v>
      </c>
      <c r="EC36" s="10">
        <v>26421</v>
      </c>
      <c r="ED36" s="10">
        <f t="shared" si="139"/>
        <v>-19009</v>
      </c>
      <c r="EE36" s="10">
        <v>171981</v>
      </c>
      <c r="EF36" s="10">
        <f t="shared" si="140"/>
        <v>2657</v>
      </c>
      <c r="EG36" s="10">
        <v>160682</v>
      </c>
      <c r="EH36" s="10">
        <f t="shared" si="141"/>
        <v>5189</v>
      </c>
      <c r="EI36" s="10">
        <v>171954</v>
      </c>
      <c r="EJ36" s="10">
        <f t="shared" si="142"/>
        <v>2666</v>
      </c>
      <c r="EK36" s="10">
        <v>160655</v>
      </c>
      <c r="EL36" s="10">
        <f t="shared" si="143"/>
        <v>5198</v>
      </c>
      <c r="EM36" s="10">
        <v>7929</v>
      </c>
      <c r="EN36" s="10">
        <f t="shared" si="144"/>
        <v>241</v>
      </c>
      <c r="EO36" s="10">
        <v>7685</v>
      </c>
      <c r="EP36" s="10">
        <f t="shared" si="145"/>
        <v>202</v>
      </c>
      <c r="EQ36" s="10">
        <v>28475</v>
      </c>
      <c r="ER36" s="10">
        <f t="shared" si="146"/>
        <v>-168</v>
      </c>
      <c r="ES36" s="10">
        <v>28475</v>
      </c>
      <c r="ET36" s="10">
        <f t="shared" si="147"/>
        <v>-168</v>
      </c>
      <c r="EU36" s="10">
        <v>0</v>
      </c>
      <c r="EV36" s="10">
        <f t="shared" si="148"/>
        <v>0</v>
      </c>
      <c r="EW36" s="10">
        <v>0</v>
      </c>
      <c r="EX36" s="10">
        <f t="shared" si="149"/>
        <v>0</v>
      </c>
      <c r="EY36" s="10">
        <v>0</v>
      </c>
      <c r="EZ36" s="10">
        <f t="shared" si="150"/>
        <v>0</v>
      </c>
      <c r="FA36" s="10">
        <v>0</v>
      </c>
      <c r="FB36" s="10">
        <f t="shared" si="151"/>
        <v>0</v>
      </c>
    </row>
    <row r="37" spans="1:158" ht="33" customHeight="1">
      <c r="A37" s="4" t="s">
        <v>45</v>
      </c>
      <c r="B37" s="29">
        <v>79576</v>
      </c>
      <c r="C37" s="29">
        <v>1605</v>
      </c>
      <c r="D37" s="29">
        <f t="shared" si="106"/>
        <v>81181</v>
      </c>
      <c r="E37" s="29">
        <v>78956</v>
      </c>
      <c r="F37" s="29">
        <v>525</v>
      </c>
      <c r="G37" s="29">
        <f t="shared" si="107"/>
        <v>79481</v>
      </c>
      <c r="H37" s="36">
        <f t="shared" si="2"/>
        <v>99.22087061425555</v>
      </c>
      <c r="I37" s="36">
        <f t="shared" si="3"/>
        <v>32.71028037383177</v>
      </c>
      <c r="J37" s="36">
        <f t="shared" si="4"/>
        <v>97.9059139453813</v>
      </c>
      <c r="K37" s="29">
        <v>4766</v>
      </c>
      <c r="L37" s="29">
        <v>85</v>
      </c>
      <c r="M37" s="29">
        <f t="shared" si="108"/>
        <v>4851</v>
      </c>
      <c r="N37" s="29">
        <v>4725</v>
      </c>
      <c r="O37" s="29">
        <v>28</v>
      </c>
      <c r="P37" s="29">
        <f t="shared" si="109"/>
        <v>4753</v>
      </c>
      <c r="Q37" s="36">
        <f t="shared" si="7"/>
        <v>99.13973982375157</v>
      </c>
      <c r="R37" s="36">
        <f t="shared" si="8"/>
        <v>32.94117647058823</v>
      </c>
      <c r="S37" s="36">
        <f t="shared" si="9"/>
        <v>97.97979797979798</v>
      </c>
      <c r="T37" s="29">
        <v>61496</v>
      </c>
      <c r="U37" s="29">
        <v>1520</v>
      </c>
      <c r="V37" s="29">
        <f t="shared" si="110"/>
        <v>63016</v>
      </c>
      <c r="W37" s="29">
        <v>60967</v>
      </c>
      <c r="X37" s="29">
        <v>497</v>
      </c>
      <c r="Y37" s="29">
        <f t="shared" si="111"/>
        <v>61464</v>
      </c>
      <c r="Z37" s="36">
        <f t="shared" si="12"/>
        <v>99.13978144919994</v>
      </c>
      <c r="AA37" s="36">
        <f t="shared" si="13"/>
        <v>32.69736842105263</v>
      </c>
      <c r="AB37" s="36">
        <f t="shared" si="14"/>
        <v>97.53713342643138</v>
      </c>
      <c r="AC37" s="29">
        <v>7057</v>
      </c>
      <c r="AD37" s="29">
        <v>0</v>
      </c>
      <c r="AE37" s="29">
        <f t="shared" si="112"/>
        <v>7057</v>
      </c>
      <c r="AF37" s="29">
        <v>7007</v>
      </c>
      <c r="AG37" s="29">
        <v>0</v>
      </c>
      <c r="AH37" s="29">
        <f t="shared" si="113"/>
        <v>7007</v>
      </c>
      <c r="AI37" s="36">
        <f t="shared" si="17"/>
        <v>99.29148363327192</v>
      </c>
      <c r="AJ37" s="36" t="str">
        <f t="shared" si="18"/>
        <v> </v>
      </c>
      <c r="AK37" s="36">
        <f t="shared" si="19"/>
        <v>99.29148363327192</v>
      </c>
      <c r="AL37" s="29">
        <v>6257</v>
      </c>
      <c r="AM37" s="29">
        <v>0</v>
      </c>
      <c r="AN37" s="29">
        <f t="shared" si="114"/>
        <v>6257</v>
      </c>
      <c r="AO37" s="29">
        <v>6257</v>
      </c>
      <c r="AP37" s="29">
        <v>0</v>
      </c>
      <c r="AQ37" s="29">
        <f t="shared" si="115"/>
        <v>6257</v>
      </c>
      <c r="AR37" s="36">
        <f t="shared" si="22"/>
        <v>100</v>
      </c>
      <c r="AS37" s="36" t="str">
        <f t="shared" si="23"/>
        <v> </v>
      </c>
      <c r="AT37" s="36">
        <f t="shared" si="24"/>
        <v>100</v>
      </c>
      <c r="AU37" s="29">
        <v>308993</v>
      </c>
      <c r="AV37" s="29">
        <v>17473</v>
      </c>
      <c r="AW37" s="29">
        <f t="shared" si="116"/>
        <v>326466</v>
      </c>
      <c r="AX37" s="29">
        <v>305213</v>
      </c>
      <c r="AY37" s="29">
        <v>7287</v>
      </c>
      <c r="AZ37" s="29">
        <f t="shared" si="117"/>
        <v>312500</v>
      </c>
      <c r="BA37" s="36">
        <f t="shared" si="27"/>
        <v>98.77667131617869</v>
      </c>
      <c r="BB37" s="36">
        <f t="shared" si="28"/>
        <v>41.70434384478911</v>
      </c>
      <c r="BC37" s="36">
        <f t="shared" si="29"/>
        <v>95.7220660038105</v>
      </c>
      <c r="BD37" s="29">
        <v>306817</v>
      </c>
      <c r="BE37" s="29">
        <v>17473</v>
      </c>
      <c r="BF37" s="29">
        <f t="shared" si="118"/>
        <v>324290</v>
      </c>
      <c r="BG37" s="29">
        <v>303037</v>
      </c>
      <c r="BH37" s="29">
        <v>7287</v>
      </c>
      <c r="BI37" s="29">
        <f t="shared" si="119"/>
        <v>310324</v>
      </c>
      <c r="BJ37" s="36">
        <f t="shared" si="32"/>
        <v>98.76799525450024</v>
      </c>
      <c r="BK37" s="36">
        <f t="shared" si="33"/>
        <v>41.70434384478911</v>
      </c>
      <c r="BL37" s="36">
        <f t="shared" si="34"/>
        <v>95.6933608806932</v>
      </c>
      <c r="BM37" s="29">
        <v>2176</v>
      </c>
      <c r="BN37" s="29">
        <v>0</v>
      </c>
      <c r="BO37" s="29">
        <f t="shared" si="120"/>
        <v>2176</v>
      </c>
      <c r="BP37" s="29">
        <v>2176</v>
      </c>
      <c r="BQ37" s="29">
        <v>0</v>
      </c>
      <c r="BR37" s="29">
        <f t="shared" si="121"/>
        <v>2176</v>
      </c>
      <c r="BS37" s="36">
        <f t="shared" si="37"/>
        <v>100</v>
      </c>
      <c r="BT37" s="36" t="str">
        <f t="shared" si="38"/>
        <v> </v>
      </c>
      <c r="BU37" s="36">
        <f t="shared" si="39"/>
        <v>100</v>
      </c>
      <c r="BV37" s="29">
        <v>9049</v>
      </c>
      <c r="BW37" s="29">
        <v>215</v>
      </c>
      <c r="BX37" s="29">
        <f t="shared" si="122"/>
        <v>9264</v>
      </c>
      <c r="BY37" s="29">
        <v>8986</v>
      </c>
      <c r="BZ37" s="29">
        <v>92</v>
      </c>
      <c r="CA37" s="29">
        <f t="shared" si="123"/>
        <v>9078</v>
      </c>
      <c r="CB37" s="36">
        <f t="shared" si="42"/>
        <v>99.30379047408553</v>
      </c>
      <c r="CC37" s="36">
        <f t="shared" si="43"/>
        <v>42.7906976744186</v>
      </c>
      <c r="CD37" s="36">
        <f t="shared" si="44"/>
        <v>97.99222797927462</v>
      </c>
      <c r="CE37" s="29">
        <v>23424</v>
      </c>
      <c r="CF37" s="29">
        <v>0</v>
      </c>
      <c r="CG37" s="29">
        <f t="shared" si="124"/>
        <v>23424</v>
      </c>
      <c r="CH37" s="29">
        <v>23424</v>
      </c>
      <c r="CI37" s="29">
        <v>0</v>
      </c>
      <c r="CJ37" s="29">
        <f t="shared" si="125"/>
        <v>23424</v>
      </c>
      <c r="CK37" s="36">
        <f t="shared" si="47"/>
        <v>100</v>
      </c>
      <c r="CL37" s="36" t="str">
        <f t="shared" si="48"/>
        <v> </v>
      </c>
      <c r="CM37" s="36">
        <f t="shared" si="49"/>
        <v>100</v>
      </c>
      <c r="CN37" s="29">
        <v>0</v>
      </c>
      <c r="CO37" s="29">
        <v>0</v>
      </c>
      <c r="CP37" s="29">
        <f t="shared" si="126"/>
        <v>0</v>
      </c>
      <c r="CQ37" s="29">
        <v>0</v>
      </c>
      <c r="CR37" s="29">
        <v>0</v>
      </c>
      <c r="CS37" s="29">
        <f t="shared" si="127"/>
        <v>0</v>
      </c>
      <c r="CT37" s="36" t="str">
        <f t="shared" si="52"/>
        <v> </v>
      </c>
      <c r="CU37" s="36" t="str">
        <f t="shared" si="53"/>
        <v> </v>
      </c>
      <c r="CV37" s="36" t="str">
        <f t="shared" si="54"/>
        <v> </v>
      </c>
      <c r="CW37" s="29">
        <v>0</v>
      </c>
      <c r="CX37" s="29">
        <v>3376</v>
      </c>
      <c r="CY37" s="29">
        <f t="shared" si="128"/>
        <v>3376</v>
      </c>
      <c r="CZ37" s="29">
        <v>0</v>
      </c>
      <c r="DA37" s="29">
        <v>0</v>
      </c>
      <c r="DB37" s="29">
        <f t="shared" si="129"/>
        <v>0</v>
      </c>
      <c r="DC37" s="36" t="str">
        <f t="shared" si="57"/>
        <v> </v>
      </c>
      <c r="DD37" s="36">
        <f t="shared" si="58"/>
        <v>0</v>
      </c>
      <c r="DE37" s="36">
        <f t="shared" si="59"/>
        <v>0</v>
      </c>
      <c r="DG37" s="10">
        <v>474009</v>
      </c>
      <c r="DH37" s="10" t="e">
        <f>#REF!-DG37</f>
        <v>#REF!</v>
      </c>
      <c r="DI37" s="10">
        <v>451314</v>
      </c>
      <c r="DJ37" s="10" t="e">
        <f>#REF!-DI37</f>
        <v>#REF!</v>
      </c>
      <c r="DK37" s="10">
        <v>76112</v>
      </c>
      <c r="DL37" s="10">
        <f t="shared" si="130"/>
        <v>5069</v>
      </c>
      <c r="DM37" s="10">
        <v>74481</v>
      </c>
      <c r="DN37" s="10">
        <f t="shared" si="131"/>
        <v>5000</v>
      </c>
      <c r="DO37" s="10">
        <v>4164</v>
      </c>
      <c r="DP37" s="10">
        <f t="shared" si="132"/>
        <v>687</v>
      </c>
      <c r="DQ37" s="10">
        <v>4077</v>
      </c>
      <c r="DR37" s="10">
        <f t="shared" si="133"/>
        <v>676</v>
      </c>
      <c r="DS37" s="10">
        <v>56313</v>
      </c>
      <c r="DT37" s="10">
        <f t="shared" si="134"/>
        <v>6703</v>
      </c>
      <c r="DU37" s="10">
        <v>54769</v>
      </c>
      <c r="DV37" s="10">
        <f t="shared" si="135"/>
        <v>6695</v>
      </c>
      <c r="DW37" s="10">
        <v>7039</v>
      </c>
      <c r="DX37" s="10">
        <f t="shared" si="136"/>
        <v>18</v>
      </c>
      <c r="DY37" s="10">
        <v>7039</v>
      </c>
      <c r="DZ37" s="10">
        <f t="shared" si="137"/>
        <v>-32</v>
      </c>
      <c r="EA37" s="10">
        <v>8596</v>
      </c>
      <c r="EB37" s="10">
        <f t="shared" si="138"/>
        <v>-2339</v>
      </c>
      <c r="EC37" s="10">
        <v>8596</v>
      </c>
      <c r="ED37" s="10">
        <f t="shared" si="139"/>
        <v>-2339</v>
      </c>
      <c r="EE37" s="10">
        <v>361457</v>
      </c>
      <c r="EF37" s="10">
        <f t="shared" si="140"/>
        <v>-34991</v>
      </c>
      <c r="EG37" s="10">
        <v>343984</v>
      </c>
      <c r="EH37" s="10">
        <f t="shared" si="141"/>
        <v>-31484</v>
      </c>
      <c r="EI37" s="10">
        <v>359281</v>
      </c>
      <c r="EJ37" s="10">
        <f t="shared" si="142"/>
        <v>-34991</v>
      </c>
      <c r="EK37" s="10">
        <v>341808</v>
      </c>
      <c r="EL37" s="10">
        <f t="shared" si="143"/>
        <v>-31484</v>
      </c>
      <c r="EM37" s="10">
        <v>9077</v>
      </c>
      <c r="EN37" s="10">
        <f t="shared" si="144"/>
        <v>187</v>
      </c>
      <c r="EO37" s="10">
        <v>8862</v>
      </c>
      <c r="EP37" s="10">
        <f t="shared" si="145"/>
        <v>216</v>
      </c>
      <c r="EQ37" s="10">
        <v>23987</v>
      </c>
      <c r="ER37" s="10">
        <f t="shared" si="146"/>
        <v>-563</v>
      </c>
      <c r="ES37" s="10">
        <v>23987</v>
      </c>
      <c r="ET37" s="10">
        <f t="shared" si="147"/>
        <v>-563</v>
      </c>
      <c r="EU37" s="10">
        <v>0</v>
      </c>
      <c r="EV37" s="10">
        <f t="shared" si="148"/>
        <v>0</v>
      </c>
      <c r="EW37" s="10">
        <v>0</v>
      </c>
      <c r="EX37" s="10">
        <f t="shared" si="149"/>
        <v>0</v>
      </c>
      <c r="EY37" s="10">
        <v>3376</v>
      </c>
      <c r="EZ37" s="10">
        <f t="shared" si="150"/>
        <v>0</v>
      </c>
      <c r="FA37" s="10">
        <v>0</v>
      </c>
      <c r="FB37" s="10">
        <f t="shared" si="151"/>
        <v>0</v>
      </c>
    </row>
    <row r="38" spans="1:158" ht="33" customHeight="1">
      <c r="A38" s="4" t="s">
        <v>46</v>
      </c>
      <c r="B38" s="29">
        <v>52559</v>
      </c>
      <c r="C38" s="29">
        <v>2816</v>
      </c>
      <c r="D38" s="29">
        <f t="shared" si="106"/>
        <v>55375</v>
      </c>
      <c r="E38" s="29">
        <v>52509</v>
      </c>
      <c r="F38" s="29">
        <v>0</v>
      </c>
      <c r="G38" s="29">
        <f t="shared" si="107"/>
        <v>52509</v>
      </c>
      <c r="H38" s="36">
        <f aca="true" t="shared" si="152" ref="H38:H66">IF(ISERROR(E38/B38*100)," ",E38/B38*100)</f>
        <v>99.90486881409464</v>
      </c>
      <c r="I38" s="36">
        <f aca="true" t="shared" si="153" ref="I38:I66">IF(ISERROR(F38/C38*100)," ",F38/C38*100)</f>
        <v>0</v>
      </c>
      <c r="J38" s="36">
        <f aca="true" t="shared" si="154" ref="J38:J66">IF(ISERROR(G38/D38*100)," ",G38/D38*100)</f>
        <v>94.82437923250563</v>
      </c>
      <c r="K38" s="29">
        <v>2484</v>
      </c>
      <c r="L38" s="29">
        <v>0</v>
      </c>
      <c r="M38" s="29">
        <f t="shared" si="108"/>
        <v>2484</v>
      </c>
      <c r="N38" s="29">
        <v>2484</v>
      </c>
      <c r="O38" s="29">
        <v>0</v>
      </c>
      <c r="P38" s="29">
        <f t="shared" si="109"/>
        <v>2484</v>
      </c>
      <c r="Q38" s="36">
        <f aca="true" t="shared" si="155" ref="Q38:Q66">IF(ISERROR(N38/K38*100)," ",N38/K38*100)</f>
        <v>100</v>
      </c>
      <c r="R38" s="36" t="str">
        <f aca="true" t="shared" si="156" ref="R38:R66">IF(ISERROR(O38/L38*100)," ",O38/L38*100)</f>
        <v> </v>
      </c>
      <c r="S38" s="36">
        <f aca="true" t="shared" si="157" ref="S38:S66">IF(ISERROR(P38/M38*100)," ",P38/M38*100)</f>
        <v>100</v>
      </c>
      <c r="T38" s="29">
        <v>41902</v>
      </c>
      <c r="U38" s="29">
        <v>2816</v>
      </c>
      <c r="V38" s="29">
        <f t="shared" si="110"/>
        <v>44718</v>
      </c>
      <c r="W38" s="29">
        <v>41902</v>
      </c>
      <c r="X38" s="29">
        <v>0</v>
      </c>
      <c r="Y38" s="29">
        <f t="shared" si="111"/>
        <v>41902</v>
      </c>
      <c r="Z38" s="36">
        <f aca="true" t="shared" si="158" ref="Z38:Z66">IF(ISERROR(W38/T38*100)," ",W38/T38*100)</f>
        <v>100</v>
      </c>
      <c r="AA38" s="36">
        <f aca="true" t="shared" si="159" ref="AA38:AA66">IF(ISERROR(X38/U38*100)," ",X38/U38*100)</f>
        <v>0</v>
      </c>
      <c r="AB38" s="36">
        <f aca="true" t="shared" si="160" ref="AB38:AB66">IF(ISERROR(Y38/V38*100)," ",Y38/V38*100)</f>
        <v>93.70275951518404</v>
      </c>
      <c r="AC38" s="29">
        <v>4862</v>
      </c>
      <c r="AD38" s="29">
        <v>0</v>
      </c>
      <c r="AE38" s="29">
        <f t="shared" si="112"/>
        <v>4862</v>
      </c>
      <c r="AF38" s="29">
        <v>4812</v>
      </c>
      <c r="AG38" s="29">
        <v>0</v>
      </c>
      <c r="AH38" s="29">
        <f t="shared" si="113"/>
        <v>4812</v>
      </c>
      <c r="AI38" s="36">
        <f aca="true" t="shared" si="161" ref="AI38:AI66">IF(ISERROR(AF38/AC38*100)," ",AF38/AC38*100)</f>
        <v>98.97161661867544</v>
      </c>
      <c r="AJ38" s="36" t="str">
        <f aca="true" t="shared" si="162" ref="AJ38:AJ66">IF(ISERROR(AG38/AD38*100)," ",AG38/AD38*100)</f>
        <v> </v>
      </c>
      <c r="AK38" s="36">
        <f aca="true" t="shared" si="163" ref="AK38:AK66">IF(ISERROR(AH38/AE38*100)," ",AH38/AE38*100)</f>
        <v>98.97161661867544</v>
      </c>
      <c r="AL38" s="29">
        <v>3311</v>
      </c>
      <c r="AM38" s="29">
        <v>0</v>
      </c>
      <c r="AN38" s="29">
        <f t="shared" si="114"/>
        <v>3311</v>
      </c>
      <c r="AO38" s="29">
        <v>3311</v>
      </c>
      <c r="AP38" s="29">
        <v>0</v>
      </c>
      <c r="AQ38" s="29">
        <f t="shared" si="115"/>
        <v>3311</v>
      </c>
      <c r="AR38" s="36">
        <f aca="true" t="shared" si="164" ref="AR38:AR66">IF(ISERROR(AO38/AL38*100)," ",AO38/AL38*100)</f>
        <v>100</v>
      </c>
      <c r="AS38" s="36" t="str">
        <f aca="true" t="shared" si="165" ref="AS38:AS66">IF(ISERROR(AP38/AM38*100)," ",AP38/AM38*100)</f>
        <v> </v>
      </c>
      <c r="AT38" s="36">
        <f aca="true" t="shared" si="166" ref="AT38:AT66">IF(ISERROR(AQ38/AN38*100)," ",AQ38/AN38*100)</f>
        <v>100</v>
      </c>
      <c r="AU38" s="29">
        <v>86002</v>
      </c>
      <c r="AV38" s="29">
        <v>661</v>
      </c>
      <c r="AW38" s="29">
        <f t="shared" si="116"/>
        <v>86663</v>
      </c>
      <c r="AX38" s="29">
        <v>85891</v>
      </c>
      <c r="AY38" s="29">
        <v>123</v>
      </c>
      <c r="AZ38" s="29">
        <f t="shared" si="117"/>
        <v>86014</v>
      </c>
      <c r="BA38" s="36">
        <f aca="true" t="shared" si="167" ref="BA38:BA66">IF(ISERROR(AX38/AU38*100)," ",AX38/AU38*100)</f>
        <v>99.87093323411084</v>
      </c>
      <c r="BB38" s="36">
        <f aca="true" t="shared" si="168" ref="BB38:BB66">IF(ISERROR(AY38/AV38*100)," ",AY38/AV38*100)</f>
        <v>18.608169440242055</v>
      </c>
      <c r="BC38" s="36">
        <f aca="true" t="shared" si="169" ref="BC38:BC66">IF(ISERROR(AZ38/AW38*100)," ",AZ38/AW38*100)</f>
        <v>99.25112216286074</v>
      </c>
      <c r="BD38" s="29">
        <v>85349</v>
      </c>
      <c r="BE38" s="29">
        <v>661</v>
      </c>
      <c r="BF38" s="29">
        <f t="shared" si="118"/>
        <v>86010</v>
      </c>
      <c r="BG38" s="29">
        <v>85238</v>
      </c>
      <c r="BH38" s="29">
        <v>123</v>
      </c>
      <c r="BI38" s="29">
        <f t="shared" si="119"/>
        <v>85361</v>
      </c>
      <c r="BJ38" s="36">
        <f aca="true" t="shared" si="170" ref="BJ38:BJ66">IF(ISERROR(BG38/BD38*100)," ",BG38/BD38*100)</f>
        <v>99.86994575214707</v>
      </c>
      <c r="BK38" s="36">
        <f aca="true" t="shared" si="171" ref="BK38:BK66">IF(ISERROR(BH38/BE38*100)," ",BH38/BE38*100)</f>
        <v>18.608169440242055</v>
      </c>
      <c r="BL38" s="36">
        <f aca="true" t="shared" si="172" ref="BL38:BL66">IF(ISERROR(BI38/BF38*100)," ",BI38/BF38*100)</f>
        <v>99.24543657714219</v>
      </c>
      <c r="BM38" s="29">
        <v>653</v>
      </c>
      <c r="BN38" s="29">
        <v>0</v>
      </c>
      <c r="BO38" s="29">
        <f t="shared" si="120"/>
        <v>653</v>
      </c>
      <c r="BP38" s="29">
        <v>653</v>
      </c>
      <c r="BQ38" s="29">
        <v>0</v>
      </c>
      <c r="BR38" s="29">
        <f t="shared" si="121"/>
        <v>653</v>
      </c>
      <c r="BS38" s="36">
        <f aca="true" t="shared" si="173" ref="BS38:BS66">IF(ISERROR(BP38/BM38*100)," ",BP38/BM38*100)</f>
        <v>100</v>
      </c>
      <c r="BT38" s="36" t="str">
        <f aca="true" t="shared" si="174" ref="BT38:BT66">IF(ISERROR(BQ38/BN38*100)," ",BQ38/BN38*100)</f>
        <v> </v>
      </c>
      <c r="BU38" s="36">
        <f aca="true" t="shared" si="175" ref="BU38:BU66">IF(ISERROR(BR38/BO38*100)," ",BR38/BO38*100)</f>
        <v>100</v>
      </c>
      <c r="BV38" s="29">
        <v>3807</v>
      </c>
      <c r="BW38" s="29">
        <v>44</v>
      </c>
      <c r="BX38" s="29">
        <f t="shared" si="122"/>
        <v>3851</v>
      </c>
      <c r="BY38" s="29">
        <v>3807</v>
      </c>
      <c r="BZ38" s="29">
        <v>4</v>
      </c>
      <c r="CA38" s="29">
        <f t="shared" si="123"/>
        <v>3811</v>
      </c>
      <c r="CB38" s="36">
        <f aca="true" t="shared" si="176" ref="CB38:CB66">IF(ISERROR(BY38/BV38*100)," ",BY38/BV38*100)</f>
        <v>100</v>
      </c>
      <c r="CC38" s="36">
        <f aca="true" t="shared" si="177" ref="CC38:CC66">IF(ISERROR(BZ38/BW38*100)," ",BZ38/BW38*100)</f>
        <v>9.090909090909092</v>
      </c>
      <c r="CD38" s="36">
        <f aca="true" t="shared" si="178" ref="CD38:CD66">IF(ISERROR(CA38/BX38*100)," ",CA38/BX38*100)</f>
        <v>98.96130875097377</v>
      </c>
      <c r="CE38" s="29">
        <v>8490</v>
      </c>
      <c r="CF38" s="29">
        <v>0</v>
      </c>
      <c r="CG38" s="29">
        <f t="shared" si="124"/>
        <v>8490</v>
      </c>
      <c r="CH38" s="29">
        <v>8490</v>
      </c>
      <c r="CI38" s="29">
        <v>0</v>
      </c>
      <c r="CJ38" s="29">
        <f t="shared" si="125"/>
        <v>8490</v>
      </c>
      <c r="CK38" s="36">
        <f aca="true" t="shared" si="179" ref="CK38:CK66">IF(ISERROR(CH38/CE38*100)," ",CH38/CE38*100)</f>
        <v>100</v>
      </c>
      <c r="CL38" s="36" t="str">
        <f aca="true" t="shared" si="180" ref="CL38:CL66">IF(ISERROR(CI38/CF38*100)," ",CI38/CF38*100)</f>
        <v> </v>
      </c>
      <c r="CM38" s="36">
        <f aca="true" t="shared" si="181" ref="CM38:CM66">IF(ISERROR(CJ38/CG38*100)," ",CJ38/CG38*100)</f>
        <v>100</v>
      </c>
      <c r="CN38" s="29">
        <v>0</v>
      </c>
      <c r="CO38" s="29">
        <v>0</v>
      </c>
      <c r="CP38" s="29">
        <f t="shared" si="126"/>
        <v>0</v>
      </c>
      <c r="CQ38" s="29">
        <v>0</v>
      </c>
      <c r="CR38" s="29">
        <v>0</v>
      </c>
      <c r="CS38" s="29">
        <f t="shared" si="127"/>
        <v>0</v>
      </c>
      <c r="CT38" s="36" t="str">
        <f aca="true" t="shared" si="182" ref="CT38:CT66">IF(ISERROR(CQ38/CN38*100)," ",CQ38/CN38*100)</f>
        <v> </v>
      </c>
      <c r="CU38" s="36" t="str">
        <f aca="true" t="shared" si="183" ref="CU38:CU66">IF(ISERROR(CR38/CO38*100)," ",CR38/CO38*100)</f>
        <v> </v>
      </c>
      <c r="CV38" s="36" t="str">
        <f aca="true" t="shared" si="184" ref="CV38:CV66">IF(ISERROR(CS38/CP38*100)," ",CS38/CP38*100)</f>
        <v> </v>
      </c>
      <c r="CW38" s="29">
        <v>0</v>
      </c>
      <c r="CX38" s="29">
        <v>0</v>
      </c>
      <c r="CY38" s="29">
        <f t="shared" si="128"/>
        <v>0</v>
      </c>
      <c r="CZ38" s="29">
        <v>0</v>
      </c>
      <c r="DA38" s="29">
        <v>0</v>
      </c>
      <c r="DB38" s="29">
        <f t="shared" si="129"/>
        <v>0</v>
      </c>
      <c r="DC38" s="36" t="str">
        <f aca="true" t="shared" si="185" ref="DC38:DC66">IF(ISERROR(CZ38/CW38*100)," ",CZ38/CW38*100)</f>
        <v> </v>
      </c>
      <c r="DD38" s="36" t="str">
        <f aca="true" t="shared" si="186" ref="DD38:DD66">IF(ISERROR(DA38/CX38*100)," ",DA38/CX38*100)</f>
        <v> </v>
      </c>
      <c r="DE38" s="36" t="str">
        <f aca="true" t="shared" si="187" ref="DE38:DE66">IF(ISERROR(DB38/CY38*100)," ",DB38/CY38*100)</f>
        <v> </v>
      </c>
      <c r="DG38" s="10">
        <v>156342</v>
      </c>
      <c r="DH38" s="10" t="e">
        <f>#REF!-DG38</f>
        <v>#REF!</v>
      </c>
      <c r="DI38" s="10">
        <v>152786</v>
      </c>
      <c r="DJ38" s="10" t="e">
        <f>#REF!-DI38</f>
        <v>#REF!</v>
      </c>
      <c r="DK38" s="10">
        <v>52083</v>
      </c>
      <c r="DL38" s="10">
        <f t="shared" si="130"/>
        <v>3292</v>
      </c>
      <c r="DM38" s="10">
        <v>49231</v>
      </c>
      <c r="DN38" s="10">
        <f t="shared" si="131"/>
        <v>3278</v>
      </c>
      <c r="DO38" s="10">
        <v>2043</v>
      </c>
      <c r="DP38" s="10">
        <f t="shared" si="132"/>
        <v>441</v>
      </c>
      <c r="DQ38" s="10">
        <v>2043</v>
      </c>
      <c r="DR38" s="10">
        <f t="shared" si="133"/>
        <v>441</v>
      </c>
      <c r="DS38" s="10">
        <v>39006</v>
      </c>
      <c r="DT38" s="10">
        <f t="shared" si="134"/>
        <v>5712</v>
      </c>
      <c r="DU38" s="10">
        <v>36154</v>
      </c>
      <c r="DV38" s="10">
        <f t="shared" si="135"/>
        <v>5748</v>
      </c>
      <c r="DW38" s="10">
        <v>4827</v>
      </c>
      <c r="DX38" s="10">
        <f t="shared" si="136"/>
        <v>35</v>
      </c>
      <c r="DY38" s="10">
        <v>4827</v>
      </c>
      <c r="DZ38" s="10">
        <f t="shared" si="137"/>
        <v>-15</v>
      </c>
      <c r="EA38" s="10">
        <v>6207</v>
      </c>
      <c r="EB38" s="10">
        <f t="shared" si="138"/>
        <v>-2896</v>
      </c>
      <c r="EC38" s="10">
        <v>6207</v>
      </c>
      <c r="ED38" s="10">
        <f t="shared" si="139"/>
        <v>-2896</v>
      </c>
      <c r="EE38" s="10">
        <v>91871</v>
      </c>
      <c r="EF38" s="10">
        <f t="shared" si="140"/>
        <v>-5208</v>
      </c>
      <c r="EG38" s="10">
        <v>91211</v>
      </c>
      <c r="EH38" s="10">
        <f t="shared" si="141"/>
        <v>-5197</v>
      </c>
      <c r="EI38" s="10">
        <v>91190</v>
      </c>
      <c r="EJ38" s="10">
        <f t="shared" si="142"/>
        <v>-5180</v>
      </c>
      <c r="EK38" s="10">
        <v>90530</v>
      </c>
      <c r="EL38" s="10">
        <f t="shared" si="143"/>
        <v>-5169</v>
      </c>
      <c r="EM38" s="10">
        <v>3742</v>
      </c>
      <c r="EN38" s="10">
        <f t="shared" si="144"/>
        <v>109</v>
      </c>
      <c r="EO38" s="10">
        <v>3698</v>
      </c>
      <c r="EP38" s="10">
        <f t="shared" si="145"/>
        <v>113</v>
      </c>
      <c r="EQ38" s="10">
        <v>8646</v>
      </c>
      <c r="ER38" s="10">
        <f t="shared" si="146"/>
        <v>-156</v>
      </c>
      <c r="ES38" s="10">
        <v>8646</v>
      </c>
      <c r="ET38" s="10">
        <f t="shared" si="147"/>
        <v>-156</v>
      </c>
      <c r="EU38" s="10">
        <v>0</v>
      </c>
      <c r="EV38" s="10">
        <f t="shared" si="148"/>
        <v>0</v>
      </c>
      <c r="EW38" s="10">
        <v>0</v>
      </c>
      <c r="EX38" s="10">
        <f t="shared" si="149"/>
        <v>0</v>
      </c>
      <c r="EY38" s="10">
        <v>0</v>
      </c>
      <c r="EZ38" s="10">
        <f t="shared" si="150"/>
        <v>0</v>
      </c>
      <c r="FA38" s="10">
        <v>0</v>
      </c>
      <c r="FB38" s="10">
        <f t="shared" si="151"/>
        <v>0</v>
      </c>
    </row>
    <row r="39" spans="1:158" ht="33" customHeight="1">
      <c r="A39" s="14" t="s">
        <v>47</v>
      </c>
      <c r="B39" s="30">
        <v>53319</v>
      </c>
      <c r="C39" s="30">
        <v>246</v>
      </c>
      <c r="D39" s="30">
        <f t="shared" si="106"/>
        <v>53565</v>
      </c>
      <c r="E39" s="30">
        <v>53188</v>
      </c>
      <c r="F39" s="30">
        <v>55</v>
      </c>
      <c r="G39" s="30">
        <f t="shared" si="107"/>
        <v>53243</v>
      </c>
      <c r="H39" s="37">
        <f t="shared" si="152"/>
        <v>99.75430897053583</v>
      </c>
      <c r="I39" s="37">
        <f t="shared" si="153"/>
        <v>22.35772357723577</v>
      </c>
      <c r="J39" s="37">
        <f t="shared" si="154"/>
        <v>99.39886119667693</v>
      </c>
      <c r="K39" s="30">
        <v>2991</v>
      </c>
      <c r="L39" s="30">
        <v>12</v>
      </c>
      <c r="M39" s="30">
        <f t="shared" si="108"/>
        <v>3003</v>
      </c>
      <c r="N39" s="30">
        <v>2980</v>
      </c>
      <c r="O39" s="30">
        <v>6</v>
      </c>
      <c r="P39" s="30">
        <f t="shared" si="109"/>
        <v>2986</v>
      </c>
      <c r="Q39" s="37">
        <f t="shared" si="155"/>
        <v>99.63223002340355</v>
      </c>
      <c r="R39" s="37">
        <f t="shared" si="156"/>
        <v>50</v>
      </c>
      <c r="S39" s="37">
        <f t="shared" si="157"/>
        <v>99.43389943389943</v>
      </c>
      <c r="T39" s="30">
        <v>41977</v>
      </c>
      <c r="U39" s="30">
        <v>234</v>
      </c>
      <c r="V39" s="30">
        <f t="shared" si="110"/>
        <v>42211</v>
      </c>
      <c r="W39" s="30">
        <v>41857</v>
      </c>
      <c r="X39" s="30">
        <v>49</v>
      </c>
      <c r="Y39" s="30">
        <f t="shared" si="111"/>
        <v>41906</v>
      </c>
      <c r="Z39" s="37">
        <f t="shared" si="158"/>
        <v>99.71412916597184</v>
      </c>
      <c r="AA39" s="37">
        <f t="shared" si="159"/>
        <v>20.94017094017094</v>
      </c>
      <c r="AB39" s="37">
        <f t="shared" si="160"/>
        <v>99.27743952998034</v>
      </c>
      <c r="AC39" s="30">
        <v>6466</v>
      </c>
      <c r="AD39" s="30">
        <v>0</v>
      </c>
      <c r="AE39" s="30">
        <f t="shared" si="112"/>
        <v>6466</v>
      </c>
      <c r="AF39" s="30">
        <v>6466</v>
      </c>
      <c r="AG39" s="30">
        <v>0</v>
      </c>
      <c r="AH39" s="30">
        <f t="shared" si="113"/>
        <v>6466</v>
      </c>
      <c r="AI39" s="37">
        <f t="shared" si="161"/>
        <v>100</v>
      </c>
      <c r="AJ39" s="37" t="str">
        <f t="shared" si="162"/>
        <v> </v>
      </c>
      <c r="AK39" s="37">
        <f t="shared" si="163"/>
        <v>100</v>
      </c>
      <c r="AL39" s="30">
        <v>1885</v>
      </c>
      <c r="AM39" s="30">
        <v>0</v>
      </c>
      <c r="AN39" s="30">
        <f t="shared" si="114"/>
        <v>1885</v>
      </c>
      <c r="AO39" s="30">
        <v>1885</v>
      </c>
      <c r="AP39" s="30">
        <v>0</v>
      </c>
      <c r="AQ39" s="30">
        <f t="shared" si="115"/>
        <v>1885</v>
      </c>
      <c r="AR39" s="37">
        <f t="shared" si="164"/>
        <v>100</v>
      </c>
      <c r="AS39" s="37" t="str">
        <f t="shared" si="165"/>
        <v> </v>
      </c>
      <c r="AT39" s="37">
        <f t="shared" si="166"/>
        <v>100</v>
      </c>
      <c r="AU39" s="30">
        <v>392675</v>
      </c>
      <c r="AV39" s="30">
        <v>18961</v>
      </c>
      <c r="AW39" s="30">
        <f t="shared" si="116"/>
        <v>411636</v>
      </c>
      <c r="AX39" s="30">
        <v>391095</v>
      </c>
      <c r="AY39" s="30">
        <v>298</v>
      </c>
      <c r="AZ39" s="30">
        <f t="shared" si="117"/>
        <v>391393</v>
      </c>
      <c r="BA39" s="37">
        <f t="shared" si="167"/>
        <v>99.5976316292099</v>
      </c>
      <c r="BB39" s="37">
        <f t="shared" si="168"/>
        <v>1.5716470650282157</v>
      </c>
      <c r="BC39" s="37">
        <f t="shared" si="169"/>
        <v>95.08230572641848</v>
      </c>
      <c r="BD39" s="30">
        <v>390654</v>
      </c>
      <c r="BE39" s="30">
        <v>18961</v>
      </c>
      <c r="BF39" s="30">
        <f t="shared" si="118"/>
        <v>409615</v>
      </c>
      <c r="BG39" s="30">
        <v>389074</v>
      </c>
      <c r="BH39" s="30">
        <v>298</v>
      </c>
      <c r="BI39" s="30">
        <f t="shared" si="119"/>
        <v>389372</v>
      </c>
      <c r="BJ39" s="37">
        <f t="shared" si="170"/>
        <v>99.59555002636604</v>
      </c>
      <c r="BK39" s="37">
        <f t="shared" si="171"/>
        <v>1.5716470650282157</v>
      </c>
      <c r="BL39" s="37">
        <f t="shared" si="172"/>
        <v>95.05804230802096</v>
      </c>
      <c r="BM39" s="30">
        <v>2021</v>
      </c>
      <c r="BN39" s="30">
        <v>0</v>
      </c>
      <c r="BO39" s="30">
        <f t="shared" si="120"/>
        <v>2021</v>
      </c>
      <c r="BP39" s="30">
        <v>2021</v>
      </c>
      <c r="BQ39" s="30">
        <v>0</v>
      </c>
      <c r="BR39" s="30">
        <f t="shared" si="121"/>
        <v>2021</v>
      </c>
      <c r="BS39" s="37">
        <f t="shared" si="173"/>
        <v>100</v>
      </c>
      <c r="BT39" s="37" t="str">
        <f t="shared" si="174"/>
        <v> </v>
      </c>
      <c r="BU39" s="37">
        <f t="shared" si="175"/>
        <v>100</v>
      </c>
      <c r="BV39" s="30">
        <v>4817</v>
      </c>
      <c r="BW39" s="30">
        <v>32</v>
      </c>
      <c r="BX39" s="30">
        <f t="shared" si="122"/>
        <v>4849</v>
      </c>
      <c r="BY39" s="30">
        <v>4797</v>
      </c>
      <c r="BZ39" s="30">
        <v>17</v>
      </c>
      <c r="CA39" s="30">
        <f t="shared" si="123"/>
        <v>4814</v>
      </c>
      <c r="CB39" s="37">
        <f t="shared" si="176"/>
        <v>99.58480381980486</v>
      </c>
      <c r="CC39" s="37">
        <f t="shared" si="177"/>
        <v>53.125</v>
      </c>
      <c r="CD39" s="37">
        <f t="shared" si="178"/>
        <v>99.27820169107032</v>
      </c>
      <c r="CE39" s="30">
        <v>11157</v>
      </c>
      <c r="CF39" s="30">
        <v>0</v>
      </c>
      <c r="CG39" s="30">
        <f t="shared" si="124"/>
        <v>11157</v>
      </c>
      <c r="CH39" s="30">
        <v>11157</v>
      </c>
      <c r="CI39" s="30">
        <v>0</v>
      </c>
      <c r="CJ39" s="30">
        <f t="shared" si="125"/>
        <v>11157</v>
      </c>
      <c r="CK39" s="37">
        <f t="shared" si="179"/>
        <v>100</v>
      </c>
      <c r="CL39" s="37" t="str">
        <f t="shared" si="180"/>
        <v> </v>
      </c>
      <c r="CM39" s="37">
        <f t="shared" si="181"/>
        <v>100</v>
      </c>
      <c r="CN39" s="30">
        <v>0</v>
      </c>
      <c r="CO39" s="30">
        <v>0</v>
      </c>
      <c r="CP39" s="30">
        <f t="shared" si="126"/>
        <v>0</v>
      </c>
      <c r="CQ39" s="30">
        <v>0</v>
      </c>
      <c r="CR39" s="30">
        <v>0</v>
      </c>
      <c r="CS39" s="30">
        <f t="shared" si="127"/>
        <v>0</v>
      </c>
      <c r="CT39" s="37" t="str">
        <f t="shared" si="182"/>
        <v> </v>
      </c>
      <c r="CU39" s="37" t="str">
        <f t="shared" si="183"/>
        <v> </v>
      </c>
      <c r="CV39" s="37" t="str">
        <f t="shared" si="184"/>
        <v> </v>
      </c>
      <c r="CW39" s="30">
        <v>0</v>
      </c>
      <c r="CX39" s="30">
        <v>0</v>
      </c>
      <c r="CY39" s="30">
        <f t="shared" si="128"/>
        <v>0</v>
      </c>
      <c r="CZ39" s="30">
        <v>0</v>
      </c>
      <c r="DA39" s="30">
        <v>0</v>
      </c>
      <c r="DB39" s="30">
        <f t="shared" si="129"/>
        <v>0</v>
      </c>
      <c r="DC39" s="37" t="str">
        <f t="shared" si="185"/>
        <v> </v>
      </c>
      <c r="DD39" s="37" t="str">
        <f t="shared" si="186"/>
        <v> </v>
      </c>
      <c r="DE39" s="37" t="str">
        <f t="shared" si="187"/>
        <v> </v>
      </c>
      <c r="DG39" s="10">
        <v>495766</v>
      </c>
      <c r="DH39" s="10" t="e">
        <f>#REF!-DG39</f>
        <v>#REF!</v>
      </c>
      <c r="DI39" s="10">
        <v>476521</v>
      </c>
      <c r="DJ39" s="10" t="e">
        <f>#REF!-DI39</f>
        <v>#REF!</v>
      </c>
      <c r="DK39" s="10">
        <v>51238</v>
      </c>
      <c r="DL39" s="10">
        <f t="shared" si="130"/>
        <v>2327</v>
      </c>
      <c r="DM39" s="10">
        <v>50986</v>
      </c>
      <c r="DN39" s="10">
        <f t="shared" si="131"/>
        <v>2257</v>
      </c>
      <c r="DO39" s="10">
        <v>2487</v>
      </c>
      <c r="DP39" s="10">
        <f t="shared" si="132"/>
        <v>516</v>
      </c>
      <c r="DQ39" s="10">
        <v>2475</v>
      </c>
      <c r="DR39" s="10">
        <f t="shared" si="133"/>
        <v>511</v>
      </c>
      <c r="DS39" s="10">
        <v>38980</v>
      </c>
      <c r="DT39" s="10">
        <f t="shared" si="134"/>
        <v>3231</v>
      </c>
      <c r="DU39" s="10">
        <v>38740</v>
      </c>
      <c r="DV39" s="10">
        <f t="shared" si="135"/>
        <v>3166</v>
      </c>
      <c r="DW39" s="10">
        <v>6531</v>
      </c>
      <c r="DX39" s="10">
        <f t="shared" si="136"/>
        <v>-65</v>
      </c>
      <c r="DY39" s="10">
        <v>6531</v>
      </c>
      <c r="DZ39" s="10">
        <f t="shared" si="137"/>
        <v>-65</v>
      </c>
      <c r="EA39" s="10">
        <v>3240</v>
      </c>
      <c r="EB39" s="10">
        <f t="shared" si="138"/>
        <v>-1355</v>
      </c>
      <c r="EC39" s="10">
        <v>3240</v>
      </c>
      <c r="ED39" s="10">
        <f t="shared" si="139"/>
        <v>-1355</v>
      </c>
      <c r="EE39" s="10">
        <v>428259</v>
      </c>
      <c r="EF39" s="10">
        <f t="shared" si="140"/>
        <v>-16623</v>
      </c>
      <c r="EG39" s="10">
        <v>409298</v>
      </c>
      <c r="EH39" s="10">
        <f t="shared" si="141"/>
        <v>-17905</v>
      </c>
      <c r="EI39" s="10">
        <v>426252</v>
      </c>
      <c r="EJ39" s="10">
        <f t="shared" si="142"/>
        <v>-16637</v>
      </c>
      <c r="EK39" s="10">
        <v>407291</v>
      </c>
      <c r="EL39" s="10">
        <f t="shared" si="143"/>
        <v>-17919</v>
      </c>
      <c r="EM39" s="10">
        <v>4758</v>
      </c>
      <c r="EN39" s="10">
        <f t="shared" si="144"/>
        <v>91</v>
      </c>
      <c r="EO39" s="10">
        <v>4726</v>
      </c>
      <c r="EP39" s="10">
        <f t="shared" si="145"/>
        <v>88</v>
      </c>
      <c r="EQ39" s="10">
        <v>11511</v>
      </c>
      <c r="ER39" s="10">
        <f t="shared" si="146"/>
        <v>-354</v>
      </c>
      <c r="ES39" s="10">
        <v>11511</v>
      </c>
      <c r="ET39" s="10">
        <f t="shared" si="147"/>
        <v>-354</v>
      </c>
      <c r="EU39" s="10">
        <v>0</v>
      </c>
      <c r="EV39" s="10">
        <f t="shared" si="148"/>
        <v>0</v>
      </c>
      <c r="EW39" s="10">
        <v>0</v>
      </c>
      <c r="EX39" s="10">
        <f t="shared" si="149"/>
        <v>0</v>
      </c>
      <c r="EY39" s="10">
        <v>0</v>
      </c>
      <c r="EZ39" s="10">
        <f t="shared" si="150"/>
        <v>0</v>
      </c>
      <c r="FA39" s="10">
        <v>0</v>
      </c>
      <c r="FB39" s="10">
        <f t="shared" si="151"/>
        <v>0</v>
      </c>
    </row>
    <row r="40" spans="1:158" ht="33" customHeight="1">
      <c r="A40" s="4" t="s">
        <v>48</v>
      </c>
      <c r="B40" s="29">
        <v>21492</v>
      </c>
      <c r="C40" s="29">
        <v>0</v>
      </c>
      <c r="D40" s="29">
        <f t="shared" si="106"/>
        <v>21492</v>
      </c>
      <c r="E40" s="29">
        <v>21492</v>
      </c>
      <c r="F40" s="29">
        <v>0</v>
      </c>
      <c r="G40" s="29">
        <f t="shared" si="107"/>
        <v>21492</v>
      </c>
      <c r="H40" s="36">
        <f t="shared" si="152"/>
        <v>100</v>
      </c>
      <c r="I40" s="36" t="str">
        <f t="shared" si="153"/>
        <v> </v>
      </c>
      <c r="J40" s="36">
        <f t="shared" si="154"/>
        <v>100</v>
      </c>
      <c r="K40" s="29">
        <v>1469</v>
      </c>
      <c r="L40" s="29">
        <v>0</v>
      </c>
      <c r="M40" s="29">
        <f t="shared" si="108"/>
        <v>1469</v>
      </c>
      <c r="N40" s="29">
        <v>1469</v>
      </c>
      <c r="O40" s="29">
        <v>0</v>
      </c>
      <c r="P40" s="29">
        <f t="shared" si="109"/>
        <v>1469</v>
      </c>
      <c r="Q40" s="36">
        <f t="shared" si="155"/>
        <v>100</v>
      </c>
      <c r="R40" s="36" t="str">
        <f t="shared" si="156"/>
        <v> </v>
      </c>
      <c r="S40" s="36">
        <f t="shared" si="157"/>
        <v>100</v>
      </c>
      <c r="T40" s="29">
        <v>17146</v>
      </c>
      <c r="U40" s="29">
        <v>0</v>
      </c>
      <c r="V40" s="29">
        <f t="shared" si="110"/>
        <v>17146</v>
      </c>
      <c r="W40" s="29">
        <v>17146</v>
      </c>
      <c r="X40" s="29">
        <v>0</v>
      </c>
      <c r="Y40" s="29">
        <f t="shared" si="111"/>
        <v>17146</v>
      </c>
      <c r="Z40" s="36">
        <f t="shared" si="158"/>
        <v>100</v>
      </c>
      <c r="AA40" s="36" t="str">
        <f t="shared" si="159"/>
        <v> </v>
      </c>
      <c r="AB40" s="36">
        <f t="shared" si="160"/>
        <v>100</v>
      </c>
      <c r="AC40" s="29">
        <v>2370</v>
      </c>
      <c r="AD40" s="29">
        <v>0</v>
      </c>
      <c r="AE40" s="29">
        <f t="shared" si="112"/>
        <v>2370</v>
      </c>
      <c r="AF40" s="29">
        <v>2370</v>
      </c>
      <c r="AG40" s="29">
        <v>0</v>
      </c>
      <c r="AH40" s="29">
        <f t="shared" si="113"/>
        <v>2370</v>
      </c>
      <c r="AI40" s="36">
        <f t="shared" si="161"/>
        <v>100</v>
      </c>
      <c r="AJ40" s="36" t="str">
        <f t="shared" si="162"/>
        <v> </v>
      </c>
      <c r="AK40" s="36">
        <f t="shared" si="163"/>
        <v>100</v>
      </c>
      <c r="AL40" s="29">
        <v>507</v>
      </c>
      <c r="AM40" s="29">
        <v>0</v>
      </c>
      <c r="AN40" s="29">
        <f t="shared" si="114"/>
        <v>507</v>
      </c>
      <c r="AO40" s="29">
        <v>507</v>
      </c>
      <c r="AP40" s="29">
        <v>0</v>
      </c>
      <c r="AQ40" s="29">
        <f t="shared" si="115"/>
        <v>507</v>
      </c>
      <c r="AR40" s="36">
        <f t="shared" si="164"/>
        <v>100</v>
      </c>
      <c r="AS40" s="36" t="str">
        <f t="shared" si="165"/>
        <v> </v>
      </c>
      <c r="AT40" s="36">
        <f t="shared" si="166"/>
        <v>100</v>
      </c>
      <c r="AU40" s="29">
        <v>42671</v>
      </c>
      <c r="AV40" s="29">
        <v>2132</v>
      </c>
      <c r="AW40" s="29">
        <f t="shared" si="116"/>
        <v>44803</v>
      </c>
      <c r="AX40" s="29">
        <v>41431</v>
      </c>
      <c r="AY40" s="29">
        <v>561</v>
      </c>
      <c r="AZ40" s="29">
        <f t="shared" si="117"/>
        <v>41992</v>
      </c>
      <c r="BA40" s="36">
        <f t="shared" si="167"/>
        <v>97.09404513604088</v>
      </c>
      <c r="BB40" s="36">
        <f t="shared" si="168"/>
        <v>26.313320825515945</v>
      </c>
      <c r="BC40" s="36">
        <f t="shared" si="169"/>
        <v>93.72586657143495</v>
      </c>
      <c r="BD40" s="29">
        <v>33853</v>
      </c>
      <c r="BE40" s="29">
        <v>2132</v>
      </c>
      <c r="BF40" s="29">
        <f t="shared" si="118"/>
        <v>35985</v>
      </c>
      <c r="BG40" s="29">
        <v>32613</v>
      </c>
      <c r="BH40" s="29">
        <v>561</v>
      </c>
      <c r="BI40" s="29">
        <f t="shared" si="119"/>
        <v>33174</v>
      </c>
      <c r="BJ40" s="36">
        <f t="shared" si="170"/>
        <v>96.337104540218</v>
      </c>
      <c r="BK40" s="36">
        <f t="shared" si="171"/>
        <v>26.313320825515945</v>
      </c>
      <c r="BL40" s="36">
        <f t="shared" si="172"/>
        <v>92.18841183826595</v>
      </c>
      <c r="BM40" s="29">
        <v>8818</v>
      </c>
      <c r="BN40" s="29">
        <v>0</v>
      </c>
      <c r="BO40" s="29">
        <f t="shared" si="120"/>
        <v>8818</v>
      </c>
      <c r="BP40" s="29">
        <v>8818</v>
      </c>
      <c r="BQ40" s="29">
        <v>0</v>
      </c>
      <c r="BR40" s="29">
        <f t="shared" si="121"/>
        <v>8818</v>
      </c>
      <c r="BS40" s="36">
        <f t="shared" si="173"/>
        <v>100</v>
      </c>
      <c r="BT40" s="36" t="str">
        <f t="shared" si="174"/>
        <v> </v>
      </c>
      <c r="BU40" s="36">
        <f t="shared" si="175"/>
        <v>100</v>
      </c>
      <c r="BV40" s="29">
        <v>3558</v>
      </c>
      <c r="BW40" s="29">
        <v>56</v>
      </c>
      <c r="BX40" s="29">
        <f t="shared" si="122"/>
        <v>3614</v>
      </c>
      <c r="BY40" s="29">
        <v>3546</v>
      </c>
      <c r="BZ40" s="29">
        <v>55</v>
      </c>
      <c r="CA40" s="29">
        <f t="shared" si="123"/>
        <v>3601</v>
      </c>
      <c r="CB40" s="36">
        <f t="shared" si="176"/>
        <v>99.6627318718381</v>
      </c>
      <c r="CC40" s="36">
        <f t="shared" si="177"/>
        <v>98.21428571428571</v>
      </c>
      <c r="CD40" s="36">
        <f t="shared" si="178"/>
        <v>99.64028776978418</v>
      </c>
      <c r="CE40" s="29">
        <v>6355</v>
      </c>
      <c r="CF40" s="29">
        <v>0</v>
      </c>
      <c r="CG40" s="29">
        <f t="shared" si="124"/>
        <v>6355</v>
      </c>
      <c r="CH40" s="29">
        <v>6355</v>
      </c>
      <c r="CI40" s="29">
        <v>0</v>
      </c>
      <c r="CJ40" s="29">
        <f t="shared" si="125"/>
        <v>6355</v>
      </c>
      <c r="CK40" s="36">
        <f t="shared" si="179"/>
        <v>100</v>
      </c>
      <c r="CL40" s="36" t="str">
        <f t="shared" si="180"/>
        <v> </v>
      </c>
      <c r="CM40" s="36">
        <f t="shared" si="181"/>
        <v>100</v>
      </c>
      <c r="CN40" s="29">
        <v>0</v>
      </c>
      <c r="CO40" s="29">
        <v>0</v>
      </c>
      <c r="CP40" s="29">
        <f t="shared" si="126"/>
        <v>0</v>
      </c>
      <c r="CQ40" s="29">
        <v>0</v>
      </c>
      <c r="CR40" s="29">
        <v>0</v>
      </c>
      <c r="CS40" s="29">
        <f t="shared" si="127"/>
        <v>0</v>
      </c>
      <c r="CT40" s="36" t="str">
        <f t="shared" si="182"/>
        <v> </v>
      </c>
      <c r="CU40" s="36" t="str">
        <f t="shared" si="183"/>
        <v> </v>
      </c>
      <c r="CV40" s="36" t="str">
        <f t="shared" si="184"/>
        <v> </v>
      </c>
      <c r="CW40" s="29">
        <v>0</v>
      </c>
      <c r="CX40" s="29">
        <v>0</v>
      </c>
      <c r="CY40" s="29">
        <f t="shared" si="128"/>
        <v>0</v>
      </c>
      <c r="CZ40" s="29">
        <v>0</v>
      </c>
      <c r="DA40" s="29">
        <v>0</v>
      </c>
      <c r="DB40" s="29">
        <f t="shared" si="129"/>
        <v>0</v>
      </c>
      <c r="DC40" s="36" t="str">
        <f t="shared" si="185"/>
        <v> </v>
      </c>
      <c r="DD40" s="36" t="str">
        <f t="shared" si="186"/>
        <v> </v>
      </c>
      <c r="DE40" s="36" t="str">
        <f t="shared" si="187"/>
        <v> </v>
      </c>
      <c r="DG40" s="10">
        <v>78636</v>
      </c>
      <c r="DH40" s="10" t="e">
        <f>#REF!-DG40</f>
        <v>#REF!</v>
      </c>
      <c r="DI40" s="10">
        <v>76476</v>
      </c>
      <c r="DJ40" s="10" t="e">
        <f>#REF!-DI40</f>
        <v>#REF!</v>
      </c>
      <c r="DK40" s="10">
        <v>22327</v>
      </c>
      <c r="DL40" s="10">
        <f t="shared" si="130"/>
        <v>-835</v>
      </c>
      <c r="DM40" s="10">
        <v>22327</v>
      </c>
      <c r="DN40" s="10">
        <f t="shared" si="131"/>
        <v>-835</v>
      </c>
      <c r="DO40" s="10">
        <v>1236</v>
      </c>
      <c r="DP40" s="10">
        <f t="shared" si="132"/>
        <v>233</v>
      </c>
      <c r="DQ40" s="10">
        <v>1236</v>
      </c>
      <c r="DR40" s="10">
        <f t="shared" si="133"/>
        <v>233</v>
      </c>
      <c r="DS40" s="10">
        <v>17579</v>
      </c>
      <c r="DT40" s="10">
        <f t="shared" si="134"/>
        <v>-433</v>
      </c>
      <c r="DU40" s="10">
        <v>17579</v>
      </c>
      <c r="DV40" s="10">
        <f t="shared" si="135"/>
        <v>-433</v>
      </c>
      <c r="DW40" s="10">
        <v>2498</v>
      </c>
      <c r="DX40" s="10">
        <f t="shared" si="136"/>
        <v>-128</v>
      </c>
      <c r="DY40" s="10">
        <v>2498</v>
      </c>
      <c r="DZ40" s="10">
        <f t="shared" si="137"/>
        <v>-128</v>
      </c>
      <c r="EA40" s="10">
        <v>1014</v>
      </c>
      <c r="EB40" s="10">
        <f t="shared" si="138"/>
        <v>-507</v>
      </c>
      <c r="EC40" s="10">
        <v>1014</v>
      </c>
      <c r="ED40" s="10">
        <f t="shared" si="139"/>
        <v>-507</v>
      </c>
      <c r="EE40" s="10">
        <v>46055</v>
      </c>
      <c r="EF40" s="10">
        <f t="shared" si="140"/>
        <v>-1252</v>
      </c>
      <c r="EG40" s="10">
        <v>43951</v>
      </c>
      <c r="EH40" s="10">
        <f t="shared" si="141"/>
        <v>-1959</v>
      </c>
      <c r="EI40" s="10">
        <v>37246</v>
      </c>
      <c r="EJ40" s="10">
        <f t="shared" si="142"/>
        <v>-1261</v>
      </c>
      <c r="EK40" s="10">
        <v>35142</v>
      </c>
      <c r="EL40" s="10">
        <f t="shared" si="143"/>
        <v>-1968</v>
      </c>
      <c r="EM40" s="10">
        <v>3550</v>
      </c>
      <c r="EN40" s="10">
        <f t="shared" si="144"/>
        <v>64</v>
      </c>
      <c r="EO40" s="10">
        <v>3494</v>
      </c>
      <c r="EP40" s="10">
        <f t="shared" si="145"/>
        <v>107</v>
      </c>
      <c r="EQ40" s="10">
        <v>6704</v>
      </c>
      <c r="ER40" s="10">
        <f t="shared" si="146"/>
        <v>-349</v>
      </c>
      <c r="ES40" s="10">
        <v>6704</v>
      </c>
      <c r="ET40" s="10">
        <f t="shared" si="147"/>
        <v>-349</v>
      </c>
      <c r="EU40" s="10">
        <v>0</v>
      </c>
      <c r="EV40" s="10">
        <f t="shared" si="148"/>
        <v>0</v>
      </c>
      <c r="EW40" s="10">
        <v>0</v>
      </c>
      <c r="EX40" s="10">
        <f t="shared" si="149"/>
        <v>0</v>
      </c>
      <c r="EY40" s="10">
        <v>0</v>
      </c>
      <c r="EZ40" s="10">
        <f t="shared" si="150"/>
        <v>0</v>
      </c>
      <c r="FA40" s="10">
        <v>0</v>
      </c>
      <c r="FB40" s="10">
        <f t="shared" si="151"/>
        <v>0</v>
      </c>
    </row>
    <row r="41" spans="1:158" ht="33" customHeight="1">
      <c r="A41" s="4" t="s">
        <v>93</v>
      </c>
      <c r="B41" s="29">
        <v>551720</v>
      </c>
      <c r="C41" s="29">
        <v>24679</v>
      </c>
      <c r="D41" s="29">
        <f t="shared" si="106"/>
        <v>576399</v>
      </c>
      <c r="E41" s="29">
        <v>545323</v>
      </c>
      <c r="F41" s="29">
        <v>6372</v>
      </c>
      <c r="G41" s="29">
        <f t="shared" si="107"/>
        <v>551695</v>
      </c>
      <c r="H41" s="36">
        <f t="shared" si="152"/>
        <v>98.8405350540129</v>
      </c>
      <c r="I41" s="36">
        <f t="shared" si="153"/>
        <v>25.819522671096884</v>
      </c>
      <c r="J41" s="36">
        <f t="shared" si="154"/>
        <v>95.71408000360861</v>
      </c>
      <c r="K41" s="29">
        <v>29957</v>
      </c>
      <c r="L41" s="29">
        <v>1440</v>
      </c>
      <c r="M41" s="29">
        <f t="shared" si="108"/>
        <v>31397</v>
      </c>
      <c r="N41" s="29">
        <v>29256</v>
      </c>
      <c r="O41" s="29">
        <v>477</v>
      </c>
      <c r="P41" s="29">
        <f t="shared" si="109"/>
        <v>29733</v>
      </c>
      <c r="Q41" s="36">
        <f t="shared" si="155"/>
        <v>97.65997930366859</v>
      </c>
      <c r="R41" s="36">
        <f t="shared" si="156"/>
        <v>33.125</v>
      </c>
      <c r="S41" s="36">
        <f t="shared" si="157"/>
        <v>94.70013058572475</v>
      </c>
      <c r="T41" s="29">
        <v>471586</v>
      </c>
      <c r="U41" s="29">
        <v>19415</v>
      </c>
      <c r="V41" s="29">
        <f t="shared" si="110"/>
        <v>491001</v>
      </c>
      <c r="W41" s="29">
        <v>466390</v>
      </c>
      <c r="X41" s="29">
        <v>5434</v>
      </c>
      <c r="Y41" s="29">
        <f t="shared" si="111"/>
        <v>471824</v>
      </c>
      <c r="Z41" s="36">
        <f t="shared" si="158"/>
        <v>98.89818612087721</v>
      </c>
      <c r="AA41" s="36">
        <f t="shared" si="159"/>
        <v>27.988668555240793</v>
      </c>
      <c r="AB41" s="36">
        <f t="shared" si="160"/>
        <v>96.09430530691382</v>
      </c>
      <c r="AC41" s="29">
        <v>28227</v>
      </c>
      <c r="AD41" s="29">
        <v>3650</v>
      </c>
      <c r="AE41" s="29">
        <f t="shared" si="112"/>
        <v>31877</v>
      </c>
      <c r="AF41" s="29">
        <v>27727</v>
      </c>
      <c r="AG41" s="29">
        <v>452</v>
      </c>
      <c r="AH41" s="29">
        <f t="shared" si="113"/>
        <v>28179</v>
      </c>
      <c r="AI41" s="36">
        <f t="shared" si="161"/>
        <v>98.22864633152655</v>
      </c>
      <c r="AJ41" s="36">
        <f t="shared" si="162"/>
        <v>12.383561643835616</v>
      </c>
      <c r="AK41" s="36">
        <f t="shared" si="163"/>
        <v>88.39915926843805</v>
      </c>
      <c r="AL41" s="29">
        <v>21950</v>
      </c>
      <c r="AM41" s="29">
        <v>174</v>
      </c>
      <c r="AN41" s="29">
        <f t="shared" si="114"/>
        <v>22124</v>
      </c>
      <c r="AO41" s="29">
        <v>21950</v>
      </c>
      <c r="AP41" s="29">
        <v>9</v>
      </c>
      <c r="AQ41" s="29">
        <f t="shared" si="115"/>
        <v>21959</v>
      </c>
      <c r="AR41" s="36">
        <f t="shared" si="164"/>
        <v>100</v>
      </c>
      <c r="AS41" s="36">
        <f t="shared" si="165"/>
        <v>5.172413793103448</v>
      </c>
      <c r="AT41" s="36">
        <f t="shared" si="166"/>
        <v>99.25420357982281</v>
      </c>
      <c r="AU41" s="29">
        <v>752137</v>
      </c>
      <c r="AV41" s="29">
        <v>89701</v>
      </c>
      <c r="AW41" s="29">
        <f t="shared" si="116"/>
        <v>841838</v>
      </c>
      <c r="AX41" s="29">
        <v>731804</v>
      </c>
      <c r="AY41" s="29">
        <v>14295</v>
      </c>
      <c r="AZ41" s="29">
        <f t="shared" si="117"/>
        <v>746099</v>
      </c>
      <c r="BA41" s="36">
        <f t="shared" si="167"/>
        <v>97.29663611815401</v>
      </c>
      <c r="BB41" s="36">
        <f t="shared" si="168"/>
        <v>15.93627718754529</v>
      </c>
      <c r="BC41" s="36">
        <f t="shared" si="169"/>
        <v>88.62738436611319</v>
      </c>
      <c r="BD41" s="29">
        <v>749397</v>
      </c>
      <c r="BE41" s="29">
        <v>89701</v>
      </c>
      <c r="BF41" s="29">
        <f t="shared" si="118"/>
        <v>839098</v>
      </c>
      <c r="BG41" s="29">
        <v>729064</v>
      </c>
      <c r="BH41" s="29">
        <v>14295</v>
      </c>
      <c r="BI41" s="29">
        <f t="shared" si="119"/>
        <v>743359</v>
      </c>
      <c r="BJ41" s="36">
        <f t="shared" si="170"/>
        <v>97.28675188184633</v>
      </c>
      <c r="BK41" s="36">
        <f t="shared" si="171"/>
        <v>15.93627718754529</v>
      </c>
      <c r="BL41" s="36">
        <f t="shared" si="172"/>
        <v>88.59024809974521</v>
      </c>
      <c r="BM41" s="29">
        <v>2740</v>
      </c>
      <c r="BN41" s="29">
        <v>0</v>
      </c>
      <c r="BO41" s="29">
        <f t="shared" si="120"/>
        <v>2740</v>
      </c>
      <c r="BP41" s="29">
        <v>2740</v>
      </c>
      <c r="BQ41" s="29">
        <v>0</v>
      </c>
      <c r="BR41" s="29">
        <f t="shared" si="121"/>
        <v>2740</v>
      </c>
      <c r="BS41" s="36">
        <f t="shared" si="173"/>
        <v>100</v>
      </c>
      <c r="BT41" s="36" t="str">
        <f t="shared" si="174"/>
        <v> </v>
      </c>
      <c r="BU41" s="36">
        <f t="shared" si="175"/>
        <v>100</v>
      </c>
      <c r="BV41" s="29">
        <v>49140</v>
      </c>
      <c r="BW41" s="29">
        <v>2613</v>
      </c>
      <c r="BX41" s="29">
        <f t="shared" si="122"/>
        <v>51753</v>
      </c>
      <c r="BY41" s="29">
        <v>48127</v>
      </c>
      <c r="BZ41" s="29">
        <v>575</v>
      </c>
      <c r="CA41" s="29">
        <f t="shared" si="123"/>
        <v>48702</v>
      </c>
      <c r="CB41" s="36">
        <f t="shared" si="176"/>
        <v>97.93854293854294</v>
      </c>
      <c r="CC41" s="36">
        <f t="shared" si="177"/>
        <v>22.00535782625335</v>
      </c>
      <c r="CD41" s="36">
        <f t="shared" si="178"/>
        <v>94.10468958321256</v>
      </c>
      <c r="CE41" s="29">
        <v>109746</v>
      </c>
      <c r="CF41" s="29">
        <v>0</v>
      </c>
      <c r="CG41" s="29">
        <f t="shared" si="124"/>
        <v>109746</v>
      </c>
      <c r="CH41" s="29">
        <v>109746</v>
      </c>
      <c r="CI41" s="29">
        <v>0</v>
      </c>
      <c r="CJ41" s="29">
        <f t="shared" si="125"/>
        <v>109746</v>
      </c>
      <c r="CK41" s="36">
        <f t="shared" si="179"/>
        <v>100</v>
      </c>
      <c r="CL41" s="36" t="str">
        <f t="shared" si="180"/>
        <v> </v>
      </c>
      <c r="CM41" s="36">
        <f t="shared" si="181"/>
        <v>100</v>
      </c>
      <c r="CN41" s="29">
        <v>0</v>
      </c>
      <c r="CO41" s="29">
        <v>0</v>
      </c>
      <c r="CP41" s="29">
        <f t="shared" si="126"/>
        <v>0</v>
      </c>
      <c r="CQ41" s="29">
        <v>0</v>
      </c>
      <c r="CR41" s="29">
        <v>0</v>
      </c>
      <c r="CS41" s="29">
        <f t="shared" si="127"/>
        <v>0</v>
      </c>
      <c r="CT41" s="36" t="str">
        <f t="shared" si="182"/>
        <v> </v>
      </c>
      <c r="CU41" s="36" t="str">
        <f t="shared" si="183"/>
        <v> </v>
      </c>
      <c r="CV41" s="36" t="str">
        <f t="shared" si="184"/>
        <v> </v>
      </c>
      <c r="CW41" s="29">
        <v>0</v>
      </c>
      <c r="CX41" s="29">
        <v>12</v>
      </c>
      <c r="CY41" s="29">
        <f t="shared" si="128"/>
        <v>12</v>
      </c>
      <c r="CZ41" s="29">
        <v>0</v>
      </c>
      <c r="DA41" s="29">
        <v>4</v>
      </c>
      <c r="DB41" s="29">
        <f t="shared" si="129"/>
        <v>4</v>
      </c>
      <c r="DC41" s="36" t="str">
        <f t="shared" si="185"/>
        <v> </v>
      </c>
      <c r="DD41" s="36">
        <f t="shared" si="186"/>
        <v>33.33333333333333</v>
      </c>
      <c r="DE41" s="36">
        <f t="shared" si="187"/>
        <v>33.33333333333333</v>
      </c>
      <c r="DG41" s="10">
        <v>1570746</v>
      </c>
      <c r="DH41" s="10" t="e">
        <f>#REF!-DG41</f>
        <v>#REF!</v>
      </c>
      <c r="DI41" s="10">
        <v>1443555</v>
      </c>
      <c r="DJ41" s="10" t="e">
        <f>#REF!-DI41</f>
        <v>#REF!</v>
      </c>
      <c r="DK41" s="10">
        <v>537219</v>
      </c>
      <c r="DL41" s="10">
        <f t="shared" si="130"/>
        <v>39180</v>
      </c>
      <c r="DM41" s="10">
        <v>509962</v>
      </c>
      <c r="DN41" s="10">
        <f t="shared" si="131"/>
        <v>41733</v>
      </c>
      <c r="DO41" s="10">
        <v>26436</v>
      </c>
      <c r="DP41" s="10">
        <f t="shared" si="132"/>
        <v>4961</v>
      </c>
      <c r="DQ41" s="10">
        <v>24783</v>
      </c>
      <c r="DR41" s="10">
        <f t="shared" si="133"/>
        <v>4950</v>
      </c>
      <c r="DS41" s="10">
        <v>449671</v>
      </c>
      <c r="DT41" s="10">
        <f t="shared" si="134"/>
        <v>41330</v>
      </c>
      <c r="DU41" s="10">
        <v>428524</v>
      </c>
      <c r="DV41" s="10">
        <f t="shared" si="135"/>
        <v>43300</v>
      </c>
      <c r="DW41" s="10">
        <v>32282</v>
      </c>
      <c r="DX41" s="10">
        <f t="shared" si="136"/>
        <v>-405</v>
      </c>
      <c r="DY41" s="10">
        <v>28515</v>
      </c>
      <c r="DZ41" s="10">
        <f t="shared" si="137"/>
        <v>-336</v>
      </c>
      <c r="EA41" s="10">
        <v>28830</v>
      </c>
      <c r="EB41" s="10">
        <f t="shared" si="138"/>
        <v>-6706</v>
      </c>
      <c r="EC41" s="10">
        <v>28140</v>
      </c>
      <c r="ED41" s="10">
        <f t="shared" si="139"/>
        <v>-6181</v>
      </c>
      <c r="EE41" s="10">
        <v>869718</v>
      </c>
      <c r="EF41" s="10">
        <f t="shared" si="140"/>
        <v>-27880</v>
      </c>
      <c r="EG41" s="10">
        <v>772521</v>
      </c>
      <c r="EH41" s="10">
        <f t="shared" si="141"/>
        <v>-26422</v>
      </c>
      <c r="EI41" s="10">
        <v>866704</v>
      </c>
      <c r="EJ41" s="10">
        <f t="shared" si="142"/>
        <v>-27606</v>
      </c>
      <c r="EK41" s="10">
        <v>769507</v>
      </c>
      <c r="EL41" s="10">
        <f t="shared" si="143"/>
        <v>-26148</v>
      </c>
      <c r="EM41" s="10">
        <v>50170</v>
      </c>
      <c r="EN41" s="10">
        <f t="shared" si="144"/>
        <v>1583</v>
      </c>
      <c r="EO41" s="10">
        <v>47445</v>
      </c>
      <c r="EP41" s="10">
        <f t="shared" si="145"/>
        <v>1257</v>
      </c>
      <c r="EQ41" s="10">
        <v>113627</v>
      </c>
      <c r="ER41" s="10">
        <f t="shared" si="146"/>
        <v>-3881</v>
      </c>
      <c r="ES41" s="10">
        <v>113627</v>
      </c>
      <c r="ET41" s="10">
        <f t="shared" si="147"/>
        <v>-3881</v>
      </c>
      <c r="EU41" s="10">
        <v>0</v>
      </c>
      <c r="EV41" s="10">
        <f t="shared" si="148"/>
        <v>0</v>
      </c>
      <c r="EW41" s="10">
        <v>0</v>
      </c>
      <c r="EX41" s="10">
        <f t="shared" si="149"/>
        <v>0</v>
      </c>
      <c r="EY41" s="10">
        <v>12</v>
      </c>
      <c r="EZ41" s="10">
        <f t="shared" si="150"/>
        <v>0</v>
      </c>
      <c r="FA41" s="10">
        <v>0</v>
      </c>
      <c r="FB41" s="10">
        <f t="shared" si="151"/>
        <v>4</v>
      </c>
    </row>
    <row r="42" spans="1:158" ht="33" customHeight="1">
      <c r="A42" s="4" t="s">
        <v>49</v>
      </c>
      <c r="B42" s="29">
        <v>2511637</v>
      </c>
      <c r="C42" s="29">
        <v>54825</v>
      </c>
      <c r="D42" s="29">
        <f t="shared" si="106"/>
        <v>2566462</v>
      </c>
      <c r="E42" s="29">
        <v>2490944</v>
      </c>
      <c r="F42" s="29">
        <v>12463</v>
      </c>
      <c r="G42" s="29">
        <f t="shared" si="107"/>
        <v>2503407</v>
      </c>
      <c r="H42" s="36">
        <f t="shared" si="152"/>
        <v>99.1761150198058</v>
      </c>
      <c r="I42" s="36">
        <f t="shared" si="153"/>
        <v>22.73233014135887</v>
      </c>
      <c r="J42" s="36">
        <f t="shared" si="154"/>
        <v>97.5431157757255</v>
      </c>
      <c r="K42" s="29">
        <v>26191</v>
      </c>
      <c r="L42" s="29">
        <v>2221</v>
      </c>
      <c r="M42" s="29">
        <f t="shared" si="108"/>
        <v>28412</v>
      </c>
      <c r="N42" s="29">
        <v>25332</v>
      </c>
      <c r="O42" s="29">
        <v>581</v>
      </c>
      <c r="P42" s="29">
        <f t="shared" si="109"/>
        <v>25913</v>
      </c>
      <c r="Q42" s="36">
        <f t="shared" si="155"/>
        <v>96.72024741323355</v>
      </c>
      <c r="R42" s="36">
        <f t="shared" si="156"/>
        <v>26.159387663214765</v>
      </c>
      <c r="S42" s="36">
        <f t="shared" si="157"/>
        <v>91.20442066732367</v>
      </c>
      <c r="T42" s="29">
        <v>517718</v>
      </c>
      <c r="U42" s="29">
        <v>43909</v>
      </c>
      <c r="V42" s="29">
        <f t="shared" si="110"/>
        <v>561627</v>
      </c>
      <c r="W42" s="29">
        <v>500806</v>
      </c>
      <c r="X42" s="29">
        <v>11495</v>
      </c>
      <c r="Y42" s="29">
        <f t="shared" si="111"/>
        <v>512301</v>
      </c>
      <c r="Z42" s="36">
        <f t="shared" si="158"/>
        <v>96.73335676951545</v>
      </c>
      <c r="AA42" s="36">
        <f t="shared" si="159"/>
        <v>26.17914322803981</v>
      </c>
      <c r="AB42" s="36">
        <f t="shared" si="160"/>
        <v>91.21730258694828</v>
      </c>
      <c r="AC42" s="29">
        <v>77002</v>
      </c>
      <c r="AD42" s="29">
        <v>340</v>
      </c>
      <c r="AE42" s="29">
        <f t="shared" si="112"/>
        <v>77342</v>
      </c>
      <c r="AF42" s="29">
        <v>74080</v>
      </c>
      <c r="AG42" s="29">
        <v>15</v>
      </c>
      <c r="AH42" s="29">
        <f t="shared" si="113"/>
        <v>74095</v>
      </c>
      <c r="AI42" s="36">
        <f t="shared" si="161"/>
        <v>96.2052933690034</v>
      </c>
      <c r="AJ42" s="36">
        <f t="shared" si="162"/>
        <v>4.411764705882353</v>
      </c>
      <c r="AK42" s="36">
        <f t="shared" si="163"/>
        <v>95.80176359545914</v>
      </c>
      <c r="AL42" s="29">
        <v>1890726</v>
      </c>
      <c r="AM42" s="29">
        <v>8355</v>
      </c>
      <c r="AN42" s="29">
        <f t="shared" si="114"/>
        <v>1899081</v>
      </c>
      <c r="AO42" s="29">
        <v>1890726</v>
      </c>
      <c r="AP42" s="29">
        <v>372</v>
      </c>
      <c r="AQ42" s="29">
        <f t="shared" si="115"/>
        <v>1891098</v>
      </c>
      <c r="AR42" s="36">
        <f t="shared" si="164"/>
        <v>100</v>
      </c>
      <c r="AS42" s="36">
        <f t="shared" si="165"/>
        <v>4.452423698384201</v>
      </c>
      <c r="AT42" s="36">
        <f t="shared" si="166"/>
        <v>99.57963878317987</v>
      </c>
      <c r="AU42" s="29">
        <v>2343957</v>
      </c>
      <c r="AV42" s="29">
        <v>213351</v>
      </c>
      <c r="AW42" s="29">
        <f t="shared" si="116"/>
        <v>2557308</v>
      </c>
      <c r="AX42" s="29">
        <v>2298180</v>
      </c>
      <c r="AY42" s="29">
        <v>23241</v>
      </c>
      <c r="AZ42" s="29">
        <f t="shared" si="117"/>
        <v>2321421</v>
      </c>
      <c r="BA42" s="36">
        <f t="shared" si="167"/>
        <v>98.04702048715058</v>
      </c>
      <c r="BB42" s="36">
        <f t="shared" si="168"/>
        <v>10.893316647215153</v>
      </c>
      <c r="BC42" s="36">
        <f t="shared" si="169"/>
        <v>90.77596441257761</v>
      </c>
      <c r="BD42" s="29">
        <v>2335281</v>
      </c>
      <c r="BE42" s="29">
        <v>213351</v>
      </c>
      <c r="BF42" s="29">
        <f t="shared" si="118"/>
        <v>2548632</v>
      </c>
      <c r="BG42" s="29">
        <v>2289504</v>
      </c>
      <c r="BH42" s="29">
        <v>23241</v>
      </c>
      <c r="BI42" s="29">
        <f t="shared" si="119"/>
        <v>2312745</v>
      </c>
      <c r="BJ42" s="36">
        <f t="shared" si="170"/>
        <v>98.0397648077469</v>
      </c>
      <c r="BK42" s="36">
        <f t="shared" si="171"/>
        <v>10.893316647215153</v>
      </c>
      <c r="BL42" s="36">
        <f t="shared" si="172"/>
        <v>90.74456414264593</v>
      </c>
      <c r="BM42" s="29">
        <v>8676</v>
      </c>
      <c r="BN42" s="29">
        <v>0</v>
      </c>
      <c r="BO42" s="29">
        <f t="shared" si="120"/>
        <v>8676</v>
      </c>
      <c r="BP42" s="29">
        <v>8676</v>
      </c>
      <c r="BQ42" s="29">
        <v>0</v>
      </c>
      <c r="BR42" s="29">
        <f t="shared" si="121"/>
        <v>8676</v>
      </c>
      <c r="BS42" s="36">
        <f t="shared" si="173"/>
        <v>100</v>
      </c>
      <c r="BT42" s="36" t="str">
        <f t="shared" si="174"/>
        <v> </v>
      </c>
      <c r="BU42" s="36">
        <f t="shared" si="175"/>
        <v>100</v>
      </c>
      <c r="BV42" s="29">
        <v>31424</v>
      </c>
      <c r="BW42" s="29">
        <v>3376</v>
      </c>
      <c r="BX42" s="29">
        <f t="shared" si="122"/>
        <v>34800</v>
      </c>
      <c r="BY42" s="29">
        <v>30009</v>
      </c>
      <c r="BZ42" s="29">
        <v>875</v>
      </c>
      <c r="CA42" s="29">
        <f t="shared" si="123"/>
        <v>30884</v>
      </c>
      <c r="CB42" s="36">
        <f t="shared" si="176"/>
        <v>95.49707230142566</v>
      </c>
      <c r="CC42" s="36">
        <f t="shared" si="177"/>
        <v>25.91824644549763</v>
      </c>
      <c r="CD42" s="36">
        <f t="shared" si="178"/>
        <v>88.74712643678161</v>
      </c>
      <c r="CE42" s="29">
        <v>150432</v>
      </c>
      <c r="CF42" s="29">
        <v>0</v>
      </c>
      <c r="CG42" s="29">
        <f t="shared" si="124"/>
        <v>150432</v>
      </c>
      <c r="CH42" s="29">
        <v>150432</v>
      </c>
      <c r="CI42" s="29">
        <v>0</v>
      </c>
      <c r="CJ42" s="29">
        <f t="shared" si="125"/>
        <v>150432</v>
      </c>
      <c r="CK42" s="36">
        <f t="shared" si="179"/>
        <v>100</v>
      </c>
      <c r="CL42" s="36" t="str">
        <f t="shared" si="180"/>
        <v> </v>
      </c>
      <c r="CM42" s="36">
        <f t="shared" si="181"/>
        <v>100</v>
      </c>
      <c r="CN42" s="29">
        <v>0</v>
      </c>
      <c r="CO42" s="29">
        <v>0</v>
      </c>
      <c r="CP42" s="29">
        <f t="shared" si="126"/>
        <v>0</v>
      </c>
      <c r="CQ42" s="29">
        <v>0</v>
      </c>
      <c r="CR42" s="29">
        <v>0</v>
      </c>
      <c r="CS42" s="29">
        <f t="shared" si="127"/>
        <v>0</v>
      </c>
      <c r="CT42" s="36" t="str">
        <f t="shared" si="182"/>
        <v> </v>
      </c>
      <c r="CU42" s="36" t="str">
        <f t="shared" si="183"/>
        <v> </v>
      </c>
      <c r="CV42" s="36" t="str">
        <f t="shared" si="184"/>
        <v> </v>
      </c>
      <c r="CW42" s="29">
        <v>0</v>
      </c>
      <c r="CX42" s="29">
        <v>7621</v>
      </c>
      <c r="CY42" s="29">
        <f t="shared" si="128"/>
        <v>7621</v>
      </c>
      <c r="CZ42" s="29">
        <v>0</v>
      </c>
      <c r="DA42" s="29">
        <v>0</v>
      </c>
      <c r="DB42" s="29">
        <f t="shared" si="129"/>
        <v>0</v>
      </c>
      <c r="DC42" s="36" t="str">
        <f t="shared" si="185"/>
        <v> </v>
      </c>
      <c r="DD42" s="36">
        <f t="shared" si="186"/>
        <v>0</v>
      </c>
      <c r="DE42" s="36">
        <f t="shared" si="187"/>
        <v>0</v>
      </c>
      <c r="DG42" s="10">
        <v>4542295</v>
      </c>
      <c r="DH42" s="10" t="e">
        <f>#REF!-DG42</f>
        <v>#REF!</v>
      </c>
      <c r="DI42" s="10">
        <v>4185549</v>
      </c>
      <c r="DJ42" s="10" t="e">
        <f>#REF!-DI42</f>
        <v>#REF!</v>
      </c>
      <c r="DK42" s="10">
        <v>1752556</v>
      </c>
      <c r="DL42" s="10">
        <f t="shared" si="130"/>
        <v>813906</v>
      </c>
      <c r="DM42" s="10">
        <v>1688966</v>
      </c>
      <c r="DN42" s="10">
        <f t="shared" si="131"/>
        <v>814441</v>
      </c>
      <c r="DO42" s="10">
        <v>24570</v>
      </c>
      <c r="DP42" s="10">
        <f t="shared" si="132"/>
        <v>3842</v>
      </c>
      <c r="DQ42" s="10">
        <v>22079</v>
      </c>
      <c r="DR42" s="10">
        <f t="shared" si="133"/>
        <v>3834</v>
      </c>
      <c r="DS42" s="10">
        <v>516679</v>
      </c>
      <c r="DT42" s="10">
        <f t="shared" si="134"/>
        <v>44948</v>
      </c>
      <c r="DU42" s="10">
        <v>464276</v>
      </c>
      <c r="DV42" s="10">
        <f t="shared" si="135"/>
        <v>48025</v>
      </c>
      <c r="DW42" s="10">
        <v>64392</v>
      </c>
      <c r="DX42" s="10">
        <f t="shared" si="136"/>
        <v>12950</v>
      </c>
      <c r="DY42" s="10">
        <v>62527</v>
      </c>
      <c r="DZ42" s="10">
        <f t="shared" si="137"/>
        <v>11568</v>
      </c>
      <c r="EA42" s="10">
        <v>1146915</v>
      </c>
      <c r="EB42" s="10">
        <f t="shared" si="138"/>
        <v>752166</v>
      </c>
      <c r="EC42" s="10">
        <v>1140084</v>
      </c>
      <c r="ED42" s="10">
        <f t="shared" si="139"/>
        <v>751014</v>
      </c>
      <c r="EE42" s="10">
        <v>2598740</v>
      </c>
      <c r="EF42" s="10">
        <f t="shared" si="140"/>
        <v>-41432</v>
      </c>
      <c r="EG42" s="10">
        <v>2321486</v>
      </c>
      <c r="EH42" s="10">
        <f t="shared" si="141"/>
        <v>-65</v>
      </c>
      <c r="EI42" s="10">
        <v>2590098</v>
      </c>
      <c r="EJ42" s="10">
        <f t="shared" si="142"/>
        <v>-41466</v>
      </c>
      <c r="EK42" s="10">
        <v>2312844</v>
      </c>
      <c r="EL42" s="10">
        <f t="shared" si="143"/>
        <v>-99</v>
      </c>
      <c r="EM42" s="10">
        <v>33266</v>
      </c>
      <c r="EN42" s="10">
        <f t="shared" si="144"/>
        <v>1534</v>
      </c>
      <c r="EO42" s="10">
        <v>29438</v>
      </c>
      <c r="EP42" s="10">
        <f t="shared" si="145"/>
        <v>1446</v>
      </c>
      <c r="EQ42" s="10">
        <v>145285</v>
      </c>
      <c r="ER42" s="10">
        <f t="shared" si="146"/>
        <v>5147</v>
      </c>
      <c r="ES42" s="10">
        <v>145285</v>
      </c>
      <c r="ET42" s="10">
        <f t="shared" si="147"/>
        <v>5147</v>
      </c>
      <c r="EU42" s="10">
        <v>0</v>
      </c>
      <c r="EV42" s="10">
        <f t="shared" si="148"/>
        <v>0</v>
      </c>
      <c r="EW42" s="10">
        <v>0</v>
      </c>
      <c r="EX42" s="10">
        <f t="shared" si="149"/>
        <v>0</v>
      </c>
      <c r="EY42" s="10">
        <v>12448</v>
      </c>
      <c r="EZ42" s="10">
        <f t="shared" si="150"/>
        <v>-4827</v>
      </c>
      <c r="FA42" s="10">
        <v>374</v>
      </c>
      <c r="FB42" s="10">
        <f t="shared" si="151"/>
        <v>-374</v>
      </c>
    </row>
    <row r="43" spans="1:158" ht="33" customHeight="1">
      <c r="A43" s="4" t="s">
        <v>50</v>
      </c>
      <c r="B43" s="29">
        <v>284122</v>
      </c>
      <c r="C43" s="29">
        <v>18675</v>
      </c>
      <c r="D43" s="29">
        <f t="shared" si="106"/>
        <v>302797</v>
      </c>
      <c r="E43" s="29">
        <v>277971</v>
      </c>
      <c r="F43" s="29">
        <v>2080</v>
      </c>
      <c r="G43" s="29">
        <f t="shared" si="107"/>
        <v>280051</v>
      </c>
      <c r="H43" s="36">
        <f t="shared" si="152"/>
        <v>97.83508492830545</v>
      </c>
      <c r="I43" s="36">
        <f t="shared" si="153"/>
        <v>11.137884872824632</v>
      </c>
      <c r="J43" s="36">
        <f t="shared" si="154"/>
        <v>92.48803653933163</v>
      </c>
      <c r="K43" s="29">
        <v>8940</v>
      </c>
      <c r="L43" s="29">
        <v>846</v>
      </c>
      <c r="M43" s="29">
        <f t="shared" si="108"/>
        <v>9786</v>
      </c>
      <c r="N43" s="29">
        <v>8760</v>
      </c>
      <c r="O43" s="29">
        <v>98</v>
      </c>
      <c r="P43" s="29">
        <f t="shared" si="109"/>
        <v>8858</v>
      </c>
      <c r="Q43" s="36">
        <f t="shared" si="155"/>
        <v>97.98657718120806</v>
      </c>
      <c r="R43" s="36">
        <f t="shared" si="156"/>
        <v>11.583924349881796</v>
      </c>
      <c r="S43" s="36">
        <f t="shared" si="157"/>
        <v>90.51706519517678</v>
      </c>
      <c r="T43" s="29">
        <v>152141</v>
      </c>
      <c r="U43" s="29">
        <v>15417</v>
      </c>
      <c r="V43" s="29">
        <f t="shared" si="110"/>
        <v>167558</v>
      </c>
      <c r="W43" s="29">
        <v>149084</v>
      </c>
      <c r="X43" s="29">
        <v>1782</v>
      </c>
      <c r="Y43" s="29">
        <f t="shared" si="111"/>
        <v>150866</v>
      </c>
      <c r="Z43" s="36">
        <f t="shared" si="158"/>
        <v>97.99067969843763</v>
      </c>
      <c r="AA43" s="36">
        <f t="shared" si="159"/>
        <v>11.558669001751314</v>
      </c>
      <c r="AB43" s="36">
        <f t="shared" si="160"/>
        <v>90.03807636758616</v>
      </c>
      <c r="AC43" s="29">
        <v>22700</v>
      </c>
      <c r="AD43" s="29">
        <v>2412</v>
      </c>
      <c r="AE43" s="29">
        <f t="shared" si="112"/>
        <v>25112</v>
      </c>
      <c r="AF43" s="29">
        <v>19786</v>
      </c>
      <c r="AG43" s="29">
        <v>200</v>
      </c>
      <c r="AH43" s="29">
        <f t="shared" si="113"/>
        <v>19986</v>
      </c>
      <c r="AI43" s="36">
        <f t="shared" si="161"/>
        <v>87.16299559471365</v>
      </c>
      <c r="AJ43" s="36">
        <f t="shared" si="162"/>
        <v>8.291873963515755</v>
      </c>
      <c r="AK43" s="36">
        <f t="shared" si="163"/>
        <v>79.587448231921</v>
      </c>
      <c r="AL43" s="29">
        <v>100341</v>
      </c>
      <c r="AM43" s="29">
        <v>0</v>
      </c>
      <c r="AN43" s="29">
        <f t="shared" si="114"/>
        <v>100341</v>
      </c>
      <c r="AO43" s="29">
        <v>100341</v>
      </c>
      <c r="AP43" s="29">
        <v>0</v>
      </c>
      <c r="AQ43" s="29">
        <f t="shared" si="115"/>
        <v>100341</v>
      </c>
      <c r="AR43" s="36">
        <f t="shared" si="164"/>
        <v>100</v>
      </c>
      <c r="AS43" s="36" t="str">
        <f t="shared" si="165"/>
        <v> </v>
      </c>
      <c r="AT43" s="36">
        <f t="shared" si="166"/>
        <v>100</v>
      </c>
      <c r="AU43" s="29">
        <v>912047</v>
      </c>
      <c r="AV43" s="29">
        <v>73771</v>
      </c>
      <c r="AW43" s="29">
        <f t="shared" si="116"/>
        <v>985818</v>
      </c>
      <c r="AX43" s="29">
        <v>884741</v>
      </c>
      <c r="AY43" s="29">
        <v>6516</v>
      </c>
      <c r="AZ43" s="29">
        <f t="shared" si="117"/>
        <v>891257</v>
      </c>
      <c r="BA43" s="36">
        <f t="shared" si="167"/>
        <v>97.00607534480132</v>
      </c>
      <c r="BB43" s="36">
        <f t="shared" si="168"/>
        <v>8.832739152241395</v>
      </c>
      <c r="BC43" s="36">
        <f t="shared" si="169"/>
        <v>90.4078643319558</v>
      </c>
      <c r="BD43" s="29">
        <v>911984</v>
      </c>
      <c r="BE43" s="29">
        <v>73771</v>
      </c>
      <c r="BF43" s="29">
        <f t="shared" si="118"/>
        <v>985755</v>
      </c>
      <c r="BG43" s="29">
        <v>884678</v>
      </c>
      <c r="BH43" s="29">
        <v>6516</v>
      </c>
      <c r="BI43" s="29">
        <f t="shared" si="119"/>
        <v>891194</v>
      </c>
      <c r="BJ43" s="36">
        <f t="shared" si="170"/>
        <v>97.0058685240092</v>
      </c>
      <c r="BK43" s="36">
        <f t="shared" si="171"/>
        <v>8.832739152241395</v>
      </c>
      <c r="BL43" s="36">
        <f t="shared" si="172"/>
        <v>90.4072512946929</v>
      </c>
      <c r="BM43" s="29">
        <v>63</v>
      </c>
      <c r="BN43" s="29">
        <v>0</v>
      </c>
      <c r="BO43" s="29">
        <f t="shared" si="120"/>
        <v>63</v>
      </c>
      <c r="BP43" s="29">
        <v>63</v>
      </c>
      <c r="BQ43" s="29">
        <v>0</v>
      </c>
      <c r="BR43" s="29">
        <f t="shared" si="121"/>
        <v>63</v>
      </c>
      <c r="BS43" s="36">
        <f t="shared" si="173"/>
        <v>100</v>
      </c>
      <c r="BT43" s="36" t="str">
        <f t="shared" si="174"/>
        <v> </v>
      </c>
      <c r="BU43" s="36">
        <f t="shared" si="175"/>
        <v>100</v>
      </c>
      <c r="BV43" s="29">
        <v>13004</v>
      </c>
      <c r="BW43" s="29">
        <v>1980</v>
      </c>
      <c r="BX43" s="29">
        <f t="shared" si="122"/>
        <v>14984</v>
      </c>
      <c r="BY43" s="29">
        <v>12363</v>
      </c>
      <c r="BZ43" s="29">
        <v>298</v>
      </c>
      <c r="CA43" s="29">
        <f t="shared" si="123"/>
        <v>12661</v>
      </c>
      <c r="CB43" s="36">
        <f t="shared" si="176"/>
        <v>95.07074746231929</v>
      </c>
      <c r="CC43" s="36">
        <f t="shared" si="177"/>
        <v>15.05050505050505</v>
      </c>
      <c r="CD43" s="36">
        <f t="shared" si="178"/>
        <v>84.49679658302189</v>
      </c>
      <c r="CE43" s="29">
        <v>61722</v>
      </c>
      <c r="CF43" s="29">
        <v>0</v>
      </c>
      <c r="CG43" s="29">
        <f t="shared" si="124"/>
        <v>61722</v>
      </c>
      <c r="CH43" s="29">
        <v>61722</v>
      </c>
      <c r="CI43" s="29">
        <v>0</v>
      </c>
      <c r="CJ43" s="29">
        <f t="shared" si="125"/>
        <v>61722</v>
      </c>
      <c r="CK43" s="36">
        <f t="shared" si="179"/>
        <v>100</v>
      </c>
      <c r="CL43" s="36" t="str">
        <f t="shared" si="180"/>
        <v> </v>
      </c>
      <c r="CM43" s="36">
        <f t="shared" si="181"/>
        <v>100</v>
      </c>
      <c r="CN43" s="29">
        <v>0</v>
      </c>
      <c r="CO43" s="29">
        <v>0</v>
      </c>
      <c r="CP43" s="29">
        <f t="shared" si="126"/>
        <v>0</v>
      </c>
      <c r="CQ43" s="29">
        <v>0</v>
      </c>
      <c r="CR43" s="29">
        <v>0</v>
      </c>
      <c r="CS43" s="29">
        <f t="shared" si="127"/>
        <v>0</v>
      </c>
      <c r="CT43" s="36" t="str">
        <f t="shared" si="182"/>
        <v> </v>
      </c>
      <c r="CU43" s="36" t="str">
        <f t="shared" si="183"/>
        <v> </v>
      </c>
      <c r="CV43" s="36" t="str">
        <f t="shared" si="184"/>
        <v> </v>
      </c>
      <c r="CW43" s="29">
        <v>0</v>
      </c>
      <c r="CX43" s="29">
        <v>5931</v>
      </c>
      <c r="CY43" s="29">
        <f t="shared" si="128"/>
        <v>5931</v>
      </c>
      <c r="CZ43" s="29">
        <v>0</v>
      </c>
      <c r="DA43" s="29">
        <v>0</v>
      </c>
      <c r="DB43" s="29">
        <f t="shared" si="129"/>
        <v>0</v>
      </c>
      <c r="DC43" s="36" t="str">
        <f t="shared" si="185"/>
        <v> </v>
      </c>
      <c r="DD43" s="36">
        <f t="shared" si="186"/>
        <v>0</v>
      </c>
      <c r="DE43" s="36">
        <f t="shared" si="187"/>
        <v>0</v>
      </c>
      <c r="DG43" s="10">
        <v>1343117</v>
      </c>
      <c r="DH43" s="10" t="e">
        <f>#REF!-DG43</f>
        <v>#REF!</v>
      </c>
      <c r="DI43" s="10">
        <v>1242343</v>
      </c>
      <c r="DJ43" s="10" t="e">
        <f>#REF!-DI43</f>
        <v>#REF!</v>
      </c>
      <c r="DK43" s="10">
        <v>271176</v>
      </c>
      <c r="DL43" s="10">
        <f t="shared" si="130"/>
        <v>31621</v>
      </c>
      <c r="DM43" s="10">
        <v>252122</v>
      </c>
      <c r="DN43" s="10">
        <f t="shared" si="131"/>
        <v>27929</v>
      </c>
      <c r="DO43" s="10">
        <v>8116</v>
      </c>
      <c r="DP43" s="10">
        <f t="shared" si="132"/>
        <v>1670</v>
      </c>
      <c r="DQ43" s="10">
        <v>7525</v>
      </c>
      <c r="DR43" s="10">
        <f t="shared" si="133"/>
        <v>1333</v>
      </c>
      <c r="DS43" s="10">
        <v>150207</v>
      </c>
      <c r="DT43" s="10">
        <f t="shared" si="134"/>
        <v>17351</v>
      </c>
      <c r="DU43" s="10">
        <v>134156</v>
      </c>
      <c r="DV43" s="10">
        <f t="shared" si="135"/>
        <v>16710</v>
      </c>
      <c r="DW43" s="10">
        <v>29364</v>
      </c>
      <c r="DX43" s="10">
        <f t="shared" si="136"/>
        <v>-4252</v>
      </c>
      <c r="DY43" s="10">
        <v>26959</v>
      </c>
      <c r="DZ43" s="10">
        <f t="shared" si="137"/>
        <v>-6973</v>
      </c>
      <c r="EA43" s="10">
        <v>83489</v>
      </c>
      <c r="EB43" s="10">
        <f t="shared" si="138"/>
        <v>16852</v>
      </c>
      <c r="EC43" s="10">
        <v>83482</v>
      </c>
      <c r="ED43" s="10">
        <f t="shared" si="139"/>
        <v>16859</v>
      </c>
      <c r="EE43" s="10">
        <v>991850</v>
      </c>
      <c r="EF43" s="10">
        <f t="shared" si="140"/>
        <v>-6032</v>
      </c>
      <c r="EG43" s="10">
        <v>918079</v>
      </c>
      <c r="EH43" s="10">
        <f t="shared" si="141"/>
        <v>-26822</v>
      </c>
      <c r="EI43" s="10">
        <v>991767</v>
      </c>
      <c r="EJ43" s="10">
        <f t="shared" si="142"/>
        <v>-6012</v>
      </c>
      <c r="EK43" s="10">
        <v>917996</v>
      </c>
      <c r="EL43" s="10">
        <f t="shared" si="143"/>
        <v>-26802</v>
      </c>
      <c r="EM43" s="10">
        <v>14385</v>
      </c>
      <c r="EN43" s="10">
        <f t="shared" si="144"/>
        <v>599</v>
      </c>
      <c r="EO43" s="10">
        <v>12367</v>
      </c>
      <c r="EP43" s="10">
        <f t="shared" si="145"/>
        <v>294</v>
      </c>
      <c r="EQ43" s="10">
        <v>59775</v>
      </c>
      <c r="ER43" s="10">
        <f t="shared" si="146"/>
        <v>1947</v>
      </c>
      <c r="ES43" s="10">
        <v>59775</v>
      </c>
      <c r="ET43" s="10">
        <f t="shared" si="147"/>
        <v>1947</v>
      </c>
      <c r="EU43" s="10">
        <v>0</v>
      </c>
      <c r="EV43" s="10">
        <f t="shared" si="148"/>
        <v>0</v>
      </c>
      <c r="EW43" s="10">
        <v>0</v>
      </c>
      <c r="EX43" s="10">
        <f t="shared" si="149"/>
        <v>0</v>
      </c>
      <c r="EY43" s="10">
        <v>5931</v>
      </c>
      <c r="EZ43" s="10">
        <f t="shared" si="150"/>
        <v>0</v>
      </c>
      <c r="FA43" s="10">
        <v>0</v>
      </c>
      <c r="FB43" s="10">
        <f t="shared" si="151"/>
        <v>0</v>
      </c>
    </row>
    <row r="44" spans="1:158" ht="33" customHeight="1">
      <c r="A44" s="14" t="s">
        <v>51</v>
      </c>
      <c r="B44" s="30">
        <v>149394</v>
      </c>
      <c r="C44" s="30">
        <v>3702</v>
      </c>
      <c r="D44" s="30">
        <f t="shared" si="106"/>
        <v>153096</v>
      </c>
      <c r="E44" s="30">
        <v>148635</v>
      </c>
      <c r="F44" s="30">
        <v>742</v>
      </c>
      <c r="G44" s="30">
        <f t="shared" si="107"/>
        <v>149377</v>
      </c>
      <c r="H44" s="37">
        <f t="shared" si="152"/>
        <v>99.49194746776979</v>
      </c>
      <c r="I44" s="37">
        <f t="shared" si="153"/>
        <v>20.043219881145326</v>
      </c>
      <c r="J44" s="37">
        <f t="shared" si="154"/>
        <v>97.57080524638135</v>
      </c>
      <c r="K44" s="30">
        <v>6963</v>
      </c>
      <c r="L44" s="30">
        <v>184</v>
      </c>
      <c r="M44" s="30">
        <f t="shared" si="108"/>
        <v>7147</v>
      </c>
      <c r="N44" s="30">
        <v>6916</v>
      </c>
      <c r="O44" s="30">
        <v>43</v>
      </c>
      <c r="P44" s="30">
        <f t="shared" si="109"/>
        <v>6959</v>
      </c>
      <c r="Q44" s="37">
        <f t="shared" si="155"/>
        <v>99.32500359040644</v>
      </c>
      <c r="R44" s="37">
        <f t="shared" si="156"/>
        <v>23.369565217391305</v>
      </c>
      <c r="S44" s="37">
        <f t="shared" si="157"/>
        <v>97.36952567510843</v>
      </c>
      <c r="T44" s="30">
        <v>104636</v>
      </c>
      <c r="U44" s="30">
        <v>2958</v>
      </c>
      <c r="V44" s="30">
        <f t="shared" si="110"/>
        <v>107594</v>
      </c>
      <c r="W44" s="30">
        <v>103924</v>
      </c>
      <c r="X44" s="30">
        <v>689</v>
      </c>
      <c r="Y44" s="30">
        <f t="shared" si="111"/>
        <v>104613</v>
      </c>
      <c r="Z44" s="37">
        <f t="shared" si="158"/>
        <v>99.31954585419932</v>
      </c>
      <c r="AA44" s="37">
        <f t="shared" si="159"/>
        <v>23.292765382014874</v>
      </c>
      <c r="AB44" s="37">
        <f t="shared" si="160"/>
        <v>97.22939940888897</v>
      </c>
      <c r="AC44" s="30">
        <v>6466</v>
      </c>
      <c r="AD44" s="30">
        <v>560</v>
      </c>
      <c r="AE44" s="30">
        <f t="shared" si="112"/>
        <v>7026</v>
      </c>
      <c r="AF44" s="30">
        <v>6466</v>
      </c>
      <c r="AG44" s="30">
        <v>10</v>
      </c>
      <c r="AH44" s="30">
        <f t="shared" si="113"/>
        <v>6476</v>
      </c>
      <c r="AI44" s="37">
        <f t="shared" si="161"/>
        <v>100</v>
      </c>
      <c r="AJ44" s="37">
        <f t="shared" si="162"/>
        <v>1.7857142857142856</v>
      </c>
      <c r="AK44" s="37">
        <f t="shared" si="163"/>
        <v>92.17193282095076</v>
      </c>
      <c r="AL44" s="30">
        <v>31329</v>
      </c>
      <c r="AM44" s="30">
        <v>0</v>
      </c>
      <c r="AN44" s="30">
        <f t="shared" si="114"/>
        <v>31329</v>
      </c>
      <c r="AO44" s="30">
        <v>31329</v>
      </c>
      <c r="AP44" s="30">
        <v>0</v>
      </c>
      <c r="AQ44" s="30">
        <f t="shared" si="115"/>
        <v>31329</v>
      </c>
      <c r="AR44" s="37">
        <f t="shared" si="164"/>
        <v>100</v>
      </c>
      <c r="AS44" s="37" t="str">
        <f t="shared" si="165"/>
        <v> </v>
      </c>
      <c r="AT44" s="37">
        <f t="shared" si="166"/>
        <v>100</v>
      </c>
      <c r="AU44" s="30">
        <v>246323</v>
      </c>
      <c r="AV44" s="30">
        <v>28359</v>
      </c>
      <c r="AW44" s="30">
        <f t="shared" si="116"/>
        <v>274682</v>
      </c>
      <c r="AX44" s="30">
        <v>241192</v>
      </c>
      <c r="AY44" s="30">
        <v>4848</v>
      </c>
      <c r="AZ44" s="30">
        <f t="shared" si="117"/>
        <v>246040</v>
      </c>
      <c r="BA44" s="37">
        <f t="shared" si="167"/>
        <v>97.9169626872034</v>
      </c>
      <c r="BB44" s="37">
        <f t="shared" si="168"/>
        <v>17.095102083994497</v>
      </c>
      <c r="BC44" s="37">
        <f t="shared" si="169"/>
        <v>89.57266948689757</v>
      </c>
      <c r="BD44" s="30">
        <v>246297</v>
      </c>
      <c r="BE44" s="30">
        <v>28359</v>
      </c>
      <c r="BF44" s="30">
        <f t="shared" si="118"/>
        <v>274656</v>
      </c>
      <c r="BG44" s="30">
        <v>241166</v>
      </c>
      <c r="BH44" s="30">
        <v>4848</v>
      </c>
      <c r="BI44" s="30">
        <f t="shared" si="119"/>
        <v>246014</v>
      </c>
      <c r="BJ44" s="37">
        <f t="shared" si="170"/>
        <v>97.91674279426871</v>
      </c>
      <c r="BK44" s="37">
        <f t="shared" si="171"/>
        <v>17.095102083994497</v>
      </c>
      <c r="BL44" s="37">
        <f t="shared" si="172"/>
        <v>89.57168239543283</v>
      </c>
      <c r="BM44" s="30">
        <v>26</v>
      </c>
      <c r="BN44" s="30">
        <v>0</v>
      </c>
      <c r="BO44" s="30">
        <f t="shared" si="120"/>
        <v>26</v>
      </c>
      <c r="BP44" s="30">
        <v>26</v>
      </c>
      <c r="BQ44" s="30">
        <v>0</v>
      </c>
      <c r="BR44" s="30">
        <f t="shared" si="121"/>
        <v>26</v>
      </c>
      <c r="BS44" s="37">
        <f t="shared" si="173"/>
        <v>100</v>
      </c>
      <c r="BT44" s="37" t="str">
        <f t="shared" si="174"/>
        <v> </v>
      </c>
      <c r="BU44" s="37">
        <f t="shared" si="175"/>
        <v>100</v>
      </c>
      <c r="BV44" s="30">
        <v>10480</v>
      </c>
      <c r="BW44" s="30">
        <v>158</v>
      </c>
      <c r="BX44" s="30">
        <f t="shared" si="122"/>
        <v>10638</v>
      </c>
      <c r="BY44" s="30">
        <v>10447</v>
      </c>
      <c r="BZ44" s="30">
        <v>52</v>
      </c>
      <c r="CA44" s="30">
        <f t="shared" si="123"/>
        <v>10499</v>
      </c>
      <c r="CB44" s="37">
        <f t="shared" si="176"/>
        <v>99.68511450381679</v>
      </c>
      <c r="CC44" s="37">
        <f t="shared" si="177"/>
        <v>32.91139240506329</v>
      </c>
      <c r="CD44" s="37">
        <f t="shared" si="178"/>
        <v>98.6933634141756</v>
      </c>
      <c r="CE44" s="30">
        <v>20452</v>
      </c>
      <c r="CF44" s="30">
        <v>0</v>
      </c>
      <c r="CG44" s="30">
        <f t="shared" si="124"/>
        <v>20452</v>
      </c>
      <c r="CH44" s="30">
        <v>20452</v>
      </c>
      <c r="CI44" s="30">
        <v>0</v>
      </c>
      <c r="CJ44" s="30">
        <f t="shared" si="125"/>
        <v>20452</v>
      </c>
      <c r="CK44" s="37">
        <f t="shared" si="179"/>
        <v>100</v>
      </c>
      <c r="CL44" s="37" t="str">
        <f t="shared" si="180"/>
        <v> </v>
      </c>
      <c r="CM44" s="37">
        <f t="shared" si="181"/>
        <v>100</v>
      </c>
      <c r="CN44" s="30">
        <v>0</v>
      </c>
      <c r="CO44" s="30">
        <v>0</v>
      </c>
      <c r="CP44" s="30">
        <f t="shared" si="126"/>
        <v>0</v>
      </c>
      <c r="CQ44" s="30">
        <v>0</v>
      </c>
      <c r="CR44" s="30">
        <v>0</v>
      </c>
      <c r="CS44" s="30">
        <f t="shared" si="127"/>
        <v>0</v>
      </c>
      <c r="CT44" s="37" t="str">
        <f t="shared" si="182"/>
        <v> </v>
      </c>
      <c r="CU44" s="37" t="str">
        <f t="shared" si="183"/>
        <v> </v>
      </c>
      <c r="CV44" s="37" t="str">
        <f t="shared" si="184"/>
        <v> </v>
      </c>
      <c r="CW44" s="30">
        <v>0</v>
      </c>
      <c r="CX44" s="30">
        <v>0</v>
      </c>
      <c r="CY44" s="30">
        <f t="shared" si="128"/>
        <v>0</v>
      </c>
      <c r="CZ44" s="30">
        <v>0</v>
      </c>
      <c r="DA44" s="30">
        <v>0</v>
      </c>
      <c r="DB44" s="30">
        <f t="shared" si="129"/>
        <v>0</v>
      </c>
      <c r="DC44" s="37" t="str">
        <f t="shared" si="185"/>
        <v> </v>
      </c>
      <c r="DD44" s="37" t="str">
        <f t="shared" si="186"/>
        <v> </v>
      </c>
      <c r="DE44" s="37" t="str">
        <f t="shared" si="187"/>
        <v> </v>
      </c>
      <c r="DG44" s="10">
        <v>450953</v>
      </c>
      <c r="DH44" s="10" t="e">
        <f>#REF!-DG44</f>
        <v>#REF!</v>
      </c>
      <c r="DI44" s="10">
        <v>417613</v>
      </c>
      <c r="DJ44" s="10" t="e">
        <f>#REF!-DI44</f>
        <v>#REF!</v>
      </c>
      <c r="DK44" s="10">
        <v>127269</v>
      </c>
      <c r="DL44" s="10">
        <f t="shared" si="130"/>
        <v>25827</v>
      </c>
      <c r="DM44" s="10">
        <v>123337</v>
      </c>
      <c r="DN44" s="10">
        <f t="shared" si="131"/>
        <v>26040</v>
      </c>
      <c r="DO44" s="10">
        <v>5999</v>
      </c>
      <c r="DP44" s="10">
        <f t="shared" si="132"/>
        <v>1148</v>
      </c>
      <c r="DQ44" s="10">
        <v>5906</v>
      </c>
      <c r="DR44" s="10">
        <f t="shared" si="133"/>
        <v>1053</v>
      </c>
      <c r="DS44" s="10">
        <v>98206</v>
      </c>
      <c r="DT44" s="10">
        <f t="shared" si="134"/>
        <v>9388</v>
      </c>
      <c r="DU44" s="10">
        <v>94927</v>
      </c>
      <c r="DV44" s="10">
        <f t="shared" si="135"/>
        <v>9686</v>
      </c>
      <c r="DW44" s="10">
        <v>7302</v>
      </c>
      <c r="DX44" s="10">
        <f t="shared" si="136"/>
        <v>-276</v>
      </c>
      <c r="DY44" s="10">
        <v>6742</v>
      </c>
      <c r="DZ44" s="10">
        <f t="shared" si="137"/>
        <v>-266</v>
      </c>
      <c r="EA44" s="10">
        <v>15762</v>
      </c>
      <c r="EB44" s="10">
        <f t="shared" si="138"/>
        <v>15567</v>
      </c>
      <c r="EC44" s="10">
        <v>15762</v>
      </c>
      <c r="ED44" s="10">
        <f t="shared" si="139"/>
        <v>15567</v>
      </c>
      <c r="EE44" s="10">
        <v>293530</v>
      </c>
      <c r="EF44" s="10">
        <f t="shared" si="140"/>
        <v>-18848</v>
      </c>
      <c r="EG44" s="10">
        <v>264306</v>
      </c>
      <c r="EH44" s="10">
        <f t="shared" si="141"/>
        <v>-18266</v>
      </c>
      <c r="EI44" s="10">
        <v>293489</v>
      </c>
      <c r="EJ44" s="10">
        <f t="shared" si="142"/>
        <v>-18833</v>
      </c>
      <c r="EK44" s="10">
        <v>264265</v>
      </c>
      <c r="EL44" s="10">
        <f t="shared" si="143"/>
        <v>-18251</v>
      </c>
      <c r="EM44" s="10">
        <v>10425</v>
      </c>
      <c r="EN44" s="10">
        <f t="shared" si="144"/>
        <v>213</v>
      </c>
      <c r="EO44" s="10">
        <v>10241</v>
      </c>
      <c r="EP44" s="10">
        <f t="shared" si="145"/>
        <v>258</v>
      </c>
      <c r="EQ44" s="10">
        <v>19729</v>
      </c>
      <c r="ER44" s="10">
        <f t="shared" si="146"/>
        <v>723</v>
      </c>
      <c r="ES44" s="10">
        <v>19729</v>
      </c>
      <c r="ET44" s="10">
        <f t="shared" si="147"/>
        <v>723</v>
      </c>
      <c r="EU44" s="10">
        <v>0</v>
      </c>
      <c r="EV44" s="10">
        <f t="shared" si="148"/>
        <v>0</v>
      </c>
      <c r="EW44" s="10">
        <v>0</v>
      </c>
      <c r="EX44" s="10">
        <f t="shared" si="149"/>
        <v>0</v>
      </c>
      <c r="EY44" s="10">
        <v>0</v>
      </c>
      <c r="EZ44" s="10">
        <f t="shared" si="150"/>
        <v>0</v>
      </c>
      <c r="FA44" s="10">
        <v>0</v>
      </c>
      <c r="FB44" s="10">
        <f t="shared" si="151"/>
        <v>0</v>
      </c>
    </row>
    <row r="45" spans="1:158" ht="33" customHeight="1">
      <c r="A45" s="4" t="s">
        <v>52</v>
      </c>
      <c r="B45" s="29">
        <v>585444</v>
      </c>
      <c r="C45" s="29">
        <v>48842</v>
      </c>
      <c r="D45" s="29">
        <f t="shared" si="106"/>
        <v>634286</v>
      </c>
      <c r="E45" s="29">
        <v>572197</v>
      </c>
      <c r="F45" s="29">
        <v>11549</v>
      </c>
      <c r="G45" s="29">
        <f t="shared" si="107"/>
        <v>583746</v>
      </c>
      <c r="H45" s="36">
        <f t="shared" si="152"/>
        <v>97.7372729074002</v>
      </c>
      <c r="I45" s="36">
        <f t="shared" si="153"/>
        <v>23.645632856967364</v>
      </c>
      <c r="J45" s="36">
        <f t="shared" si="154"/>
        <v>92.03198557117767</v>
      </c>
      <c r="K45" s="29">
        <v>23961</v>
      </c>
      <c r="L45" s="29">
        <v>2559</v>
      </c>
      <c r="M45" s="29">
        <f t="shared" si="108"/>
        <v>26520</v>
      </c>
      <c r="N45" s="29">
        <v>22729</v>
      </c>
      <c r="O45" s="29">
        <v>625</v>
      </c>
      <c r="P45" s="29">
        <f t="shared" si="109"/>
        <v>23354</v>
      </c>
      <c r="Q45" s="36">
        <f t="shared" si="155"/>
        <v>94.8583114227286</v>
      </c>
      <c r="R45" s="36">
        <f t="shared" si="156"/>
        <v>24.42360296991012</v>
      </c>
      <c r="S45" s="36">
        <f t="shared" si="157"/>
        <v>88.06184012066365</v>
      </c>
      <c r="T45" s="29">
        <v>414623</v>
      </c>
      <c r="U45" s="29">
        <v>44319</v>
      </c>
      <c r="V45" s="29">
        <f t="shared" si="110"/>
        <v>458942</v>
      </c>
      <c r="W45" s="29">
        <v>404574</v>
      </c>
      <c r="X45" s="29">
        <v>10824</v>
      </c>
      <c r="Y45" s="29">
        <f t="shared" si="111"/>
        <v>415398</v>
      </c>
      <c r="Z45" s="36">
        <f t="shared" si="158"/>
        <v>97.57635249371116</v>
      </c>
      <c r="AA45" s="36">
        <f t="shared" si="159"/>
        <v>24.422933730454208</v>
      </c>
      <c r="AB45" s="36">
        <f t="shared" si="160"/>
        <v>90.51209085243887</v>
      </c>
      <c r="AC45" s="29">
        <v>48137</v>
      </c>
      <c r="AD45" s="29">
        <v>1949</v>
      </c>
      <c r="AE45" s="29">
        <f t="shared" si="112"/>
        <v>50086</v>
      </c>
      <c r="AF45" s="29">
        <v>47914</v>
      </c>
      <c r="AG45" s="29">
        <v>100</v>
      </c>
      <c r="AH45" s="29">
        <f t="shared" si="113"/>
        <v>48014</v>
      </c>
      <c r="AI45" s="36">
        <f t="shared" si="161"/>
        <v>99.5367388910817</v>
      </c>
      <c r="AJ45" s="36">
        <f t="shared" si="162"/>
        <v>5.130836326321191</v>
      </c>
      <c r="AK45" s="36">
        <f t="shared" si="163"/>
        <v>95.86311544144073</v>
      </c>
      <c r="AL45" s="29">
        <v>98723</v>
      </c>
      <c r="AM45" s="29">
        <v>15</v>
      </c>
      <c r="AN45" s="29">
        <f t="shared" si="114"/>
        <v>98738</v>
      </c>
      <c r="AO45" s="29">
        <v>96980</v>
      </c>
      <c r="AP45" s="29">
        <v>0</v>
      </c>
      <c r="AQ45" s="29">
        <f t="shared" si="115"/>
        <v>96980</v>
      </c>
      <c r="AR45" s="36">
        <f t="shared" si="164"/>
        <v>98.23445397728999</v>
      </c>
      <c r="AS45" s="36">
        <f t="shared" si="165"/>
        <v>0</v>
      </c>
      <c r="AT45" s="36">
        <f t="shared" si="166"/>
        <v>98.2195304745893</v>
      </c>
      <c r="AU45" s="29">
        <v>1118909</v>
      </c>
      <c r="AV45" s="29">
        <v>270272</v>
      </c>
      <c r="AW45" s="29">
        <f t="shared" si="116"/>
        <v>1389181</v>
      </c>
      <c r="AX45" s="29">
        <v>1081637</v>
      </c>
      <c r="AY45" s="29">
        <v>115455</v>
      </c>
      <c r="AZ45" s="29">
        <f t="shared" si="117"/>
        <v>1197092</v>
      </c>
      <c r="BA45" s="36">
        <f t="shared" si="167"/>
        <v>96.66889800689779</v>
      </c>
      <c r="BB45" s="36">
        <f t="shared" si="168"/>
        <v>42.718076604309736</v>
      </c>
      <c r="BC45" s="36">
        <f t="shared" si="169"/>
        <v>86.17250019975799</v>
      </c>
      <c r="BD45" s="29">
        <v>1118124</v>
      </c>
      <c r="BE45" s="29">
        <v>270272</v>
      </c>
      <c r="BF45" s="29">
        <f t="shared" si="118"/>
        <v>1388396</v>
      </c>
      <c r="BG45" s="29">
        <v>1080852</v>
      </c>
      <c r="BH45" s="29">
        <v>115455</v>
      </c>
      <c r="BI45" s="29">
        <f t="shared" si="119"/>
        <v>1196307</v>
      </c>
      <c r="BJ45" s="36">
        <f t="shared" si="170"/>
        <v>96.66655934404413</v>
      </c>
      <c r="BK45" s="36">
        <f t="shared" si="171"/>
        <v>42.718076604309736</v>
      </c>
      <c r="BL45" s="36">
        <f t="shared" si="172"/>
        <v>86.16468212239158</v>
      </c>
      <c r="BM45" s="29">
        <v>785</v>
      </c>
      <c r="BN45" s="29">
        <v>0</v>
      </c>
      <c r="BO45" s="29">
        <f t="shared" si="120"/>
        <v>785</v>
      </c>
      <c r="BP45" s="29">
        <v>785</v>
      </c>
      <c r="BQ45" s="29">
        <v>0</v>
      </c>
      <c r="BR45" s="29">
        <f t="shared" si="121"/>
        <v>785</v>
      </c>
      <c r="BS45" s="36">
        <f t="shared" si="173"/>
        <v>100</v>
      </c>
      <c r="BT45" s="36" t="str">
        <f t="shared" si="174"/>
        <v> </v>
      </c>
      <c r="BU45" s="36">
        <f t="shared" si="175"/>
        <v>100</v>
      </c>
      <c r="BV45" s="29">
        <v>31547</v>
      </c>
      <c r="BW45" s="29">
        <v>3547</v>
      </c>
      <c r="BX45" s="29">
        <f t="shared" si="122"/>
        <v>35094</v>
      </c>
      <c r="BY45" s="29">
        <v>30540</v>
      </c>
      <c r="BZ45" s="29">
        <v>810</v>
      </c>
      <c r="CA45" s="29">
        <f t="shared" si="123"/>
        <v>31350</v>
      </c>
      <c r="CB45" s="36">
        <f t="shared" si="176"/>
        <v>96.8079373632992</v>
      </c>
      <c r="CC45" s="36">
        <f t="shared" si="177"/>
        <v>22.83619960530025</v>
      </c>
      <c r="CD45" s="36">
        <f t="shared" si="178"/>
        <v>89.3315096597709</v>
      </c>
      <c r="CE45" s="29">
        <v>144396</v>
      </c>
      <c r="CF45" s="29">
        <v>0</v>
      </c>
      <c r="CG45" s="29">
        <f t="shared" si="124"/>
        <v>144396</v>
      </c>
      <c r="CH45" s="29">
        <v>144396</v>
      </c>
      <c r="CI45" s="29">
        <v>0</v>
      </c>
      <c r="CJ45" s="29">
        <f t="shared" si="125"/>
        <v>144396</v>
      </c>
      <c r="CK45" s="36">
        <f t="shared" si="179"/>
        <v>100</v>
      </c>
      <c r="CL45" s="36" t="str">
        <f t="shared" si="180"/>
        <v> </v>
      </c>
      <c r="CM45" s="36">
        <f t="shared" si="181"/>
        <v>100</v>
      </c>
      <c r="CN45" s="29">
        <v>0</v>
      </c>
      <c r="CO45" s="29">
        <v>0</v>
      </c>
      <c r="CP45" s="29">
        <f t="shared" si="126"/>
        <v>0</v>
      </c>
      <c r="CQ45" s="29">
        <v>0</v>
      </c>
      <c r="CR45" s="29">
        <v>0</v>
      </c>
      <c r="CS45" s="29">
        <f t="shared" si="127"/>
        <v>0</v>
      </c>
      <c r="CT45" s="36" t="str">
        <f t="shared" si="182"/>
        <v> </v>
      </c>
      <c r="CU45" s="36" t="str">
        <f t="shared" si="183"/>
        <v> </v>
      </c>
      <c r="CV45" s="36" t="str">
        <f t="shared" si="184"/>
        <v> </v>
      </c>
      <c r="CW45" s="29">
        <v>0</v>
      </c>
      <c r="CX45" s="29">
        <v>3033</v>
      </c>
      <c r="CY45" s="29">
        <f t="shared" si="128"/>
        <v>3033</v>
      </c>
      <c r="CZ45" s="29">
        <v>0</v>
      </c>
      <c r="DA45" s="29">
        <v>0</v>
      </c>
      <c r="DB45" s="29">
        <f t="shared" si="129"/>
        <v>0</v>
      </c>
      <c r="DC45" s="36" t="str">
        <f t="shared" si="185"/>
        <v> </v>
      </c>
      <c r="DD45" s="36">
        <f t="shared" si="186"/>
        <v>0</v>
      </c>
      <c r="DE45" s="36">
        <f t="shared" si="187"/>
        <v>0</v>
      </c>
      <c r="DG45" s="10">
        <v>2242144</v>
      </c>
      <c r="DH45" s="10" t="e">
        <f>#REF!-DG45</f>
        <v>#REF!</v>
      </c>
      <c r="DI45" s="10">
        <v>1886765</v>
      </c>
      <c r="DJ45" s="10" t="e">
        <f>#REF!-DI45</f>
        <v>#REF!</v>
      </c>
      <c r="DK45" s="10">
        <v>616673</v>
      </c>
      <c r="DL45" s="10">
        <f t="shared" si="130"/>
        <v>17613</v>
      </c>
      <c r="DM45" s="10">
        <v>558403</v>
      </c>
      <c r="DN45" s="10">
        <f t="shared" si="131"/>
        <v>25343</v>
      </c>
      <c r="DO45" s="10">
        <v>22975</v>
      </c>
      <c r="DP45" s="10">
        <f t="shared" si="132"/>
        <v>3545</v>
      </c>
      <c r="DQ45" s="10">
        <v>20170</v>
      </c>
      <c r="DR45" s="10">
        <f t="shared" si="133"/>
        <v>3184</v>
      </c>
      <c r="DS45" s="10">
        <v>434732</v>
      </c>
      <c r="DT45" s="10">
        <f t="shared" si="134"/>
        <v>24210</v>
      </c>
      <c r="DU45" s="10">
        <v>381232</v>
      </c>
      <c r="DV45" s="10">
        <f t="shared" si="135"/>
        <v>34166</v>
      </c>
      <c r="DW45" s="10">
        <v>49563</v>
      </c>
      <c r="DX45" s="10">
        <f t="shared" si="136"/>
        <v>523</v>
      </c>
      <c r="DY45" s="10">
        <v>47613</v>
      </c>
      <c r="DZ45" s="10">
        <f t="shared" si="137"/>
        <v>401</v>
      </c>
      <c r="EA45" s="10">
        <v>109403</v>
      </c>
      <c r="EB45" s="10">
        <f t="shared" si="138"/>
        <v>-10665</v>
      </c>
      <c r="EC45" s="10">
        <v>109388</v>
      </c>
      <c r="ED45" s="10">
        <f t="shared" si="139"/>
        <v>-12408</v>
      </c>
      <c r="EE45" s="10">
        <v>1448273</v>
      </c>
      <c r="EF45" s="10">
        <f t="shared" si="140"/>
        <v>-59092</v>
      </c>
      <c r="EG45" s="10">
        <v>1158390</v>
      </c>
      <c r="EH45" s="10">
        <f t="shared" si="141"/>
        <v>38702</v>
      </c>
      <c r="EI45" s="10">
        <v>1447117</v>
      </c>
      <c r="EJ45" s="10">
        <f t="shared" si="142"/>
        <v>-58721</v>
      </c>
      <c r="EK45" s="10">
        <v>1157234</v>
      </c>
      <c r="EL45" s="10">
        <f t="shared" si="143"/>
        <v>39073</v>
      </c>
      <c r="EM45" s="10">
        <v>34156</v>
      </c>
      <c r="EN45" s="10">
        <f t="shared" si="144"/>
        <v>938</v>
      </c>
      <c r="EO45" s="10">
        <v>29963</v>
      </c>
      <c r="EP45" s="10">
        <f t="shared" si="145"/>
        <v>1387</v>
      </c>
      <c r="EQ45" s="10">
        <v>140009</v>
      </c>
      <c r="ER45" s="10">
        <f t="shared" si="146"/>
        <v>4387</v>
      </c>
      <c r="ES45" s="10">
        <v>140009</v>
      </c>
      <c r="ET45" s="10">
        <f t="shared" si="147"/>
        <v>4387</v>
      </c>
      <c r="EU45" s="10">
        <v>0</v>
      </c>
      <c r="EV45" s="10">
        <f t="shared" si="148"/>
        <v>0</v>
      </c>
      <c r="EW45" s="10">
        <v>0</v>
      </c>
      <c r="EX45" s="10">
        <f t="shared" si="149"/>
        <v>0</v>
      </c>
      <c r="EY45" s="10">
        <v>3033</v>
      </c>
      <c r="EZ45" s="10">
        <f t="shared" si="150"/>
        <v>0</v>
      </c>
      <c r="FA45" s="10">
        <v>0</v>
      </c>
      <c r="FB45" s="10">
        <f t="shared" si="151"/>
        <v>0</v>
      </c>
    </row>
    <row r="46" spans="1:158" ht="33" customHeight="1">
      <c r="A46" s="4" t="s">
        <v>53</v>
      </c>
      <c r="B46" s="29">
        <v>628661</v>
      </c>
      <c r="C46" s="29">
        <v>18464</v>
      </c>
      <c r="D46" s="29">
        <f t="shared" si="106"/>
        <v>647125</v>
      </c>
      <c r="E46" s="29">
        <v>620600</v>
      </c>
      <c r="F46" s="29">
        <v>4947</v>
      </c>
      <c r="G46" s="29">
        <f t="shared" si="107"/>
        <v>625547</v>
      </c>
      <c r="H46" s="36">
        <f t="shared" si="152"/>
        <v>98.7177509023146</v>
      </c>
      <c r="I46" s="36">
        <f t="shared" si="153"/>
        <v>26.792677642980934</v>
      </c>
      <c r="J46" s="36">
        <f t="shared" si="154"/>
        <v>96.6655592041723</v>
      </c>
      <c r="K46" s="29">
        <v>20766</v>
      </c>
      <c r="L46" s="29">
        <v>918</v>
      </c>
      <c r="M46" s="29">
        <f t="shared" si="108"/>
        <v>21684</v>
      </c>
      <c r="N46" s="29">
        <v>20346</v>
      </c>
      <c r="O46" s="29">
        <v>238</v>
      </c>
      <c r="P46" s="29">
        <f t="shared" si="109"/>
        <v>20584</v>
      </c>
      <c r="Q46" s="36">
        <f t="shared" si="155"/>
        <v>97.97746316093614</v>
      </c>
      <c r="R46" s="36">
        <f t="shared" si="156"/>
        <v>25.925925925925924</v>
      </c>
      <c r="S46" s="36">
        <f t="shared" si="157"/>
        <v>94.92713521490501</v>
      </c>
      <c r="T46" s="29">
        <v>367636</v>
      </c>
      <c r="U46" s="29">
        <v>15710</v>
      </c>
      <c r="V46" s="29">
        <f t="shared" si="110"/>
        <v>383346</v>
      </c>
      <c r="W46" s="29">
        <v>360195</v>
      </c>
      <c r="X46" s="29">
        <v>3825</v>
      </c>
      <c r="Y46" s="29">
        <f t="shared" si="111"/>
        <v>364020</v>
      </c>
      <c r="Z46" s="36">
        <f t="shared" si="158"/>
        <v>97.9759871176925</v>
      </c>
      <c r="AA46" s="36">
        <f t="shared" si="159"/>
        <v>24.3475493316359</v>
      </c>
      <c r="AB46" s="36">
        <f t="shared" si="160"/>
        <v>94.9586013679548</v>
      </c>
      <c r="AC46" s="29">
        <v>47837</v>
      </c>
      <c r="AD46" s="29">
        <v>1728</v>
      </c>
      <c r="AE46" s="29">
        <f t="shared" si="112"/>
        <v>49565</v>
      </c>
      <c r="AF46" s="29">
        <v>47637</v>
      </c>
      <c r="AG46" s="29">
        <v>880</v>
      </c>
      <c r="AH46" s="29">
        <f t="shared" si="113"/>
        <v>48517</v>
      </c>
      <c r="AI46" s="36">
        <f t="shared" si="161"/>
        <v>99.58191358153731</v>
      </c>
      <c r="AJ46" s="36">
        <f t="shared" si="162"/>
        <v>50.92592592592593</v>
      </c>
      <c r="AK46" s="36">
        <f t="shared" si="163"/>
        <v>97.88560476142439</v>
      </c>
      <c r="AL46" s="29">
        <v>192422</v>
      </c>
      <c r="AM46" s="29">
        <v>108</v>
      </c>
      <c r="AN46" s="29">
        <f t="shared" si="114"/>
        <v>192530</v>
      </c>
      <c r="AO46" s="29">
        <v>192422</v>
      </c>
      <c r="AP46" s="29">
        <v>4</v>
      </c>
      <c r="AQ46" s="29">
        <f t="shared" si="115"/>
        <v>192426</v>
      </c>
      <c r="AR46" s="36">
        <f t="shared" si="164"/>
        <v>100</v>
      </c>
      <c r="AS46" s="36">
        <f t="shared" si="165"/>
        <v>3.7037037037037033</v>
      </c>
      <c r="AT46" s="36">
        <f t="shared" si="166"/>
        <v>99.9459824442944</v>
      </c>
      <c r="AU46" s="29">
        <v>1132054</v>
      </c>
      <c r="AV46" s="29">
        <v>223891</v>
      </c>
      <c r="AW46" s="29">
        <f t="shared" si="116"/>
        <v>1355945</v>
      </c>
      <c r="AX46" s="29">
        <v>1103945</v>
      </c>
      <c r="AY46" s="29">
        <v>16165</v>
      </c>
      <c r="AZ46" s="29">
        <f t="shared" si="117"/>
        <v>1120110</v>
      </c>
      <c r="BA46" s="36">
        <f t="shared" si="167"/>
        <v>97.51699123893384</v>
      </c>
      <c r="BB46" s="36">
        <f t="shared" si="168"/>
        <v>7.220031175884693</v>
      </c>
      <c r="BC46" s="36">
        <f t="shared" si="169"/>
        <v>82.60733289329582</v>
      </c>
      <c r="BD46" s="29">
        <v>1120515</v>
      </c>
      <c r="BE46" s="29">
        <v>223891</v>
      </c>
      <c r="BF46" s="29">
        <f t="shared" si="118"/>
        <v>1344406</v>
      </c>
      <c r="BG46" s="29">
        <v>1092406</v>
      </c>
      <c r="BH46" s="29">
        <v>16165</v>
      </c>
      <c r="BI46" s="29">
        <f t="shared" si="119"/>
        <v>1108571</v>
      </c>
      <c r="BJ46" s="36">
        <f t="shared" si="170"/>
        <v>97.49142135535892</v>
      </c>
      <c r="BK46" s="36">
        <f t="shared" si="171"/>
        <v>7.220031175884693</v>
      </c>
      <c r="BL46" s="36">
        <f t="shared" si="172"/>
        <v>82.45805210628338</v>
      </c>
      <c r="BM46" s="29">
        <v>11539</v>
      </c>
      <c r="BN46" s="29">
        <v>0</v>
      </c>
      <c r="BO46" s="29">
        <f t="shared" si="120"/>
        <v>11539</v>
      </c>
      <c r="BP46" s="29">
        <v>11539</v>
      </c>
      <c r="BQ46" s="29">
        <v>0</v>
      </c>
      <c r="BR46" s="29">
        <f t="shared" si="121"/>
        <v>11539</v>
      </c>
      <c r="BS46" s="36">
        <f t="shared" si="173"/>
        <v>100</v>
      </c>
      <c r="BT46" s="36" t="str">
        <f t="shared" si="174"/>
        <v> </v>
      </c>
      <c r="BU46" s="36">
        <f t="shared" si="175"/>
        <v>100</v>
      </c>
      <c r="BV46" s="29">
        <v>28016</v>
      </c>
      <c r="BW46" s="29">
        <v>1990</v>
      </c>
      <c r="BX46" s="29">
        <f t="shared" si="122"/>
        <v>30006</v>
      </c>
      <c r="BY46" s="29">
        <v>27141</v>
      </c>
      <c r="BZ46" s="29">
        <v>582</v>
      </c>
      <c r="CA46" s="29">
        <f t="shared" si="123"/>
        <v>27723</v>
      </c>
      <c r="CB46" s="36">
        <f t="shared" si="176"/>
        <v>96.8767846944603</v>
      </c>
      <c r="CC46" s="36">
        <f t="shared" si="177"/>
        <v>29.246231155778897</v>
      </c>
      <c r="CD46" s="36">
        <f t="shared" si="178"/>
        <v>92.39152169566087</v>
      </c>
      <c r="CE46" s="29">
        <v>120527</v>
      </c>
      <c r="CF46" s="29">
        <v>0</v>
      </c>
      <c r="CG46" s="29">
        <f t="shared" si="124"/>
        <v>120527</v>
      </c>
      <c r="CH46" s="29">
        <v>120527</v>
      </c>
      <c r="CI46" s="29">
        <v>0</v>
      </c>
      <c r="CJ46" s="29">
        <f t="shared" si="125"/>
        <v>120527</v>
      </c>
      <c r="CK46" s="36">
        <f t="shared" si="179"/>
        <v>100</v>
      </c>
      <c r="CL46" s="36" t="str">
        <f t="shared" si="180"/>
        <v> </v>
      </c>
      <c r="CM46" s="36">
        <f t="shared" si="181"/>
        <v>100</v>
      </c>
      <c r="CN46" s="29">
        <v>0</v>
      </c>
      <c r="CO46" s="29">
        <v>0</v>
      </c>
      <c r="CP46" s="29">
        <f t="shared" si="126"/>
        <v>0</v>
      </c>
      <c r="CQ46" s="29">
        <v>0</v>
      </c>
      <c r="CR46" s="29">
        <v>0</v>
      </c>
      <c r="CS46" s="29">
        <f t="shared" si="127"/>
        <v>0</v>
      </c>
      <c r="CT46" s="36" t="str">
        <f t="shared" si="182"/>
        <v> </v>
      </c>
      <c r="CU46" s="36" t="str">
        <f t="shared" si="183"/>
        <v> </v>
      </c>
      <c r="CV46" s="36" t="str">
        <f t="shared" si="184"/>
        <v> </v>
      </c>
      <c r="CW46" s="29">
        <v>0</v>
      </c>
      <c r="CX46" s="29">
        <v>11539</v>
      </c>
      <c r="CY46" s="29">
        <f t="shared" si="128"/>
        <v>11539</v>
      </c>
      <c r="CZ46" s="29">
        <v>0</v>
      </c>
      <c r="DA46" s="29">
        <v>300</v>
      </c>
      <c r="DB46" s="29">
        <f t="shared" si="129"/>
        <v>300</v>
      </c>
      <c r="DC46" s="36" t="str">
        <f t="shared" si="185"/>
        <v> </v>
      </c>
      <c r="DD46" s="36">
        <f t="shared" si="186"/>
        <v>2.5998786723286247</v>
      </c>
      <c r="DE46" s="36">
        <f t="shared" si="187"/>
        <v>2.5998786723286247</v>
      </c>
      <c r="DG46" s="10">
        <v>2186842</v>
      </c>
      <c r="DH46" s="10" t="e">
        <f>#REF!-DG46</f>
        <v>#REF!</v>
      </c>
      <c r="DI46" s="10">
        <v>1925362</v>
      </c>
      <c r="DJ46" s="10" t="e">
        <f>#REF!-DI46</f>
        <v>#REF!</v>
      </c>
      <c r="DK46" s="10">
        <v>621935</v>
      </c>
      <c r="DL46" s="10">
        <f t="shared" si="130"/>
        <v>25190</v>
      </c>
      <c r="DM46" s="10">
        <v>600984</v>
      </c>
      <c r="DN46" s="10">
        <f t="shared" si="131"/>
        <v>24563</v>
      </c>
      <c r="DO46" s="10">
        <v>20823</v>
      </c>
      <c r="DP46" s="10">
        <f t="shared" si="132"/>
        <v>861</v>
      </c>
      <c r="DQ46" s="10">
        <v>19776</v>
      </c>
      <c r="DR46" s="10">
        <f t="shared" si="133"/>
        <v>808</v>
      </c>
      <c r="DS46" s="10">
        <v>352972</v>
      </c>
      <c r="DT46" s="10">
        <f t="shared" si="134"/>
        <v>30374</v>
      </c>
      <c r="DU46" s="10">
        <v>334904</v>
      </c>
      <c r="DV46" s="10">
        <f t="shared" si="135"/>
        <v>29116</v>
      </c>
      <c r="DW46" s="10">
        <v>53104</v>
      </c>
      <c r="DX46" s="10">
        <f t="shared" si="136"/>
        <v>-3539</v>
      </c>
      <c r="DY46" s="10">
        <v>51388</v>
      </c>
      <c r="DZ46" s="10">
        <f t="shared" si="137"/>
        <v>-2871</v>
      </c>
      <c r="EA46" s="10">
        <v>195036</v>
      </c>
      <c r="EB46" s="10">
        <f t="shared" si="138"/>
        <v>-2506</v>
      </c>
      <c r="EC46" s="10">
        <v>194916</v>
      </c>
      <c r="ED46" s="10">
        <f t="shared" si="139"/>
        <v>-2490</v>
      </c>
      <c r="EE46" s="10">
        <v>1405291</v>
      </c>
      <c r="EF46" s="10">
        <f t="shared" si="140"/>
        <v>-49346</v>
      </c>
      <c r="EG46" s="10">
        <v>1178699</v>
      </c>
      <c r="EH46" s="10">
        <f t="shared" si="141"/>
        <v>-58589</v>
      </c>
      <c r="EI46" s="10">
        <v>1393856</v>
      </c>
      <c r="EJ46" s="10">
        <f t="shared" si="142"/>
        <v>-49450</v>
      </c>
      <c r="EK46" s="10">
        <v>1167264</v>
      </c>
      <c r="EL46" s="10">
        <f t="shared" si="143"/>
        <v>-58693</v>
      </c>
      <c r="EM46" s="10">
        <v>28864</v>
      </c>
      <c r="EN46" s="10">
        <f t="shared" si="144"/>
        <v>1142</v>
      </c>
      <c r="EO46" s="10">
        <v>26784</v>
      </c>
      <c r="EP46" s="10">
        <f t="shared" si="145"/>
        <v>939</v>
      </c>
      <c r="EQ46" s="10">
        <v>118590</v>
      </c>
      <c r="ER46" s="10">
        <f t="shared" si="146"/>
        <v>1937</v>
      </c>
      <c r="ES46" s="10">
        <v>118590</v>
      </c>
      <c r="ET46" s="10">
        <f t="shared" si="147"/>
        <v>1937</v>
      </c>
      <c r="EU46" s="10">
        <v>0</v>
      </c>
      <c r="EV46" s="10">
        <f t="shared" si="148"/>
        <v>0</v>
      </c>
      <c r="EW46" s="10">
        <v>0</v>
      </c>
      <c r="EX46" s="10">
        <f t="shared" si="149"/>
        <v>0</v>
      </c>
      <c r="EY46" s="10">
        <v>12162</v>
      </c>
      <c r="EZ46" s="10">
        <f t="shared" si="150"/>
        <v>-623</v>
      </c>
      <c r="FA46" s="10">
        <v>305</v>
      </c>
      <c r="FB46" s="10">
        <f t="shared" si="151"/>
        <v>-5</v>
      </c>
    </row>
    <row r="47" spans="1:158" ht="33" customHeight="1">
      <c r="A47" s="4" t="s">
        <v>54</v>
      </c>
      <c r="B47" s="29">
        <v>345330</v>
      </c>
      <c r="C47" s="29">
        <v>5347</v>
      </c>
      <c r="D47" s="29">
        <f t="shared" si="106"/>
        <v>350677</v>
      </c>
      <c r="E47" s="29">
        <v>344858</v>
      </c>
      <c r="F47" s="29">
        <v>1103</v>
      </c>
      <c r="G47" s="29">
        <f t="shared" si="107"/>
        <v>345961</v>
      </c>
      <c r="H47" s="36">
        <f t="shared" si="152"/>
        <v>99.86331914400718</v>
      </c>
      <c r="I47" s="36">
        <f t="shared" si="153"/>
        <v>20.62838975126239</v>
      </c>
      <c r="J47" s="36">
        <f t="shared" si="154"/>
        <v>98.655172708789</v>
      </c>
      <c r="K47" s="29">
        <v>9610</v>
      </c>
      <c r="L47" s="29">
        <v>487</v>
      </c>
      <c r="M47" s="29">
        <f t="shared" si="108"/>
        <v>10097</v>
      </c>
      <c r="N47" s="29">
        <v>9583</v>
      </c>
      <c r="O47" s="29">
        <v>234</v>
      </c>
      <c r="P47" s="29">
        <f t="shared" si="109"/>
        <v>9817</v>
      </c>
      <c r="Q47" s="36">
        <f t="shared" si="155"/>
        <v>99.71904266389177</v>
      </c>
      <c r="R47" s="36">
        <f t="shared" si="156"/>
        <v>48.04928131416838</v>
      </c>
      <c r="S47" s="36">
        <f t="shared" si="157"/>
        <v>97.22689907893434</v>
      </c>
      <c r="T47" s="29">
        <v>123811</v>
      </c>
      <c r="U47" s="29">
        <v>4610</v>
      </c>
      <c r="V47" s="29">
        <f t="shared" si="110"/>
        <v>128421</v>
      </c>
      <c r="W47" s="29">
        <v>123416</v>
      </c>
      <c r="X47" s="29">
        <v>816</v>
      </c>
      <c r="Y47" s="29">
        <f t="shared" si="111"/>
        <v>124232</v>
      </c>
      <c r="Z47" s="36">
        <f t="shared" si="158"/>
        <v>99.68096534233631</v>
      </c>
      <c r="AA47" s="36">
        <f t="shared" si="159"/>
        <v>17.700650759219087</v>
      </c>
      <c r="AB47" s="36">
        <f t="shared" si="160"/>
        <v>96.73807243363625</v>
      </c>
      <c r="AC47" s="29">
        <v>11848</v>
      </c>
      <c r="AD47" s="29">
        <v>250</v>
      </c>
      <c r="AE47" s="29">
        <f t="shared" si="112"/>
        <v>12098</v>
      </c>
      <c r="AF47" s="29">
        <v>11798</v>
      </c>
      <c r="AG47" s="29">
        <v>53</v>
      </c>
      <c r="AH47" s="29">
        <f t="shared" si="113"/>
        <v>11851</v>
      </c>
      <c r="AI47" s="36">
        <f t="shared" si="161"/>
        <v>99.57798784604996</v>
      </c>
      <c r="AJ47" s="36">
        <f t="shared" si="162"/>
        <v>21.2</v>
      </c>
      <c r="AK47" s="36">
        <f t="shared" si="163"/>
        <v>97.95834022152422</v>
      </c>
      <c r="AL47" s="29">
        <v>200061</v>
      </c>
      <c r="AM47" s="29">
        <v>0</v>
      </c>
      <c r="AN47" s="29">
        <f t="shared" si="114"/>
        <v>200061</v>
      </c>
      <c r="AO47" s="29">
        <v>200061</v>
      </c>
      <c r="AP47" s="29">
        <v>0</v>
      </c>
      <c r="AQ47" s="29">
        <f t="shared" si="115"/>
        <v>200061</v>
      </c>
      <c r="AR47" s="36">
        <f t="shared" si="164"/>
        <v>100</v>
      </c>
      <c r="AS47" s="36" t="str">
        <f t="shared" si="165"/>
        <v> </v>
      </c>
      <c r="AT47" s="36">
        <f t="shared" si="166"/>
        <v>100</v>
      </c>
      <c r="AU47" s="29">
        <v>312811</v>
      </c>
      <c r="AV47" s="29">
        <v>21143</v>
      </c>
      <c r="AW47" s="29">
        <f t="shared" si="116"/>
        <v>333954</v>
      </c>
      <c r="AX47" s="29">
        <v>308934</v>
      </c>
      <c r="AY47" s="29">
        <v>4939</v>
      </c>
      <c r="AZ47" s="29">
        <f t="shared" si="117"/>
        <v>313873</v>
      </c>
      <c r="BA47" s="36">
        <f t="shared" si="167"/>
        <v>98.7605934573912</v>
      </c>
      <c r="BB47" s="36">
        <f t="shared" si="168"/>
        <v>23.359977297450694</v>
      </c>
      <c r="BC47" s="36">
        <f t="shared" si="169"/>
        <v>93.98689639890524</v>
      </c>
      <c r="BD47" s="29">
        <v>307432</v>
      </c>
      <c r="BE47" s="29">
        <v>21143</v>
      </c>
      <c r="BF47" s="29">
        <f t="shared" si="118"/>
        <v>328575</v>
      </c>
      <c r="BG47" s="29">
        <v>303555</v>
      </c>
      <c r="BH47" s="29">
        <v>4939</v>
      </c>
      <c r="BI47" s="29">
        <f t="shared" si="119"/>
        <v>308494</v>
      </c>
      <c r="BJ47" s="36">
        <f t="shared" si="170"/>
        <v>98.73890811626637</v>
      </c>
      <c r="BK47" s="36">
        <f t="shared" si="171"/>
        <v>23.359977297450694</v>
      </c>
      <c r="BL47" s="36">
        <f t="shared" si="172"/>
        <v>93.88845773415507</v>
      </c>
      <c r="BM47" s="29">
        <v>5379</v>
      </c>
      <c r="BN47" s="29">
        <v>0</v>
      </c>
      <c r="BO47" s="29">
        <f t="shared" si="120"/>
        <v>5379</v>
      </c>
      <c r="BP47" s="29">
        <v>5379</v>
      </c>
      <c r="BQ47" s="29">
        <v>0</v>
      </c>
      <c r="BR47" s="29">
        <f t="shared" si="121"/>
        <v>5379</v>
      </c>
      <c r="BS47" s="36">
        <f t="shared" si="173"/>
        <v>100</v>
      </c>
      <c r="BT47" s="36" t="str">
        <f t="shared" si="174"/>
        <v> </v>
      </c>
      <c r="BU47" s="36">
        <f t="shared" si="175"/>
        <v>100</v>
      </c>
      <c r="BV47" s="29">
        <v>12647</v>
      </c>
      <c r="BW47" s="29">
        <v>442</v>
      </c>
      <c r="BX47" s="29">
        <f t="shared" si="122"/>
        <v>13089</v>
      </c>
      <c r="BY47" s="29">
        <v>12557</v>
      </c>
      <c r="BZ47" s="29">
        <v>62</v>
      </c>
      <c r="CA47" s="29">
        <f t="shared" si="123"/>
        <v>12619</v>
      </c>
      <c r="CB47" s="36">
        <f t="shared" si="176"/>
        <v>99.28836878311061</v>
      </c>
      <c r="CC47" s="36">
        <f t="shared" si="177"/>
        <v>14.027149321266968</v>
      </c>
      <c r="CD47" s="36">
        <f t="shared" si="178"/>
        <v>96.40919856367942</v>
      </c>
      <c r="CE47" s="29">
        <v>32806</v>
      </c>
      <c r="CF47" s="29">
        <v>0</v>
      </c>
      <c r="CG47" s="29">
        <f t="shared" si="124"/>
        <v>32806</v>
      </c>
      <c r="CH47" s="29">
        <v>32806</v>
      </c>
      <c r="CI47" s="29">
        <v>0</v>
      </c>
      <c r="CJ47" s="29">
        <f t="shared" si="125"/>
        <v>32806</v>
      </c>
      <c r="CK47" s="36">
        <f t="shared" si="179"/>
        <v>100</v>
      </c>
      <c r="CL47" s="36" t="str">
        <f t="shared" si="180"/>
        <v> </v>
      </c>
      <c r="CM47" s="36">
        <f t="shared" si="181"/>
        <v>100</v>
      </c>
      <c r="CN47" s="29">
        <v>0</v>
      </c>
      <c r="CO47" s="29">
        <v>0</v>
      </c>
      <c r="CP47" s="29">
        <f t="shared" si="126"/>
        <v>0</v>
      </c>
      <c r="CQ47" s="29">
        <v>0</v>
      </c>
      <c r="CR47" s="29">
        <v>0</v>
      </c>
      <c r="CS47" s="29">
        <f t="shared" si="127"/>
        <v>0</v>
      </c>
      <c r="CT47" s="36" t="str">
        <f t="shared" si="182"/>
        <v> </v>
      </c>
      <c r="CU47" s="36" t="str">
        <f t="shared" si="183"/>
        <v> </v>
      </c>
      <c r="CV47" s="36" t="str">
        <f t="shared" si="184"/>
        <v> </v>
      </c>
      <c r="CW47" s="29">
        <v>0</v>
      </c>
      <c r="CX47" s="29">
        <v>0</v>
      </c>
      <c r="CY47" s="29">
        <f t="shared" si="128"/>
        <v>0</v>
      </c>
      <c r="CZ47" s="29">
        <v>0</v>
      </c>
      <c r="DA47" s="29">
        <v>0</v>
      </c>
      <c r="DB47" s="29">
        <f t="shared" si="129"/>
        <v>0</v>
      </c>
      <c r="DC47" s="36" t="str">
        <f t="shared" si="185"/>
        <v> </v>
      </c>
      <c r="DD47" s="36" t="str">
        <f t="shared" si="186"/>
        <v> </v>
      </c>
      <c r="DE47" s="36" t="str">
        <f t="shared" si="187"/>
        <v> </v>
      </c>
      <c r="DG47" s="10">
        <v>735762</v>
      </c>
      <c r="DH47" s="10" t="e">
        <f>#REF!-DG47</f>
        <v>#REF!</v>
      </c>
      <c r="DI47" s="10">
        <v>708696</v>
      </c>
      <c r="DJ47" s="10" t="e">
        <f>#REF!-DI47</f>
        <v>#REF!</v>
      </c>
      <c r="DK47" s="10">
        <v>353845</v>
      </c>
      <c r="DL47" s="10">
        <f t="shared" si="130"/>
        <v>-3168</v>
      </c>
      <c r="DM47" s="10">
        <v>348364</v>
      </c>
      <c r="DN47" s="10">
        <f t="shared" si="131"/>
        <v>-2403</v>
      </c>
      <c r="DO47" s="10">
        <v>7832</v>
      </c>
      <c r="DP47" s="10">
        <f t="shared" si="132"/>
        <v>2265</v>
      </c>
      <c r="DQ47" s="10">
        <v>7446</v>
      </c>
      <c r="DR47" s="10">
        <f t="shared" si="133"/>
        <v>2371</v>
      </c>
      <c r="DS47" s="10">
        <v>116844</v>
      </c>
      <c r="DT47" s="10">
        <f t="shared" si="134"/>
        <v>11577</v>
      </c>
      <c r="DU47" s="10">
        <v>111999</v>
      </c>
      <c r="DV47" s="10">
        <f t="shared" si="135"/>
        <v>12233</v>
      </c>
      <c r="DW47" s="10">
        <v>10903</v>
      </c>
      <c r="DX47" s="10">
        <f t="shared" si="136"/>
        <v>1195</v>
      </c>
      <c r="DY47" s="10">
        <v>10653</v>
      </c>
      <c r="DZ47" s="10">
        <f t="shared" si="137"/>
        <v>1198</v>
      </c>
      <c r="EA47" s="10">
        <v>218266</v>
      </c>
      <c r="EB47" s="10">
        <f t="shared" si="138"/>
        <v>-18205</v>
      </c>
      <c r="EC47" s="10">
        <v>218266</v>
      </c>
      <c r="ED47" s="10">
        <f t="shared" si="139"/>
        <v>-18205</v>
      </c>
      <c r="EE47" s="10">
        <v>336815</v>
      </c>
      <c r="EF47" s="10">
        <f t="shared" si="140"/>
        <v>-2861</v>
      </c>
      <c r="EG47" s="10">
        <v>315671</v>
      </c>
      <c r="EH47" s="10">
        <f t="shared" si="141"/>
        <v>-1798</v>
      </c>
      <c r="EI47" s="10">
        <v>331514</v>
      </c>
      <c r="EJ47" s="10">
        <f t="shared" si="142"/>
        <v>-2939</v>
      </c>
      <c r="EK47" s="10">
        <v>310370</v>
      </c>
      <c r="EL47" s="10">
        <f t="shared" si="143"/>
        <v>-1876</v>
      </c>
      <c r="EM47" s="10">
        <v>12955</v>
      </c>
      <c r="EN47" s="10">
        <f t="shared" si="144"/>
        <v>134</v>
      </c>
      <c r="EO47" s="10">
        <v>12514</v>
      </c>
      <c r="EP47" s="10">
        <f t="shared" si="145"/>
        <v>105</v>
      </c>
      <c r="EQ47" s="10">
        <v>32147</v>
      </c>
      <c r="ER47" s="10">
        <f t="shared" si="146"/>
        <v>659</v>
      </c>
      <c r="ES47" s="10">
        <v>32147</v>
      </c>
      <c r="ET47" s="10">
        <f t="shared" si="147"/>
        <v>659</v>
      </c>
      <c r="EU47" s="10">
        <v>0</v>
      </c>
      <c r="EV47" s="10">
        <f t="shared" si="148"/>
        <v>0</v>
      </c>
      <c r="EW47" s="10">
        <v>0</v>
      </c>
      <c r="EX47" s="10">
        <f t="shared" si="149"/>
        <v>0</v>
      </c>
      <c r="EY47" s="10">
        <v>0</v>
      </c>
      <c r="EZ47" s="10">
        <f t="shared" si="150"/>
        <v>0</v>
      </c>
      <c r="FA47" s="10">
        <v>0</v>
      </c>
      <c r="FB47" s="10">
        <f t="shared" si="151"/>
        <v>0</v>
      </c>
    </row>
    <row r="48" spans="1:158" ht="33" customHeight="1">
      <c r="A48" s="4" t="s">
        <v>55</v>
      </c>
      <c r="B48" s="29">
        <v>281325</v>
      </c>
      <c r="C48" s="29">
        <v>19312</v>
      </c>
      <c r="D48" s="29">
        <f t="shared" si="106"/>
        <v>300637</v>
      </c>
      <c r="E48" s="29">
        <v>275797</v>
      </c>
      <c r="F48" s="29">
        <v>2284</v>
      </c>
      <c r="G48" s="29">
        <f t="shared" si="107"/>
        <v>278081</v>
      </c>
      <c r="H48" s="36">
        <f t="shared" si="152"/>
        <v>98.03501288545277</v>
      </c>
      <c r="I48" s="36">
        <f t="shared" si="153"/>
        <v>11.826843413421708</v>
      </c>
      <c r="J48" s="36">
        <f t="shared" si="154"/>
        <v>92.49726414247083</v>
      </c>
      <c r="K48" s="29">
        <v>12773</v>
      </c>
      <c r="L48" s="29">
        <v>1158</v>
      </c>
      <c r="M48" s="29">
        <f t="shared" si="108"/>
        <v>13931</v>
      </c>
      <c r="N48" s="29">
        <v>12480</v>
      </c>
      <c r="O48" s="29">
        <v>157</v>
      </c>
      <c r="P48" s="29">
        <f t="shared" si="109"/>
        <v>12637</v>
      </c>
      <c r="Q48" s="36">
        <f t="shared" si="155"/>
        <v>97.70609880216081</v>
      </c>
      <c r="R48" s="36">
        <f t="shared" si="156"/>
        <v>13.557858376511225</v>
      </c>
      <c r="S48" s="36">
        <f t="shared" si="157"/>
        <v>90.71136314693848</v>
      </c>
      <c r="T48" s="29">
        <v>217405</v>
      </c>
      <c r="U48" s="29">
        <v>16405</v>
      </c>
      <c r="V48" s="29">
        <f t="shared" si="110"/>
        <v>233810</v>
      </c>
      <c r="W48" s="29">
        <v>212407</v>
      </c>
      <c r="X48" s="29">
        <v>2077</v>
      </c>
      <c r="Y48" s="29">
        <f t="shared" si="111"/>
        <v>214484</v>
      </c>
      <c r="Z48" s="36">
        <f t="shared" si="158"/>
        <v>97.70106483291553</v>
      </c>
      <c r="AA48" s="36">
        <f t="shared" si="159"/>
        <v>12.660774154221274</v>
      </c>
      <c r="AB48" s="36">
        <f t="shared" si="160"/>
        <v>91.73431418673282</v>
      </c>
      <c r="AC48" s="29">
        <v>16831</v>
      </c>
      <c r="AD48" s="29">
        <v>1749</v>
      </c>
      <c r="AE48" s="29">
        <f t="shared" si="112"/>
        <v>18580</v>
      </c>
      <c r="AF48" s="29">
        <v>16594</v>
      </c>
      <c r="AG48" s="29">
        <v>50</v>
      </c>
      <c r="AH48" s="29">
        <f t="shared" si="113"/>
        <v>16644</v>
      </c>
      <c r="AI48" s="36">
        <f t="shared" si="161"/>
        <v>98.59188402352801</v>
      </c>
      <c r="AJ48" s="36">
        <f t="shared" si="162"/>
        <v>2.858776443682104</v>
      </c>
      <c r="AK48" s="36">
        <f t="shared" si="163"/>
        <v>89.58019375672767</v>
      </c>
      <c r="AL48" s="29">
        <v>34316</v>
      </c>
      <c r="AM48" s="29">
        <v>0</v>
      </c>
      <c r="AN48" s="29">
        <f t="shared" si="114"/>
        <v>34316</v>
      </c>
      <c r="AO48" s="29">
        <v>34316</v>
      </c>
      <c r="AP48" s="29">
        <v>0</v>
      </c>
      <c r="AQ48" s="29">
        <f t="shared" si="115"/>
        <v>34316</v>
      </c>
      <c r="AR48" s="36">
        <f t="shared" si="164"/>
        <v>100</v>
      </c>
      <c r="AS48" s="36" t="str">
        <f t="shared" si="165"/>
        <v> </v>
      </c>
      <c r="AT48" s="36">
        <f t="shared" si="166"/>
        <v>100</v>
      </c>
      <c r="AU48" s="29">
        <v>447809</v>
      </c>
      <c r="AV48" s="29">
        <v>72259</v>
      </c>
      <c r="AW48" s="29">
        <f t="shared" si="116"/>
        <v>520068</v>
      </c>
      <c r="AX48" s="29">
        <v>432157</v>
      </c>
      <c r="AY48" s="29">
        <v>5244</v>
      </c>
      <c r="AZ48" s="29">
        <f t="shared" si="117"/>
        <v>437401</v>
      </c>
      <c r="BA48" s="36">
        <f t="shared" si="167"/>
        <v>96.50475984180756</v>
      </c>
      <c r="BB48" s="36">
        <f t="shared" si="168"/>
        <v>7.257227473394318</v>
      </c>
      <c r="BC48" s="36">
        <f t="shared" si="169"/>
        <v>84.10457863202504</v>
      </c>
      <c r="BD48" s="29">
        <v>437669</v>
      </c>
      <c r="BE48" s="29">
        <v>72259</v>
      </c>
      <c r="BF48" s="29">
        <f t="shared" si="118"/>
        <v>509928</v>
      </c>
      <c r="BG48" s="29">
        <v>422017</v>
      </c>
      <c r="BH48" s="29">
        <v>5244</v>
      </c>
      <c r="BI48" s="29">
        <f t="shared" si="119"/>
        <v>427261</v>
      </c>
      <c r="BJ48" s="36">
        <f t="shared" si="170"/>
        <v>96.42378144214007</v>
      </c>
      <c r="BK48" s="36">
        <f t="shared" si="171"/>
        <v>7.257227473394318</v>
      </c>
      <c r="BL48" s="36">
        <f t="shared" si="172"/>
        <v>83.7884956307557</v>
      </c>
      <c r="BM48" s="29">
        <v>10140</v>
      </c>
      <c r="BN48" s="29">
        <v>0</v>
      </c>
      <c r="BO48" s="29">
        <f t="shared" si="120"/>
        <v>10140</v>
      </c>
      <c r="BP48" s="29">
        <v>10140</v>
      </c>
      <c r="BQ48" s="29">
        <v>0</v>
      </c>
      <c r="BR48" s="29">
        <f t="shared" si="121"/>
        <v>10140</v>
      </c>
      <c r="BS48" s="36">
        <f t="shared" si="173"/>
        <v>100</v>
      </c>
      <c r="BT48" s="36" t="str">
        <f t="shared" si="174"/>
        <v> </v>
      </c>
      <c r="BU48" s="36">
        <f t="shared" si="175"/>
        <v>100</v>
      </c>
      <c r="BV48" s="29">
        <v>20467</v>
      </c>
      <c r="BW48" s="29">
        <v>1929</v>
      </c>
      <c r="BX48" s="29">
        <f t="shared" si="122"/>
        <v>22396</v>
      </c>
      <c r="BY48" s="29">
        <v>19876</v>
      </c>
      <c r="BZ48" s="29">
        <v>314</v>
      </c>
      <c r="CA48" s="29">
        <f t="shared" si="123"/>
        <v>20190</v>
      </c>
      <c r="CB48" s="36">
        <f t="shared" si="176"/>
        <v>97.11242487907363</v>
      </c>
      <c r="CC48" s="36">
        <f t="shared" si="177"/>
        <v>16.27786417833074</v>
      </c>
      <c r="CD48" s="36">
        <f t="shared" si="178"/>
        <v>90.1500267904983</v>
      </c>
      <c r="CE48" s="29">
        <v>56195</v>
      </c>
      <c r="CF48" s="29">
        <v>0</v>
      </c>
      <c r="CG48" s="29">
        <f t="shared" si="124"/>
        <v>56195</v>
      </c>
      <c r="CH48" s="29">
        <v>56195</v>
      </c>
      <c r="CI48" s="29">
        <v>0</v>
      </c>
      <c r="CJ48" s="29">
        <f t="shared" si="125"/>
        <v>56195</v>
      </c>
      <c r="CK48" s="36">
        <f t="shared" si="179"/>
        <v>100</v>
      </c>
      <c r="CL48" s="36" t="str">
        <f t="shared" si="180"/>
        <v> </v>
      </c>
      <c r="CM48" s="36">
        <f t="shared" si="181"/>
        <v>100</v>
      </c>
      <c r="CN48" s="29">
        <v>31</v>
      </c>
      <c r="CO48" s="29">
        <v>0</v>
      </c>
      <c r="CP48" s="29">
        <f t="shared" si="126"/>
        <v>31</v>
      </c>
      <c r="CQ48" s="29">
        <v>31</v>
      </c>
      <c r="CR48" s="29">
        <v>0</v>
      </c>
      <c r="CS48" s="29">
        <f t="shared" si="127"/>
        <v>31</v>
      </c>
      <c r="CT48" s="36">
        <f t="shared" si="182"/>
        <v>100</v>
      </c>
      <c r="CU48" s="36" t="str">
        <f t="shared" si="183"/>
        <v> </v>
      </c>
      <c r="CV48" s="36">
        <f t="shared" si="184"/>
        <v>100</v>
      </c>
      <c r="CW48" s="29">
        <v>0</v>
      </c>
      <c r="CX48" s="29">
        <v>0</v>
      </c>
      <c r="CY48" s="29">
        <f t="shared" si="128"/>
        <v>0</v>
      </c>
      <c r="CZ48" s="29">
        <v>0</v>
      </c>
      <c r="DA48" s="29">
        <v>0</v>
      </c>
      <c r="DB48" s="29">
        <f t="shared" si="129"/>
        <v>0</v>
      </c>
      <c r="DC48" s="36" t="str">
        <f t="shared" si="185"/>
        <v> </v>
      </c>
      <c r="DD48" s="36" t="str">
        <f t="shared" si="186"/>
        <v> </v>
      </c>
      <c r="DE48" s="36" t="str">
        <f t="shared" si="187"/>
        <v> </v>
      </c>
      <c r="DG48" s="10">
        <v>901785</v>
      </c>
      <c r="DH48" s="10" t="e">
        <f>#REF!-DG48</f>
        <v>#REF!</v>
      </c>
      <c r="DI48" s="10">
        <v>801391</v>
      </c>
      <c r="DJ48" s="10" t="e">
        <f>#REF!-DI48</f>
        <v>#REF!</v>
      </c>
      <c r="DK48" s="10">
        <v>283493</v>
      </c>
      <c r="DL48" s="10">
        <f t="shared" si="130"/>
        <v>17144</v>
      </c>
      <c r="DM48" s="10">
        <v>262468</v>
      </c>
      <c r="DN48" s="10">
        <f t="shared" si="131"/>
        <v>15613</v>
      </c>
      <c r="DO48" s="10">
        <v>11686</v>
      </c>
      <c r="DP48" s="10">
        <f t="shared" si="132"/>
        <v>2245</v>
      </c>
      <c r="DQ48" s="10">
        <v>10728</v>
      </c>
      <c r="DR48" s="10">
        <f t="shared" si="133"/>
        <v>1909</v>
      </c>
      <c r="DS48" s="10">
        <v>218159</v>
      </c>
      <c r="DT48" s="10">
        <f t="shared" si="134"/>
        <v>15651</v>
      </c>
      <c r="DU48" s="10">
        <v>200282</v>
      </c>
      <c r="DV48" s="10">
        <f t="shared" si="135"/>
        <v>14202</v>
      </c>
      <c r="DW48" s="10">
        <v>18855</v>
      </c>
      <c r="DX48" s="10">
        <f t="shared" si="136"/>
        <v>-275</v>
      </c>
      <c r="DY48" s="10">
        <v>16730</v>
      </c>
      <c r="DZ48" s="10">
        <f t="shared" si="137"/>
        <v>-86</v>
      </c>
      <c r="EA48" s="10">
        <v>34793</v>
      </c>
      <c r="EB48" s="10">
        <f t="shared" si="138"/>
        <v>-477</v>
      </c>
      <c r="EC48" s="10">
        <v>34728</v>
      </c>
      <c r="ED48" s="10">
        <f t="shared" si="139"/>
        <v>-412</v>
      </c>
      <c r="EE48" s="10">
        <v>540511</v>
      </c>
      <c r="EF48" s="10">
        <f t="shared" si="140"/>
        <v>-20443</v>
      </c>
      <c r="EG48" s="10">
        <v>463131</v>
      </c>
      <c r="EH48" s="10">
        <f t="shared" si="141"/>
        <v>-25730</v>
      </c>
      <c r="EI48" s="10">
        <v>530557</v>
      </c>
      <c r="EJ48" s="10">
        <f t="shared" si="142"/>
        <v>-20629</v>
      </c>
      <c r="EK48" s="10">
        <v>453177</v>
      </c>
      <c r="EL48" s="10">
        <f t="shared" si="143"/>
        <v>-25916</v>
      </c>
      <c r="EM48" s="10">
        <v>21818</v>
      </c>
      <c r="EN48" s="10">
        <f t="shared" si="144"/>
        <v>578</v>
      </c>
      <c r="EO48" s="10">
        <v>19829</v>
      </c>
      <c r="EP48" s="10">
        <f t="shared" si="145"/>
        <v>361</v>
      </c>
      <c r="EQ48" s="10">
        <v>55931</v>
      </c>
      <c r="ER48" s="10">
        <f t="shared" si="146"/>
        <v>264</v>
      </c>
      <c r="ES48" s="10">
        <v>55931</v>
      </c>
      <c r="ET48" s="10">
        <f t="shared" si="147"/>
        <v>264</v>
      </c>
      <c r="EU48" s="10">
        <v>32</v>
      </c>
      <c r="EV48" s="10">
        <f t="shared" si="148"/>
        <v>-1</v>
      </c>
      <c r="EW48" s="10">
        <v>32</v>
      </c>
      <c r="EX48" s="10">
        <f t="shared" si="149"/>
        <v>-1</v>
      </c>
      <c r="EY48" s="10">
        <v>0</v>
      </c>
      <c r="EZ48" s="10">
        <f t="shared" si="150"/>
        <v>0</v>
      </c>
      <c r="FA48" s="10">
        <v>0</v>
      </c>
      <c r="FB48" s="10">
        <f t="shared" si="151"/>
        <v>0</v>
      </c>
    </row>
    <row r="49" spans="1:158" ht="33" customHeight="1">
      <c r="A49" s="14" t="s">
        <v>56</v>
      </c>
      <c r="B49" s="30">
        <v>87864</v>
      </c>
      <c r="C49" s="30">
        <v>0</v>
      </c>
      <c r="D49" s="30">
        <f t="shared" si="106"/>
        <v>87864</v>
      </c>
      <c r="E49" s="30">
        <v>87864</v>
      </c>
      <c r="F49" s="30">
        <v>0</v>
      </c>
      <c r="G49" s="30">
        <f t="shared" si="107"/>
        <v>87864</v>
      </c>
      <c r="H49" s="37">
        <f t="shared" si="152"/>
        <v>100</v>
      </c>
      <c r="I49" s="37" t="str">
        <f t="shared" si="153"/>
        <v> </v>
      </c>
      <c r="J49" s="37">
        <f t="shared" si="154"/>
        <v>100</v>
      </c>
      <c r="K49" s="30">
        <v>5039</v>
      </c>
      <c r="L49" s="30">
        <v>0</v>
      </c>
      <c r="M49" s="30">
        <f t="shared" si="108"/>
        <v>5039</v>
      </c>
      <c r="N49" s="30">
        <v>5039</v>
      </c>
      <c r="O49" s="30">
        <v>0</v>
      </c>
      <c r="P49" s="30">
        <f t="shared" si="109"/>
        <v>5039</v>
      </c>
      <c r="Q49" s="37">
        <f t="shared" si="155"/>
        <v>100</v>
      </c>
      <c r="R49" s="37" t="str">
        <f t="shared" si="156"/>
        <v> </v>
      </c>
      <c r="S49" s="37">
        <f t="shared" si="157"/>
        <v>100</v>
      </c>
      <c r="T49" s="30">
        <v>69264</v>
      </c>
      <c r="U49" s="30">
        <v>0</v>
      </c>
      <c r="V49" s="30">
        <f t="shared" si="110"/>
        <v>69264</v>
      </c>
      <c r="W49" s="30">
        <v>69264</v>
      </c>
      <c r="X49" s="30">
        <v>0</v>
      </c>
      <c r="Y49" s="30">
        <f t="shared" si="111"/>
        <v>69264</v>
      </c>
      <c r="Z49" s="37">
        <f t="shared" si="158"/>
        <v>100</v>
      </c>
      <c r="AA49" s="37" t="str">
        <f t="shared" si="159"/>
        <v> </v>
      </c>
      <c r="AB49" s="37">
        <f t="shared" si="160"/>
        <v>100</v>
      </c>
      <c r="AC49" s="30">
        <v>3796</v>
      </c>
      <c r="AD49" s="30">
        <v>0</v>
      </c>
      <c r="AE49" s="30">
        <f t="shared" si="112"/>
        <v>3796</v>
      </c>
      <c r="AF49" s="30">
        <v>3796</v>
      </c>
      <c r="AG49" s="30">
        <v>0</v>
      </c>
      <c r="AH49" s="30">
        <f t="shared" si="113"/>
        <v>3796</v>
      </c>
      <c r="AI49" s="37">
        <f t="shared" si="161"/>
        <v>100</v>
      </c>
      <c r="AJ49" s="37" t="str">
        <f t="shared" si="162"/>
        <v> </v>
      </c>
      <c r="AK49" s="37">
        <f t="shared" si="163"/>
        <v>100</v>
      </c>
      <c r="AL49" s="30">
        <v>9765</v>
      </c>
      <c r="AM49" s="30">
        <v>0</v>
      </c>
      <c r="AN49" s="30">
        <f t="shared" si="114"/>
        <v>9765</v>
      </c>
      <c r="AO49" s="30">
        <v>9765</v>
      </c>
      <c r="AP49" s="30">
        <v>0</v>
      </c>
      <c r="AQ49" s="30">
        <f t="shared" si="115"/>
        <v>9765</v>
      </c>
      <c r="AR49" s="37">
        <f t="shared" si="164"/>
        <v>100</v>
      </c>
      <c r="AS49" s="37" t="str">
        <f t="shared" si="165"/>
        <v> </v>
      </c>
      <c r="AT49" s="37">
        <f t="shared" si="166"/>
        <v>100</v>
      </c>
      <c r="AU49" s="30">
        <v>146631</v>
      </c>
      <c r="AV49" s="30">
        <v>8</v>
      </c>
      <c r="AW49" s="30">
        <f t="shared" si="116"/>
        <v>146639</v>
      </c>
      <c r="AX49" s="30">
        <v>146631</v>
      </c>
      <c r="AY49" s="30">
        <v>8</v>
      </c>
      <c r="AZ49" s="30">
        <f t="shared" si="117"/>
        <v>146639</v>
      </c>
      <c r="BA49" s="37">
        <f t="shared" si="167"/>
        <v>100</v>
      </c>
      <c r="BB49" s="37">
        <f t="shared" si="168"/>
        <v>100</v>
      </c>
      <c r="BC49" s="37">
        <f t="shared" si="169"/>
        <v>100</v>
      </c>
      <c r="BD49" s="30">
        <v>141526</v>
      </c>
      <c r="BE49" s="30">
        <v>8</v>
      </c>
      <c r="BF49" s="30">
        <f t="shared" si="118"/>
        <v>141534</v>
      </c>
      <c r="BG49" s="30">
        <v>141526</v>
      </c>
      <c r="BH49" s="30">
        <v>8</v>
      </c>
      <c r="BI49" s="30">
        <f t="shared" si="119"/>
        <v>141534</v>
      </c>
      <c r="BJ49" s="37">
        <f t="shared" si="170"/>
        <v>100</v>
      </c>
      <c r="BK49" s="37">
        <f t="shared" si="171"/>
        <v>100</v>
      </c>
      <c r="BL49" s="37">
        <f t="shared" si="172"/>
        <v>100</v>
      </c>
      <c r="BM49" s="30">
        <v>5105</v>
      </c>
      <c r="BN49" s="30">
        <v>0</v>
      </c>
      <c r="BO49" s="30">
        <f t="shared" si="120"/>
        <v>5105</v>
      </c>
      <c r="BP49" s="30">
        <v>5105</v>
      </c>
      <c r="BQ49" s="30">
        <v>0</v>
      </c>
      <c r="BR49" s="30">
        <f t="shared" si="121"/>
        <v>5105</v>
      </c>
      <c r="BS49" s="37">
        <f t="shared" si="173"/>
        <v>100</v>
      </c>
      <c r="BT49" s="37" t="str">
        <f t="shared" si="174"/>
        <v> </v>
      </c>
      <c r="BU49" s="37">
        <f t="shared" si="175"/>
        <v>100</v>
      </c>
      <c r="BV49" s="30">
        <v>9971</v>
      </c>
      <c r="BW49" s="30">
        <v>0</v>
      </c>
      <c r="BX49" s="30">
        <f t="shared" si="122"/>
        <v>9971</v>
      </c>
      <c r="BY49" s="30">
        <v>9971</v>
      </c>
      <c r="BZ49" s="30">
        <v>0</v>
      </c>
      <c r="CA49" s="30">
        <f t="shared" si="123"/>
        <v>9971</v>
      </c>
      <c r="CB49" s="37">
        <f t="shared" si="176"/>
        <v>100</v>
      </c>
      <c r="CC49" s="37" t="str">
        <f t="shared" si="177"/>
        <v> </v>
      </c>
      <c r="CD49" s="37">
        <f t="shared" si="178"/>
        <v>100</v>
      </c>
      <c r="CE49" s="30">
        <v>10032</v>
      </c>
      <c r="CF49" s="30">
        <v>0</v>
      </c>
      <c r="CG49" s="30">
        <f t="shared" si="124"/>
        <v>10032</v>
      </c>
      <c r="CH49" s="30">
        <v>10032</v>
      </c>
      <c r="CI49" s="30">
        <v>0</v>
      </c>
      <c r="CJ49" s="30">
        <f t="shared" si="125"/>
        <v>10032</v>
      </c>
      <c r="CK49" s="37">
        <f t="shared" si="179"/>
        <v>100</v>
      </c>
      <c r="CL49" s="37" t="str">
        <f t="shared" si="180"/>
        <v> </v>
      </c>
      <c r="CM49" s="37">
        <f t="shared" si="181"/>
        <v>100</v>
      </c>
      <c r="CN49" s="30">
        <v>0</v>
      </c>
      <c r="CO49" s="30">
        <v>0</v>
      </c>
      <c r="CP49" s="30">
        <f t="shared" si="126"/>
        <v>0</v>
      </c>
      <c r="CQ49" s="30">
        <v>0</v>
      </c>
      <c r="CR49" s="30">
        <v>0</v>
      </c>
      <c r="CS49" s="30">
        <f t="shared" si="127"/>
        <v>0</v>
      </c>
      <c r="CT49" s="37" t="str">
        <f t="shared" si="182"/>
        <v> </v>
      </c>
      <c r="CU49" s="37" t="str">
        <f t="shared" si="183"/>
        <v> </v>
      </c>
      <c r="CV49" s="37" t="str">
        <f t="shared" si="184"/>
        <v> </v>
      </c>
      <c r="CW49" s="30">
        <v>0</v>
      </c>
      <c r="CX49" s="30">
        <v>0</v>
      </c>
      <c r="CY49" s="30">
        <f t="shared" si="128"/>
        <v>0</v>
      </c>
      <c r="CZ49" s="30">
        <v>0</v>
      </c>
      <c r="DA49" s="30">
        <v>0</v>
      </c>
      <c r="DB49" s="30">
        <f t="shared" si="129"/>
        <v>0</v>
      </c>
      <c r="DC49" s="37" t="str">
        <f t="shared" si="185"/>
        <v> </v>
      </c>
      <c r="DD49" s="37" t="str">
        <f t="shared" si="186"/>
        <v> </v>
      </c>
      <c r="DE49" s="37" t="str">
        <f t="shared" si="187"/>
        <v> </v>
      </c>
      <c r="DG49" s="10">
        <v>253315</v>
      </c>
      <c r="DH49" s="10" t="e">
        <f>#REF!-DG49</f>
        <v>#REF!</v>
      </c>
      <c r="DI49" s="10">
        <v>253307</v>
      </c>
      <c r="DJ49" s="10" t="e">
        <f>#REF!-DI49</f>
        <v>#REF!</v>
      </c>
      <c r="DK49" s="10">
        <v>78743</v>
      </c>
      <c r="DL49" s="10">
        <f t="shared" si="130"/>
        <v>9121</v>
      </c>
      <c r="DM49" s="10">
        <v>78743</v>
      </c>
      <c r="DN49" s="10">
        <f t="shared" si="131"/>
        <v>9121</v>
      </c>
      <c r="DO49" s="10">
        <v>4236</v>
      </c>
      <c r="DP49" s="10">
        <f t="shared" si="132"/>
        <v>803</v>
      </c>
      <c r="DQ49" s="10">
        <v>4236</v>
      </c>
      <c r="DR49" s="10">
        <f t="shared" si="133"/>
        <v>803</v>
      </c>
      <c r="DS49" s="10">
        <v>57481</v>
      </c>
      <c r="DT49" s="10">
        <f t="shared" si="134"/>
        <v>11783</v>
      </c>
      <c r="DU49" s="10">
        <v>57481</v>
      </c>
      <c r="DV49" s="10">
        <f t="shared" si="135"/>
        <v>11783</v>
      </c>
      <c r="DW49" s="10">
        <v>4052</v>
      </c>
      <c r="DX49" s="10">
        <f t="shared" si="136"/>
        <v>-256</v>
      </c>
      <c r="DY49" s="10">
        <v>4052</v>
      </c>
      <c r="DZ49" s="10">
        <f t="shared" si="137"/>
        <v>-256</v>
      </c>
      <c r="EA49" s="10">
        <v>12974</v>
      </c>
      <c r="EB49" s="10">
        <f t="shared" si="138"/>
        <v>-3209</v>
      </c>
      <c r="EC49" s="10">
        <v>12974</v>
      </c>
      <c r="ED49" s="10">
        <f t="shared" si="139"/>
        <v>-3209</v>
      </c>
      <c r="EE49" s="10">
        <v>153034</v>
      </c>
      <c r="EF49" s="10">
        <f t="shared" si="140"/>
        <v>-6395</v>
      </c>
      <c r="EG49" s="10">
        <v>153026</v>
      </c>
      <c r="EH49" s="10">
        <f t="shared" si="141"/>
        <v>-6387</v>
      </c>
      <c r="EI49" s="10">
        <v>147881</v>
      </c>
      <c r="EJ49" s="10">
        <f t="shared" si="142"/>
        <v>-6347</v>
      </c>
      <c r="EK49" s="10">
        <v>147873</v>
      </c>
      <c r="EL49" s="10">
        <f t="shared" si="143"/>
        <v>-6339</v>
      </c>
      <c r="EM49" s="10">
        <v>9775</v>
      </c>
      <c r="EN49" s="10">
        <f t="shared" si="144"/>
        <v>196</v>
      </c>
      <c r="EO49" s="10">
        <v>9775</v>
      </c>
      <c r="EP49" s="10">
        <f t="shared" si="145"/>
        <v>196</v>
      </c>
      <c r="EQ49" s="10">
        <v>11763</v>
      </c>
      <c r="ER49" s="10">
        <f t="shared" si="146"/>
        <v>-1731</v>
      </c>
      <c r="ES49" s="10">
        <v>11763</v>
      </c>
      <c r="ET49" s="10">
        <f t="shared" si="147"/>
        <v>-1731</v>
      </c>
      <c r="EU49" s="10">
        <v>0</v>
      </c>
      <c r="EV49" s="10">
        <f t="shared" si="148"/>
        <v>0</v>
      </c>
      <c r="EW49" s="10">
        <v>0</v>
      </c>
      <c r="EX49" s="10">
        <f t="shared" si="149"/>
        <v>0</v>
      </c>
      <c r="EY49" s="10">
        <v>0</v>
      </c>
      <c r="EZ49" s="10">
        <f t="shared" si="150"/>
        <v>0</v>
      </c>
      <c r="FA49" s="10">
        <v>0</v>
      </c>
      <c r="FB49" s="10">
        <f t="shared" si="151"/>
        <v>0</v>
      </c>
    </row>
    <row r="50" spans="1:158" ht="33" customHeight="1">
      <c r="A50" s="4" t="s">
        <v>57</v>
      </c>
      <c r="B50" s="29">
        <v>537902</v>
      </c>
      <c r="C50" s="29">
        <v>29560</v>
      </c>
      <c r="D50" s="29">
        <f aca="true" t="shared" si="188" ref="D50:D66">SUM(B50:C50)</f>
        <v>567462</v>
      </c>
      <c r="E50" s="29">
        <v>529108</v>
      </c>
      <c r="F50" s="29">
        <v>6886</v>
      </c>
      <c r="G50" s="29">
        <f aca="true" t="shared" si="189" ref="G50:G66">SUM(E50:F50)</f>
        <v>535994</v>
      </c>
      <c r="H50" s="36">
        <f t="shared" si="152"/>
        <v>98.36512970764191</v>
      </c>
      <c r="I50" s="36">
        <f t="shared" si="153"/>
        <v>23.294993234100136</v>
      </c>
      <c r="J50" s="36">
        <f t="shared" si="154"/>
        <v>94.45460665207538</v>
      </c>
      <c r="K50" s="29">
        <v>23018</v>
      </c>
      <c r="L50" s="29">
        <v>1444</v>
      </c>
      <c r="M50" s="29">
        <f aca="true" t="shared" si="190" ref="M50:M66">SUM(K50:L50)</f>
        <v>24462</v>
      </c>
      <c r="N50" s="29">
        <v>22403</v>
      </c>
      <c r="O50" s="29">
        <v>343</v>
      </c>
      <c r="P50" s="29">
        <f aca="true" t="shared" si="191" ref="P50:P66">SUM(N50:O50)</f>
        <v>22746</v>
      </c>
      <c r="Q50" s="36">
        <f t="shared" si="155"/>
        <v>97.3281779476931</v>
      </c>
      <c r="R50" s="36">
        <f t="shared" si="156"/>
        <v>23.753462603878116</v>
      </c>
      <c r="S50" s="36">
        <f t="shared" si="157"/>
        <v>92.9850380181506</v>
      </c>
      <c r="T50" s="29">
        <v>391757</v>
      </c>
      <c r="U50" s="29">
        <v>24819</v>
      </c>
      <c r="V50" s="29">
        <f aca="true" t="shared" si="192" ref="V50:V66">SUM(T50:U50)</f>
        <v>416576</v>
      </c>
      <c r="W50" s="29">
        <v>384934</v>
      </c>
      <c r="X50" s="29">
        <v>5884</v>
      </c>
      <c r="Y50" s="29">
        <f aca="true" t="shared" si="193" ref="Y50:Y66">SUM(W50:X50)</f>
        <v>390818</v>
      </c>
      <c r="Z50" s="36">
        <f t="shared" si="158"/>
        <v>98.25835913589292</v>
      </c>
      <c r="AA50" s="36">
        <f t="shared" si="159"/>
        <v>23.707643337765422</v>
      </c>
      <c r="AB50" s="36">
        <f t="shared" si="160"/>
        <v>93.81673452143187</v>
      </c>
      <c r="AC50" s="29">
        <v>45144</v>
      </c>
      <c r="AD50" s="29">
        <v>1210</v>
      </c>
      <c r="AE50" s="29">
        <f aca="true" t="shared" si="194" ref="AE50:AE66">SUM(AC50:AD50)</f>
        <v>46354</v>
      </c>
      <c r="AF50" s="29">
        <v>44690</v>
      </c>
      <c r="AG50" s="29">
        <v>242</v>
      </c>
      <c r="AH50" s="29">
        <f aca="true" t="shared" si="195" ref="AH50:AH66">SUM(AF50:AG50)</f>
        <v>44932</v>
      </c>
      <c r="AI50" s="36">
        <f t="shared" si="161"/>
        <v>98.99432925748715</v>
      </c>
      <c r="AJ50" s="36">
        <f t="shared" si="162"/>
        <v>20</v>
      </c>
      <c r="AK50" s="36">
        <f t="shared" si="163"/>
        <v>96.93230357682185</v>
      </c>
      <c r="AL50" s="29">
        <v>77983</v>
      </c>
      <c r="AM50" s="29">
        <v>2087</v>
      </c>
      <c r="AN50" s="29">
        <f aca="true" t="shared" si="196" ref="AN50:AN66">SUM(AL50:AM50)</f>
        <v>80070</v>
      </c>
      <c r="AO50" s="29">
        <v>77081</v>
      </c>
      <c r="AP50" s="29">
        <v>417</v>
      </c>
      <c r="AQ50" s="29">
        <f aca="true" t="shared" si="197" ref="AQ50:AQ66">SUM(AO50:AP50)</f>
        <v>77498</v>
      </c>
      <c r="AR50" s="36">
        <f t="shared" si="164"/>
        <v>98.84333765051358</v>
      </c>
      <c r="AS50" s="36">
        <f t="shared" si="165"/>
        <v>19.980833732630572</v>
      </c>
      <c r="AT50" s="36">
        <f t="shared" si="166"/>
        <v>96.78781066566754</v>
      </c>
      <c r="AU50" s="29">
        <v>929309</v>
      </c>
      <c r="AV50" s="29">
        <v>184156</v>
      </c>
      <c r="AW50" s="29">
        <f aca="true" t="shared" si="198" ref="AW50:AW66">SUM(AU50:AV50)</f>
        <v>1113465</v>
      </c>
      <c r="AX50" s="29">
        <v>902747</v>
      </c>
      <c r="AY50" s="29">
        <v>14098</v>
      </c>
      <c r="AZ50" s="29">
        <f aca="true" t="shared" si="199" ref="AZ50:AZ66">SUM(AX50:AY50)</f>
        <v>916845</v>
      </c>
      <c r="BA50" s="36">
        <f t="shared" si="167"/>
        <v>97.14174725521866</v>
      </c>
      <c r="BB50" s="36">
        <f t="shared" si="168"/>
        <v>7.65546601794131</v>
      </c>
      <c r="BC50" s="36">
        <f t="shared" si="169"/>
        <v>82.34160930069648</v>
      </c>
      <c r="BD50" s="29">
        <v>928261</v>
      </c>
      <c r="BE50" s="29">
        <v>184156</v>
      </c>
      <c r="BF50" s="29">
        <f aca="true" t="shared" si="200" ref="BF50:BF66">SUM(BD50:BE50)</f>
        <v>1112417</v>
      </c>
      <c r="BG50" s="29">
        <v>901699</v>
      </c>
      <c r="BH50" s="29">
        <v>14098</v>
      </c>
      <c r="BI50" s="29">
        <f aca="true" t="shared" si="201" ref="BI50:BI65">SUM(BG50:BH50)</f>
        <v>915797</v>
      </c>
      <c r="BJ50" s="36">
        <f t="shared" si="170"/>
        <v>97.13852030840464</v>
      </c>
      <c r="BK50" s="36">
        <f t="shared" si="171"/>
        <v>7.65546601794131</v>
      </c>
      <c r="BL50" s="36">
        <f t="shared" si="172"/>
        <v>82.32497345869399</v>
      </c>
      <c r="BM50" s="29">
        <v>1048</v>
      </c>
      <c r="BN50" s="29">
        <v>0</v>
      </c>
      <c r="BO50" s="29">
        <f aca="true" t="shared" si="202" ref="BO50:BO66">SUM(BM50:BN50)</f>
        <v>1048</v>
      </c>
      <c r="BP50" s="29">
        <v>1048</v>
      </c>
      <c r="BQ50" s="29">
        <v>0</v>
      </c>
      <c r="BR50" s="29">
        <f aca="true" t="shared" si="203" ref="BR50:BR66">SUM(BP50:BQ50)</f>
        <v>1048</v>
      </c>
      <c r="BS50" s="36">
        <f t="shared" si="173"/>
        <v>100</v>
      </c>
      <c r="BT50" s="36" t="str">
        <f t="shared" si="174"/>
        <v> </v>
      </c>
      <c r="BU50" s="36">
        <f t="shared" si="175"/>
        <v>100</v>
      </c>
      <c r="BV50" s="29">
        <v>36478</v>
      </c>
      <c r="BW50" s="29">
        <v>2504</v>
      </c>
      <c r="BX50" s="29">
        <f aca="true" t="shared" si="204" ref="BX50:BX66">SUM(BV50:BW50)</f>
        <v>38982</v>
      </c>
      <c r="BY50" s="29">
        <v>35570</v>
      </c>
      <c r="BZ50" s="29">
        <v>483</v>
      </c>
      <c r="CA50" s="29">
        <f aca="true" t="shared" si="205" ref="CA50:CA66">SUM(BY50:BZ50)</f>
        <v>36053</v>
      </c>
      <c r="CB50" s="36">
        <f t="shared" si="176"/>
        <v>97.51082844454191</v>
      </c>
      <c r="CC50" s="36">
        <f t="shared" si="177"/>
        <v>19.289137380191693</v>
      </c>
      <c r="CD50" s="36">
        <f t="shared" si="178"/>
        <v>92.4862757169976</v>
      </c>
      <c r="CE50" s="29">
        <v>103990</v>
      </c>
      <c r="CF50" s="29">
        <v>0</v>
      </c>
      <c r="CG50" s="29">
        <f aca="true" t="shared" si="206" ref="CG50:CG66">SUM(CE50:CF50)</f>
        <v>103990</v>
      </c>
      <c r="CH50" s="29">
        <v>103990</v>
      </c>
      <c r="CI50" s="29">
        <v>0</v>
      </c>
      <c r="CJ50" s="29">
        <f aca="true" t="shared" si="207" ref="CJ50:CJ66">SUM(CH50:CI50)</f>
        <v>103990</v>
      </c>
      <c r="CK50" s="36">
        <f t="shared" si="179"/>
        <v>100</v>
      </c>
      <c r="CL50" s="36" t="str">
        <f t="shared" si="180"/>
        <v> </v>
      </c>
      <c r="CM50" s="36">
        <f t="shared" si="181"/>
        <v>100</v>
      </c>
      <c r="CN50" s="29">
        <v>0</v>
      </c>
      <c r="CO50" s="29">
        <v>0</v>
      </c>
      <c r="CP50" s="29">
        <f aca="true" t="shared" si="208" ref="CP50:CP66">SUM(CN50:CO50)</f>
        <v>0</v>
      </c>
      <c r="CQ50" s="29">
        <v>0</v>
      </c>
      <c r="CR50" s="29">
        <v>0</v>
      </c>
      <c r="CS50" s="29">
        <f aca="true" t="shared" si="209" ref="CS50:CS66">SUM(CQ50:CR50)</f>
        <v>0</v>
      </c>
      <c r="CT50" s="36" t="str">
        <f t="shared" si="182"/>
        <v> </v>
      </c>
      <c r="CU50" s="36" t="str">
        <f t="shared" si="183"/>
        <v> </v>
      </c>
      <c r="CV50" s="36" t="str">
        <f t="shared" si="184"/>
        <v> </v>
      </c>
      <c r="CW50" s="29">
        <v>0</v>
      </c>
      <c r="CX50" s="29">
        <v>0</v>
      </c>
      <c r="CY50" s="29">
        <f aca="true" t="shared" si="210" ref="CY50:CY66">SUM(CW50:CX50)</f>
        <v>0</v>
      </c>
      <c r="CZ50" s="29">
        <v>0</v>
      </c>
      <c r="DA50" s="29">
        <v>0</v>
      </c>
      <c r="DB50" s="29">
        <f aca="true" t="shared" si="211" ref="DB50:DB66">SUM(CZ50:DA50)</f>
        <v>0</v>
      </c>
      <c r="DC50" s="36" t="str">
        <f t="shared" si="185"/>
        <v> </v>
      </c>
      <c r="DD50" s="36" t="str">
        <f t="shared" si="186"/>
        <v> </v>
      </c>
      <c r="DE50" s="36" t="str">
        <f t="shared" si="187"/>
        <v> </v>
      </c>
      <c r="DG50" s="10">
        <v>1795291</v>
      </c>
      <c r="DH50" s="10" t="e">
        <f>#REF!-DG50</f>
        <v>#REF!</v>
      </c>
      <c r="DI50" s="10">
        <v>1577524</v>
      </c>
      <c r="DJ50" s="10" t="e">
        <f>#REF!-DI50</f>
        <v>#REF!</v>
      </c>
      <c r="DK50" s="10">
        <v>522244</v>
      </c>
      <c r="DL50" s="10">
        <f aca="true" t="shared" si="212" ref="DL50:DL66">D50-DK50</f>
        <v>45218</v>
      </c>
      <c r="DM50" s="10">
        <v>490815</v>
      </c>
      <c r="DN50" s="10">
        <f aca="true" t="shared" si="213" ref="DN50:DN66">G50-DM50</f>
        <v>45179</v>
      </c>
      <c r="DO50" s="10">
        <v>20823</v>
      </c>
      <c r="DP50" s="10">
        <f aca="true" t="shared" si="214" ref="DP50:DP66">M50-DO50</f>
        <v>3639</v>
      </c>
      <c r="DQ50" s="10">
        <v>19689</v>
      </c>
      <c r="DR50" s="10">
        <f aca="true" t="shared" si="215" ref="DR50:DR66">P50-DQ50</f>
        <v>3057</v>
      </c>
      <c r="DS50" s="10">
        <v>393295</v>
      </c>
      <c r="DT50" s="10">
        <f aca="true" t="shared" si="216" ref="DT50:DT66">V50-DS50</f>
        <v>23281</v>
      </c>
      <c r="DU50" s="10">
        <v>366361</v>
      </c>
      <c r="DV50" s="10">
        <f aca="true" t="shared" si="217" ref="DV50:DV66">Y50-DU50</f>
        <v>24457</v>
      </c>
      <c r="DW50" s="10">
        <v>42258</v>
      </c>
      <c r="DX50" s="10">
        <f aca="true" t="shared" si="218" ref="DX50:DX66">AE50-DW50</f>
        <v>4096</v>
      </c>
      <c r="DY50" s="10">
        <v>40962</v>
      </c>
      <c r="DZ50" s="10">
        <f aca="true" t="shared" si="219" ref="DZ50:DZ66">AH50-DY50</f>
        <v>3970</v>
      </c>
      <c r="EA50" s="10">
        <v>65868</v>
      </c>
      <c r="EB50" s="10">
        <f aca="true" t="shared" si="220" ref="EB50:EB66">AN50-EA50</f>
        <v>14202</v>
      </c>
      <c r="EC50" s="10">
        <v>63803</v>
      </c>
      <c r="ED50" s="10">
        <f aca="true" t="shared" si="221" ref="ED50:ED66">AQ50-EC50</f>
        <v>13695</v>
      </c>
      <c r="EE50" s="10">
        <v>1131701</v>
      </c>
      <c r="EF50" s="10">
        <f aca="true" t="shared" si="222" ref="EF50:EF66">AW50-EE50</f>
        <v>-18236</v>
      </c>
      <c r="EG50" s="10">
        <v>947843</v>
      </c>
      <c r="EH50" s="10">
        <f aca="true" t="shared" si="223" ref="EH50:EH66">AZ50-EG50</f>
        <v>-30998</v>
      </c>
      <c r="EI50" s="10">
        <v>1130494</v>
      </c>
      <c r="EJ50" s="10">
        <f aca="true" t="shared" si="224" ref="EJ50:EJ66">BF50-EI50</f>
        <v>-18077</v>
      </c>
      <c r="EK50" s="10">
        <v>946636</v>
      </c>
      <c r="EL50" s="10">
        <f aca="true" t="shared" si="225" ref="EL50:EL66">BI50-EK50</f>
        <v>-30839</v>
      </c>
      <c r="EM50" s="10">
        <v>37598</v>
      </c>
      <c r="EN50" s="10">
        <f aca="true" t="shared" si="226" ref="EN50:EN66">BX50-EM50</f>
        <v>1384</v>
      </c>
      <c r="EO50" s="10">
        <v>35118</v>
      </c>
      <c r="EP50" s="10">
        <f aca="true" t="shared" si="227" ref="EP50:EP66">CA50-EO50</f>
        <v>935</v>
      </c>
      <c r="EQ50" s="10">
        <v>103748</v>
      </c>
      <c r="ER50" s="10">
        <f aca="true" t="shared" si="228" ref="ER50:ER66">CG50-EQ50</f>
        <v>242</v>
      </c>
      <c r="ES50" s="10">
        <v>103748</v>
      </c>
      <c r="ET50" s="10">
        <f aca="true" t="shared" si="229" ref="ET50:ET66">CJ50-ES50</f>
        <v>242</v>
      </c>
      <c r="EU50" s="10">
        <v>0</v>
      </c>
      <c r="EV50" s="10">
        <f aca="true" t="shared" si="230" ref="EV50:EV66">CP50-EU50</f>
        <v>0</v>
      </c>
      <c r="EW50" s="10">
        <v>0</v>
      </c>
      <c r="EX50" s="10">
        <f aca="true" t="shared" si="231" ref="EX50:EX66">CS50-EW50</f>
        <v>0</v>
      </c>
      <c r="EY50" s="10">
        <v>0</v>
      </c>
      <c r="EZ50" s="10">
        <f aca="true" t="shared" si="232" ref="EZ50:EZ66">CY50-EY50</f>
        <v>0</v>
      </c>
      <c r="FA50" s="10">
        <v>0</v>
      </c>
      <c r="FB50" s="10">
        <f aca="true" t="shared" si="233" ref="FB50:FB66">DB50-FA50</f>
        <v>0</v>
      </c>
    </row>
    <row r="51" spans="1:158" ht="33" customHeight="1">
      <c r="A51" s="4" t="s">
        <v>58</v>
      </c>
      <c r="B51" s="29">
        <v>206343</v>
      </c>
      <c r="C51" s="29">
        <v>10734</v>
      </c>
      <c r="D51" s="29">
        <f t="shared" si="188"/>
        <v>217077</v>
      </c>
      <c r="E51" s="29">
        <v>203801</v>
      </c>
      <c r="F51" s="29">
        <v>2221</v>
      </c>
      <c r="G51" s="29">
        <f t="shared" si="189"/>
        <v>206022</v>
      </c>
      <c r="H51" s="36">
        <f t="shared" si="152"/>
        <v>98.76807063966308</v>
      </c>
      <c r="I51" s="36">
        <f t="shared" si="153"/>
        <v>20.69126141233464</v>
      </c>
      <c r="J51" s="36">
        <f t="shared" si="154"/>
        <v>94.9073370278749</v>
      </c>
      <c r="K51" s="29">
        <v>11098</v>
      </c>
      <c r="L51" s="29">
        <v>722</v>
      </c>
      <c r="M51" s="29">
        <f t="shared" si="190"/>
        <v>11820</v>
      </c>
      <c r="N51" s="29">
        <v>10891</v>
      </c>
      <c r="O51" s="29">
        <v>298</v>
      </c>
      <c r="P51" s="29">
        <f t="shared" si="191"/>
        <v>11189</v>
      </c>
      <c r="Q51" s="36">
        <f t="shared" si="155"/>
        <v>98.13479906289422</v>
      </c>
      <c r="R51" s="36">
        <f t="shared" si="156"/>
        <v>41.27423822714682</v>
      </c>
      <c r="S51" s="36">
        <f t="shared" si="157"/>
        <v>94.66159052453469</v>
      </c>
      <c r="T51" s="29">
        <v>144808</v>
      </c>
      <c r="U51" s="29">
        <v>8102</v>
      </c>
      <c r="V51" s="29">
        <f t="shared" si="192"/>
        <v>152910</v>
      </c>
      <c r="W51" s="29">
        <v>142873</v>
      </c>
      <c r="X51" s="29">
        <v>1593</v>
      </c>
      <c r="Y51" s="29">
        <f t="shared" si="193"/>
        <v>144466</v>
      </c>
      <c r="Z51" s="36">
        <f t="shared" si="158"/>
        <v>98.66374785923429</v>
      </c>
      <c r="AA51" s="36">
        <f t="shared" si="159"/>
        <v>19.661811898296715</v>
      </c>
      <c r="AB51" s="36">
        <f t="shared" si="160"/>
        <v>94.47779739716174</v>
      </c>
      <c r="AC51" s="29">
        <v>19610</v>
      </c>
      <c r="AD51" s="29">
        <v>1860</v>
      </c>
      <c r="AE51" s="29">
        <f t="shared" si="194"/>
        <v>21470</v>
      </c>
      <c r="AF51" s="29">
        <v>19210</v>
      </c>
      <c r="AG51" s="29">
        <v>280</v>
      </c>
      <c r="AH51" s="29">
        <f t="shared" si="195"/>
        <v>19490</v>
      </c>
      <c r="AI51" s="36">
        <f t="shared" si="161"/>
        <v>97.96022437531872</v>
      </c>
      <c r="AJ51" s="36">
        <f t="shared" si="162"/>
        <v>15.053763440860216</v>
      </c>
      <c r="AK51" s="36">
        <f t="shared" si="163"/>
        <v>90.77782952957615</v>
      </c>
      <c r="AL51" s="29">
        <v>30827</v>
      </c>
      <c r="AM51" s="29">
        <v>50</v>
      </c>
      <c r="AN51" s="29">
        <f t="shared" si="196"/>
        <v>30877</v>
      </c>
      <c r="AO51" s="29">
        <v>30827</v>
      </c>
      <c r="AP51" s="29">
        <v>50</v>
      </c>
      <c r="AQ51" s="29">
        <f t="shared" si="197"/>
        <v>30877</v>
      </c>
      <c r="AR51" s="36">
        <f t="shared" si="164"/>
        <v>100</v>
      </c>
      <c r="AS51" s="36">
        <f t="shared" si="165"/>
        <v>100</v>
      </c>
      <c r="AT51" s="36">
        <f t="shared" si="166"/>
        <v>100</v>
      </c>
      <c r="AU51" s="29">
        <v>421032</v>
      </c>
      <c r="AV51" s="29">
        <v>27512</v>
      </c>
      <c r="AW51" s="29">
        <f t="shared" si="198"/>
        <v>448544</v>
      </c>
      <c r="AX51" s="29">
        <v>414438</v>
      </c>
      <c r="AY51" s="29">
        <v>4097</v>
      </c>
      <c r="AZ51" s="29">
        <f t="shared" si="199"/>
        <v>418535</v>
      </c>
      <c r="BA51" s="36">
        <f t="shared" si="167"/>
        <v>98.43384825856467</v>
      </c>
      <c r="BB51" s="36">
        <f t="shared" si="168"/>
        <v>14.891683628961907</v>
      </c>
      <c r="BC51" s="36">
        <f t="shared" si="169"/>
        <v>93.30968645216522</v>
      </c>
      <c r="BD51" s="29">
        <v>402649</v>
      </c>
      <c r="BE51" s="29">
        <v>27512</v>
      </c>
      <c r="BF51" s="29">
        <f t="shared" si="200"/>
        <v>430161</v>
      </c>
      <c r="BG51" s="29">
        <v>396055</v>
      </c>
      <c r="BH51" s="29">
        <v>4097</v>
      </c>
      <c r="BI51" s="29">
        <f t="shared" si="201"/>
        <v>400152</v>
      </c>
      <c r="BJ51" s="36">
        <f t="shared" si="170"/>
        <v>98.36234536780172</v>
      </c>
      <c r="BK51" s="36">
        <f t="shared" si="171"/>
        <v>14.891683628961907</v>
      </c>
      <c r="BL51" s="36">
        <f t="shared" si="172"/>
        <v>93.02377481919561</v>
      </c>
      <c r="BM51" s="29">
        <v>18383</v>
      </c>
      <c r="BN51" s="29">
        <v>0</v>
      </c>
      <c r="BO51" s="29">
        <f t="shared" si="202"/>
        <v>18383</v>
      </c>
      <c r="BP51" s="29">
        <v>18383</v>
      </c>
      <c r="BQ51" s="29">
        <v>0</v>
      </c>
      <c r="BR51" s="29">
        <f t="shared" si="203"/>
        <v>18383</v>
      </c>
      <c r="BS51" s="36">
        <f t="shared" si="173"/>
        <v>100</v>
      </c>
      <c r="BT51" s="36" t="str">
        <f t="shared" si="174"/>
        <v> </v>
      </c>
      <c r="BU51" s="36">
        <f t="shared" si="175"/>
        <v>100</v>
      </c>
      <c r="BV51" s="29">
        <v>15595</v>
      </c>
      <c r="BW51" s="29">
        <v>1138</v>
      </c>
      <c r="BX51" s="29">
        <f t="shared" si="204"/>
        <v>16733</v>
      </c>
      <c r="BY51" s="29">
        <v>15205</v>
      </c>
      <c r="BZ51" s="29">
        <v>262</v>
      </c>
      <c r="CA51" s="29">
        <f t="shared" si="205"/>
        <v>15467</v>
      </c>
      <c r="CB51" s="36">
        <f t="shared" si="176"/>
        <v>97.49919846104521</v>
      </c>
      <c r="CC51" s="36">
        <f t="shared" si="177"/>
        <v>23.022847100175746</v>
      </c>
      <c r="CD51" s="36">
        <f t="shared" si="178"/>
        <v>92.43411223331141</v>
      </c>
      <c r="CE51" s="29">
        <v>51714</v>
      </c>
      <c r="CF51" s="29">
        <v>0</v>
      </c>
      <c r="CG51" s="29">
        <f t="shared" si="206"/>
        <v>51714</v>
      </c>
      <c r="CH51" s="29">
        <v>51714</v>
      </c>
      <c r="CI51" s="29">
        <v>0</v>
      </c>
      <c r="CJ51" s="29">
        <f t="shared" si="207"/>
        <v>51714</v>
      </c>
      <c r="CK51" s="36">
        <f t="shared" si="179"/>
        <v>100</v>
      </c>
      <c r="CL51" s="36" t="str">
        <f t="shared" si="180"/>
        <v> </v>
      </c>
      <c r="CM51" s="36">
        <f t="shared" si="181"/>
        <v>100</v>
      </c>
      <c r="CN51" s="29">
        <v>0</v>
      </c>
      <c r="CO51" s="29">
        <v>0</v>
      </c>
      <c r="CP51" s="29">
        <f t="shared" si="208"/>
        <v>0</v>
      </c>
      <c r="CQ51" s="29">
        <v>0</v>
      </c>
      <c r="CR51" s="29">
        <v>0</v>
      </c>
      <c r="CS51" s="29">
        <f t="shared" si="209"/>
        <v>0</v>
      </c>
      <c r="CT51" s="36" t="str">
        <f t="shared" si="182"/>
        <v> </v>
      </c>
      <c r="CU51" s="36" t="str">
        <f t="shared" si="183"/>
        <v> </v>
      </c>
      <c r="CV51" s="36" t="str">
        <f t="shared" si="184"/>
        <v> </v>
      </c>
      <c r="CW51" s="29">
        <v>0</v>
      </c>
      <c r="CX51" s="29">
        <v>0</v>
      </c>
      <c r="CY51" s="29">
        <f t="shared" si="210"/>
        <v>0</v>
      </c>
      <c r="CZ51" s="29">
        <v>0</v>
      </c>
      <c r="DA51" s="29">
        <v>0</v>
      </c>
      <c r="DB51" s="29">
        <f t="shared" si="211"/>
        <v>0</v>
      </c>
      <c r="DC51" s="36" t="str">
        <f t="shared" si="185"/>
        <v> </v>
      </c>
      <c r="DD51" s="36" t="str">
        <f t="shared" si="186"/>
        <v> </v>
      </c>
      <c r="DE51" s="36" t="str">
        <f t="shared" si="187"/>
        <v> </v>
      </c>
      <c r="DG51" s="10">
        <v>740469</v>
      </c>
      <c r="DH51" s="10" t="e">
        <f>#REF!-DG51</f>
        <v>#REF!</v>
      </c>
      <c r="DI51" s="10">
        <v>700985</v>
      </c>
      <c r="DJ51" s="10" t="e">
        <f>#REF!-DI51</f>
        <v>#REF!</v>
      </c>
      <c r="DK51" s="10">
        <v>191409</v>
      </c>
      <c r="DL51" s="10">
        <f t="shared" si="212"/>
        <v>25668</v>
      </c>
      <c r="DM51" s="10">
        <v>180575</v>
      </c>
      <c r="DN51" s="10">
        <f t="shared" si="213"/>
        <v>25447</v>
      </c>
      <c r="DO51" s="10">
        <v>9862</v>
      </c>
      <c r="DP51" s="10">
        <f t="shared" si="214"/>
        <v>1958</v>
      </c>
      <c r="DQ51" s="10">
        <v>9325</v>
      </c>
      <c r="DR51" s="10">
        <f t="shared" si="215"/>
        <v>1864</v>
      </c>
      <c r="DS51" s="10">
        <v>140159</v>
      </c>
      <c r="DT51" s="10">
        <f t="shared" si="216"/>
        <v>12751</v>
      </c>
      <c r="DU51" s="10">
        <v>131771</v>
      </c>
      <c r="DV51" s="10">
        <f t="shared" si="217"/>
        <v>12695</v>
      </c>
      <c r="DW51" s="10">
        <v>20731</v>
      </c>
      <c r="DX51" s="10">
        <f t="shared" si="218"/>
        <v>739</v>
      </c>
      <c r="DY51" s="10">
        <v>18927</v>
      </c>
      <c r="DZ51" s="10">
        <f t="shared" si="219"/>
        <v>563</v>
      </c>
      <c r="EA51" s="10">
        <v>20657</v>
      </c>
      <c r="EB51" s="10">
        <f t="shared" si="220"/>
        <v>10220</v>
      </c>
      <c r="EC51" s="10">
        <v>20552</v>
      </c>
      <c r="ED51" s="10">
        <f t="shared" si="221"/>
        <v>10325</v>
      </c>
      <c r="EE51" s="10">
        <v>481503</v>
      </c>
      <c r="EF51" s="10">
        <f t="shared" si="222"/>
        <v>-32959</v>
      </c>
      <c r="EG51" s="10">
        <v>453991</v>
      </c>
      <c r="EH51" s="10">
        <f t="shared" si="223"/>
        <v>-35456</v>
      </c>
      <c r="EI51" s="10">
        <v>463532</v>
      </c>
      <c r="EJ51" s="10">
        <f t="shared" si="224"/>
        <v>-33371</v>
      </c>
      <c r="EK51" s="10">
        <v>436020</v>
      </c>
      <c r="EL51" s="10">
        <f t="shared" si="225"/>
        <v>-35868</v>
      </c>
      <c r="EM51" s="10">
        <v>16147</v>
      </c>
      <c r="EN51" s="10">
        <f t="shared" si="226"/>
        <v>586</v>
      </c>
      <c r="EO51" s="10">
        <v>15009</v>
      </c>
      <c r="EP51" s="10">
        <f t="shared" si="227"/>
        <v>458</v>
      </c>
      <c r="EQ51" s="10">
        <v>51410</v>
      </c>
      <c r="ER51" s="10">
        <f t="shared" si="228"/>
        <v>304</v>
      </c>
      <c r="ES51" s="10">
        <v>51410</v>
      </c>
      <c r="ET51" s="10">
        <f t="shared" si="229"/>
        <v>304</v>
      </c>
      <c r="EU51" s="10">
        <v>0</v>
      </c>
      <c r="EV51" s="10">
        <f t="shared" si="230"/>
        <v>0</v>
      </c>
      <c r="EW51" s="10">
        <v>0</v>
      </c>
      <c r="EX51" s="10">
        <f t="shared" si="231"/>
        <v>0</v>
      </c>
      <c r="EY51" s="10">
        <v>0</v>
      </c>
      <c r="EZ51" s="10">
        <f t="shared" si="232"/>
        <v>0</v>
      </c>
      <c r="FA51" s="10">
        <v>0</v>
      </c>
      <c r="FB51" s="10">
        <f t="shared" si="233"/>
        <v>0</v>
      </c>
    </row>
    <row r="52" spans="1:158" ht="33" customHeight="1">
      <c r="A52" s="4" t="s">
        <v>59</v>
      </c>
      <c r="B52" s="29">
        <v>162231</v>
      </c>
      <c r="C52" s="29">
        <v>8463</v>
      </c>
      <c r="D52" s="29">
        <f t="shared" si="188"/>
        <v>170694</v>
      </c>
      <c r="E52" s="29">
        <v>159936</v>
      </c>
      <c r="F52" s="29">
        <v>2050</v>
      </c>
      <c r="G52" s="29">
        <f t="shared" si="189"/>
        <v>161986</v>
      </c>
      <c r="H52" s="36">
        <f t="shared" si="152"/>
        <v>98.5853505187048</v>
      </c>
      <c r="I52" s="36">
        <f t="shared" si="153"/>
        <v>24.223088739217772</v>
      </c>
      <c r="J52" s="36">
        <f t="shared" si="154"/>
        <v>94.89847329138694</v>
      </c>
      <c r="K52" s="29">
        <v>9174</v>
      </c>
      <c r="L52" s="29">
        <v>329</v>
      </c>
      <c r="M52" s="29">
        <f t="shared" si="190"/>
        <v>9503</v>
      </c>
      <c r="N52" s="29">
        <v>8948</v>
      </c>
      <c r="O52" s="29">
        <v>30</v>
      </c>
      <c r="P52" s="29">
        <f t="shared" si="191"/>
        <v>8978</v>
      </c>
      <c r="Q52" s="36">
        <f t="shared" si="155"/>
        <v>97.53651624155222</v>
      </c>
      <c r="R52" s="36">
        <f t="shared" si="156"/>
        <v>9.118541033434651</v>
      </c>
      <c r="S52" s="36">
        <f t="shared" si="157"/>
        <v>94.47542881195412</v>
      </c>
      <c r="T52" s="29">
        <v>120379</v>
      </c>
      <c r="U52" s="29">
        <v>7186</v>
      </c>
      <c r="V52" s="29">
        <f t="shared" si="192"/>
        <v>127565</v>
      </c>
      <c r="W52" s="29">
        <v>118586</v>
      </c>
      <c r="X52" s="29">
        <v>1862</v>
      </c>
      <c r="Y52" s="29">
        <f t="shared" si="193"/>
        <v>120448</v>
      </c>
      <c r="Z52" s="36">
        <f t="shared" si="158"/>
        <v>98.51053755223087</v>
      </c>
      <c r="AA52" s="36">
        <f t="shared" si="159"/>
        <v>25.91149457278041</v>
      </c>
      <c r="AB52" s="36">
        <f t="shared" si="160"/>
        <v>94.42088347117156</v>
      </c>
      <c r="AC52" s="29">
        <v>11307</v>
      </c>
      <c r="AD52" s="29">
        <v>936</v>
      </c>
      <c r="AE52" s="29">
        <f t="shared" si="194"/>
        <v>12243</v>
      </c>
      <c r="AF52" s="29">
        <v>11057</v>
      </c>
      <c r="AG52" s="29">
        <v>150</v>
      </c>
      <c r="AH52" s="29">
        <f t="shared" si="195"/>
        <v>11207</v>
      </c>
      <c r="AI52" s="36">
        <f t="shared" si="161"/>
        <v>97.78898027770407</v>
      </c>
      <c r="AJ52" s="36">
        <f t="shared" si="162"/>
        <v>16.025641025641026</v>
      </c>
      <c r="AK52" s="36">
        <f t="shared" si="163"/>
        <v>91.53802172670098</v>
      </c>
      <c r="AL52" s="29">
        <v>21371</v>
      </c>
      <c r="AM52" s="29">
        <v>12</v>
      </c>
      <c r="AN52" s="29">
        <f t="shared" si="196"/>
        <v>21383</v>
      </c>
      <c r="AO52" s="29">
        <v>21345</v>
      </c>
      <c r="AP52" s="29">
        <v>8</v>
      </c>
      <c r="AQ52" s="29">
        <f t="shared" si="197"/>
        <v>21353</v>
      </c>
      <c r="AR52" s="36">
        <f t="shared" si="164"/>
        <v>99.87833980627954</v>
      </c>
      <c r="AS52" s="36">
        <f t="shared" si="165"/>
        <v>66.66666666666666</v>
      </c>
      <c r="AT52" s="36">
        <f t="shared" si="166"/>
        <v>99.85970163213767</v>
      </c>
      <c r="AU52" s="29">
        <v>340937</v>
      </c>
      <c r="AV52" s="29">
        <v>28188</v>
      </c>
      <c r="AW52" s="29">
        <f t="shared" si="198"/>
        <v>369125</v>
      </c>
      <c r="AX52" s="29">
        <v>334425</v>
      </c>
      <c r="AY52" s="29">
        <v>3099</v>
      </c>
      <c r="AZ52" s="29">
        <f t="shared" si="199"/>
        <v>337524</v>
      </c>
      <c r="BA52" s="36">
        <f t="shared" si="167"/>
        <v>98.08996970114713</v>
      </c>
      <c r="BB52" s="36">
        <f t="shared" si="168"/>
        <v>10.994040017028523</v>
      </c>
      <c r="BC52" s="36">
        <f t="shared" si="169"/>
        <v>91.43894344734169</v>
      </c>
      <c r="BD52" s="29">
        <v>339349</v>
      </c>
      <c r="BE52" s="29">
        <v>28188</v>
      </c>
      <c r="BF52" s="29">
        <f t="shared" si="200"/>
        <v>367537</v>
      </c>
      <c r="BG52" s="29">
        <v>332837</v>
      </c>
      <c r="BH52" s="29">
        <v>3099</v>
      </c>
      <c r="BI52" s="29">
        <f t="shared" si="201"/>
        <v>335936</v>
      </c>
      <c r="BJ52" s="36">
        <f t="shared" si="170"/>
        <v>98.08103162231212</v>
      </c>
      <c r="BK52" s="36">
        <f t="shared" si="171"/>
        <v>10.994040017028523</v>
      </c>
      <c r="BL52" s="36">
        <f t="shared" si="172"/>
        <v>91.40195408897608</v>
      </c>
      <c r="BM52" s="29">
        <v>1588</v>
      </c>
      <c r="BN52" s="29">
        <v>0</v>
      </c>
      <c r="BO52" s="29">
        <f t="shared" si="202"/>
        <v>1588</v>
      </c>
      <c r="BP52" s="29">
        <v>1588</v>
      </c>
      <c r="BQ52" s="29">
        <v>0</v>
      </c>
      <c r="BR52" s="29">
        <f t="shared" si="203"/>
        <v>1588</v>
      </c>
      <c r="BS52" s="36">
        <f t="shared" si="173"/>
        <v>100</v>
      </c>
      <c r="BT52" s="36" t="str">
        <f t="shared" si="174"/>
        <v> </v>
      </c>
      <c r="BU52" s="36">
        <f t="shared" si="175"/>
        <v>100</v>
      </c>
      <c r="BV52" s="29">
        <v>17616</v>
      </c>
      <c r="BW52" s="29">
        <v>840</v>
      </c>
      <c r="BX52" s="29">
        <f t="shared" si="204"/>
        <v>18456</v>
      </c>
      <c r="BY52" s="29">
        <v>17247</v>
      </c>
      <c r="BZ52" s="29">
        <v>223</v>
      </c>
      <c r="CA52" s="29">
        <f t="shared" si="205"/>
        <v>17470</v>
      </c>
      <c r="CB52" s="36">
        <f t="shared" si="176"/>
        <v>97.90531335149863</v>
      </c>
      <c r="CC52" s="36">
        <f t="shared" si="177"/>
        <v>26.547619047619047</v>
      </c>
      <c r="CD52" s="36">
        <f t="shared" si="178"/>
        <v>94.65756393584742</v>
      </c>
      <c r="CE52" s="29">
        <v>43604</v>
      </c>
      <c r="CF52" s="29">
        <v>0</v>
      </c>
      <c r="CG52" s="29">
        <f t="shared" si="206"/>
        <v>43604</v>
      </c>
      <c r="CH52" s="29">
        <v>43604</v>
      </c>
      <c r="CI52" s="29">
        <v>0</v>
      </c>
      <c r="CJ52" s="29">
        <f t="shared" si="207"/>
        <v>43604</v>
      </c>
      <c r="CK52" s="36">
        <f t="shared" si="179"/>
        <v>100</v>
      </c>
      <c r="CL52" s="36" t="str">
        <f t="shared" si="180"/>
        <v> </v>
      </c>
      <c r="CM52" s="36">
        <f t="shared" si="181"/>
        <v>100</v>
      </c>
      <c r="CN52" s="29">
        <v>0</v>
      </c>
      <c r="CO52" s="29">
        <v>0</v>
      </c>
      <c r="CP52" s="29">
        <f t="shared" si="208"/>
        <v>0</v>
      </c>
      <c r="CQ52" s="29">
        <v>0</v>
      </c>
      <c r="CR52" s="29">
        <v>0</v>
      </c>
      <c r="CS52" s="29">
        <f t="shared" si="209"/>
        <v>0</v>
      </c>
      <c r="CT52" s="36" t="str">
        <f t="shared" si="182"/>
        <v> </v>
      </c>
      <c r="CU52" s="36" t="str">
        <f t="shared" si="183"/>
        <v> </v>
      </c>
      <c r="CV52" s="36" t="str">
        <f t="shared" si="184"/>
        <v> </v>
      </c>
      <c r="CW52" s="29">
        <v>0</v>
      </c>
      <c r="CX52" s="29">
        <v>0</v>
      </c>
      <c r="CY52" s="29">
        <f t="shared" si="210"/>
        <v>0</v>
      </c>
      <c r="CZ52" s="29">
        <v>0</v>
      </c>
      <c r="DA52" s="29">
        <v>0</v>
      </c>
      <c r="DB52" s="29">
        <f t="shared" si="211"/>
        <v>0</v>
      </c>
      <c r="DC52" s="36" t="str">
        <f t="shared" si="185"/>
        <v> </v>
      </c>
      <c r="DD52" s="36" t="str">
        <f t="shared" si="186"/>
        <v> </v>
      </c>
      <c r="DE52" s="36" t="str">
        <f t="shared" si="187"/>
        <v> </v>
      </c>
      <c r="DG52" s="10">
        <v>610997</v>
      </c>
      <c r="DH52" s="10" t="e">
        <f>#REF!-DG52</f>
        <v>#REF!</v>
      </c>
      <c r="DI52" s="10">
        <v>560668</v>
      </c>
      <c r="DJ52" s="10" t="e">
        <f>#REF!-DI52</f>
        <v>#REF!</v>
      </c>
      <c r="DK52" s="10">
        <v>153072</v>
      </c>
      <c r="DL52" s="10">
        <f t="shared" si="212"/>
        <v>17622</v>
      </c>
      <c r="DM52" s="10">
        <v>144252</v>
      </c>
      <c r="DN52" s="10">
        <f t="shared" si="213"/>
        <v>17734</v>
      </c>
      <c r="DO52" s="10">
        <v>1436</v>
      </c>
      <c r="DP52" s="10">
        <f t="shared" si="214"/>
        <v>8067</v>
      </c>
      <c r="DQ52" s="10">
        <v>1107</v>
      </c>
      <c r="DR52" s="10">
        <f t="shared" si="215"/>
        <v>7871</v>
      </c>
      <c r="DS52" s="10">
        <v>128473</v>
      </c>
      <c r="DT52" s="10">
        <f t="shared" si="216"/>
        <v>-908</v>
      </c>
      <c r="DU52" s="10">
        <v>120930</v>
      </c>
      <c r="DV52" s="10">
        <f t="shared" si="217"/>
        <v>-482</v>
      </c>
      <c r="DW52" s="10">
        <v>10643</v>
      </c>
      <c r="DX52" s="10">
        <f t="shared" si="218"/>
        <v>1600</v>
      </c>
      <c r="DY52" s="10">
        <v>9707</v>
      </c>
      <c r="DZ52" s="10">
        <f t="shared" si="219"/>
        <v>1500</v>
      </c>
      <c r="EA52" s="10">
        <v>12520</v>
      </c>
      <c r="EB52" s="10">
        <f t="shared" si="220"/>
        <v>8863</v>
      </c>
      <c r="EC52" s="10">
        <v>12508</v>
      </c>
      <c r="ED52" s="10">
        <f t="shared" si="221"/>
        <v>8845</v>
      </c>
      <c r="EE52" s="10">
        <v>397685</v>
      </c>
      <c r="EF52" s="10">
        <f t="shared" si="222"/>
        <v>-28560</v>
      </c>
      <c r="EG52" s="10">
        <v>357053</v>
      </c>
      <c r="EH52" s="10">
        <f t="shared" si="223"/>
        <v>-19529</v>
      </c>
      <c r="EI52" s="10">
        <v>396092</v>
      </c>
      <c r="EJ52" s="10">
        <f t="shared" si="224"/>
        <v>-28555</v>
      </c>
      <c r="EK52" s="10">
        <v>355460</v>
      </c>
      <c r="EL52" s="10">
        <f t="shared" si="225"/>
        <v>-19524</v>
      </c>
      <c r="EM52" s="10">
        <v>17946</v>
      </c>
      <c r="EN52" s="10">
        <f t="shared" si="226"/>
        <v>510</v>
      </c>
      <c r="EO52" s="10">
        <v>17069</v>
      </c>
      <c r="EP52" s="10">
        <f t="shared" si="227"/>
        <v>401</v>
      </c>
      <c r="EQ52" s="10">
        <v>42294</v>
      </c>
      <c r="ER52" s="10">
        <f t="shared" si="228"/>
        <v>1310</v>
      </c>
      <c r="ES52" s="10">
        <v>42294</v>
      </c>
      <c r="ET52" s="10">
        <f t="shared" si="229"/>
        <v>1310</v>
      </c>
      <c r="EU52" s="10">
        <v>0</v>
      </c>
      <c r="EV52" s="10">
        <f t="shared" si="230"/>
        <v>0</v>
      </c>
      <c r="EW52" s="10">
        <v>0</v>
      </c>
      <c r="EX52" s="10">
        <f t="shared" si="231"/>
        <v>0</v>
      </c>
      <c r="EY52" s="10">
        <v>0</v>
      </c>
      <c r="EZ52" s="10">
        <f t="shared" si="232"/>
        <v>0</v>
      </c>
      <c r="FA52" s="10">
        <v>0</v>
      </c>
      <c r="FB52" s="10">
        <f t="shared" si="233"/>
        <v>0</v>
      </c>
    </row>
    <row r="53" spans="1:158" ht="33" customHeight="1">
      <c r="A53" s="4" t="s">
        <v>60</v>
      </c>
      <c r="B53" s="29">
        <v>208868</v>
      </c>
      <c r="C53" s="29">
        <v>17992</v>
      </c>
      <c r="D53" s="29">
        <f t="shared" si="188"/>
        <v>226860</v>
      </c>
      <c r="E53" s="29">
        <v>201771</v>
      </c>
      <c r="F53" s="29">
        <v>1324</v>
      </c>
      <c r="G53" s="29">
        <f t="shared" si="189"/>
        <v>203095</v>
      </c>
      <c r="H53" s="36">
        <f t="shared" si="152"/>
        <v>96.6021602160216</v>
      </c>
      <c r="I53" s="36">
        <f t="shared" si="153"/>
        <v>7.358826144953312</v>
      </c>
      <c r="J53" s="36">
        <f t="shared" si="154"/>
        <v>89.52437626730142</v>
      </c>
      <c r="K53" s="29">
        <v>9354</v>
      </c>
      <c r="L53" s="29">
        <v>702</v>
      </c>
      <c r="M53" s="29">
        <f t="shared" si="190"/>
        <v>10056</v>
      </c>
      <c r="N53" s="29">
        <v>8925</v>
      </c>
      <c r="O53" s="29">
        <v>270</v>
      </c>
      <c r="P53" s="29">
        <f t="shared" si="191"/>
        <v>9195</v>
      </c>
      <c r="Q53" s="36">
        <f t="shared" si="155"/>
        <v>95.41372674791533</v>
      </c>
      <c r="R53" s="36">
        <f t="shared" si="156"/>
        <v>38.46153846153847</v>
      </c>
      <c r="S53" s="36">
        <f t="shared" si="157"/>
        <v>91.43794749403341</v>
      </c>
      <c r="T53" s="29">
        <v>147692</v>
      </c>
      <c r="U53" s="29">
        <v>15928</v>
      </c>
      <c r="V53" s="29">
        <f t="shared" si="192"/>
        <v>163620</v>
      </c>
      <c r="W53" s="29">
        <v>141353</v>
      </c>
      <c r="X53" s="29">
        <v>1004</v>
      </c>
      <c r="Y53" s="29">
        <f t="shared" si="193"/>
        <v>142357</v>
      </c>
      <c r="Z53" s="36">
        <f t="shared" si="158"/>
        <v>95.7079598082496</v>
      </c>
      <c r="AA53" s="36">
        <f t="shared" si="159"/>
        <v>6.303365143144149</v>
      </c>
      <c r="AB53" s="36">
        <f t="shared" si="160"/>
        <v>87.00464490893533</v>
      </c>
      <c r="AC53" s="29">
        <v>11907</v>
      </c>
      <c r="AD53" s="29">
        <v>1343</v>
      </c>
      <c r="AE53" s="29">
        <f t="shared" si="194"/>
        <v>13250</v>
      </c>
      <c r="AF53" s="29">
        <v>11578</v>
      </c>
      <c r="AG53" s="29">
        <v>50</v>
      </c>
      <c r="AH53" s="29">
        <f t="shared" si="195"/>
        <v>11628</v>
      </c>
      <c r="AI53" s="36">
        <f t="shared" si="161"/>
        <v>97.23691945914167</v>
      </c>
      <c r="AJ53" s="36">
        <f t="shared" si="162"/>
        <v>3.7230081906180192</v>
      </c>
      <c r="AK53" s="36">
        <f t="shared" si="163"/>
        <v>87.75849056603774</v>
      </c>
      <c r="AL53" s="29">
        <v>39915</v>
      </c>
      <c r="AM53" s="29">
        <v>19</v>
      </c>
      <c r="AN53" s="29">
        <f t="shared" si="196"/>
        <v>39934</v>
      </c>
      <c r="AO53" s="29">
        <v>39915</v>
      </c>
      <c r="AP53" s="29">
        <v>0</v>
      </c>
      <c r="AQ53" s="29">
        <f t="shared" si="197"/>
        <v>39915</v>
      </c>
      <c r="AR53" s="36">
        <f t="shared" si="164"/>
        <v>100</v>
      </c>
      <c r="AS53" s="36">
        <f t="shared" si="165"/>
        <v>0</v>
      </c>
      <c r="AT53" s="36">
        <f t="shared" si="166"/>
        <v>99.95242149546752</v>
      </c>
      <c r="AU53" s="29">
        <v>374714</v>
      </c>
      <c r="AV53" s="29">
        <v>38875</v>
      </c>
      <c r="AW53" s="29">
        <f t="shared" si="198"/>
        <v>413589</v>
      </c>
      <c r="AX53" s="29">
        <v>363554</v>
      </c>
      <c r="AY53" s="29">
        <v>3281</v>
      </c>
      <c r="AZ53" s="29">
        <f t="shared" si="199"/>
        <v>366835</v>
      </c>
      <c r="BA53" s="36">
        <f t="shared" si="167"/>
        <v>97.02172857165732</v>
      </c>
      <c r="BB53" s="36">
        <f t="shared" si="168"/>
        <v>8.439871382636657</v>
      </c>
      <c r="BC53" s="36">
        <f t="shared" si="169"/>
        <v>88.69554074213772</v>
      </c>
      <c r="BD53" s="29">
        <v>374684</v>
      </c>
      <c r="BE53" s="29">
        <v>38875</v>
      </c>
      <c r="BF53" s="29">
        <f t="shared" si="200"/>
        <v>413559</v>
      </c>
      <c r="BG53" s="29">
        <v>363524</v>
      </c>
      <c r="BH53" s="29">
        <v>3281</v>
      </c>
      <c r="BI53" s="29">
        <f t="shared" si="201"/>
        <v>366805</v>
      </c>
      <c r="BJ53" s="36">
        <f t="shared" si="170"/>
        <v>97.02149010899852</v>
      </c>
      <c r="BK53" s="36">
        <f t="shared" si="171"/>
        <v>8.439871382636657</v>
      </c>
      <c r="BL53" s="36">
        <f t="shared" si="172"/>
        <v>88.69472070490548</v>
      </c>
      <c r="BM53" s="29">
        <v>30</v>
      </c>
      <c r="BN53" s="29">
        <v>0</v>
      </c>
      <c r="BO53" s="29">
        <f t="shared" si="202"/>
        <v>30</v>
      </c>
      <c r="BP53" s="29">
        <v>30</v>
      </c>
      <c r="BQ53" s="29">
        <v>0</v>
      </c>
      <c r="BR53" s="29">
        <f t="shared" si="203"/>
        <v>30</v>
      </c>
      <c r="BS53" s="36">
        <f t="shared" si="173"/>
        <v>100</v>
      </c>
      <c r="BT53" s="36" t="str">
        <f t="shared" si="174"/>
        <v> </v>
      </c>
      <c r="BU53" s="36">
        <f t="shared" si="175"/>
        <v>100</v>
      </c>
      <c r="BV53" s="29">
        <v>13468</v>
      </c>
      <c r="BW53" s="29">
        <v>1068</v>
      </c>
      <c r="BX53" s="29">
        <f t="shared" si="204"/>
        <v>14536</v>
      </c>
      <c r="BY53" s="29">
        <v>13013</v>
      </c>
      <c r="BZ53" s="29">
        <v>203</v>
      </c>
      <c r="CA53" s="29">
        <f t="shared" si="205"/>
        <v>13216</v>
      </c>
      <c r="CB53" s="36">
        <f t="shared" si="176"/>
        <v>96.62162162162163</v>
      </c>
      <c r="CC53" s="36">
        <f t="shared" si="177"/>
        <v>19.00749063670412</v>
      </c>
      <c r="CD53" s="36">
        <f t="shared" si="178"/>
        <v>90.91909741331867</v>
      </c>
      <c r="CE53" s="29">
        <v>41451</v>
      </c>
      <c r="CF53" s="29">
        <v>0</v>
      </c>
      <c r="CG53" s="29">
        <f t="shared" si="206"/>
        <v>41451</v>
      </c>
      <c r="CH53" s="29">
        <v>41451</v>
      </c>
      <c r="CI53" s="29">
        <v>0</v>
      </c>
      <c r="CJ53" s="29">
        <f t="shared" si="207"/>
        <v>41451</v>
      </c>
      <c r="CK53" s="36">
        <f t="shared" si="179"/>
        <v>100</v>
      </c>
      <c r="CL53" s="36" t="str">
        <f t="shared" si="180"/>
        <v> </v>
      </c>
      <c r="CM53" s="36">
        <f t="shared" si="181"/>
        <v>100</v>
      </c>
      <c r="CN53" s="29">
        <v>0</v>
      </c>
      <c r="CO53" s="29">
        <v>0</v>
      </c>
      <c r="CP53" s="29">
        <f t="shared" si="208"/>
        <v>0</v>
      </c>
      <c r="CQ53" s="29">
        <v>0</v>
      </c>
      <c r="CR53" s="29">
        <v>0</v>
      </c>
      <c r="CS53" s="29">
        <f t="shared" si="209"/>
        <v>0</v>
      </c>
      <c r="CT53" s="36" t="str">
        <f t="shared" si="182"/>
        <v> </v>
      </c>
      <c r="CU53" s="36" t="str">
        <f t="shared" si="183"/>
        <v> </v>
      </c>
      <c r="CV53" s="36" t="str">
        <f t="shared" si="184"/>
        <v> </v>
      </c>
      <c r="CW53" s="29">
        <v>0</v>
      </c>
      <c r="CX53" s="29">
        <v>0</v>
      </c>
      <c r="CY53" s="29">
        <f t="shared" si="210"/>
        <v>0</v>
      </c>
      <c r="CZ53" s="29">
        <v>0</v>
      </c>
      <c r="DA53" s="29">
        <v>0</v>
      </c>
      <c r="DB53" s="29">
        <f t="shared" si="211"/>
        <v>0</v>
      </c>
      <c r="DC53" s="36" t="str">
        <f t="shared" si="185"/>
        <v> </v>
      </c>
      <c r="DD53" s="36" t="str">
        <f t="shared" si="186"/>
        <v> </v>
      </c>
      <c r="DE53" s="36" t="str">
        <f t="shared" si="187"/>
        <v> </v>
      </c>
      <c r="DG53" s="10">
        <v>687571</v>
      </c>
      <c r="DH53" s="10" t="e">
        <f>#REF!-DG53</f>
        <v>#REF!</v>
      </c>
      <c r="DI53" s="10">
        <v>621593</v>
      </c>
      <c r="DJ53" s="10" t="e">
        <f>#REF!-DI53</f>
        <v>#REF!</v>
      </c>
      <c r="DK53" s="10">
        <v>198419</v>
      </c>
      <c r="DL53" s="10">
        <f t="shared" si="212"/>
        <v>28441</v>
      </c>
      <c r="DM53" s="10">
        <v>178027</v>
      </c>
      <c r="DN53" s="10">
        <f t="shared" si="213"/>
        <v>25068</v>
      </c>
      <c r="DO53" s="10">
        <v>2336</v>
      </c>
      <c r="DP53" s="10">
        <f t="shared" si="214"/>
        <v>7720</v>
      </c>
      <c r="DQ53" s="10">
        <v>1816</v>
      </c>
      <c r="DR53" s="10">
        <f t="shared" si="215"/>
        <v>7379</v>
      </c>
      <c r="DS53" s="10">
        <v>152263</v>
      </c>
      <c r="DT53" s="10">
        <f t="shared" si="216"/>
        <v>11357</v>
      </c>
      <c r="DU53" s="10">
        <v>134592</v>
      </c>
      <c r="DV53" s="10">
        <f t="shared" si="217"/>
        <v>7765</v>
      </c>
      <c r="DW53" s="10">
        <v>12693</v>
      </c>
      <c r="DX53" s="10">
        <f t="shared" si="218"/>
        <v>557</v>
      </c>
      <c r="DY53" s="10">
        <v>11195</v>
      </c>
      <c r="DZ53" s="10">
        <f t="shared" si="219"/>
        <v>433</v>
      </c>
      <c r="EA53" s="10">
        <v>31127</v>
      </c>
      <c r="EB53" s="10">
        <f t="shared" si="220"/>
        <v>8807</v>
      </c>
      <c r="EC53" s="10">
        <v>30424</v>
      </c>
      <c r="ED53" s="10">
        <f t="shared" si="221"/>
        <v>9491</v>
      </c>
      <c r="EE53" s="10">
        <v>433835</v>
      </c>
      <c r="EF53" s="10">
        <f t="shared" si="222"/>
        <v>-20246</v>
      </c>
      <c r="EG53" s="10">
        <v>389406</v>
      </c>
      <c r="EH53" s="10">
        <f t="shared" si="223"/>
        <v>-22571</v>
      </c>
      <c r="EI53" s="10">
        <v>433792</v>
      </c>
      <c r="EJ53" s="10">
        <f t="shared" si="224"/>
        <v>-20233</v>
      </c>
      <c r="EK53" s="10">
        <v>389363</v>
      </c>
      <c r="EL53" s="10">
        <f t="shared" si="225"/>
        <v>-22558</v>
      </c>
      <c r="EM53" s="10">
        <v>13997</v>
      </c>
      <c r="EN53" s="10">
        <f t="shared" si="226"/>
        <v>539</v>
      </c>
      <c r="EO53" s="10">
        <v>12840</v>
      </c>
      <c r="EP53" s="10">
        <f t="shared" si="227"/>
        <v>376</v>
      </c>
      <c r="EQ53" s="10">
        <v>41320</v>
      </c>
      <c r="ER53" s="10">
        <f t="shared" si="228"/>
        <v>131</v>
      </c>
      <c r="ES53" s="10">
        <v>41320</v>
      </c>
      <c r="ET53" s="10">
        <f t="shared" si="229"/>
        <v>131</v>
      </c>
      <c r="EU53" s="10">
        <v>0</v>
      </c>
      <c r="EV53" s="10">
        <f t="shared" si="230"/>
        <v>0</v>
      </c>
      <c r="EW53" s="10">
        <v>0</v>
      </c>
      <c r="EX53" s="10">
        <f t="shared" si="231"/>
        <v>0</v>
      </c>
      <c r="EY53" s="10">
        <v>0</v>
      </c>
      <c r="EZ53" s="10">
        <f t="shared" si="232"/>
        <v>0</v>
      </c>
      <c r="FA53" s="10">
        <v>0</v>
      </c>
      <c r="FB53" s="10">
        <f t="shared" si="233"/>
        <v>0</v>
      </c>
    </row>
    <row r="54" spans="1:158" ht="33" customHeight="1">
      <c r="A54" s="14" t="s">
        <v>61</v>
      </c>
      <c r="B54" s="30">
        <v>138690</v>
      </c>
      <c r="C54" s="30">
        <v>4552</v>
      </c>
      <c r="D54" s="30">
        <f t="shared" si="188"/>
        <v>143242</v>
      </c>
      <c r="E54" s="30">
        <v>136693</v>
      </c>
      <c r="F54" s="30">
        <v>1562</v>
      </c>
      <c r="G54" s="30">
        <f t="shared" si="189"/>
        <v>138255</v>
      </c>
      <c r="H54" s="37">
        <f t="shared" si="152"/>
        <v>98.56009806042253</v>
      </c>
      <c r="I54" s="37">
        <f t="shared" si="153"/>
        <v>34.31458699472759</v>
      </c>
      <c r="J54" s="37">
        <f t="shared" si="154"/>
        <v>96.51847921698943</v>
      </c>
      <c r="K54" s="30">
        <v>8041</v>
      </c>
      <c r="L54" s="30">
        <v>193</v>
      </c>
      <c r="M54" s="30">
        <f t="shared" si="190"/>
        <v>8234</v>
      </c>
      <c r="N54" s="30">
        <v>7808</v>
      </c>
      <c r="O54" s="30">
        <v>76</v>
      </c>
      <c r="P54" s="30">
        <f t="shared" si="191"/>
        <v>7884</v>
      </c>
      <c r="Q54" s="37">
        <f t="shared" si="155"/>
        <v>97.10235045392363</v>
      </c>
      <c r="R54" s="37">
        <f t="shared" si="156"/>
        <v>39.37823834196891</v>
      </c>
      <c r="S54" s="37">
        <f t="shared" si="157"/>
        <v>95.74933203789166</v>
      </c>
      <c r="T54" s="30">
        <v>111498</v>
      </c>
      <c r="U54" s="30">
        <v>4109</v>
      </c>
      <c r="V54" s="30">
        <f t="shared" si="192"/>
        <v>115607</v>
      </c>
      <c r="W54" s="30">
        <v>109920</v>
      </c>
      <c r="X54" s="30">
        <v>1436</v>
      </c>
      <c r="Y54" s="30">
        <f t="shared" si="193"/>
        <v>111356</v>
      </c>
      <c r="Z54" s="37">
        <f t="shared" si="158"/>
        <v>98.58472797718345</v>
      </c>
      <c r="AA54" s="37">
        <f t="shared" si="159"/>
        <v>34.94767583353614</v>
      </c>
      <c r="AB54" s="37">
        <f t="shared" si="160"/>
        <v>96.32288702241215</v>
      </c>
      <c r="AC54" s="30">
        <v>9951</v>
      </c>
      <c r="AD54" s="30">
        <v>250</v>
      </c>
      <c r="AE54" s="30">
        <f t="shared" si="194"/>
        <v>10201</v>
      </c>
      <c r="AF54" s="30">
        <v>9765</v>
      </c>
      <c r="AG54" s="30">
        <v>50</v>
      </c>
      <c r="AH54" s="30">
        <f t="shared" si="195"/>
        <v>9815</v>
      </c>
      <c r="AI54" s="37">
        <f t="shared" si="161"/>
        <v>98.13084112149532</v>
      </c>
      <c r="AJ54" s="37">
        <f t="shared" si="162"/>
        <v>20</v>
      </c>
      <c r="AK54" s="37">
        <f t="shared" si="163"/>
        <v>96.21605724928929</v>
      </c>
      <c r="AL54" s="30">
        <v>9200</v>
      </c>
      <c r="AM54" s="30">
        <v>0</v>
      </c>
      <c r="AN54" s="30">
        <f t="shared" si="196"/>
        <v>9200</v>
      </c>
      <c r="AO54" s="30">
        <v>9200</v>
      </c>
      <c r="AP54" s="30">
        <v>0</v>
      </c>
      <c r="AQ54" s="30">
        <f t="shared" si="197"/>
        <v>9200</v>
      </c>
      <c r="AR54" s="37">
        <f t="shared" si="164"/>
        <v>100</v>
      </c>
      <c r="AS54" s="37" t="str">
        <f t="shared" si="165"/>
        <v> </v>
      </c>
      <c r="AT54" s="37">
        <f t="shared" si="166"/>
        <v>100</v>
      </c>
      <c r="AU54" s="30">
        <v>297813</v>
      </c>
      <c r="AV54" s="30">
        <v>14854</v>
      </c>
      <c r="AW54" s="30">
        <f t="shared" si="198"/>
        <v>312667</v>
      </c>
      <c r="AX54" s="30">
        <v>293202</v>
      </c>
      <c r="AY54" s="30">
        <v>2751</v>
      </c>
      <c r="AZ54" s="30">
        <f t="shared" si="199"/>
        <v>295953</v>
      </c>
      <c r="BA54" s="37">
        <f t="shared" si="167"/>
        <v>98.45171298768018</v>
      </c>
      <c r="BB54" s="37">
        <f t="shared" si="168"/>
        <v>18.520263901979263</v>
      </c>
      <c r="BC54" s="37">
        <f t="shared" si="169"/>
        <v>94.65437670109094</v>
      </c>
      <c r="BD54" s="30">
        <v>290503</v>
      </c>
      <c r="BE54" s="30">
        <v>14854</v>
      </c>
      <c r="BF54" s="30">
        <f t="shared" si="200"/>
        <v>305357</v>
      </c>
      <c r="BG54" s="30">
        <v>285892</v>
      </c>
      <c r="BH54" s="30">
        <v>2751</v>
      </c>
      <c r="BI54" s="30">
        <f t="shared" si="201"/>
        <v>288643</v>
      </c>
      <c r="BJ54" s="37">
        <f t="shared" si="170"/>
        <v>98.41275305246417</v>
      </c>
      <c r="BK54" s="37">
        <f t="shared" si="171"/>
        <v>18.520263901979263</v>
      </c>
      <c r="BL54" s="37">
        <f t="shared" si="172"/>
        <v>94.5264067959798</v>
      </c>
      <c r="BM54" s="30">
        <v>7310</v>
      </c>
      <c r="BN54" s="30">
        <v>0</v>
      </c>
      <c r="BO54" s="30">
        <f t="shared" si="202"/>
        <v>7310</v>
      </c>
      <c r="BP54" s="30">
        <v>7310</v>
      </c>
      <c r="BQ54" s="30">
        <v>0</v>
      </c>
      <c r="BR54" s="30">
        <f t="shared" si="203"/>
        <v>7310</v>
      </c>
      <c r="BS54" s="37">
        <f t="shared" si="173"/>
        <v>100</v>
      </c>
      <c r="BT54" s="37" t="str">
        <f t="shared" si="174"/>
        <v> </v>
      </c>
      <c r="BU54" s="37">
        <f t="shared" si="175"/>
        <v>100</v>
      </c>
      <c r="BV54" s="30">
        <v>14385</v>
      </c>
      <c r="BW54" s="30">
        <v>825</v>
      </c>
      <c r="BX54" s="30">
        <f t="shared" si="204"/>
        <v>15210</v>
      </c>
      <c r="BY54" s="30">
        <v>14002</v>
      </c>
      <c r="BZ54" s="30">
        <v>256</v>
      </c>
      <c r="CA54" s="30">
        <f t="shared" si="205"/>
        <v>14258</v>
      </c>
      <c r="CB54" s="37">
        <f t="shared" si="176"/>
        <v>97.33750434480362</v>
      </c>
      <c r="CC54" s="37">
        <f t="shared" si="177"/>
        <v>31.03030303030303</v>
      </c>
      <c r="CD54" s="37">
        <f t="shared" si="178"/>
        <v>93.74095989480605</v>
      </c>
      <c r="CE54" s="30">
        <v>33251</v>
      </c>
      <c r="CF54" s="30">
        <v>0</v>
      </c>
      <c r="CG54" s="30">
        <f t="shared" si="206"/>
        <v>33251</v>
      </c>
      <c r="CH54" s="30">
        <v>33251</v>
      </c>
      <c r="CI54" s="30">
        <v>0</v>
      </c>
      <c r="CJ54" s="30">
        <f t="shared" si="207"/>
        <v>33251</v>
      </c>
      <c r="CK54" s="37">
        <f t="shared" si="179"/>
        <v>100</v>
      </c>
      <c r="CL54" s="37" t="str">
        <f t="shared" si="180"/>
        <v> </v>
      </c>
      <c r="CM54" s="37">
        <f t="shared" si="181"/>
        <v>100</v>
      </c>
      <c r="CN54" s="30">
        <v>0</v>
      </c>
      <c r="CO54" s="30">
        <v>0</v>
      </c>
      <c r="CP54" s="30">
        <f t="shared" si="208"/>
        <v>0</v>
      </c>
      <c r="CQ54" s="30">
        <v>0</v>
      </c>
      <c r="CR54" s="30">
        <v>0</v>
      </c>
      <c r="CS54" s="30">
        <f t="shared" si="209"/>
        <v>0</v>
      </c>
      <c r="CT54" s="37" t="str">
        <f t="shared" si="182"/>
        <v> </v>
      </c>
      <c r="CU54" s="37" t="str">
        <f t="shared" si="183"/>
        <v> </v>
      </c>
      <c r="CV54" s="37" t="str">
        <f t="shared" si="184"/>
        <v> </v>
      </c>
      <c r="CW54" s="30">
        <v>0</v>
      </c>
      <c r="CX54" s="30">
        <v>0</v>
      </c>
      <c r="CY54" s="30">
        <f t="shared" si="210"/>
        <v>0</v>
      </c>
      <c r="CZ54" s="30">
        <v>0</v>
      </c>
      <c r="DA54" s="30">
        <v>0</v>
      </c>
      <c r="DB54" s="30">
        <f t="shared" si="211"/>
        <v>0</v>
      </c>
      <c r="DC54" s="37" t="str">
        <f t="shared" si="185"/>
        <v> </v>
      </c>
      <c r="DD54" s="37" t="str">
        <f t="shared" si="186"/>
        <v> </v>
      </c>
      <c r="DE54" s="37" t="str">
        <f t="shared" si="187"/>
        <v> </v>
      </c>
      <c r="DG54" s="10">
        <v>513718</v>
      </c>
      <c r="DH54" s="10" t="e">
        <f>#REF!-DG54</f>
        <v>#REF!</v>
      </c>
      <c r="DI54" s="10">
        <v>485699</v>
      </c>
      <c r="DJ54" s="10" t="e">
        <f>#REF!-DI54</f>
        <v>#REF!</v>
      </c>
      <c r="DK54" s="10">
        <v>128129</v>
      </c>
      <c r="DL54" s="10">
        <f t="shared" si="212"/>
        <v>15113</v>
      </c>
      <c r="DM54" s="10">
        <v>123337</v>
      </c>
      <c r="DN54" s="10">
        <f t="shared" si="213"/>
        <v>14918</v>
      </c>
      <c r="DO54" s="10">
        <v>6997</v>
      </c>
      <c r="DP54" s="10">
        <f t="shared" si="214"/>
        <v>1237</v>
      </c>
      <c r="DQ54" s="10">
        <v>6805</v>
      </c>
      <c r="DR54" s="10">
        <f t="shared" si="215"/>
        <v>1079</v>
      </c>
      <c r="DS54" s="10">
        <v>102167</v>
      </c>
      <c r="DT54" s="10">
        <f t="shared" si="216"/>
        <v>13440</v>
      </c>
      <c r="DU54" s="10">
        <v>97892</v>
      </c>
      <c r="DV54" s="10">
        <f t="shared" si="217"/>
        <v>13464</v>
      </c>
      <c r="DW54" s="10">
        <v>10854</v>
      </c>
      <c r="DX54" s="10">
        <f t="shared" si="218"/>
        <v>-653</v>
      </c>
      <c r="DY54" s="10">
        <v>10529</v>
      </c>
      <c r="DZ54" s="10">
        <f t="shared" si="219"/>
        <v>-714</v>
      </c>
      <c r="EA54" s="10">
        <v>8111</v>
      </c>
      <c r="EB54" s="10">
        <f t="shared" si="220"/>
        <v>1089</v>
      </c>
      <c r="EC54" s="10">
        <v>8111</v>
      </c>
      <c r="ED54" s="10">
        <f t="shared" si="221"/>
        <v>1089</v>
      </c>
      <c r="EE54" s="10">
        <v>338032</v>
      </c>
      <c r="EF54" s="10">
        <f t="shared" si="222"/>
        <v>-25365</v>
      </c>
      <c r="EG54" s="10">
        <v>315642</v>
      </c>
      <c r="EH54" s="10">
        <f t="shared" si="223"/>
        <v>-19689</v>
      </c>
      <c r="EI54" s="10">
        <v>330781</v>
      </c>
      <c r="EJ54" s="10">
        <f t="shared" si="224"/>
        <v>-25424</v>
      </c>
      <c r="EK54" s="10">
        <v>308391</v>
      </c>
      <c r="EL54" s="10">
        <f t="shared" si="225"/>
        <v>-19748</v>
      </c>
      <c r="EM54" s="10">
        <v>14628</v>
      </c>
      <c r="EN54" s="10">
        <f t="shared" si="226"/>
        <v>582</v>
      </c>
      <c r="EO54" s="10">
        <v>13791</v>
      </c>
      <c r="EP54" s="10">
        <f t="shared" si="227"/>
        <v>467</v>
      </c>
      <c r="EQ54" s="10">
        <v>32929</v>
      </c>
      <c r="ER54" s="10">
        <f t="shared" si="228"/>
        <v>322</v>
      </c>
      <c r="ES54" s="10">
        <v>32929</v>
      </c>
      <c r="ET54" s="10">
        <f t="shared" si="229"/>
        <v>322</v>
      </c>
      <c r="EU54" s="10">
        <v>0</v>
      </c>
      <c r="EV54" s="10">
        <f t="shared" si="230"/>
        <v>0</v>
      </c>
      <c r="EW54" s="10">
        <v>0</v>
      </c>
      <c r="EX54" s="10">
        <f t="shared" si="231"/>
        <v>0</v>
      </c>
      <c r="EY54" s="10">
        <v>0</v>
      </c>
      <c r="EZ54" s="10">
        <f t="shared" si="232"/>
        <v>0</v>
      </c>
      <c r="FA54" s="10">
        <v>0</v>
      </c>
      <c r="FB54" s="10">
        <f t="shared" si="233"/>
        <v>0</v>
      </c>
    </row>
    <row r="55" spans="1:158" ht="33" customHeight="1">
      <c r="A55" s="4" t="s">
        <v>62</v>
      </c>
      <c r="B55" s="29">
        <v>636537</v>
      </c>
      <c r="C55" s="29">
        <v>14373</v>
      </c>
      <c r="D55" s="29">
        <f t="shared" si="188"/>
        <v>650910</v>
      </c>
      <c r="E55" s="29">
        <v>630510</v>
      </c>
      <c r="F55" s="29">
        <v>4711</v>
      </c>
      <c r="G55" s="29">
        <f t="shared" si="189"/>
        <v>635221</v>
      </c>
      <c r="H55" s="36">
        <f t="shared" si="152"/>
        <v>99.05315794682792</v>
      </c>
      <c r="I55" s="36">
        <f t="shared" si="153"/>
        <v>32.776734154317126</v>
      </c>
      <c r="J55" s="36">
        <f t="shared" si="154"/>
        <v>97.58968213731545</v>
      </c>
      <c r="K55" s="29">
        <v>26063</v>
      </c>
      <c r="L55" s="29">
        <v>574</v>
      </c>
      <c r="M55" s="29">
        <f t="shared" si="190"/>
        <v>26637</v>
      </c>
      <c r="N55" s="29">
        <v>25735</v>
      </c>
      <c r="O55" s="29">
        <v>221</v>
      </c>
      <c r="P55" s="29">
        <f t="shared" si="191"/>
        <v>25956</v>
      </c>
      <c r="Q55" s="36">
        <f t="shared" si="155"/>
        <v>98.7415109542263</v>
      </c>
      <c r="R55" s="36">
        <f t="shared" si="156"/>
        <v>38.501742160278745</v>
      </c>
      <c r="S55" s="36">
        <f t="shared" si="157"/>
        <v>97.4434057889402</v>
      </c>
      <c r="T55" s="29">
        <v>483674</v>
      </c>
      <c r="U55" s="29">
        <v>13396</v>
      </c>
      <c r="V55" s="29">
        <f t="shared" si="192"/>
        <v>497070</v>
      </c>
      <c r="W55" s="29">
        <v>478195</v>
      </c>
      <c r="X55" s="29">
        <v>4273</v>
      </c>
      <c r="Y55" s="29">
        <f t="shared" si="193"/>
        <v>482468</v>
      </c>
      <c r="Z55" s="36">
        <f t="shared" si="158"/>
        <v>98.86721221318491</v>
      </c>
      <c r="AA55" s="36">
        <f t="shared" si="159"/>
        <v>31.897581367572407</v>
      </c>
      <c r="AB55" s="36">
        <f t="shared" si="160"/>
        <v>97.06238557949585</v>
      </c>
      <c r="AC55" s="29">
        <v>39988</v>
      </c>
      <c r="AD55" s="29">
        <v>399</v>
      </c>
      <c r="AE55" s="29">
        <f t="shared" si="194"/>
        <v>40387</v>
      </c>
      <c r="AF55" s="29">
        <v>39768</v>
      </c>
      <c r="AG55" s="29">
        <v>213</v>
      </c>
      <c r="AH55" s="29">
        <f t="shared" si="195"/>
        <v>39981</v>
      </c>
      <c r="AI55" s="36">
        <f t="shared" si="161"/>
        <v>99.44983495048515</v>
      </c>
      <c r="AJ55" s="36">
        <f t="shared" si="162"/>
        <v>53.383458646616546</v>
      </c>
      <c r="AK55" s="36">
        <f t="shared" si="163"/>
        <v>98.99472602570134</v>
      </c>
      <c r="AL55" s="29">
        <v>86812</v>
      </c>
      <c r="AM55" s="29">
        <v>4</v>
      </c>
      <c r="AN55" s="29">
        <f t="shared" si="196"/>
        <v>86816</v>
      </c>
      <c r="AO55" s="29">
        <v>86812</v>
      </c>
      <c r="AP55" s="29">
        <v>4</v>
      </c>
      <c r="AQ55" s="29">
        <f t="shared" si="197"/>
        <v>86816</v>
      </c>
      <c r="AR55" s="36">
        <f t="shared" si="164"/>
        <v>100</v>
      </c>
      <c r="AS55" s="36">
        <f t="shared" si="165"/>
        <v>100</v>
      </c>
      <c r="AT55" s="36">
        <f t="shared" si="166"/>
        <v>100</v>
      </c>
      <c r="AU55" s="29">
        <v>877315</v>
      </c>
      <c r="AV55" s="29">
        <v>28461</v>
      </c>
      <c r="AW55" s="29">
        <f t="shared" si="198"/>
        <v>905776</v>
      </c>
      <c r="AX55" s="29">
        <v>866837</v>
      </c>
      <c r="AY55" s="29">
        <v>7610</v>
      </c>
      <c r="AZ55" s="29">
        <f t="shared" si="199"/>
        <v>874447</v>
      </c>
      <c r="BA55" s="36">
        <f t="shared" si="167"/>
        <v>98.80567413072842</v>
      </c>
      <c r="BB55" s="36">
        <f t="shared" si="168"/>
        <v>26.738343698394296</v>
      </c>
      <c r="BC55" s="36">
        <f t="shared" si="169"/>
        <v>96.54119782374451</v>
      </c>
      <c r="BD55" s="29">
        <v>757440</v>
      </c>
      <c r="BE55" s="29">
        <v>28461</v>
      </c>
      <c r="BF55" s="29">
        <f t="shared" si="200"/>
        <v>785901</v>
      </c>
      <c r="BG55" s="29">
        <v>746962</v>
      </c>
      <c r="BH55" s="29">
        <v>7610</v>
      </c>
      <c r="BI55" s="29">
        <f t="shared" si="201"/>
        <v>754572</v>
      </c>
      <c r="BJ55" s="36">
        <f t="shared" si="170"/>
        <v>98.61665610477398</v>
      </c>
      <c r="BK55" s="36">
        <f t="shared" si="171"/>
        <v>26.738343698394296</v>
      </c>
      <c r="BL55" s="36">
        <f t="shared" si="172"/>
        <v>96.01362003611142</v>
      </c>
      <c r="BM55" s="29">
        <v>119875</v>
      </c>
      <c r="BN55" s="29">
        <v>0</v>
      </c>
      <c r="BO55" s="29">
        <f t="shared" si="202"/>
        <v>119875</v>
      </c>
      <c r="BP55" s="29">
        <v>119875</v>
      </c>
      <c r="BQ55" s="29">
        <v>0</v>
      </c>
      <c r="BR55" s="29">
        <f t="shared" si="203"/>
        <v>119875</v>
      </c>
      <c r="BS55" s="36">
        <f t="shared" si="173"/>
        <v>100</v>
      </c>
      <c r="BT55" s="36" t="str">
        <f t="shared" si="174"/>
        <v> </v>
      </c>
      <c r="BU55" s="36">
        <f t="shared" si="175"/>
        <v>100</v>
      </c>
      <c r="BV55" s="29">
        <v>38510</v>
      </c>
      <c r="BW55" s="29">
        <v>1226</v>
      </c>
      <c r="BX55" s="29">
        <f t="shared" si="204"/>
        <v>39736</v>
      </c>
      <c r="BY55" s="29">
        <v>37995</v>
      </c>
      <c r="BZ55" s="29">
        <v>423</v>
      </c>
      <c r="CA55" s="29">
        <f t="shared" si="205"/>
        <v>38418</v>
      </c>
      <c r="CB55" s="36">
        <f t="shared" si="176"/>
        <v>98.66268501687874</v>
      </c>
      <c r="CC55" s="36">
        <f t="shared" si="177"/>
        <v>34.50244698205546</v>
      </c>
      <c r="CD55" s="36">
        <f t="shared" si="178"/>
        <v>96.68310851620696</v>
      </c>
      <c r="CE55" s="29">
        <v>92374</v>
      </c>
      <c r="CF55" s="29">
        <v>0</v>
      </c>
      <c r="CG55" s="29">
        <f t="shared" si="206"/>
        <v>92374</v>
      </c>
      <c r="CH55" s="29">
        <v>92374</v>
      </c>
      <c r="CI55" s="29">
        <v>0</v>
      </c>
      <c r="CJ55" s="29">
        <f t="shared" si="207"/>
        <v>92374</v>
      </c>
      <c r="CK55" s="36">
        <f t="shared" si="179"/>
        <v>100</v>
      </c>
      <c r="CL55" s="36" t="str">
        <f t="shared" si="180"/>
        <v> </v>
      </c>
      <c r="CM55" s="36">
        <f t="shared" si="181"/>
        <v>100</v>
      </c>
      <c r="CN55" s="29">
        <v>0</v>
      </c>
      <c r="CO55" s="29">
        <v>0</v>
      </c>
      <c r="CP55" s="29">
        <f t="shared" si="208"/>
        <v>0</v>
      </c>
      <c r="CQ55" s="29">
        <v>0</v>
      </c>
      <c r="CR55" s="29">
        <v>0</v>
      </c>
      <c r="CS55" s="29">
        <f t="shared" si="209"/>
        <v>0</v>
      </c>
      <c r="CT55" s="36" t="str">
        <f t="shared" si="182"/>
        <v> </v>
      </c>
      <c r="CU55" s="36" t="str">
        <f t="shared" si="183"/>
        <v> </v>
      </c>
      <c r="CV55" s="36" t="str">
        <f t="shared" si="184"/>
        <v> </v>
      </c>
      <c r="CW55" s="29">
        <v>0</v>
      </c>
      <c r="CX55" s="29">
        <v>0</v>
      </c>
      <c r="CY55" s="29">
        <f t="shared" si="210"/>
        <v>0</v>
      </c>
      <c r="CZ55" s="29">
        <v>0</v>
      </c>
      <c r="DA55" s="29">
        <v>0</v>
      </c>
      <c r="DB55" s="29">
        <f t="shared" si="211"/>
        <v>0</v>
      </c>
      <c r="DC55" s="36" t="str">
        <f t="shared" si="185"/>
        <v> </v>
      </c>
      <c r="DD55" s="36" t="str">
        <f t="shared" si="186"/>
        <v> </v>
      </c>
      <c r="DE55" s="36" t="str">
        <f t="shared" si="187"/>
        <v> </v>
      </c>
      <c r="DG55" s="10">
        <v>1729061</v>
      </c>
      <c r="DH55" s="10" t="e">
        <f>#REF!-DG55</f>
        <v>#REF!</v>
      </c>
      <c r="DI55" s="10">
        <v>1680852</v>
      </c>
      <c r="DJ55" s="10" t="e">
        <f>#REF!-DI55</f>
        <v>#REF!</v>
      </c>
      <c r="DK55" s="10">
        <v>635799</v>
      </c>
      <c r="DL55" s="10">
        <f t="shared" si="212"/>
        <v>15111</v>
      </c>
      <c r="DM55" s="10">
        <v>618982</v>
      </c>
      <c r="DN55" s="10">
        <f t="shared" si="213"/>
        <v>16239</v>
      </c>
      <c r="DO55" s="10">
        <v>23038</v>
      </c>
      <c r="DP55" s="10">
        <f t="shared" si="214"/>
        <v>3599</v>
      </c>
      <c r="DQ55" s="10">
        <v>22450</v>
      </c>
      <c r="DR55" s="10">
        <f t="shared" si="215"/>
        <v>3506</v>
      </c>
      <c r="DS55" s="10">
        <v>478855</v>
      </c>
      <c r="DT55" s="10">
        <f t="shared" si="216"/>
        <v>18215</v>
      </c>
      <c r="DU55" s="10">
        <v>463129</v>
      </c>
      <c r="DV55" s="10">
        <f t="shared" si="217"/>
        <v>19339</v>
      </c>
      <c r="DW55" s="10">
        <v>44213</v>
      </c>
      <c r="DX55" s="10">
        <f t="shared" si="218"/>
        <v>-3826</v>
      </c>
      <c r="DY55" s="10">
        <v>43728</v>
      </c>
      <c r="DZ55" s="10">
        <f t="shared" si="219"/>
        <v>-3747</v>
      </c>
      <c r="EA55" s="10">
        <v>89693</v>
      </c>
      <c r="EB55" s="10">
        <f t="shared" si="220"/>
        <v>-2877</v>
      </c>
      <c r="EC55" s="10">
        <v>89675</v>
      </c>
      <c r="ED55" s="10">
        <f t="shared" si="221"/>
        <v>-2859</v>
      </c>
      <c r="EE55" s="10">
        <v>962486</v>
      </c>
      <c r="EF55" s="10">
        <f t="shared" si="222"/>
        <v>-56710</v>
      </c>
      <c r="EG55" s="10">
        <v>932360</v>
      </c>
      <c r="EH55" s="10">
        <f t="shared" si="223"/>
        <v>-57913</v>
      </c>
      <c r="EI55" s="10">
        <v>840639</v>
      </c>
      <c r="EJ55" s="10">
        <f t="shared" si="224"/>
        <v>-54738</v>
      </c>
      <c r="EK55" s="10">
        <v>810513</v>
      </c>
      <c r="EL55" s="10">
        <f t="shared" si="225"/>
        <v>-55941</v>
      </c>
      <c r="EM55" s="10">
        <v>38472</v>
      </c>
      <c r="EN55" s="10">
        <f t="shared" si="226"/>
        <v>1264</v>
      </c>
      <c r="EO55" s="10">
        <v>37206</v>
      </c>
      <c r="EP55" s="10">
        <f t="shared" si="227"/>
        <v>1212</v>
      </c>
      <c r="EQ55" s="10">
        <v>92304</v>
      </c>
      <c r="ER55" s="10">
        <f t="shared" si="228"/>
        <v>70</v>
      </c>
      <c r="ES55" s="10">
        <v>92304</v>
      </c>
      <c r="ET55" s="10">
        <f t="shared" si="229"/>
        <v>70</v>
      </c>
      <c r="EU55" s="10">
        <v>0</v>
      </c>
      <c r="EV55" s="10">
        <f t="shared" si="230"/>
        <v>0</v>
      </c>
      <c r="EW55" s="10">
        <v>0</v>
      </c>
      <c r="EX55" s="10">
        <f t="shared" si="231"/>
        <v>0</v>
      </c>
      <c r="EY55" s="10">
        <v>0</v>
      </c>
      <c r="EZ55" s="10">
        <f t="shared" si="232"/>
        <v>0</v>
      </c>
      <c r="FA55" s="10">
        <v>0</v>
      </c>
      <c r="FB55" s="10">
        <f t="shared" si="233"/>
        <v>0</v>
      </c>
    </row>
    <row r="56" spans="1:158" ht="33" customHeight="1">
      <c r="A56" s="4" t="s">
        <v>63</v>
      </c>
      <c r="B56" s="29">
        <v>337421</v>
      </c>
      <c r="C56" s="29">
        <v>5733</v>
      </c>
      <c r="D56" s="29">
        <f t="shared" si="188"/>
        <v>343154</v>
      </c>
      <c r="E56" s="29">
        <v>333547</v>
      </c>
      <c r="F56" s="29">
        <v>2044</v>
      </c>
      <c r="G56" s="29">
        <f t="shared" si="189"/>
        <v>335591</v>
      </c>
      <c r="H56" s="36">
        <f t="shared" si="152"/>
        <v>98.85187940288245</v>
      </c>
      <c r="I56" s="36">
        <f t="shared" si="153"/>
        <v>35.653235653235654</v>
      </c>
      <c r="J56" s="36">
        <f t="shared" si="154"/>
        <v>97.79603326786224</v>
      </c>
      <c r="K56" s="29">
        <v>13821</v>
      </c>
      <c r="L56" s="29">
        <v>294</v>
      </c>
      <c r="M56" s="29">
        <f t="shared" si="190"/>
        <v>14115</v>
      </c>
      <c r="N56" s="29">
        <v>13624</v>
      </c>
      <c r="O56" s="29">
        <v>100</v>
      </c>
      <c r="P56" s="29">
        <f t="shared" si="191"/>
        <v>13724</v>
      </c>
      <c r="Q56" s="36">
        <f t="shared" si="155"/>
        <v>98.57463280515158</v>
      </c>
      <c r="R56" s="36">
        <f t="shared" si="156"/>
        <v>34.01360544217687</v>
      </c>
      <c r="S56" s="36">
        <f t="shared" si="157"/>
        <v>97.22989727240524</v>
      </c>
      <c r="T56" s="29">
        <v>247763</v>
      </c>
      <c r="U56" s="29">
        <v>5282</v>
      </c>
      <c r="V56" s="29">
        <f t="shared" si="192"/>
        <v>253045</v>
      </c>
      <c r="W56" s="29">
        <v>244266</v>
      </c>
      <c r="X56" s="29">
        <v>1787</v>
      </c>
      <c r="Y56" s="29">
        <f t="shared" si="193"/>
        <v>246053</v>
      </c>
      <c r="Z56" s="36">
        <f t="shared" si="158"/>
        <v>98.58857052909433</v>
      </c>
      <c r="AA56" s="36">
        <f t="shared" si="159"/>
        <v>33.83188186293071</v>
      </c>
      <c r="AB56" s="36">
        <f t="shared" si="160"/>
        <v>97.23685510482325</v>
      </c>
      <c r="AC56" s="29">
        <v>33218</v>
      </c>
      <c r="AD56" s="29">
        <v>150</v>
      </c>
      <c r="AE56" s="29">
        <f t="shared" si="194"/>
        <v>33368</v>
      </c>
      <c r="AF56" s="29">
        <v>33038</v>
      </c>
      <c r="AG56" s="29">
        <v>150</v>
      </c>
      <c r="AH56" s="29">
        <f t="shared" si="195"/>
        <v>33188</v>
      </c>
      <c r="AI56" s="36">
        <f t="shared" si="161"/>
        <v>99.4581251128906</v>
      </c>
      <c r="AJ56" s="36">
        <f t="shared" si="162"/>
        <v>100</v>
      </c>
      <c r="AK56" s="36">
        <f t="shared" si="163"/>
        <v>99.4605610165428</v>
      </c>
      <c r="AL56" s="29">
        <v>42619</v>
      </c>
      <c r="AM56" s="29">
        <v>7</v>
      </c>
      <c r="AN56" s="29">
        <f t="shared" si="196"/>
        <v>42626</v>
      </c>
      <c r="AO56" s="29">
        <v>42619</v>
      </c>
      <c r="AP56" s="29">
        <v>7</v>
      </c>
      <c r="AQ56" s="29">
        <f t="shared" si="197"/>
        <v>42626</v>
      </c>
      <c r="AR56" s="36">
        <f t="shared" si="164"/>
        <v>100</v>
      </c>
      <c r="AS56" s="36">
        <f t="shared" si="165"/>
        <v>100</v>
      </c>
      <c r="AT56" s="36">
        <f t="shared" si="166"/>
        <v>100</v>
      </c>
      <c r="AU56" s="29">
        <v>518769</v>
      </c>
      <c r="AV56" s="29">
        <v>164111</v>
      </c>
      <c r="AW56" s="29">
        <f t="shared" si="198"/>
        <v>682880</v>
      </c>
      <c r="AX56" s="29">
        <v>507498</v>
      </c>
      <c r="AY56" s="29">
        <v>5595</v>
      </c>
      <c r="AZ56" s="29">
        <f t="shared" si="199"/>
        <v>513093</v>
      </c>
      <c r="BA56" s="36">
        <f t="shared" si="167"/>
        <v>97.82735668476721</v>
      </c>
      <c r="BB56" s="36">
        <f t="shared" si="168"/>
        <v>3.4092778668096595</v>
      </c>
      <c r="BC56" s="36">
        <f t="shared" si="169"/>
        <v>75.13662722586692</v>
      </c>
      <c r="BD56" s="29">
        <v>516093</v>
      </c>
      <c r="BE56" s="29">
        <v>164111</v>
      </c>
      <c r="BF56" s="29">
        <f t="shared" si="200"/>
        <v>680204</v>
      </c>
      <c r="BG56" s="29">
        <v>504822</v>
      </c>
      <c r="BH56" s="29">
        <v>5595</v>
      </c>
      <c r="BI56" s="29">
        <f t="shared" si="201"/>
        <v>510417</v>
      </c>
      <c r="BJ56" s="36">
        <f t="shared" si="170"/>
        <v>97.8160912858729</v>
      </c>
      <c r="BK56" s="36">
        <f t="shared" si="171"/>
        <v>3.4092778668096595</v>
      </c>
      <c r="BL56" s="36">
        <f t="shared" si="172"/>
        <v>75.03881188584602</v>
      </c>
      <c r="BM56" s="29">
        <v>2676</v>
      </c>
      <c r="BN56" s="29">
        <v>0</v>
      </c>
      <c r="BO56" s="29">
        <f t="shared" si="202"/>
        <v>2676</v>
      </c>
      <c r="BP56" s="29">
        <v>2676</v>
      </c>
      <c r="BQ56" s="29">
        <v>0</v>
      </c>
      <c r="BR56" s="29">
        <f t="shared" si="203"/>
        <v>2676</v>
      </c>
      <c r="BS56" s="36">
        <f t="shared" si="173"/>
        <v>100</v>
      </c>
      <c r="BT56" s="36" t="str">
        <f t="shared" si="174"/>
        <v> </v>
      </c>
      <c r="BU56" s="36">
        <f t="shared" si="175"/>
        <v>100</v>
      </c>
      <c r="BV56" s="29">
        <v>23455</v>
      </c>
      <c r="BW56" s="29">
        <v>1190</v>
      </c>
      <c r="BX56" s="29">
        <f t="shared" si="204"/>
        <v>24645</v>
      </c>
      <c r="BY56" s="29">
        <v>22887</v>
      </c>
      <c r="BZ56" s="29">
        <v>330</v>
      </c>
      <c r="CA56" s="29">
        <f t="shared" si="205"/>
        <v>23217</v>
      </c>
      <c r="CB56" s="36">
        <f t="shared" si="176"/>
        <v>97.57834150500959</v>
      </c>
      <c r="CC56" s="36">
        <f t="shared" si="177"/>
        <v>27.73109243697479</v>
      </c>
      <c r="CD56" s="36">
        <f t="shared" si="178"/>
        <v>94.20572124163115</v>
      </c>
      <c r="CE56" s="29">
        <v>80778</v>
      </c>
      <c r="CF56" s="29">
        <v>0</v>
      </c>
      <c r="CG56" s="29">
        <f t="shared" si="206"/>
        <v>80778</v>
      </c>
      <c r="CH56" s="29">
        <v>80778</v>
      </c>
      <c r="CI56" s="29">
        <v>0</v>
      </c>
      <c r="CJ56" s="29">
        <f t="shared" si="207"/>
        <v>80778</v>
      </c>
      <c r="CK56" s="36">
        <f t="shared" si="179"/>
        <v>100</v>
      </c>
      <c r="CL56" s="36" t="str">
        <f t="shared" si="180"/>
        <v> </v>
      </c>
      <c r="CM56" s="36">
        <f t="shared" si="181"/>
        <v>100</v>
      </c>
      <c r="CN56" s="29">
        <v>0</v>
      </c>
      <c r="CO56" s="29">
        <v>0</v>
      </c>
      <c r="CP56" s="29">
        <f t="shared" si="208"/>
        <v>0</v>
      </c>
      <c r="CQ56" s="29">
        <v>0</v>
      </c>
      <c r="CR56" s="29">
        <v>0</v>
      </c>
      <c r="CS56" s="29">
        <f t="shared" si="209"/>
        <v>0</v>
      </c>
      <c r="CT56" s="36" t="str">
        <f t="shared" si="182"/>
        <v> </v>
      </c>
      <c r="CU56" s="36" t="str">
        <f t="shared" si="183"/>
        <v> </v>
      </c>
      <c r="CV56" s="36" t="str">
        <f t="shared" si="184"/>
        <v> </v>
      </c>
      <c r="CW56" s="29">
        <v>0</v>
      </c>
      <c r="CX56" s="29">
        <v>0</v>
      </c>
      <c r="CY56" s="29">
        <f t="shared" si="210"/>
        <v>0</v>
      </c>
      <c r="CZ56" s="29">
        <v>0</v>
      </c>
      <c r="DA56" s="29">
        <v>0</v>
      </c>
      <c r="DB56" s="29">
        <f t="shared" si="211"/>
        <v>0</v>
      </c>
      <c r="DC56" s="36" t="str">
        <f t="shared" si="185"/>
        <v> </v>
      </c>
      <c r="DD56" s="36" t="str">
        <f t="shared" si="186"/>
        <v> </v>
      </c>
      <c r="DE56" s="36" t="str">
        <f t="shared" si="187"/>
        <v> </v>
      </c>
      <c r="DG56" s="10">
        <v>1117698</v>
      </c>
      <c r="DH56" s="10" t="e">
        <f>#REF!-DG56</f>
        <v>#REF!</v>
      </c>
      <c r="DI56" s="10">
        <v>933828</v>
      </c>
      <c r="DJ56" s="10" t="e">
        <f>#REF!-DI56</f>
        <v>#REF!</v>
      </c>
      <c r="DK56" s="10">
        <v>312030</v>
      </c>
      <c r="DL56" s="10">
        <f t="shared" si="212"/>
        <v>31124</v>
      </c>
      <c r="DM56" s="10">
        <v>305420</v>
      </c>
      <c r="DN56" s="10">
        <f t="shared" si="213"/>
        <v>30171</v>
      </c>
      <c r="DO56" s="10">
        <v>13117</v>
      </c>
      <c r="DP56" s="10">
        <f t="shared" si="214"/>
        <v>998</v>
      </c>
      <c r="DQ56" s="10">
        <v>12763</v>
      </c>
      <c r="DR56" s="10">
        <f t="shared" si="215"/>
        <v>961</v>
      </c>
      <c r="DS56" s="10">
        <v>226628</v>
      </c>
      <c r="DT56" s="10">
        <f t="shared" si="216"/>
        <v>26417</v>
      </c>
      <c r="DU56" s="10">
        <v>220534</v>
      </c>
      <c r="DV56" s="10">
        <f t="shared" si="217"/>
        <v>25519</v>
      </c>
      <c r="DW56" s="10">
        <v>35930</v>
      </c>
      <c r="DX56" s="10">
        <f t="shared" si="218"/>
        <v>-2562</v>
      </c>
      <c r="DY56" s="10">
        <v>35780</v>
      </c>
      <c r="DZ56" s="10">
        <f t="shared" si="219"/>
        <v>-2592</v>
      </c>
      <c r="EA56" s="10">
        <v>36355</v>
      </c>
      <c r="EB56" s="10">
        <f t="shared" si="220"/>
        <v>6271</v>
      </c>
      <c r="EC56" s="10">
        <v>36343</v>
      </c>
      <c r="ED56" s="10">
        <f t="shared" si="221"/>
        <v>6283</v>
      </c>
      <c r="EE56" s="10">
        <v>701520</v>
      </c>
      <c r="EF56" s="10">
        <f t="shared" si="222"/>
        <v>-18640</v>
      </c>
      <c r="EG56" s="10">
        <v>525627</v>
      </c>
      <c r="EH56" s="10">
        <f t="shared" si="223"/>
        <v>-12534</v>
      </c>
      <c r="EI56" s="10">
        <v>698781</v>
      </c>
      <c r="EJ56" s="10">
        <f t="shared" si="224"/>
        <v>-18577</v>
      </c>
      <c r="EK56" s="10">
        <v>522888</v>
      </c>
      <c r="EL56" s="10">
        <f t="shared" si="225"/>
        <v>-12471</v>
      </c>
      <c r="EM56" s="10">
        <v>23994</v>
      </c>
      <c r="EN56" s="10">
        <f t="shared" si="226"/>
        <v>651</v>
      </c>
      <c r="EO56" s="10">
        <v>22627</v>
      </c>
      <c r="EP56" s="10">
        <f t="shared" si="227"/>
        <v>590</v>
      </c>
      <c r="EQ56" s="10">
        <v>80154</v>
      </c>
      <c r="ER56" s="10">
        <f t="shared" si="228"/>
        <v>624</v>
      </c>
      <c r="ES56" s="10">
        <v>80154</v>
      </c>
      <c r="ET56" s="10">
        <f t="shared" si="229"/>
        <v>624</v>
      </c>
      <c r="EU56" s="10">
        <v>0</v>
      </c>
      <c r="EV56" s="10">
        <f t="shared" si="230"/>
        <v>0</v>
      </c>
      <c r="EW56" s="10">
        <v>0</v>
      </c>
      <c r="EX56" s="10">
        <f t="shared" si="231"/>
        <v>0</v>
      </c>
      <c r="EY56" s="10">
        <v>0</v>
      </c>
      <c r="EZ56" s="10">
        <f t="shared" si="232"/>
        <v>0</v>
      </c>
      <c r="FA56" s="10">
        <v>0</v>
      </c>
      <c r="FB56" s="10">
        <f t="shared" si="233"/>
        <v>0</v>
      </c>
    </row>
    <row r="57" spans="1:158" ht="33" customHeight="1">
      <c r="A57" s="4" t="s">
        <v>64</v>
      </c>
      <c r="B57" s="29">
        <v>365747</v>
      </c>
      <c r="C57" s="29">
        <v>12548</v>
      </c>
      <c r="D57" s="29">
        <f t="shared" si="188"/>
        <v>378295</v>
      </c>
      <c r="E57" s="29">
        <v>360672</v>
      </c>
      <c r="F57" s="29">
        <v>2201</v>
      </c>
      <c r="G57" s="29">
        <f t="shared" si="189"/>
        <v>362873</v>
      </c>
      <c r="H57" s="36">
        <f t="shared" si="152"/>
        <v>98.6124288100791</v>
      </c>
      <c r="I57" s="36">
        <f t="shared" si="153"/>
        <v>17.540643927319095</v>
      </c>
      <c r="J57" s="36">
        <f t="shared" si="154"/>
        <v>95.92328738154086</v>
      </c>
      <c r="K57" s="29">
        <v>7437</v>
      </c>
      <c r="L57" s="29">
        <v>343</v>
      </c>
      <c r="M57" s="29">
        <f t="shared" si="190"/>
        <v>7780</v>
      </c>
      <c r="N57" s="29">
        <v>7265</v>
      </c>
      <c r="O57" s="29">
        <v>67</v>
      </c>
      <c r="P57" s="29">
        <f t="shared" si="191"/>
        <v>7332</v>
      </c>
      <c r="Q57" s="36">
        <f t="shared" si="155"/>
        <v>97.68723947828425</v>
      </c>
      <c r="R57" s="36">
        <f t="shared" si="156"/>
        <v>19.533527696793</v>
      </c>
      <c r="S57" s="36">
        <f t="shared" si="157"/>
        <v>94.24164524421595</v>
      </c>
      <c r="T57" s="29">
        <v>189935</v>
      </c>
      <c r="U57" s="29">
        <v>10935</v>
      </c>
      <c r="V57" s="29">
        <f t="shared" si="192"/>
        <v>200870</v>
      </c>
      <c r="W57" s="29">
        <v>185522</v>
      </c>
      <c r="X57" s="29">
        <v>2134</v>
      </c>
      <c r="Y57" s="29">
        <f t="shared" si="193"/>
        <v>187656</v>
      </c>
      <c r="Z57" s="36">
        <f t="shared" si="158"/>
        <v>97.67657356464053</v>
      </c>
      <c r="AA57" s="36">
        <f t="shared" si="159"/>
        <v>19.515317786922726</v>
      </c>
      <c r="AB57" s="36">
        <f t="shared" si="160"/>
        <v>93.42161597052821</v>
      </c>
      <c r="AC57" s="29">
        <v>19634</v>
      </c>
      <c r="AD57" s="29">
        <v>1193</v>
      </c>
      <c r="AE57" s="29">
        <f t="shared" si="194"/>
        <v>20827</v>
      </c>
      <c r="AF57" s="29">
        <v>19174</v>
      </c>
      <c r="AG57" s="29">
        <v>0</v>
      </c>
      <c r="AH57" s="29">
        <f t="shared" si="195"/>
        <v>19174</v>
      </c>
      <c r="AI57" s="36">
        <f t="shared" si="161"/>
        <v>97.65712539472344</v>
      </c>
      <c r="AJ57" s="36">
        <f t="shared" si="162"/>
        <v>0</v>
      </c>
      <c r="AK57" s="36">
        <f t="shared" si="163"/>
        <v>92.06318720891151</v>
      </c>
      <c r="AL57" s="29">
        <v>148741</v>
      </c>
      <c r="AM57" s="29">
        <v>77</v>
      </c>
      <c r="AN57" s="29">
        <f t="shared" si="196"/>
        <v>148818</v>
      </c>
      <c r="AO57" s="29">
        <v>148711</v>
      </c>
      <c r="AP57" s="29">
        <v>0</v>
      </c>
      <c r="AQ57" s="29">
        <f t="shared" si="197"/>
        <v>148711</v>
      </c>
      <c r="AR57" s="36">
        <f t="shared" si="164"/>
        <v>99.97983071244647</v>
      </c>
      <c r="AS57" s="36">
        <f t="shared" si="165"/>
        <v>0</v>
      </c>
      <c r="AT57" s="36">
        <f t="shared" si="166"/>
        <v>99.92810009541856</v>
      </c>
      <c r="AU57" s="29">
        <v>2258054</v>
      </c>
      <c r="AV57" s="29">
        <v>88899</v>
      </c>
      <c r="AW57" s="29">
        <f t="shared" si="198"/>
        <v>2346953</v>
      </c>
      <c r="AX57" s="29">
        <v>2247372</v>
      </c>
      <c r="AY57" s="29">
        <v>7141</v>
      </c>
      <c r="AZ57" s="29">
        <f t="shared" si="199"/>
        <v>2254513</v>
      </c>
      <c r="BA57" s="36">
        <f t="shared" si="167"/>
        <v>99.52693779688174</v>
      </c>
      <c r="BB57" s="36">
        <f t="shared" si="168"/>
        <v>8.032711279092004</v>
      </c>
      <c r="BC57" s="36">
        <f t="shared" si="169"/>
        <v>96.06127604600519</v>
      </c>
      <c r="BD57" s="29">
        <v>2255421</v>
      </c>
      <c r="BE57" s="29">
        <v>88899</v>
      </c>
      <c r="BF57" s="29">
        <f t="shared" si="200"/>
        <v>2344320</v>
      </c>
      <c r="BG57" s="29">
        <v>2244739</v>
      </c>
      <c r="BH57" s="29">
        <v>7141</v>
      </c>
      <c r="BI57" s="29">
        <f t="shared" si="201"/>
        <v>2251880</v>
      </c>
      <c r="BJ57" s="36">
        <f t="shared" si="170"/>
        <v>99.52638553955116</v>
      </c>
      <c r="BK57" s="36">
        <f t="shared" si="171"/>
        <v>8.032711279092004</v>
      </c>
      <c r="BL57" s="36">
        <f t="shared" si="172"/>
        <v>96.0568523068523</v>
      </c>
      <c r="BM57" s="29">
        <v>2633</v>
      </c>
      <c r="BN57" s="29">
        <v>0</v>
      </c>
      <c r="BO57" s="29">
        <f t="shared" si="202"/>
        <v>2633</v>
      </c>
      <c r="BP57" s="29">
        <v>2633</v>
      </c>
      <c r="BQ57" s="29">
        <v>0</v>
      </c>
      <c r="BR57" s="29">
        <f t="shared" si="203"/>
        <v>2633</v>
      </c>
      <c r="BS57" s="36">
        <f t="shared" si="173"/>
        <v>100</v>
      </c>
      <c r="BT57" s="36" t="str">
        <f t="shared" si="174"/>
        <v> </v>
      </c>
      <c r="BU57" s="36">
        <f t="shared" si="175"/>
        <v>100</v>
      </c>
      <c r="BV57" s="29">
        <v>9105</v>
      </c>
      <c r="BW57" s="29">
        <v>998</v>
      </c>
      <c r="BX57" s="29">
        <f t="shared" si="204"/>
        <v>10103</v>
      </c>
      <c r="BY57" s="29">
        <v>8887</v>
      </c>
      <c r="BZ57" s="29">
        <v>213</v>
      </c>
      <c r="CA57" s="29">
        <f t="shared" si="205"/>
        <v>9100</v>
      </c>
      <c r="CB57" s="36">
        <f t="shared" si="176"/>
        <v>97.60571114772102</v>
      </c>
      <c r="CC57" s="36">
        <f t="shared" si="177"/>
        <v>21.34268537074148</v>
      </c>
      <c r="CD57" s="36">
        <f t="shared" si="178"/>
        <v>90.07225576561417</v>
      </c>
      <c r="CE57" s="29">
        <v>34449</v>
      </c>
      <c r="CF57" s="29">
        <v>0</v>
      </c>
      <c r="CG57" s="29">
        <f t="shared" si="206"/>
        <v>34449</v>
      </c>
      <c r="CH57" s="29">
        <v>34449</v>
      </c>
      <c r="CI57" s="29">
        <v>0</v>
      </c>
      <c r="CJ57" s="29">
        <f t="shared" si="207"/>
        <v>34449</v>
      </c>
      <c r="CK57" s="36">
        <f t="shared" si="179"/>
        <v>100</v>
      </c>
      <c r="CL57" s="36" t="str">
        <f t="shared" si="180"/>
        <v> </v>
      </c>
      <c r="CM57" s="36">
        <f t="shared" si="181"/>
        <v>100</v>
      </c>
      <c r="CN57" s="29">
        <v>0</v>
      </c>
      <c r="CO57" s="29">
        <v>0</v>
      </c>
      <c r="CP57" s="29">
        <f t="shared" si="208"/>
        <v>0</v>
      </c>
      <c r="CQ57" s="29">
        <v>0</v>
      </c>
      <c r="CR57" s="29">
        <v>0</v>
      </c>
      <c r="CS57" s="29">
        <f t="shared" si="209"/>
        <v>0</v>
      </c>
      <c r="CT57" s="36" t="str">
        <f t="shared" si="182"/>
        <v> </v>
      </c>
      <c r="CU57" s="36" t="str">
        <f t="shared" si="183"/>
        <v> </v>
      </c>
      <c r="CV57" s="36" t="str">
        <f t="shared" si="184"/>
        <v> </v>
      </c>
      <c r="CW57" s="29">
        <v>0</v>
      </c>
      <c r="CX57" s="29">
        <v>2637</v>
      </c>
      <c r="CY57" s="29">
        <f t="shared" si="210"/>
        <v>2637</v>
      </c>
      <c r="CZ57" s="29">
        <v>0</v>
      </c>
      <c r="DA57" s="29">
        <v>0</v>
      </c>
      <c r="DB57" s="29">
        <f t="shared" si="211"/>
        <v>0</v>
      </c>
      <c r="DC57" s="36" t="str">
        <f t="shared" si="185"/>
        <v> </v>
      </c>
      <c r="DD57" s="36">
        <f t="shared" si="186"/>
        <v>0</v>
      </c>
      <c r="DE57" s="36">
        <f t="shared" si="187"/>
        <v>0</v>
      </c>
      <c r="DG57" s="10">
        <v>2986176</v>
      </c>
      <c r="DH57" s="10" t="e">
        <f>#REF!-DG57</f>
        <v>#REF!</v>
      </c>
      <c r="DI57" s="10">
        <v>2881070</v>
      </c>
      <c r="DJ57" s="10" t="e">
        <f>#REF!-DI57</f>
        <v>#REF!</v>
      </c>
      <c r="DK57" s="10">
        <v>314211</v>
      </c>
      <c r="DL57" s="10">
        <f t="shared" si="212"/>
        <v>64084</v>
      </c>
      <c r="DM57" s="10">
        <v>301639</v>
      </c>
      <c r="DN57" s="10">
        <f t="shared" si="213"/>
        <v>61234</v>
      </c>
      <c r="DO57" s="10">
        <v>6607</v>
      </c>
      <c r="DP57" s="10">
        <f t="shared" si="214"/>
        <v>1173</v>
      </c>
      <c r="DQ57" s="10">
        <v>6264</v>
      </c>
      <c r="DR57" s="10">
        <f t="shared" si="215"/>
        <v>1068</v>
      </c>
      <c r="DS57" s="10">
        <v>178393</v>
      </c>
      <c r="DT57" s="10">
        <f t="shared" si="216"/>
        <v>22477</v>
      </c>
      <c r="DU57" s="10">
        <v>167434</v>
      </c>
      <c r="DV57" s="10">
        <f t="shared" si="217"/>
        <v>20222</v>
      </c>
      <c r="DW57" s="10">
        <v>19934</v>
      </c>
      <c r="DX57" s="10">
        <f t="shared" si="218"/>
        <v>893</v>
      </c>
      <c r="DY57" s="10">
        <v>18741</v>
      </c>
      <c r="DZ57" s="10">
        <f t="shared" si="219"/>
        <v>433</v>
      </c>
      <c r="EA57" s="10">
        <v>109277</v>
      </c>
      <c r="EB57" s="10">
        <f t="shared" si="220"/>
        <v>39541</v>
      </c>
      <c r="EC57" s="10">
        <v>109200</v>
      </c>
      <c r="ED57" s="10">
        <f t="shared" si="221"/>
        <v>39511</v>
      </c>
      <c r="EE57" s="10">
        <v>2623371</v>
      </c>
      <c r="EF57" s="10">
        <f t="shared" si="222"/>
        <v>-276418</v>
      </c>
      <c r="EG57" s="10">
        <v>2534473</v>
      </c>
      <c r="EH57" s="10">
        <f t="shared" si="223"/>
        <v>-279960</v>
      </c>
      <c r="EI57" s="10">
        <v>2620754</v>
      </c>
      <c r="EJ57" s="10">
        <f t="shared" si="224"/>
        <v>-276434</v>
      </c>
      <c r="EK57" s="10">
        <v>2531856</v>
      </c>
      <c r="EL57" s="10">
        <f t="shared" si="225"/>
        <v>-279976</v>
      </c>
      <c r="EM57" s="10">
        <v>9696</v>
      </c>
      <c r="EN57" s="10">
        <f t="shared" si="226"/>
        <v>407</v>
      </c>
      <c r="EO57" s="10">
        <v>8697</v>
      </c>
      <c r="EP57" s="10">
        <f t="shared" si="227"/>
        <v>403</v>
      </c>
      <c r="EQ57" s="10">
        <v>36261</v>
      </c>
      <c r="ER57" s="10">
        <f t="shared" si="228"/>
        <v>-1812</v>
      </c>
      <c r="ES57" s="10">
        <v>36261</v>
      </c>
      <c r="ET57" s="10">
        <f t="shared" si="229"/>
        <v>-1812</v>
      </c>
      <c r="EU57" s="10">
        <v>0</v>
      </c>
      <c r="EV57" s="10">
        <f t="shared" si="230"/>
        <v>0</v>
      </c>
      <c r="EW57" s="10">
        <v>0</v>
      </c>
      <c r="EX57" s="10">
        <f t="shared" si="231"/>
        <v>0</v>
      </c>
      <c r="EY57" s="10">
        <v>2637</v>
      </c>
      <c r="EZ57" s="10">
        <f t="shared" si="232"/>
        <v>0</v>
      </c>
      <c r="FA57" s="10">
        <v>0</v>
      </c>
      <c r="FB57" s="10">
        <f t="shared" si="233"/>
        <v>0</v>
      </c>
    </row>
    <row r="58" spans="1:158" ht="33" customHeight="1">
      <c r="A58" s="4" t="s">
        <v>65</v>
      </c>
      <c r="B58" s="29">
        <v>531697</v>
      </c>
      <c r="C58" s="29">
        <v>13018</v>
      </c>
      <c r="D58" s="29">
        <f t="shared" si="188"/>
        <v>544715</v>
      </c>
      <c r="E58" s="29">
        <v>527296</v>
      </c>
      <c r="F58" s="29">
        <v>2982</v>
      </c>
      <c r="G58" s="29">
        <f t="shared" si="189"/>
        <v>530278</v>
      </c>
      <c r="H58" s="36">
        <f t="shared" si="152"/>
        <v>99.172272929883</v>
      </c>
      <c r="I58" s="36">
        <f t="shared" si="153"/>
        <v>22.906744507604852</v>
      </c>
      <c r="J58" s="36">
        <f t="shared" si="154"/>
        <v>97.34962319745188</v>
      </c>
      <c r="K58" s="29">
        <v>11239</v>
      </c>
      <c r="L58" s="29">
        <v>523</v>
      </c>
      <c r="M58" s="29">
        <f t="shared" si="190"/>
        <v>11762</v>
      </c>
      <c r="N58" s="29">
        <v>11033</v>
      </c>
      <c r="O58" s="29">
        <v>117</v>
      </c>
      <c r="P58" s="29">
        <f t="shared" si="191"/>
        <v>11150</v>
      </c>
      <c r="Q58" s="36">
        <f t="shared" si="155"/>
        <v>98.16709671678974</v>
      </c>
      <c r="R58" s="36">
        <f t="shared" si="156"/>
        <v>22.37093690248566</v>
      </c>
      <c r="S58" s="36">
        <f t="shared" si="157"/>
        <v>94.79680326475089</v>
      </c>
      <c r="T58" s="29">
        <v>223982</v>
      </c>
      <c r="U58" s="29">
        <v>11288</v>
      </c>
      <c r="V58" s="29">
        <f t="shared" si="192"/>
        <v>235270</v>
      </c>
      <c r="W58" s="29">
        <v>219887</v>
      </c>
      <c r="X58" s="29">
        <v>2815</v>
      </c>
      <c r="Y58" s="29">
        <f t="shared" si="193"/>
        <v>222702</v>
      </c>
      <c r="Z58" s="36">
        <f t="shared" si="158"/>
        <v>98.17172808529257</v>
      </c>
      <c r="AA58" s="36">
        <f t="shared" si="159"/>
        <v>24.937987243090006</v>
      </c>
      <c r="AB58" s="36">
        <f t="shared" si="160"/>
        <v>94.65805245037616</v>
      </c>
      <c r="AC58" s="29">
        <v>24120</v>
      </c>
      <c r="AD58" s="29">
        <v>1205</v>
      </c>
      <c r="AE58" s="29">
        <f t="shared" si="194"/>
        <v>25325</v>
      </c>
      <c r="AF58" s="29">
        <v>24020</v>
      </c>
      <c r="AG58" s="29">
        <v>50</v>
      </c>
      <c r="AH58" s="29">
        <f t="shared" si="195"/>
        <v>24070</v>
      </c>
      <c r="AI58" s="36">
        <f t="shared" si="161"/>
        <v>99.58540630182421</v>
      </c>
      <c r="AJ58" s="36">
        <f t="shared" si="162"/>
        <v>4.149377593360995</v>
      </c>
      <c r="AK58" s="36">
        <f t="shared" si="163"/>
        <v>95.04442250740375</v>
      </c>
      <c r="AL58" s="29">
        <v>272356</v>
      </c>
      <c r="AM58" s="29">
        <v>2</v>
      </c>
      <c r="AN58" s="29">
        <f t="shared" si="196"/>
        <v>272358</v>
      </c>
      <c r="AO58" s="29">
        <v>272356</v>
      </c>
      <c r="AP58" s="29">
        <v>0</v>
      </c>
      <c r="AQ58" s="29">
        <f t="shared" si="197"/>
        <v>272356</v>
      </c>
      <c r="AR58" s="36">
        <f t="shared" si="164"/>
        <v>100</v>
      </c>
      <c r="AS58" s="36">
        <f t="shared" si="165"/>
        <v>0</v>
      </c>
      <c r="AT58" s="36">
        <f t="shared" si="166"/>
        <v>99.99926567238708</v>
      </c>
      <c r="AU58" s="29">
        <v>2004825</v>
      </c>
      <c r="AV58" s="29">
        <v>40041</v>
      </c>
      <c r="AW58" s="29">
        <f t="shared" si="198"/>
        <v>2044866</v>
      </c>
      <c r="AX58" s="29">
        <v>1993721</v>
      </c>
      <c r="AY58" s="29">
        <v>3948</v>
      </c>
      <c r="AZ58" s="29">
        <f t="shared" si="199"/>
        <v>1997669</v>
      </c>
      <c r="BA58" s="36">
        <f t="shared" si="167"/>
        <v>99.44613619642612</v>
      </c>
      <c r="BB58" s="36">
        <f t="shared" si="168"/>
        <v>9.859893609050722</v>
      </c>
      <c r="BC58" s="36">
        <f t="shared" si="169"/>
        <v>97.6919270015737</v>
      </c>
      <c r="BD58" s="29">
        <v>1993064</v>
      </c>
      <c r="BE58" s="29">
        <v>40041</v>
      </c>
      <c r="BF58" s="29">
        <f t="shared" si="200"/>
        <v>2033105</v>
      </c>
      <c r="BG58" s="29">
        <v>1981960</v>
      </c>
      <c r="BH58" s="29">
        <v>3948</v>
      </c>
      <c r="BI58" s="29">
        <f t="shared" si="201"/>
        <v>1985908</v>
      </c>
      <c r="BJ58" s="36">
        <f t="shared" si="170"/>
        <v>99.44286786575846</v>
      </c>
      <c r="BK58" s="36">
        <f t="shared" si="171"/>
        <v>9.859893609050722</v>
      </c>
      <c r="BL58" s="36">
        <f t="shared" si="172"/>
        <v>97.6785753810059</v>
      </c>
      <c r="BM58" s="29">
        <v>11761</v>
      </c>
      <c r="BN58" s="29">
        <v>0</v>
      </c>
      <c r="BO58" s="29">
        <f t="shared" si="202"/>
        <v>11761</v>
      </c>
      <c r="BP58" s="29">
        <v>11761</v>
      </c>
      <c r="BQ58" s="29">
        <v>0</v>
      </c>
      <c r="BR58" s="29">
        <f t="shared" si="203"/>
        <v>11761</v>
      </c>
      <c r="BS58" s="36">
        <f t="shared" si="173"/>
        <v>100</v>
      </c>
      <c r="BT58" s="36" t="str">
        <f t="shared" si="174"/>
        <v> </v>
      </c>
      <c r="BU58" s="36">
        <f t="shared" si="175"/>
        <v>100</v>
      </c>
      <c r="BV58" s="29">
        <v>14063</v>
      </c>
      <c r="BW58" s="29">
        <v>1243</v>
      </c>
      <c r="BX58" s="29">
        <f t="shared" si="204"/>
        <v>15306</v>
      </c>
      <c r="BY58" s="29">
        <v>13483</v>
      </c>
      <c r="BZ58" s="29">
        <v>278</v>
      </c>
      <c r="CA58" s="29">
        <f t="shared" si="205"/>
        <v>13761</v>
      </c>
      <c r="CB58" s="36">
        <f t="shared" si="176"/>
        <v>95.87570219725521</v>
      </c>
      <c r="CC58" s="36">
        <f t="shared" si="177"/>
        <v>22.36524537409493</v>
      </c>
      <c r="CD58" s="36">
        <f t="shared" si="178"/>
        <v>89.90591924735398</v>
      </c>
      <c r="CE58" s="29">
        <v>57815</v>
      </c>
      <c r="CF58" s="29">
        <v>0</v>
      </c>
      <c r="CG58" s="29">
        <f t="shared" si="206"/>
        <v>57815</v>
      </c>
      <c r="CH58" s="29">
        <v>57815</v>
      </c>
      <c r="CI58" s="29">
        <v>0</v>
      </c>
      <c r="CJ58" s="29">
        <f t="shared" si="207"/>
        <v>57815</v>
      </c>
      <c r="CK58" s="36">
        <f t="shared" si="179"/>
        <v>100</v>
      </c>
      <c r="CL58" s="36" t="str">
        <f t="shared" si="180"/>
        <v> </v>
      </c>
      <c r="CM58" s="36">
        <f t="shared" si="181"/>
        <v>100</v>
      </c>
      <c r="CN58" s="29">
        <v>44034</v>
      </c>
      <c r="CO58" s="29">
        <v>0</v>
      </c>
      <c r="CP58" s="29">
        <f t="shared" si="208"/>
        <v>44034</v>
      </c>
      <c r="CQ58" s="29">
        <v>44034</v>
      </c>
      <c r="CR58" s="29">
        <v>0</v>
      </c>
      <c r="CS58" s="29">
        <f t="shared" si="209"/>
        <v>44034</v>
      </c>
      <c r="CT58" s="36">
        <f t="shared" si="182"/>
        <v>100</v>
      </c>
      <c r="CU58" s="36" t="str">
        <f t="shared" si="183"/>
        <v> </v>
      </c>
      <c r="CV58" s="36">
        <f t="shared" si="184"/>
        <v>100</v>
      </c>
      <c r="CW58" s="29">
        <v>0</v>
      </c>
      <c r="CX58" s="29">
        <v>0</v>
      </c>
      <c r="CY58" s="29">
        <f t="shared" si="210"/>
        <v>0</v>
      </c>
      <c r="CZ58" s="29">
        <v>0</v>
      </c>
      <c r="DA58" s="29">
        <v>0</v>
      </c>
      <c r="DB58" s="29">
        <f t="shared" si="211"/>
        <v>0</v>
      </c>
      <c r="DC58" s="36" t="str">
        <f t="shared" si="185"/>
        <v> </v>
      </c>
      <c r="DD58" s="36" t="str">
        <f t="shared" si="186"/>
        <v> </v>
      </c>
      <c r="DE58" s="36" t="str">
        <f t="shared" si="187"/>
        <v> </v>
      </c>
      <c r="DG58" s="10">
        <v>2773048</v>
      </c>
      <c r="DH58" s="10" t="e">
        <f>#REF!-DG58</f>
        <v>#REF!</v>
      </c>
      <c r="DI58" s="10">
        <v>2713035</v>
      </c>
      <c r="DJ58" s="10" t="e">
        <f>#REF!-DI58</f>
        <v>#REF!</v>
      </c>
      <c r="DK58" s="10">
        <v>534908</v>
      </c>
      <c r="DL58" s="10">
        <f t="shared" si="212"/>
        <v>9807</v>
      </c>
      <c r="DM58" s="10">
        <v>520744</v>
      </c>
      <c r="DN58" s="10">
        <f t="shared" si="213"/>
        <v>9534</v>
      </c>
      <c r="DO58" s="10">
        <v>9479</v>
      </c>
      <c r="DP58" s="10">
        <f t="shared" si="214"/>
        <v>2283</v>
      </c>
      <c r="DQ58" s="10">
        <v>8920</v>
      </c>
      <c r="DR58" s="10">
        <f t="shared" si="215"/>
        <v>2230</v>
      </c>
      <c r="DS58" s="10">
        <v>211705</v>
      </c>
      <c r="DT58" s="10">
        <f t="shared" si="216"/>
        <v>23565</v>
      </c>
      <c r="DU58" s="10">
        <v>199307</v>
      </c>
      <c r="DV58" s="10">
        <f t="shared" si="217"/>
        <v>23395</v>
      </c>
      <c r="DW58" s="10">
        <v>27361</v>
      </c>
      <c r="DX58" s="10">
        <f t="shared" si="218"/>
        <v>-2036</v>
      </c>
      <c r="DY58" s="10">
        <v>26160</v>
      </c>
      <c r="DZ58" s="10">
        <f t="shared" si="219"/>
        <v>-2090</v>
      </c>
      <c r="EA58" s="10">
        <v>286363</v>
      </c>
      <c r="EB58" s="10">
        <f t="shared" si="220"/>
        <v>-14005</v>
      </c>
      <c r="EC58" s="10">
        <v>286357</v>
      </c>
      <c r="ED58" s="10">
        <f t="shared" si="221"/>
        <v>-14001</v>
      </c>
      <c r="EE58" s="10">
        <v>2117983</v>
      </c>
      <c r="EF58" s="10">
        <f t="shared" si="222"/>
        <v>-73117</v>
      </c>
      <c r="EG58" s="10">
        <v>2073448</v>
      </c>
      <c r="EH58" s="10">
        <f t="shared" si="223"/>
        <v>-75779</v>
      </c>
      <c r="EI58" s="10">
        <v>2106409</v>
      </c>
      <c r="EJ58" s="10">
        <f t="shared" si="224"/>
        <v>-73304</v>
      </c>
      <c r="EK58" s="10">
        <v>2061874</v>
      </c>
      <c r="EL58" s="10">
        <f t="shared" si="225"/>
        <v>-75966</v>
      </c>
      <c r="EM58" s="10">
        <v>14541</v>
      </c>
      <c r="EN58" s="10">
        <f t="shared" si="226"/>
        <v>765</v>
      </c>
      <c r="EO58" s="10">
        <v>13227</v>
      </c>
      <c r="EP58" s="10">
        <f t="shared" si="227"/>
        <v>534</v>
      </c>
      <c r="EQ58" s="10">
        <v>57152</v>
      </c>
      <c r="ER58" s="10">
        <f t="shared" si="228"/>
        <v>663</v>
      </c>
      <c r="ES58" s="10">
        <v>57152</v>
      </c>
      <c r="ET58" s="10">
        <f t="shared" si="229"/>
        <v>663</v>
      </c>
      <c r="EU58" s="10">
        <v>48464</v>
      </c>
      <c r="EV58" s="10">
        <f t="shared" si="230"/>
        <v>-4430</v>
      </c>
      <c r="EW58" s="10">
        <v>48464</v>
      </c>
      <c r="EX58" s="10">
        <f t="shared" si="231"/>
        <v>-4430</v>
      </c>
      <c r="EY58" s="10">
        <v>0</v>
      </c>
      <c r="EZ58" s="10">
        <f t="shared" si="232"/>
        <v>0</v>
      </c>
      <c r="FA58" s="10">
        <v>0</v>
      </c>
      <c r="FB58" s="10">
        <f t="shared" si="233"/>
        <v>0</v>
      </c>
    </row>
    <row r="59" spans="1:158" ht="33" customHeight="1">
      <c r="A59" s="14" t="s">
        <v>66</v>
      </c>
      <c r="B59" s="30">
        <v>877653</v>
      </c>
      <c r="C59" s="30">
        <v>43427</v>
      </c>
      <c r="D59" s="30">
        <f t="shared" si="188"/>
        <v>921080</v>
      </c>
      <c r="E59" s="30">
        <v>867622</v>
      </c>
      <c r="F59" s="30">
        <v>10016</v>
      </c>
      <c r="G59" s="30">
        <f t="shared" si="189"/>
        <v>877638</v>
      </c>
      <c r="H59" s="37">
        <f t="shared" si="152"/>
        <v>98.85706537777459</v>
      </c>
      <c r="I59" s="37">
        <f t="shared" si="153"/>
        <v>23.063992447095124</v>
      </c>
      <c r="J59" s="37">
        <f t="shared" si="154"/>
        <v>95.28358014504713</v>
      </c>
      <c r="K59" s="30">
        <v>18919</v>
      </c>
      <c r="L59" s="30">
        <v>1376</v>
      </c>
      <c r="M59" s="30">
        <f t="shared" si="190"/>
        <v>20295</v>
      </c>
      <c r="N59" s="30">
        <v>18601</v>
      </c>
      <c r="O59" s="30">
        <v>320</v>
      </c>
      <c r="P59" s="30">
        <f t="shared" si="191"/>
        <v>18921</v>
      </c>
      <c r="Q59" s="37">
        <f t="shared" si="155"/>
        <v>98.31915006078546</v>
      </c>
      <c r="R59" s="37">
        <f t="shared" si="156"/>
        <v>23.25581395348837</v>
      </c>
      <c r="S59" s="37">
        <f t="shared" si="157"/>
        <v>93.22985957132298</v>
      </c>
      <c r="T59" s="30">
        <v>569232</v>
      </c>
      <c r="U59" s="30">
        <v>41048</v>
      </c>
      <c r="V59" s="30">
        <f t="shared" si="192"/>
        <v>610280</v>
      </c>
      <c r="W59" s="30">
        <v>559755</v>
      </c>
      <c r="X59" s="30">
        <v>9541</v>
      </c>
      <c r="Y59" s="30">
        <f t="shared" si="193"/>
        <v>569296</v>
      </c>
      <c r="Z59" s="37">
        <f t="shared" si="158"/>
        <v>98.33512522135088</v>
      </c>
      <c r="AA59" s="37">
        <f t="shared" si="159"/>
        <v>23.243519781718962</v>
      </c>
      <c r="AB59" s="37">
        <f t="shared" si="160"/>
        <v>93.28439404863342</v>
      </c>
      <c r="AC59" s="30">
        <v>58422</v>
      </c>
      <c r="AD59" s="30">
        <v>1003</v>
      </c>
      <c r="AE59" s="30">
        <f t="shared" si="194"/>
        <v>59425</v>
      </c>
      <c r="AF59" s="30">
        <v>58186</v>
      </c>
      <c r="AG59" s="30">
        <v>155</v>
      </c>
      <c r="AH59" s="30">
        <f t="shared" si="195"/>
        <v>58341</v>
      </c>
      <c r="AI59" s="37">
        <f t="shared" si="161"/>
        <v>99.59604258669678</v>
      </c>
      <c r="AJ59" s="37">
        <f t="shared" si="162"/>
        <v>15.453639082751744</v>
      </c>
      <c r="AK59" s="37">
        <f t="shared" si="163"/>
        <v>98.17585191417754</v>
      </c>
      <c r="AL59" s="30">
        <v>231080</v>
      </c>
      <c r="AM59" s="30">
        <v>0</v>
      </c>
      <c r="AN59" s="30">
        <f t="shared" si="196"/>
        <v>231080</v>
      </c>
      <c r="AO59" s="30">
        <v>231080</v>
      </c>
      <c r="AP59" s="30">
        <v>0</v>
      </c>
      <c r="AQ59" s="30">
        <f t="shared" si="197"/>
        <v>231080</v>
      </c>
      <c r="AR59" s="37">
        <f t="shared" si="164"/>
        <v>100</v>
      </c>
      <c r="AS59" s="37" t="str">
        <f t="shared" si="165"/>
        <v> </v>
      </c>
      <c r="AT59" s="37">
        <f t="shared" si="166"/>
        <v>100</v>
      </c>
      <c r="AU59" s="30">
        <v>2143257</v>
      </c>
      <c r="AV59" s="30">
        <v>150047</v>
      </c>
      <c r="AW59" s="30">
        <f t="shared" si="198"/>
        <v>2293304</v>
      </c>
      <c r="AX59" s="30">
        <v>2113287</v>
      </c>
      <c r="AY59" s="30">
        <v>21784</v>
      </c>
      <c r="AZ59" s="30">
        <f t="shared" si="199"/>
        <v>2135071</v>
      </c>
      <c r="BA59" s="37">
        <f t="shared" si="167"/>
        <v>98.60166093007045</v>
      </c>
      <c r="BB59" s="37">
        <f t="shared" si="168"/>
        <v>14.518117656467641</v>
      </c>
      <c r="BC59" s="37">
        <f t="shared" si="169"/>
        <v>93.1002169795195</v>
      </c>
      <c r="BD59" s="30">
        <v>2138639</v>
      </c>
      <c r="BE59" s="30">
        <v>150047</v>
      </c>
      <c r="BF59" s="30">
        <f t="shared" si="200"/>
        <v>2288686</v>
      </c>
      <c r="BG59" s="30">
        <v>2108669</v>
      </c>
      <c r="BH59" s="30">
        <v>21784</v>
      </c>
      <c r="BI59" s="30">
        <f t="shared" si="201"/>
        <v>2130453</v>
      </c>
      <c r="BJ59" s="37">
        <f t="shared" si="170"/>
        <v>98.59864147245047</v>
      </c>
      <c r="BK59" s="37">
        <f t="shared" si="171"/>
        <v>14.518117656467641</v>
      </c>
      <c r="BL59" s="37">
        <f t="shared" si="172"/>
        <v>93.08629493080309</v>
      </c>
      <c r="BM59" s="30">
        <v>4618</v>
      </c>
      <c r="BN59" s="30">
        <v>0</v>
      </c>
      <c r="BO59" s="30">
        <f t="shared" si="202"/>
        <v>4618</v>
      </c>
      <c r="BP59" s="30">
        <v>4618</v>
      </c>
      <c r="BQ59" s="30">
        <v>0</v>
      </c>
      <c r="BR59" s="30">
        <f t="shared" si="203"/>
        <v>4618</v>
      </c>
      <c r="BS59" s="37">
        <f t="shared" si="173"/>
        <v>100</v>
      </c>
      <c r="BT59" s="37" t="str">
        <f t="shared" si="174"/>
        <v> </v>
      </c>
      <c r="BU59" s="37">
        <f t="shared" si="175"/>
        <v>100</v>
      </c>
      <c r="BV59" s="30">
        <v>22866</v>
      </c>
      <c r="BW59" s="30">
        <v>1305</v>
      </c>
      <c r="BX59" s="30">
        <f t="shared" si="204"/>
        <v>24171</v>
      </c>
      <c r="BY59" s="30">
        <v>22326</v>
      </c>
      <c r="BZ59" s="30">
        <v>293</v>
      </c>
      <c r="CA59" s="30">
        <f t="shared" si="205"/>
        <v>22619</v>
      </c>
      <c r="CB59" s="37">
        <f t="shared" si="176"/>
        <v>97.63841511414327</v>
      </c>
      <c r="CC59" s="37">
        <f t="shared" si="177"/>
        <v>22.452107279693486</v>
      </c>
      <c r="CD59" s="37">
        <f t="shared" si="178"/>
        <v>93.57908237143685</v>
      </c>
      <c r="CE59" s="30">
        <v>129690</v>
      </c>
      <c r="CF59" s="30">
        <v>0</v>
      </c>
      <c r="CG59" s="30">
        <f t="shared" si="206"/>
        <v>129690</v>
      </c>
      <c r="CH59" s="30">
        <v>129690</v>
      </c>
      <c r="CI59" s="30">
        <v>0</v>
      </c>
      <c r="CJ59" s="30">
        <f t="shared" si="207"/>
        <v>129690</v>
      </c>
      <c r="CK59" s="37">
        <f t="shared" si="179"/>
        <v>100</v>
      </c>
      <c r="CL59" s="37" t="str">
        <f t="shared" si="180"/>
        <v> </v>
      </c>
      <c r="CM59" s="37">
        <f t="shared" si="181"/>
        <v>100</v>
      </c>
      <c r="CN59" s="30">
        <v>0</v>
      </c>
      <c r="CO59" s="30">
        <v>0</v>
      </c>
      <c r="CP59" s="30">
        <f t="shared" si="208"/>
        <v>0</v>
      </c>
      <c r="CQ59" s="30">
        <v>0</v>
      </c>
      <c r="CR59" s="30">
        <v>0</v>
      </c>
      <c r="CS59" s="30">
        <f t="shared" si="209"/>
        <v>0</v>
      </c>
      <c r="CT59" s="37" t="str">
        <f t="shared" si="182"/>
        <v> </v>
      </c>
      <c r="CU59" s="37" t="str">
        <f t="shared" si="183"/>
        <v> </v>
      </c>
      <c r="CV59" s="37" t="str">
        <f t="shared" si="184"/>
        <v> </v>
      </c>
      <c r="CW59" s="30">
        <v>0</v>
      </c>
      <c r="CX59" s="30">
        <v>2267</v>
      </c>
      <c r="CY59" s="30">
        <f t="shared" si="210"/>
        <v>2267</v>
      </c>
      <c r="CZ59" s="30">
        <v>0</v>
      </c>
      <c r="DA59" s="30">
        <v>0</v>
      </c>
      <c r="DB59" s="30">
        <f t="shared" si="211"/>
        <v>0</v>
      </c>
      <c r="DC59" s="37" t="str">
        <f t="shared" si="185"/>
        <v> </v>
      </c>
      <c r="DD59" s="37">
        <f t="shared" si="186"/>
        <v>0</v>
      </c>
      <c r="DE59" s="37">
        <f t="shared" si="187"/>
        <v>0</v>
      </c>
      <c r="DG59" s="10">
        <v>3409795</v>
      </c>
      <c r="DH59" s="10" t="e">
        <f>#REF!-DG59</f>
        <v>#REF!</v>
      </c>
      <c r="DI59" s="10">
        <v>3198007</v>
      </c>
      <c r="DJ59" s="10" t="e">
        <f>#REF!-DI59</f>
        <v>#REF!</v>
      </c>
      <c r="DK59" s="10">
        <v>851086</v>
      </c>
      <c r="DL59" s="10">
        <f t="shared" si="212"/>
        <v>69994</v>
      </c>
      <c r="DM59" s="10">
        <v>805462</v>
      </c>
      <c r="DN59" s="10">
        <f t="shared" si="213"/>
        <v>72176</v>
      </c>
      <c r="DO59" s="10">
        <v>22313</v>
      </c>
      <c r="DP59" s="10">
        <f t="shared" si="214"/>
        <v>-2018</v>
      </c>
      <c r="DQ59" s="10">
        <v>20616</v>
      </c>
      <c r="DR59" s="10">
        <f t="shared" si="215"/>
        <v>-1695</v>
      </c>
      <c r="DS59" s="10">
        <v>562926</v>
      </c>
      <c r="DT59" s="10">
        <f t="shared" si="216"/>
        <v>47354</v>
      </c>
      <c r="DU59" s="10">
        <v>520384</v>
      </c>
      <c r="DV59" s="10">
        <f t="shared" si="217"/>
        <v>48912</v>
      </c>
      <c r="DW59" s="10">
        <v>57184</v>
      </c>
      <c r="DX59" s="10">
        <f t="shared" si="218"/>
        <v>2241</v>
      </c>
      <c r="DY59" s="10">
        <v>55982</v>
      </c>
      <c r="DZ59" s="10">
        <f t="shared" si="219"/>
        <v>2359</v>
      </c>
      <c r="EA59" s="10">
        <v>208663</v>
      </c>
      <c r="EB59" s="10">
        <f t="shared" si="220"/>
        <v>22417</v>
      </c>
      <c r="EC59" s="10">
        <v>208480</v>
      </c>
      <c r="ED59" s="10">
        <f t="shared" si="221"/>
        <v>22600</v>
      </c>
      <c r="EE59" s="10">
        <v>2408857</v>
      </c>
      <c r="EF59" s="10">
        <f t="shared" si="222"/>
        <v>-115553</v>
      </c>
      <c r="EG59" s="10">
        <v>2247495</v>
      </c>
      <c r="EH59" s="10">
        <f t="shared" si="223"/>
        <v>-112424</v>
      </c>
      <c r="EI59" s="10">
        <v>2403920</v>
      </c>
      <c r="EJ59" s="10">
        <f t="shared" si="224"/>
        <v>-115234</v>
      </c>
      <c r="EK59" s="10">
        <v>2242558</v>
      </c>
      <c r="EL59" s="10">
        <f t="shared" si="225"/>
        <v>-112105</v>
      </c>
      <c r="EM59" s="10">
        <v>23115</v>
      </c>
      <c r="EN59" s="10">
        <f t="shared" si="226"/>
        <v>1056</v>
      </c>
      <c r="EO59" s="10">
        <v>21769</v>
      </c>
      <c r="EP59" s="10">
        <f t="shared" si="227"/>
        <v>850</v>
      </c>
      <c r="EQ59" s="10">
        <v>123281</v>
      </c>
      <c r="ER59" s="10">
        <f t="shared" si="228"/>
        <v>6409</v>
      </c>
      <c r="ES59" s="10">
        <v>123281</v>
      </c>
      <c r="ET59" s="10">
        <f t="shared" si="229"/>
        <v>6409</v>
      </c>
      <c r="EU59" s="10">
        <v>0</v>
      </c>
      <c r="EV59" s="10">
        <f t="shared" si="230"/>
        <v>0</v>
      </c>
      <c r="EW59" s="10">
        <v>0</v>
      </c>
      <c r="EX59" s="10">
        <f t="shared" si="231"/>
        <v>0</v>
      </c>
      <c r="EY59" s="10">
        <v>3456</v>
      </c>
      <c r="EZ59" s="10">
        <f t="shared" si="232"/>
        <v>-1189</v>
      </c>
      <c r="FA59" s="10">
        <v>0</v>
      </c>
      <c r="FB59" s="10">
        <f t="shared" si="233"/>
        <v>0</v>
      </c>
    </row>
    <row r="60" spans="1:158" ht="33" customHeight="1">
      <c r="A60" s="4" t="s">
        <v>67</v>
      </c>
      <c r="B60" s="29">
        <v>60088</v>
      </c>
      <c r="C60" s="29">
        <v>2080</v>
      </c>
      <c r="D60" s="29">
        <f t="shared" si="188"/>
        <v>62168</v>
      </c>
      <c r="E60" s="29">
        <v>59225</v>
      </c>
      <c r="F60" s="29">
        <v>559</v>
      </c>
      <c r="G60" s="29">
        <f t="shared" si="189"/>
        <v>59784</v>
      </c>
      <c r="H60" s="36">
        <f t="shared" si="152"/>
        <v>98.56377313273865</v>
      </c>
      <c r="I60" s="36">
        <f t="shared" si="153"/>
        <v>26.875</v>
      </c>
      <c r="J60" s="36">
        <f t="shared" si="154"/>
        <v>96.16522970016729</v>
      </c>
      <c r="K60" s="29">
        <v>3945</v>
      </c>
      <c r="L60" s="29">
        <v>111</v>
      </c>
      <c r="M60" s="29">
        <f t="shared" si="190"/>
        <v>4056</v>
      </c>
      <c r="N60" s="29">
        <v>3849</v>
      </c>
      <c r="O60" s="29">
        <v>39</v>
      </c>
      <c r="P60" s="29">
        <f t="shared" si="191"/>
        <v>3888</v>
      </c>
      <c r="Q60" s="36">
        <f t="shared" si="155"/>
        <v>97.56653992395438</v>
      </c>
      <c r="R60" s="36">
        <f t="shared" si="156"/>
        <v>35.13513513513514</v>
      </c>
      <c r="S60" s="36">
        <f t="shared" si="157"/>
        <v>95.85798816568047</v>
      </c>
      <c r="T60" s="29">
        <v>49730</v>
      </c>
      <c r="U60" s="29">
        <v>1196</v>
      </c>
      <c r="V60" s="29">
        <f t="shared" si="192"/>
        <v>50926</v>
      </c>
      <c r="W60" s="29">
        <v>49196</v>
      </c>
      <c r="X60" s="29">
        <v>487</v>
      </c>
      <c r="Y60" s="29">
        <f t="shared" si="193"/>
        <v>49683</v>
      </c>
      <c r="Z60" s="36">
        <f t="shared" si="158"/>
        <v>98.92620148803539</v>
      </c>
      <c r="AA60" s="36">
        <f t="shared" si="159"/>
        <v>40.719063545150505</v>
      </c>
      <c r="AB60" s="36">
        <f t="shared" si="160"/>
        <v>97.55920355024938</v>
      </c>
      <c r="AC60" s="29">
        <v>4451</v>
      </c>
      <c r="AD60" s="29">
        <v>713</v>
      </c>
      <c r="AE60" s="29">
        <f t="shared" si="194"/>
        <v>5164</v>
      </c>
      <c r="AF60" s="29">
        <v>4218</v>
      </c>
      <c r="AG60" s="29">
        <v>33</v>
      </c>
      <c r="AH60" s="29">
        <f t="shared" si="195"/>
        <v>4251</v>
      </c>
      <c r="AI60" s="36">
        <f t="shared" si="161"/>
        <v>94.76522129858459</v>
      </c>
      <c r="AJ60" s="36">
        <f t="shared" si="162"/>
        <v>4.628330995792426</v>
      </c>
      <c r="AK60" s="36">
        <f t="shared" si="163"/>
        <v>82.31990704879938</v>
      </c>
      <c r="AL60" s="29">
        <v>1962</v>
      </c>
      <c r="AM60" s="29">
        <v>60</v>
      </c>
      <c r="AN60" s="29">
        <f t="shared" si="196"/>
        <v>2022</v>
      </c>
      <c r="AO60" s="29">
        <v>1962</v>
      </c>
      <c r="AP60" s="29">
        <v>0</v>
      </c>
      <c r="AQ60" s="29">
        <f t="shared" si="197"/>
        <v>1962</v>
      </c>
      <c r="AR60" s="36">
        <f t="shared" si="164"/>
        <v>100</v>
      </c>
      <c r="AS60" s="36">
        <f t="shared" si="165"/>
        <v>0</v>
      </c>
      <c r="AT60" s="36">
        <f t="shared" si="166"/>
        <v>97.03264094955489</v>
      </c>
      <c r="AU60" s="29">
        <v>386404</v>
      </c>
      <c r="AV60" s="29">
        <v>6115</v>
      </c>
      <c r="AW60" s="29">
        <f t="shared" si="198"/>
        <v>392519</v>
      </c>
      <c r="AX60" s="29">
        <v>384538</v>
      </c>
      <c r="AY60" s="29">
        <v>1668</v>
      </c>
      <c r="AZ60" s="29">
        <f t="shared" si="199"/>
        <v>386206</v>
      </c>
      <c r="BA60" s="36">
        <f t="shared" si="167"/>
        <v>99.517085744454</v>
      </c>
      <c r="BB60" s="36">
        <f t="shared" si="168"/>
        <v>27.277187244480782</v>
      </c>
      <c r="BC60" s="36">
        <f t="shared" si="169"/>
        <v>98.3916702121426</v>
      </c>
      <c r="BD60" s="29">
        <v>377830</v>
      </c>
      <c r="BE60" s="29">
        <v>6115</v>
      </c>
      <c r="BF60" s="29">
        <f t="shared" si="200"/>
        <v>383945</v>
      </c>
      <c r="BG60" s="29">
        <v>375964</v>
      </c>
      <c r="BH60" s="29">
        <v>1668</v>
      </c>
      <c r="BI60" s="29">
        <f t="shared" si="201"/>
        <v>377632</v>
      </c>
      <c r="BJ60" s="36">
        <f t="shared" si="170"/>
        <v>99.5061270941958</v>
      </c>
      <c r="BK60" s="36">
        <f t="shared" si="171"/>
        <v>27.277187244480782</v>
      </c>
      <c r="BL60" s="36">
        <f t="shared" si="172"/>
        <v>98.35575407936032</v>
      </c>
      <c r="BM60" s="29">
        <v>8574</v>
      </c>
      <c r="BN60" s="29">
        <v>0</v>
      </c>
      <c r="BO60" s="29">
        <f t="shared" si="202"/>
        <v>8574</v>
      </c>
      <c r="BP60" s="29">
        <v>8574</v>
      </c>
      <c r="BQ60" s="29">
        <v>0</v>
      </c>
      <c r="BR60" s="29">
        <f t="shared" si="203"/>
        <v>8574</v>
      </c>
      <c r="BS60" s="36">
        <f t="shared" si="173"/>
        <v>100</v>
      </c>
      <c r="BT60" s="36" t="str">
        <f t="shared" si="174"/>
        <v> </v>
      </c>
      <c r="BU60" s="36">
        <f t="shared" si="175"/>
        <v>100</v>
      </c>
      <c r="BV60" s="29">
        <v>7632</v>
      </c>
      <c r="BW60" s="29">
        <v>78</v>
      </c>
      <c r="BX60" s="29">
        <f t="shared" si="204"/>
        <v>7710</v>
      </c>
      <c r="BY60" s="29">
        <v>7512</v>
      </c>
      <c r="BZ60" s="29">
        <v>36</v>
      </c>
      <c r="CA60" s="29">
        <f t="shared" si="205"/>
        <v>7548</v>
      </c>
      <c r="CB60" s="36">
        <f t="shared" si="176"/>
        <v>98.42767295597484</v>
      </c>
      <c r="CC60" s="36">
        <f t="shared" si="177"/>
        <v>46.15384615384615</v>
      </c>
      <c r="CD60" s="36">
        <f t="shared" si="178"/>
        <v>97.8988326848249</v>
      </c>
      <c r="CE60" s="29">
        <v>12225</v>
      </c>
      <c r="CF60" s="29">
        <v>0</v>
      </c>
      <c r="CG60" s="29">
        <f t="shared" si="206"/>
        <v>12225</v>
      </c>
      <c r="CH60" s="29">
        <v>12225</v>
      </c>
      <c r="CI60" s="29">
        <v>0</v>
      </c>
      <c r="CJ60" s="29">
        <f t="shared" si="207"/>
        <v>12225</v>
      </c>
      <c r="CK60" s="36">
        <f t="shared" si="179"/>
        <v>100</v>
      </c>
      <c r="CL60" s="36" t="str">
        <f t="shared" si="180"/>
        <v> </v>
      </c>
      <c r="CM60" s="36">
        <f t="shared" si="181"/>
        <v>100</v>
      </c>
      <c r="CN60" s="29">
        <v>0</v>
      </c>
      <c r="CO60" s="29">
        <v>0</v>
      </c>
      <c r="CP60" s="29">
        <f t="shared" si="208"/>
        <v>0</v>
      </c>
      <c r="CQ60" s="29">
        <v>0</v>
      </c>
      <c r="CR60" s="29">
        <v>0</v>
      </c>
      <c r="CS60" s="29">
        <f t="shared" si="209"/>
        <v>0</v>
      </c>
      <c r="CT60" s="36" t="str">
        <f t="shared" si="182"/>
        <v> </v>
      </c>
      <c r="CU60" s="36" t="str">
        <f t="shared" si="183"/>
        <v> </v>
      </c>
      <c r="CV60" s="36" t="str">
        <f t="shared" si="184"/>
        <v> </v>
      </c>
      <c r="CW60" s="29">
        <v>0</v>
      </c>
      <c r="CX60" s="29">
        <v>0</v>
      </c>
      <c r="CY60" s="29">
        <f t="shared" si="210"/>
        <v>0</v>
      </c>
      <c r="CZ60" s="29">
        <v>0</v>
      </c>
      <c r="DA60" s="29">
        <v>0</v>
      </c>
      <c r="DB60" s="29">
        <f t="shared" si="211"/>
        <v>0</v>
      </c>
      <c r="DC60" s="36" t="str">
        <f t="shared" si="185"/>
        <v> </v>
      </c>
      <c r="DD60" s="36" t="str">
        <f t="shared" si="186"/>
        <v> </v>
      </c>
      <c r="DE60" s="36" t="str">
        <f t="shared" si="187"/>
        <v> </v>
      </c>
      <c r="DG60" s="10">
        <v>469471</v>
      </c>
      <c r="DH60" s="10" t="e">
        <f>#REF!-DG60</f>
        <v>#REF!</v>
      </c>
      <c r="DI60" s="10">
        <v>461120</v>
      </c>
      <c r="DJ60" s="10" t="e">
        <f>#REF!-DI60</f>
        <v>#REF!</v>
      </c>
      <c r="DK60" s="10">
        <v>59124</v>
      </c>
      <c r="DL60" s="10">
        <f t="shared" si="212"/>
        <v>3044</v>
      </c>
      <c r="DM60" s="10">
        <v>56964</v>
      </c>
      <c r="DN60" s="10">
        <f t="shared" si="213"/>
        <v>2820</v>
      </c>
      <c r="DO60" s="10">
        <v>3573</v>
      </c>
      <c r="DP60" s="10">
        <f t="shared" si="214"/>
        <v>483</v>
      </c>
      <c r="DQ60" s="10">
        <v>3492</v>
      </c>
      <c r="DR60" s="10">
        <f t="shared" si="215"/>
        <v>396</v>
      </c>
      <c r="DS60" s="10">
        <v>48874</v>
      </c>
      <c r="DT60" s="10">
        <f t="shared" si="216"/>
        <v>2052</v>
      </c>
      <c r="DU60" s="10">
        <v>47568</v>
      </c>
      <c r="DV60" s="10">
        <f t="shared" si="217"/>
        <v>2115</v>
      </c>
      <c r="DW60" s="10">
        <v>4486</v>
      </c>
      <c r="DX60" s="10">
        <f t="shared" si="218"/>
        <v>678</v>
      </c>
      <c r="DY60" s="10">
        <v>4293</v>
      </c>
      <c r="DZ60" s="10">
        <f t="shared" si="219"/>
        <v>-42</v>
      </c>
      <c r="EA60" s="10">
        <v>2191</v>
      </c>
      <c r="EB60" s="10">
        <f t="shared" si="220"/>
        <v>-169</v>
      </c>
      <c r="EC60" s="10">
        <v>1611</v>
      </c>
      <c r="ED60" s="10">
        <f t="shared" si="221"/>
        <v>351</v>
      </c>
      <c r="EE60" s="10">
        <v>390189</v>
      </c>
      <c r="EF60" s="10">
        <f t="shared" si="222"/>
        <v>2330</v>
      </c>
      <c r="EG60" s="10">
        <v>384076</v>
      </c>
      <c r="EH60" s="10">
        <f t="shared" si="223"/>
        <v>2130</v>
      </c>
      <c r="EI60" s="10">
        <v>381213</v>
      </c>
      <c r="EJ60" s="10">
        <f t="shared" si="224"/>
        <v>2732</v>
      </c>
      <c r="EK60" s="10">
        <v>375100</v>
      </c>
      <c r="EL60" s="10">
        <f t="shared" si="225"/>
        <v>2532</v>
      </c>
      <c r="EM60" s="10">
        <v>7478</v>
      </c>
      <c r="EN60" s="10">
        <f t="shared" si="226"/>
        <v>232</v>
      </c>
      <c r="EO60" s="10">
        <v>7400</v>
      </c>
      <c r="EP60" s="10">
        <f t="shared" si="227"/>
        <v>148</v>
      </c>
      <c r="EQ60" s="10">
        <v>12680</v>
      </c>
      <c r="ER60" s="10">
        <f t="shared" si="228"/>
        <v>-455</v>
      </c>
      <c r="ES60" s="10">
        <v>12680</v>
      </c>
      <c r="ET60" s="10">
        <f t="shared" si="229"/>
        <v>-455</v>
      </c>
      <c r="EU60" s="10">
        <v>0</v>
      </c>
      <c r="EV60" s="10">
        <f t="shared" si="230"/>
        <v>0</v>
      </c>
      <c r="EW60" s="10">
        <v>0</v>
      </c>
      <c r="EX60" s="10">
        <f t="shared" si="231"/>
        <v>0</v>
      </c>
      <c r="EY60" s="10">
        <v>0</v>
      </c>
      <c r="EZ60" s="10">
        <f t="shared" si="232"/>
        <v>0</v>
      </c>
      <c r="FA60" s="10">
        <v>0</v>
      </c>
      <c r="FB60" s="10">
        <f t="shared" si="233"/>
        <v>0</v>
      </c>
    </row>
    <row r="61" spans="1:158" ht="33" customHeight="1">
      <c r="A61" s="4" t="s">
        <v>68</v>
      </c>
      <c r="B61" s="29">
        <v>1086912</v>
      </c>
      <c r="C61" s="29">
        <v>35532</v>
      </c>
      <c r="D61" s="29">
        <f t="shared" si="188"/>
        <v>1122444</v>
      </c>
      <c r="E61" s="29">
        <v>1080013</v>
      </c>
      <c r="F61" s="29">
        <v>7291</v>
      </c>
      <c r="G61" s="29">
        <f t="shared" si="189"/>
        <v>1087304</v>
      </c>
      <c r="H61" s="36">
        <f t="shared" si="152"/>
        <v>99.36526600129541</v>
      </c>
      <c r="I61" s="36">
        <f t="shared" si="153"/>
        <v>20.519531689744454</v>
      </c>
      <c r="J61" s="36">
        <f t="shared" si="154"/>
        <v>96.86933156576185</v>
      </c>
      <c r="K61" s="29">
        <v>14625</v>
      </c>
      <c r="L61" s="29">
        <v>979</v>
      </c>
      <c r="M61" s="29">
        <f t="shared" si="190"/>
        <v>15604</v>
      </c>
      <c r="N61" s="29">
        <v>14413</v>
      </c>
      <c r="O61" s="29">
        <v>211</v>
      </c>
      <c r="P61" s="29">
        <f t="shared" si="191"/>
        <v>14624</v>
      </c>
      <c r="Q61" s="36">
        <f t="shared" si="155"/>
        <v>98.55042735042736</v>
      </c>
      <c r="R61" s="36">
        <f t="shared" si="156"/>
        <v>21.552604698672116</v>
      </c>
      <c r="S61" s="36">
        <f t="shared" si="157"/>
        <v>93.71955908741349</v>
      </c>
      <c r="T61" s="29">
        <v>441323</v>
      </c>
      <c r="U61" s="29">
        <v>29562</v>
      </c>
      <c r="V61" s="29">
        <f t="shared" si="192"/>
        <v>470885</v>
      </c>
      <c r="W61" s="29">
        <v>434940</v>
      </c>
      <c r="X61" s="29">
        <v>6369</v>
      </c>
      <c r="Y61" s="29">
        <f t="shared" si="193"/>
        <v>441309</v>
      </c>
      <c r="Z61" s="36">
        <f t="shared" si="158"/>
        <v>98.55366704205309</v>
      </c>
      <c r="AA61" s="36">
        <f t="shared" si="159"/>
        <v>21.544550436371015</v>
      </c>
      <c r="AB61" s="36">
        <f t="shared" si="160"/>
        <v>93.71906091720909</v>
      </c>
      <c r="AC61" s="29">
        <v>46224</v>
      </c>
      <c r="AD61" s="29">
        <v>2728</v>
      </c>
      <c r="AE61" s="29">
        <f t="shared" si="194"/>
        <v>48952</v>
      </c>
      <c r="AF61" s="29">
        <v>45923</v>
      </c>
      <c r="AG61" s="29">
        <v>705</v>
      </c>
      <c r="AH61" s="29">
        <f t="shared" si="195"/>
        <v>46628</v>
      </c>
      <c r="AI61" s="36">
        <f t="shared" si="161"/>
        <v>99.34882312218761</v>
      </c>
      <c r="AJ61" s="36">
        <f t="shared" si="162"/>
        <v>25.843108504398828</v>
      </c>
      <c r="AK61" s="36">
        <f t="shared" si="163"/>
        <v>95.25249223729368</v>
      </c>
      <c r="AL61" s="29">
        <v>584740</v>
      </c>
      <c r="AM61" s="29">
        <v>2263</v>
      </c>
      <c r="AN61" s="29">
        <f t="shared" si="196"/>
        <v>587003</v>
      </c>
      <c r="AO61" s="29">
        <v>584737</v>
      </c>
      <c r="AP61" s="29">
        <v>6</v>
      </c>
      <c r="AQ61" s="29">
        <f t="shared" si="197"/>
        <v>584743</v>
      </c>
      <c r="AR61" s="36">
        <f t="shared" si="164"/>
        <v>99.99948695146561</v>
      </c>
      <c r="AS61" s="36">
        <f t="shared" si="165"/>
        <v>0.26513477684489617</v>
      </c>
      <c r="AT61" s="36">
        <f t="shared" si="166"/>
        <v>99.61499344977794</v>
      </c>
      <c r="AU61" s="29">
        <v>2559394</v>
      </c>
      <c r="AV61" s="29">
        <v>81398</v>
      </c>
      <c r="AW61" s="29">
        <f t="shared" si="198"/>
        <v>2640792</v>
      </c>
      <c r="AX61" s="29">
        <v>2547231</v>
      </c>
      <c r="AY61" s="29">
        <v>11268</v>
      </c>
      <c r="AZ61" s="29">
        <f t="shared" si="199"/>
        <v>2558499</v>
      </c>
      <c r="BA61" s="36">
        <f t="shared" si="167"/>
        <v>99.5247703167234</v>
      </c>
      <c r="BB61" s="36">
        <f t="shared" si="168"/>
        <v>13.843091967861618</v>
      </c>
      <c r="BC61" s="36">
        <f t="shared" si="169"/>
        <v>96.88377577635801</v>
      </c>
      <c r="BD61" s="29">
        <v>2553470</v>
      </c>
      <c r="BE61" s="29">
        <v>81398</v>
      </c>
      <c r="BF61" s="29">
        <f t="shared" si="200"/>
        <v>2634868</v>
      </c>
      <c r="BG61" s="29">
        <v>2541307</v>
      </c>
      <c r="BH61" s="29">
        <v>11268</v>
      </c>
      <c r="BI61" s="29">
        <f t="shared" si="201"/>
        <v>2552575</v>
      </c>
      <c r="BJ61" s="36">
        <f t="shared" si="170"/>
        <v>99.52366779323822</v>
      </c>
      <c r="BK61" s="36">
        <f t="shared" si="171"/>
        <v>13.843091967861618</v>
      </c>
      <c r="BL61" s="36">
        <f t="shared" si="172"/>
        <v>96.87676953836018</v>
      </c>
      <c r="BM61" s="29">
        <v>5924</v>
      </c>
      <c r="BN61" s="29">
        <v>0</v>
      </c>
      <c r="BO61" s="29">
        <f t="shared" si="202"/>
        <v>5924</v>
      </c>
      <c r="BP61" s="29">
        <v>5924</v>
      </c>
      <c r="BQ61" s="29">
        <v>0</v>
      </c>
      <c r="BR61" s="29">
        <f t="shared" si="203"/>
        <v>5924</v>
      </c>
      <c r="BS61" s="36">
        <f t="shared" si="173"/>
        <v>100</v>
      </c>
      <c r="BT61" s="36" t="str">
        <f t="shared" si="174"/>
        <v> </v>
      </c>
      <c r="BU61" s="36">
        <f t="shared" si="175"/>
        <v>100</v>
      </c>
      <c r="BV61" s="29">
        <v>18783</v>
      </c>
      <c r="BW61" s="29">
        <v>1294</v>
      </c>
      <c r="BX61" s="29">
        <f t="shared" si="204"/>
        <v>20077</v>
      </c>
      <c r="BY61" s="29">
        <v>18361</v>
      </c>
      <c r="BZ61" s="29">
        <v>480</v>
      </c>
      <c r="CA61" s="29">
        <f t="shared" si="205"/>
        <v>18841</v>
      </c>
      <c r="CB61" s="36">
        <f t="shared" si="176"/>
        <v>97.75328754725018</v>
      </c>
      <c r="CC61" s="36">
        <f t="shared" si="177"/>
        <v>37.09428129829985</v>
      </c>
      <c r="CD61" s="36">
        <f t="shared" si="178"/>
        <v>93.84370174826915</v>
      </c>
      <c r="CE61" s="29">
        <v>89139</v>
      </c>
      <c r="CF61" s="29">
        <v>0</v>
      </c>
      <c r="CG61" s="29">
        <f t="shared" si="206"/>
        <v>89139</v>
      </c>
      <c r="CH61" s="29">
        <v>89139</v>
      </c>
      <c r="CI61" s="29">
        <v>0</v>
      </c>
      <c r="CJ61" s="29">
        <f t="shared" si="207"/>
        <v>89139</v>
      </c>
      <c r="CK61" s="36">
        <f t="shared" si="179"/>
        <v>100</v>
      </c>
      <c r="CL61" s="36" t="str">
        <f t="shared" si="180"/>
        <v> </v>
      </c>
      <c r="CM61" s="36">
        <f t="shared" si="181"/>
        <v>100</v>
      </c>
      <c r="CN61" s="29">
        <v>0</v>
      </c>
      <c r="CO61" s="29">
        <v>0</v>
      </c>
      <c r="CP61" s="29">
        <f t="shared" si="208"/>
        <v>0</v>
      </c>
      <c r="CQ61" s="29">
        <v>0</v>
      </c>
      <c r="CR61" s="29">
        <v>0</v>
      </c>
      <c r="CS61" s="29">
        <f t="shared" si="209"/>
        <v>0</v>
      </c>
      <c r="CT61" s="36" t="str">
        <f t="shared" si="182"/>
        <v> </v>
      </c>
      <c r="CU61" s="36" t="str">
        <f t="shared" si="183"/>
        <v> </v>
      </c>
      <c r="CV61" s="36" t="str">
        <f t="shared" si="184"/>
        <v> </v>
      </c>
      <c r="CW61" s="29">
        <v>0</v>
      </c>
      <c r="CX61" s="29">
        <v>129</v>
      </c>
      <c r="CY61" s="29">
        <f t="shared" si="210"/>
        <v>129</v>
      </c>
      <c r="CZ61" s="29">
        <v>0</v>
      </c>
      <c r="DA61" s="29">
        <v>0</v>
      </c>
      <c r="DB61" s="29">
        <f t="shared" si="211"/>
        <v>0</v>
      </c>
      <c r="DC61" s="36" t="str">
        <f t="shared" si="185"/>
        <v> </v>
      </c>
      <c r="DD61" s="36">
        <f t="shared" si="186"/>
        <v>0</v>
      </c>
      <c r="DE61" s="36">
        <f t="shared" si="187"/>
        <v>0</v>
      </c>
      <c r="DG61" s="10">
        <v>4157435</v>
      </c>
      <c r="DH61" s="10" t="e">
        <f>#REF!-DG61</f>
        <v>#REF!</v>
      </c>
      <c r="DI61" s="10">
        <v>4017740</v>
      </c>
      <c r="DJ61" s="10" t="e">
        <f>#REF!-DI61</f>
        <v>#REF!</v>
      </c>
      <c r="DK61" s="10">
        <v>1156750</v>
      </c>
      <c r="DL61" s="10">
        <f t="shared" si="212"/>
        <v>-34306</v>
      </c>
      <c r="DM61" s="10">
        <v>1116275</v>
      </c>
      <c r="DN61" s="10">
        <f t="shared" si="213"/>
        <v>-28971</v>
      </c>
      <c r="DO61" s="10">
        <v>13658</v>
      </c>
      <c r="DP61" s="10">
        <f t="shared" si="214"/>
        <v>1946</v>
      </c>
      <c r="DQ61" s="10">
        <v>12675</v>
      </c>
      <c r="DR61" s="10">
        <f t="shared" si="215"/>
        <v>1949</v>
      </c>
      <c r="DS61" s="10">
        <v>476019</v>
      </c>
      <c r="DT61" s="10">
        <f t="shared" si="216"/>
        <v>-5134</v>
      </c>
      <c r="DU61" s="10">
        <v>441772</v>
      </c>
      <c r="DV61" s="10">
        <f t="shared" si="217"/>
        <v>-463</v>
      </c>
      <c r="DW61" s="10">
        <v>47567</v>
      </c>
      <c r="DX61" s="10">
        <f t="shared" si="218"/>
        <v>1385</v>
      </c>
      <c r="DY61" s="10">
        <v>44614</v>
      </c>
      <c r="DZ61" s="10">
        <f t="shared" si="219"/>
        <v>2014</v>
      </c>
      <c r="EA61" s="10">
        <v>619506</v>
      </c>
      <c r="EB61" s="10">
        <f t="shared" si="220"/>
        <v>-32503</v>
      </c>
      <c r="EC61" s="10">
        <v>617214</v>
      </c>
      <c r="ED61" s="10">
        <f t="shared" si="221"/>
        <v>-32471</v>
      </c>
      <c r="EE61" s="10">
        <v>2887602</v>
      </c>
      <c r="EF61" s="10">
        <f t="shared" si="222"/>
        <v>-246810</v>
      </c>
      <c r="EG61" s="10">
        <v>2796189</v>
      </c>
      <c r="EH61" s="10">
        <f t="shared" si="223"/>
        <v>-237690</v>
      </c>
      <c r="EI61" s="10">
        <v>2881749</v>
      </c>
      <c r="EJ61" s="10">
        <f t="shared" si="224"/>
        <v>-246881</v>
      </c>
      <c r="EK61" s="10">
        <v>2790336</v>
      </c>
      <c r="EL61" s="10">
        <f t="shared" si="225"/>
        <v>-237761</v>
      </c>
      <c r="EM61" s="10">
        <v>19399</v>
      </c>
      <c r="EN61" s="10">
        <f t="shared" si="226"/>
        <v>678</v>
      </c>
      <c r="EO61" s="10">
        <v>18073</v>
      </c>
      <c r="EP61" s="10">
        <f t="shared" si="227"/>
        <v>768</v>
      </c>
      <c r="EQ61" s="10">
        <v>87203</v>
      </c>
      <c r="ER61" s="10">
        <f t="shared" si="228"/>
        <v>1936</v>
      </c>
      <c r="ES61" s="10">
        <v>87203</v>
      </c>
      <c r="ET61" s="10">
        <f t="shared" si="229"/>
        <v>1936</v>
      </c>
      <c r="EU61" s="10">
        <v>0</v>
      </c>
      <c r="EV61" s="10">
        <f t="shared" si="230"/>
        <v>0</v>
      </c>
      <c r="EW61" s="10">
        <v>0</v>
      </c>
      <c r="EX61" s="10">
        <f t="shared" si="231"/>
        <v>0</v>
      </c>
      <c r="EY61" s="10">
        <v>6481</v>
      </c>
      <c r="EZ61" s="10">
        <f t="shared" si="232"/>
        <v>-6352</v>
      </c>
      <c r="FA61" s="10">
        <v>0</v>
      </c>
      <c r="FB61" s="10">
        <f t="shared" si="233"/>
        <v>0</v>
      </c>
    </row>
    <row r="62" spans="1:158" ht="33" customHeight="1">
      <c r="A62" s="4" t="s">
        <v>69</v>
      </c>
      <c r="B62" s="29">
        <v>334919</v>
      </c>
      <c r="C62" s="29">
        <v>23126</v>
      </c>
      <c r="D62" s="29">
        <f t="shared" si="188"/>
        <v>358045</v>
      </c>
      <c r="E62" s="29">
        <v>330267</v>
      </c>
      <c r="F62" s="29">
        <v>5031</v>
      </c>
      <c r="G62" s="29">
        <f t="shared" si="189"/>
        <v>335298</v>
      </c>
      <c r="H62" s="36">
        <f t="shared" si="152"/>
        <v>98.61100743761925</v>
      </c>
      <c r="I62" s="36">
        <f t="shared" si="153"/>
        <v>21.75473493038139</v>
      </c>
      <c r="J62" s="36">
        <f t="shared" si="154"/>
        <v>93.64688796101048</v>
      </c>
      <c r="K62" s="29">
        <v>9882</v>
      </c>
      <c r="L62" s="29">
        <v>1521</v>
      </c>
      <c r="M62" s="29">
        <f t="shared" si="190"/>
        <v>11403</v>
      </c>
      <c r="N62" s="29">
        <v>9462</v>
      </c>
      <c r="O62" s="29">
        <v>309</v>
      </c>
      <c r="P62" s="29">
        <f t="shared" si="191"/>
        <v>9771</v>
      </c>
      <c r="Q62" s="36">
        <f t="shared" si="155"/>
        <v>95.7498482088646</v>
      </c>
      <c r="R62" s="36">
        <f t="shared" si="156"/>
        <v>20.315581854043394</v>
      </c>
      <c r="S62" s="36">
        <f t="shared" si="157"/>
        <v>85.68797684819785</v>
      </c>
      <c r="T62" s="29">
        <v>262028</v>
      </c>
      <c r="U62" s="29">
        <v>20253</v>
      </c>
      <c r="V62" s="29">
        <f t="shared" si="192"/>
        <v>282281</v>
      </c>
      <c r="W62" s="29">
        <v>258312</v>
      </c>
      <c r="X62" s="29">
        <v>4103</v>
      </c>
      <c r="Y62" s="29">
        <f t="shared" si="193"/>
        <v>262415</v>
      </c>
      <c r="Z62" s="36">
        <f t="shared" si="158"/>
        <v>98.58183094936419</v>
      </c>
      <c r="AA62" s="36">
        <f t="shared" si="159"/>
        <v>20.258727102157707</v>
      </c>
      <c r="AB62" s="36">
        <f t="shared" si="160"/>
        <v>92.96233186080536</v>
      </c>
      <c r="AC62" s="29">
        <v>16233</v>
      </c>
      <c r="AD62" s="29">
        <v>1330</v>
      </c>
      <c r="AE62" s="29">
        <f t="shared" si="194"/>
        <v>17563</v>
      </c>
      <c r="AF62" s="29">
        <v>15725</v>
      </c>
      <c r="AG62" s="29">
        <v>617</v>
      </c>
      <c r="AH62" s="29">
        <f t="shared" si="195"/>
        <v>16342</v>
      </c>
      <c r="AI62" s="36">
        <f t="shared" si="161"/>
        <v>96.87057229101214</v>
      </c>
      <c r="AJ62" s="36">
        <f t="shared" si="162"/>
        <v>46.390977443609025</v>
      </c>
      <c r="AK62" s="36">
        <f t="shared" si="163"/>
        <v>93.04788475772932</v>
      </c>
      <c r="AL62" s="29">
        <v>46776</v>
      </c>
      <c r="AM62" s="29">
        <v>22</v>
      </c>
      <c r="AN62" s="29">
        <f t="shared" si="196"/>
        <v>46798</v>
      </c>
      <c r="AO62" s="29">
        <v>46768</v>
      </c>
      <c r="AP62" s="29">
        <v>2</v>
      </c>
      <c r="AQ62" s="29">
        <f t="shared" si="197"/>
        <v>46770</v>
      </c>
      <c r="AR62" s="36">
        <f t="shared" si="164"/>
        <v>99.98289721224559</v>
      </c>
      <c r="AS62" s="36">
        <f t="shared" si="165"/>
        <v>9.090909090909092</v>
      </c>
      <c r="AT62" s="36">
        <f t="shared" si="166"/>
        <v>99.94016838326424</v>
      </c>
      <c r="AU62" s="29">
        <v>1340698</v>
      </c>
      <c r="AV62" s="29">
        <v>47344</v>
      </c>
      <c r="AW62" s="29">
        <f t="shared" si="198"/>
        <v>1388042</v>
      </c>
      <c r="AX62" s="29">
        <v>1329535</v>
      </c>
      <c r="AY62" s="29">
        <v>3663</v>
      </c>
      <c r="AZ62" s="29">
        <f t="shared" si="199"/>
        <v>1333198</v>
      </c>
      <c r="BA62" s="36">
        <f t="shared" si="167"/>
        <v>99.16737400965766</v>
      </c>
      <c r="BB62" s="36">
        <f t="shared" si="168"/>
        <v>7.7369888475836435</v>
      </c>
      <c r="BC62" s="36">
        <f t="shared" si="169"/>
        <v>96.04882273014793</v>
      </c>
      <c r="BD62" s="29">
        <v>1340004</v>
      </c>
      <c r="BE62" s="29">
        <v>47344</v>
      </c>
      <c r="BF62" s="29">
        <f t="shared" si="200"/>
        <v>1387348</v>
      </c>
      <c r="BG62" s="29">
        <v>1328841</v>
      </c>
      <c r="BH62" s="29">
        <v>3663</v>
      </c>
      <c r="BI62" s="29">
        <f t="shared" si="201"/>
        <v>1332504</v>
      </c>
      <c r="BJ62" s="36">
        <f t="shared" si="170"/>
        <v>99.16694278524541</v>
      </c>
      <c r="BK62" s="36">
        <f t="shared" si="171"/>
        <v>7.7369888475836435</v>
      </c>
      <c r="BL62" s="36">
        <f t="shared" si="172"/>
        <v>96.04684621306262</v>
      </c>
      <c r="BM62" s="29">
        <v>694</v>
      </c>
      <c r="BN62" s="29">
        <v>0</v>
      </c>
      <c r="BO62" s="29">
        <f t="shared" si="202"/>
        <v>694</v>
      </c>
      <c r="BP62" s="29">
        <v>694</v>
      </c>
      <c r="BQ62" s="29">
        <v>0</v>
      </c>
      <c r="BR62" s="29">
        <f t="shared" si="203"/>
        <v>694</v>
      </c>
      <c r="BS62" s="36">
        <f t="shared" si="173"/>
        <v>100</v>
      </c>
      <c r="BT62" s="36" t="str">
        <f t="shared" si="174"/>
        <v> </v>
      </c>
      <c r="BU62" s="36">
        <f t="shared" si="175"/>
        <v>100</v>
      </c>
      <c r="BV62" s="29">
        <v>12179</v>
      </c>
      <c r="BW62" s="29">
        <v>291</v>
      </c>
      <c r="BX62" s="29">
        <f t="shared" si="204"/>
        <v>12470</v>
      </c>
      <c r="BY62" s="29">
        <v>12100</v>
      </c>
      <c r="BZ62" s="29">
        <v>75</v>
      </c>
      <c r="CA62" s="29">
        <f t="shared" si="205"/>
        <v>12175</v>
      </c>
      <c r="CB62" s="36">
        <f t="shared" si="176"/>
        <v>99.35134247475162</v>
      </c>
      <c r="CC62" s="36">
        <f t="shared" si="177"/>
        <v>25.773195876288657</v>
      </c>
      <c r="CD62" s="36">
        <f t="shared" si="178"/>
        <v>97.63432237369688</v>
      </c>
      <c r="CE62" s="29">
        <v>38122</v>
      </c>
      <c r="CF62" s="29">
        <v>0</v>
      </c>
      <c r="CG62" s="29">
        <f t="shared" si="206"/>
        <v>38122</v>
      </c>
      <c r="CH62" s="29">
        <v>38122</v>
      </c>
      <c r="CI62" s="29">
        <v>0</v>
      </c>
      <c r="CJ62" s="29">
        <f t="shared" si="207"/>
        <v>38122</v>
      </c>
      <c r="CK62" s="36">
        <f t="shared" si="179"/>
        <v>100</v>
      </c>
      <c r="CL62" s="36" t="str">
        <f t="shared" si="180"/>
        <v> </v>
      </c>
      <c r="CM62" s="36">
        <f t="shared" si="181"/>
        <v>100</v>
      </c>
      <c r="CN62" s="29">
        <v>0</v>
      </c>
      <c r="CO62" s="29">
        <v>0</v>
      </c>
      <c r="CP62" s="29">
        <f t="shared" si="208"/>
        <v>0</v>
      </c>
      <c r="CQ62" s="29">
        <v>0</v>
      </c>
      <c r="CR62" s="29">
        <v>0</v>
      </c>
      <c r="CS62" s="29">
        <f t="shared" si="209"/>
        <v>0</v>
      </c>
      <c r="CT62" s="36" t="str">
        <f t="shared" si="182"/>
        <v> </v>
      </c>
      <c r="CU62" s="36" t="str">
        <f t="shared" si="183"/>
        <v> </v>
      </c>
      <c r="CV62" s="36" t="str">
        <f t="shared" si="184"/>
        <v> </v>
      </c>
      <c r="CW62" s="29">
        <v>0</v>
      </c>
      <c r="CX62" s="29">
        <v>3557</v>
      </c>
      <c r="CY62" s="29">
        <f t="shared" si="210"/>
        <v>3557</v>
      </c>
      <c r="CZ62" s="29">
        <v>0</v>
      </c>
      <c r="DA62" s="29">
        <v>0</v>
      </c>
      <c r="DB62" s="29">
        <f t="shared" si="211"/>
        <v>0</v>
      </c>
      <c r="DC62" s="36" t="str">
        <f t="shared" si="185"/>
        <v> </v>
      </c>
      <c r="DD62" s="36">
        <f t="shared" si="186"/>
        <v>0</v>
      </c>
      <c r="DE62" s="36">
        <f t="shared" si="187"/>
        <v>0</v>
      </c>
      <c r="DG62" s="10">
        <v>1888900</v>
      </c>
      <c r="DH62" s="10" t="e">
        <f>#REF!-DG62</f>
        <v>#REF!</v>
      </c>
      <c r="DI62" s="10">
        <v>1811177</v>
      </c>
      <c r="DJ62" s="10" t="e">
        <f>#REF!-DI62</f>
        <v>#REF!</v>
      </c>
      <c r="DK62" s="10">
        <v>345548</v>
      </c>
      <c r="DL62" s="10">
        <f t="shared" si="212"/>
        <v>12497</v>
      </c>
      <c r="DM62" s="10">
        <v>320722</v>
      </c>
      <c r="DN62" s="10">
        <f t="shared" si="213"/>
        <v>14576</v>
      </c>
      <c r="DO62" s="10">
        <v>9445</v>
      </c>
      <c r="DP62" s="10">
        <f t="shared" si="214"/>
        <v>1958</v>
      </c>
      <c r="DQ62" s="10">
        <v>8395</v>
      </c>
      <c r="DR62" s="10">
        <f t="shared" si="215"/>
        <v>1376</v>
      </c>
      <c r="DS62" s="10">
        <v>273478</v>
      </c>
      <c r="DT62" s="10">
        <f t="shared" si="216"/>
        <v>8803</v>
      </c>
      <c r="DU62" s="10">
        <v>251285</v>
      </c>
      <c r="DV62" s="10">
        <f t="shared" si="217"/>
        <v>11130</v>
      </c>
      <c r="DW62" s="10">
        <v>18431</v>
      </c>
      <c r="DX62" s="10">
        <f t="shared" si="218"/>
        <v>-868</v>
      </c>
      <c r="DY62" s="10">
        <v>16860</v>
      </c>
      <c r="DZ62" s="10">
        <f t="shared" si="219"/>
        <v>-518</v>
      </c>
      <c r="EA62" s="10">
        <v>44194</v>
      </c>
      <c r="EB62" s="10">
        <f t="shared" si="220"/>
        <v>2604</v>
      </c>
      <c r="EC62" s="10">
        <v>44182</v>
      </c>
      <c r="ED62" s="10">
        <f t="shared" si="221"/>
        <v>2588</v>
      </c>
      <c r="EE62" s="10">
        <v>1489625</v>
      </c>
      <c r="EF62" s="10">
        <f t="shared" si="222"/>
        <v>-101583</v>
      </c>
      <c r="EG62" s="10">
        <v>1440575</v>
      </c>
      <c r="EH62" s="10">
        <f t="shared" si="223"/>
        <v>-107377</v>
      </c>
      <c r="EI62" s="10">
        <v>1488928</v>
      </c>
      <c r="EJ62" s="10">
        <f t="shared" si="224"/>
        <v>-101580</v>
      </c>
      <c r="EK62" s="10">
        <v>1439878</v>
      </c>
      <c r="EL62" s="10">
        <f t="shared" si="225"/>
        <v>-107374</v>
      </c>
      <c r="EM62" s="10">
        <v>12065</v>
      </c>
      <c r="EN62" s="10">
        <f t="shared" si="226"/>
        <v>405</v>
      </c>
      <c r="EO62" s="10">
        <v>11775</v>
      </c>
      <c r="EP62" s="10">
        <f t="shared" si="227"/>
        <v>400</v>
      </c>
      <c r="EQ62" s="10">
        <v>38105</v>
      </c>
      <c r="ER62" s="10">
        <f t="shared" si="228"/>
        <v>17</v>
      </c>
      <c r="ES62" s="10">
        <v>38105</v>
      </c>
      <c r="ET62" s="10">
        <f t="shared" si="229"/>
        <v>17</v>
      </c>
      <c r="EU62" s="10">
        <v>0</v>
      </c>
      <c r="EV62" s="10">
        <f t="shared" si="230"/>
        <v>0</v>
      </c>
      <c r="EW62" s="10">
        <v>0</v>
      </c>
      <c r="EX62" s="10">
        <f t="shared" si="231"/>
        <v>0</v>
      </c>
      <c r="EY62" s="10">
        <v>3557</v>
      </c>
      <c r="EZ62" s="10">
        <f t="shared" si="232"/>
        <v>0</v>
      </c>
      <c r="FA62" s="10">
        <v>0</v>
      </c>
      <c r="FB62" s="10">
        <f t="shared" si="233"/>
        <v>0</v>
      </c>
    </row>
    <row r="63" spans="1:158" ht="33" customHeight="1">
      <c r="A63" s="4" t="s">
        <v>70</v>
      </c>
      <c r="B63" s="29">
        <v>754491</v>
      </c>
      <c r="C63" s="29">
        <v>55059</v>
      </c>
      <c r="D63" s="29">
        <f t="shared" si="188"/>
        <v>809550</v>
      </c>
      <c r="E63" s="29">
        <v>732055</v>
      </c>
      <c r="F63" s="29">
        <v>9796</v>
      </c>
      <c r="G63" s="29">
        <f t="shared" si="189"/>
        <v>741851</v>
      </c>
      <c r="H63" s="36">
        <f t="shared" si="152"/>
        <v>97.02633961173824</v>
      </c>
      <c r="I63" s="36">
        <f t="shared" si="153"/>
        <v>17.79182331680561</v>
      </c>
      <c r="J63" s="36">
        <f t="shared" si="154"/>
        <v>91.6374529059354</v>
      </c>
      <c r="K63" s="29">
        <v>27512</v>
      </c>
      <c r="L63" s="29">
        <v>3371</v>
      </c>
      <c r="M63" s="29">
        <f t="shared" si="190"/>
        <v>30883</v>
      </c>
      <c r="N63" s="29">
        <v>26574</v>
      </c>
      <c r="O63" s="29">
        <v>589</v>
      </c>
      <c r="P63" s="29">
        <f t="shared" si="191"/>
        <v>27163</v>
      </c>
      <c r="Q63" s="36">
        <f t="shared" si="155"/>
        <v>96.59057865658622</v>
      </c>
      <c r="R63" s="36">
        <f t="shared" si="156"/>
        <v>17.472560071195492</v>
      </c>
      <c r="S63" s="36">
        <f t="shared" si="157"/>
        <v>87.95453809539228</v>
      </c>
      <c r="T63" s="29">
        <v>569195</v>
      </c>
      <c r="U63" s="29">
        <v>48625</v>
      </c>
      <c r="V63" s="29">
        <f t="shared" si="192"/>
        <v>617820</v>
      </c>
      <c r="W63" s="29">
        <v>549782</v>
      </c>
      <c r="X63" s="29">
        <v>8475</v>
      </c>
      <c r="Y63" s="29">
        <f t="shared" si="193"/>
        <v>558257</v>
      </c>
      <c r="Z63" s="36">
        <f t="shared" si="158"/>
        <v>96.58939379298835</v>
      </c>
      <c r="AA63" s="36">
        <f t="shared" si="159"/>
        <v>17.4293059125964</v>
      </c>
      <c r="AB63" s="36">
        <f t="shared" si="160"/>
        <v>90.35916610015863</v>
      </c>
      <c r="AC63" s="29">
        <v>46313</v>
      </c>
      <c r="AD63" s="29">
        <v>867</v>
      </c>
      <c r="AE63" s="29">
        <f t="shared" si="194"/>
        <v>47180</v>
      </c>
      <c r="AF63" s="29">
        <v>46073</v>
      </c>
      <c r="AG63" s="29">
        <v>256</v>
      </c>
      <c r="AH63" s="29">
        <f t="shared" si="195"/>
        <v>46329</v>
      </c>
      <c r="AI63" s="36">
        <f t="shared" si="161"/>
        <v>99.48178697126076</v>
      </c>
      <c r="AJ63" s="36">
        <f t="shared" si="162"/>
        <v>29.52710495963091</v>
      </c>
      <c r="AK63" s="36">
        <f t="shared" si="163"/>
        <v>98.19626960576515</v>
      </c>
      <c r="AL63" s="29">
        <v>111471</v>
      </c>
      <c r="AM63" s="29">
        <v>2196</v>
      </c>
      <c r="AN63" s="29">
        <f t="shared" si="196"/>
        <v>113667</v>
      </c>
      <c r="AO63" s="29">
        <v>109626</v>
      </c>
      <c r="AP63" s="29">
        <v>476</v>
      </c>
      <c r="AQ63" s="29">
        <f t="shared" si="197"/>
        <v>110102</v>
      </c>
      <c r="AR63" s="36">
        <f t="shared" si="164"/>
        <v>98.34486099523643</v>
      </c>
      <c r="AS63" s="36">
        <f t="shared" si="165"/>
        <v>21.67577413479053</v>
      </c>
      <c r="AT63" s="36">
        <f t="shared" si="166"/>
        <v>96.8636455611567</v>
      </c>
      <c r="AU63" s="29">
        <v>965208</v>
      </c>
      <c r="AV63" s="29">
        <v>151055</v>
      </c>
      <c r="AW63" s="29">
        <f t="shared" si="198"/>
        <v>1116263</v>
      </c>
      <c r="AX63" s="29">
        <v>925711</v>
      </c>
      <c r="AY63" s="29">
        <v>20391</v>
      </c>
      <c r="AZ63" s="29">
        <f t="shared" si="199"/>
        <v>946102</v>
      </c>
      <c r="BA63" s="36">
        <f t="shared" si="167"/>
        <v>95.90792865372023</v>
      </c>
      <c r="BB63" s="36">
        <f t="shared" si="168"/>
        <v>13.499056635000498</v>
      </c>
      <c r="BC63" s="36">
        <f t="shared" si="169"/>
        <v>84.75619096933251</v>
      </c>
      <c r="BD63" s="29">
        <v>950255</v>
      </c>
      <c r="BE63" s="29">
        <v>151055</v>
      </c>
      <c r="BF63" s="29">
        <f t="shared" si="200"/>
        <v>1101310</v>
      </c>
      <c r="BG63" s="29">
        <v>910758</v>
      </c>
      <c r="BH63" s="29">
        <v>20391</v>
      </c>
      <c r="BI63" s="29">
        <f t="shared" si="201"/>
        <v>931149</v>
      </c>
      <c r="BJ63" s="36">
        <f t="shared" si="170"/>
        <v>95.84353673487644</v>
      </c>
      <c r="BK63" s="36">
        <f t="shared" si="171"/>
        <v>13.499056635000498</v>
      </c>
      <c r="BL63" s="36">
        <f t="shared" si="172"/>
        <v>84.54921865778027</v>
      </c>
      <c r="BM63" s="29">
        <v>14953</v>
      </c>
      <c r="BN63" s="29">
        <v>0</v>
      </c>
      <c r="BO63" s="29">
        <f t="shared" si="202"/>
        <v>14953</v>
      </c>
      <c r="BP63" s="29">
        <v>14953</v>
      </c>
      <c r="BQ63" s="29">
        <v>0</v>
      </c>
      <c r="BR63" s="29">
        <f t="shared" si="203"/>
        <v>14953</v>
      </c>
      <c r="BS63" s="36">
        <f t="shared" si="173"/>
        <v>100</v>
      </c>
      <c r="BT63" s="36" t="str">
        <f t="shared" si="174"/>
        <v> </v>
      </c>
      <c r="BU63" s="36">
        <f t="shared" si="175"/>
        <v>100</v>
      </c>
      <c r="BV63" s="29">
        <v>40767</v>
      </c>
      <c r="BW63" s="29">
        <v>4557</v>
      </c>
      <c r="BX63" s="29">
        <f t="shared" si="204"/>
        <v>45324</v>
      </c>
      <c r="BY63" s="29">
        <v>39290</v>
      </c>
      <c r="BZ63" s="29">
        <v>719</v>
      </c>
      <c r="CA63" s="29">
        <f t="shared" si="205"/>
        <v>40009</v>
      </c>
      <c r="CB63" s="36">
        <f t="shared" si="176"/>
        <v>96.37697157014252</v>
      </c>
      <c r="CC63" s="36">
        <f t="shared" si="177"/>
        <v>15.77792407285495</v>
      </c>
      <c r="CD63" s="36">
        <f t="shared" si="178"/>
        <v>88.27332097784839</v>
      </c>
      <c r="CE63" s="29">
        <v>177408</v>
      </c>
      <c r="CF63" s="29">
        <v>0</v>
      </c>
      <c r="CG63" s="29">
        <f t="shared" si="206"/>
        <v>177408</v>
      </c>
      <c r="CH63" s="29">
        <v>177408</v>
      </c>
      <c r="CI63" s="29">
        <v>0</v>
      </c>
      <c r="CJ63" s="29">
        <f t="shared" si="207"/>
        <v>177408</v>
      </c>
      <c r="CK63" s="36">
        <f t="shared" si="179"/>
        <v>100</v>
      </c>
      <c r="CL63" s="36" t="str">
        <f t="shared" si="180"/>
        <v> </v>
      </c>
      <c r="CM63" s="36">
        <f t="shared" si="181"/>
        <v>100</v>
      </c>
      <c r="CN63" s="29">
        <v>0</v>
      </c>
      <c r="CO63" s="29">
        <v>0</v>
      </c>
      <c r="CP63" s="29">
        <f t="shared" si="208"/>
        <v>0</v>
      </c>
      <c r="CQ63" s="29">
        <v>0</v>
      </c>
      <c r="CR63" s="29">
        <v>0</v>
      </c>
      <c r="CS63" s="29">
        <f t="shared" si="209"/>
        <v>0</v>
      </c>
      <c r="CT63" s="36" t="str">
        <f t="shared" si="182"/>
        <v> </v>
      </c>
      <c r="CU63" s="36" t="str">
        <f t="shared" si="183"/>
        <v> </v>
      </c>
      <c r="CV63" s="36" t="str">
        <f t="shared" si="184"/>
        <v> </v>
      </c>
      <c r="CW63" s="29">
        <v>0</v>
      </c>
      <c r="CX63" s="29">
        <v>788</v>
      </c>
      <c r="CY63" s="29">
        <f t="shared" si="210"/>
        <v>788</v>
      </c>
      <c r="CZ63" s="29">
        <v>0</v>
      </c>
      <c r="DA63" s="29">
        <v>0</v>
      </c>
      <c r="DB63" s="29">
        <f t="shared" si="211"/>
        <v>0</v>
      </c>
      <c r="DC63" s="36" t="str">
        <f t="shared" si="185"/>
        <v> </v>
      </c>
      <c r="DD63" s="36">
        <f t="shared" si="186"/>
        <v>0</v>
      </c>
      <c r="DE63" s="36">
        <f t="shared" si="187"/>
        <v>0</v>
      </c>
      <c r="DG63" s="10">
        <v>2138596</v>
      </c>
      <c r="DH63" s="10" t="e">
        <f>#REF!-DG63</f>
        <v>#REF!</v>
      </c>
      <c r="DI63" s="10">
        <v>1881445</v>
      </c>
      <c r="DJ63" s="10" t="e">
        <f>#REF!-DI63</f>
        <v>#REF!</v>
      </c>
      <c r="DK63" s="10">
        <v>783612</v>
      </c>
      <c r="DL63" s="10">
        <f t="shared" si="212"/>
        <v>25938</v>
      </c>
      <c r="DM63" s="10">
        <v>698439</v>
      </c>
      <c r="DN63" s="10">
        <f t="shared" si="213"/>
        <v>43412</v>
      </c>
      <c r="DO63" s="10">
        <v>29621</v>
      </c>
      <c r="DP63" s="10">
        <f t="shared" si="214"/>
        <v>1262</v>
      </c>
      <c r="DQ63" s="10">
        <v>24558</v>
      </c>
      <c r="DR63" s="10">
        <f t="shared" si="215"/>
        <v>2605</v>
      </c>
      <c r="DS63" s="10">
        <v>592972</v>
      </c>
      <c r="DT63" s="10">
        <f t="shared" si="216"/>
        <v>24848</v>
      </c>
      <c r="DU63" s="10">
        <v>519936</v>
      </c>
      <c r="DV63" s="10">
        <f t="shared" si="217"/>
        <v>38321</v>
      </c>
      <c r="DW63" s="10">
        <v>50100</v>
      </c>
      <c r="DX63" s="10">
        <f t="shared" si="218"/>
        <v>-2920</v>
      </c>
      <c r="DY63" s="10">
        <v>47885</v>
      </c>
      <c r="DZ63" s="10">
        <f t="shared" si="219"/>
        <v>-1556</v>
      </c>
      <c r="EA63" s="10">
        <v>110919</v>
      </c>
      <c r="EB63" s="10">
        <f t="shared" si="220"/>
        <v>2748</v>
      </c>
      <c r="EC63" s="10">
        <v>106060</v>
      </c>
      <c r="ED63" s="10">
        <f t="shared" si="221"/>
        <v>4042</v>
      </c>
      <c r="EE63" s="10">
        <v>1144641</v>
      </c>
      <c r="EF63" s="10">
        <f t="shared" si="222"/>
        <v>-28378</v>
      </c>
      <c r="EG63" s="10">
        <v>979293</v>
      </c>
      <c r="EH63" s="10">
        <f t="shared" si="223"/>
        <v>-33191</v>
      </c>
      <c r="EI63" s="10">
        <v>1128297</v>
      </c>
      <c r="EJ63" s="10">
        <f t="shared" si="224"/>
        <v>-26987</v>
      </c>
      <c r="EK63" s="10">
        <v>962949</v>
      </c>
      <c r="EL63" s="10">
        <f t="shared" si="225"/>
        <v>-31800</v>
      </c>
      <c r="EM63" s="10">
        <v>44135</v>
      </c>
      <c r="EN63" s="10">
        <f t="shared" si="226"/>
        <v>1189</v>
      </c>
      <c r="EO63" s="10">
        <v>39139</v>
      </c>
      <c r="EP63" s="10">
        <f t="shared" si="227"/>
        <v>870</v>
      </c>
      <c r="EQ63" s="10">
        <v>164574</v>
      </c>
      <c r="ER63" s="10">
        <f t="shared" si="228"/>
        <v>12834</v>
      </c>
      <c r="ES63" s="10">
        <v>164574</v>
      </c>
      <c r="ET63" s="10">
        <f t="shared" si="229"/>
        <v>12834</v>
      </c>
      <c r="EU63" s="10">
        <v>0</v>
      </c>
      <c r="EV63" s="10">
        <f t="shared" si="230"/>
        <v>0</v>
      </c>
      <c r="EW63" s="10">
        <v>0</v>
      </c>
      <c r="EX63" s="10">
        <f t="shared" si="231"/>
        <v>0</v>
      </c>
      <c r="EY63" s="10">
        <v>1634</v>
      </c>
      <c r="EZ63" s="10">
        <f t="shared" si="232"/>
        <v>-846</v>
      </c>
      <c r="FA63" s="10">
        <v>0</v>
      </c>
      <c r="FB63" s="10">
        <f t="shared" si="233"/>
        <v>0</v>
      </c>
    </row>
    <row r="64" spans="1:158" ht="33" customHeight="1">
      <c r="A64" s="14" t="s">
        <v>71</v>
      </c>
      <c r="B64" s="30">
        <v>28788</v>
      </c>
      <c r="C64" s="30">
        <v>0</v>
      </c>
      <c r="D64" s="30">
        <f t="shared" si="188"/>
        <v>28788</v>
      </c>
      <c r="E64" s="30">
        <v>28788</v>
      </c>
      <c r="F64" s="30">
        <v>0</v>
      </c>
      <c r="G64" s="30">
        <f t="shared" si="189"/>
        <v>28788</v>
      </c>
      <c r="H64" s="37">
        <f t="shared" si="152"/>
        <v>100</v>
      </c>
      <c r="I64" s="37" t="str">
        <f t="shared" si="153"/>
        <v> </v>
      </c>
      <c r="J64" s="37">
        <f t="shared" si="154"/>
        <v>100</v>
      </c>
      <c r="K64" s="30">
        <v>1992</v>
      </c>
      <c r="L64" s="30">
        <v>0</v>
      </c>
      <c r="M64" s="30">
        <f t="shared" si="190"/>
        <v>1992</v>
      </c>
      <c r="N64" s="30">
        <v>1992</v>
      </c>
      <c r="O64" s="30">
        <v>0</v>
      </c>
      <c r="P64" s="30">
        <f t="shared" si="191"/>
        <v>1992</v>
      </c>
      <c r="Q64" s="37">
        <f t="shared" si="155"/>
        <v>100</v>
      </c>
      <c r="R64" s="37" t="str">
        <f t="shared" si="156"/>
        <v> </v>
      </c>
      <c r="S64" s="37">
        <f t="shared" si="157"/>
        <v>100</v>
      </c>
      <c r="T64" s="30">
        <v>22593</v>
      </c>
      <c r="U64" s="30">
        <v>0</v>
      </c>
      <c r="V64" s="30">
        <f t="shared" si="192"/>
        <v>22593</v>
      </c>
      <c r="W64" s="30">
        <v>22593</v>
      </c>
      <c r="X64" s="30">
        <v>0</v>
      </c>
      <c r="Y64" s="30">
        <f t="shared" si="193"/>
        <v>22593</v>
      </c>
      <c r="Z64" s="37">
        <f t="shared" si="158"/>
        <v>100</v>
      </c>
      <c r="AA64" s="37" t="str">
        <f t="shared" si="159"/>
        <v> </v>
      </c>
      <c r="AB64" s="37">
        <f t="shared" si="160"/>
        <v>100</v>
      </c>
      <c r="AC64" s="30">
        <v>2251</v>
      </c>
      <c r="AD64" s="30">
        <v>0</v>
      </c>
      <c r="AE64" s="30">
        <f t="shared" si="194"/>
        <v>2251</v>
      </c>
      <c r="AF64" s="30">
        <v>2251</v>
      </c>
      <c r="AG64" s="30">
        <v>0</v>
      </c>
      <c r="AH64" s="30">
        <f t="shared" si="195"/>
        <v>2251</v>
      </c>
      <c r="AI64" s="37">
        <f t="shared" si="161"/>
        <v>100</v>
      </c>
      <c r="AJ64" s="37" t="str">
        <f t="shared" si="162"/>
        <v> </v>
      </c>
      <c r="AK64" s="37">
        <f t="shared" si="163"/>
        <v>100</v>
      </c>
      <c r="AL64" s="30">
        <v>1952</v>
      </c>
      <c r="AM64" s="30">
        <v>0</v>
      </c>
      <c r="AN64" s="30">
        <f t="shared" si="196"/>
        <v>1952</v>
      </c>
      <c r="AO64" s="30">
        <v>1952</v>
      </c>
      <c r="AP64" s="30">
        <v>0</v>
      </c>
      <c r="AQ64" s="30">
        <f t="shared" si="197"/>
        <v>1952</v>
      </c>
      <c r="AR64" s="37">
        <f t="shared" si="164"/>
        <v>100</v>
      </c>
      <c r="AS64" s="37" t="str">
        <f t="shared" si="165"/>
        <v> </v>
      </c>
      <c r="AT64" s="37">
        <f t="shared" si="166"/>
        <v>100</v>
      </c>
      <c r="AU64" s="30">
        <v>70177</v>
      </c>
      <c r="AV64" s="30">
        <v>2210</v>
      </c>
      <c r="AW64" s="30">
        <f t="shared" si="198"/>
        <v>72387</v>
      </c>
      <c r="AX64" s="30">
        <v>69704</v>
      </c>
      <c r="AY64" s="30">
        <v>529</v>
      </c>
      <c r="AZ64" s="30">
        <f t="shared" si="199"/>
        <v>70233</v>
      </c>
      <c r="BA64" s="37">
        <f t="shared" si="167"/>
        <v>99.32598999672257</v>
      </c>
      <c r="BB64" s="37">
        <f t="shared" si="168"/>
        <v>23.936651583710407</v>
      </c>
      <c r="BC64" s="37">
        <f t="shared" si="169"/>
        <v>97.02432757263044</v>
      </c>
      <c r="BD64" s="30">
        <v>65831</v>
      </c>
      <c r="BE64" s="30">
        <v>2210</v>
      </c>
      <c r="BF64" s="30">
        <f t="shared" si="200"/>
        <v>68041</v>
      </c>
      <c r="BG64" s="30">
        <v>65358</v>
      </c>
      <c r="BH64" s="30">
        <v>529</v>
      </c>
      <c r="BI64" s="30">
        <f t="shared" si="201"/>
        <v>65887</v>
      </c>
      <c r="BJ64" s="37">
        <f t="shared" si="170"/>
        <v>99.28149352128936</v>
      </c>
      <c r="BK64" s="37">
        <f t="shared" si="171"/>
        <v>23.936651583710407</v>
      </c>
      <c r="BL64" s="37">
        <f t="shared" si="172"/>
        <v>96.8342616951544</v>
      </c>
      <c r="BM64" s="30">
        <v>4346</v>
      </c>
      <c r="BN64" s="30">
        <v>0</v>
      </c>
      <c r="BO64" s="30">
        <f t="shared" si="202"/>
        <v>4346</v>
      </c>
      <c r="BP64" s="30">
        <v>4346</v>
      </c>
      <c r="BQ64" s="30">
        <v>0</v>
      </c>
      <c r="BR64" s="30">
        <f t="shared" si="203"/>
        <v>4346</v>
      </c>
      <c r="BS64" s="37">
        <f t="shared" si="173"/>
        <v>100</v>
      </c>
      <c r="BT64" s="37" t="str">
        <f t="shared" si="174"/>
        <v> </v>
      </c>
      <c r="BU64" s="37">
        <f t="shared" si="175"/>
        <v>100</v>
      </c>
      <c r="BV64" s="30">
        <v>4233</v>
      </c>
      <c r="BW64" s="30">
        <v>0</v>
      </c>
      <c r="BX64" s="30">
        <f t="shared" si="204"/>
        <v>4233</v>
      </c>
      <c r="BY64" s="30">
        <v>4233</v>
      </c>
      <c r="BZ64" s="30">
        <v>0</v>
      </c>
      <c r="CA64" s="30">
        <f t="shared" si="205"/>
        <v>4233</v>
      </c>
      <c r="CB64" s="37">
        <f t="shared" si="176"/>
        <v>100</v>
      </c>
      <c r="CC64" s="37" t="str">
        <f t="shared" si="177"/>
        <v> </v>
      </c>
      <c r="CD64" s="37">
        <f t="shared" si="178"/>
        <v>100</v>
      </c>
      <c r="CE64" s="30">
        <v>5749</v>
      </c>
      <c r="CF64" s="30">
        <v>0</v>
      </c>
      <c r="CG64" s="30">
        <f t="shared" si="206"/>
        <v>5749</v>
      </c>
      <c r="CH64" s="30">
        <v>5749</v>
      </c>
      <c r="CI64" s="30">
        <v>0</v>
      </c>
      <c r="CJ64" s="30">
        <f t="shared" si="207"/>
        <v>5749</v>
      </c>
      <c r="CK64" s="37">
        <f t="shared" si="179"/>
        <v>100</v>
      </c>
      <c r="CL64" s="37" t="str">
        <f t="shared" si="180"/>
        <v> </v>
      </c>
      <c r="CM64" s="37">
        <f t="shared" si="181"/>
        <v>100</v>
      </c>
      <c r="CN64" s="30">
        <v>0</v>
      </c>
      <c r="CO64" s="30">
        <v>0</v>
      </c>
      <c r="CP64" s="30">
        <f t="shared" si="208"/>
        <v>0</v>
      </c>
      <c r="CQ64" s="30">
        <v>0</v>
      </c>
      <c r="CR64" s="30">
        <v>0</v>
      </c>
      <c r="CS64" s="30">
        <f t="shared" si="209"/>
        <v>0</v>
      </c>
      <c r="CT64" s="37" t="str">
        <f t="shared" si="182"/>
        <v> </v>
      </c>
      <c r="CU64" s="37" t="str">
        <f t="shared" si="183"/>
        <v> </v>
      </c>
      <c r="CV64" s="37" t="str">
        <f t="shared" si="184"/>
        <v> </v>
      </c>
      <c r="CW64" s="30">
        <v>0</v>
      </c>
      <c r="CX64" s="30">
        <v>0</v>
      </c>
      <c r="CY64" s="30">
        <f t="shared" si="210"/>
        <v>0</v>
      </c>
      <c r="CZ64" s="30">
        <v>0</v>
      </c>
      <c r="DA64" s="30">
        <v>0</v>
      </c>
      <c r="DB64" s="30">
        <f t="shared" si="211"/>
        <v>0</v>
      </c>
      <c r="DC64" s="37" t="str">
        <f t="shared" si="185"/>
        <v> </v>
      </c>
      <c r="DD64" s="37" t="str">
        <f t="shared" si="186"/>
        <v> </v>
      </c>
      <c r="DE64" s="37" t="str">
        <f t="shared" si="187"/>
        <v> </v>
      </c>
      <c r="DG64" s="10">
        <v>103583</v>
      </c>
      <c r="DH64" s="10" t="e">
        <f>#REF!-DG64</f>
        <v>#REF!</v>
      </c>
      <c r="DI64" s="10">
        <v>101373</v>
      </c>
      <c r="DJ64" s="10" t="e">
        <f>#REF!-DI64</f>
        <v>#REF!</v>
      </c>
      <c r="DK64" s="10">
        <v>23892</v>
      </c>
      <c r="DL64" s="10">
        <f t="shared" si="212"/>
        <v>4896</v>
      </c>
      <c r="DM64" s="10">
        <v>23892</v>
      </c>
      <c r="DN64" s="10">
        <f t="shared" si="213"/>
        <v>4896</v>
      </c>
      <c r="DO64" s="10">
        <v>1642</v>
      </c>
      <c r="DP64" s="10">
        <f t="shared" si="214"/>
        <v>350</v>
      </c>
      <c r="DQ64" s="10">
        <v>1642</v>
      </c>
      <c r="DR64" s="10">
        <f t="shared" si="215"/>
        <v>350</v>
      </c>
      <c r="DS64" s="10">
        <v>19078</v>
      </c>
      <c r="DT64" s="10">
        <f t="shared" si="216"/>
        <v>3515</v>
      </c>
      <c r="DU64" s="10">
        <v>19078</v>
      </c>
      <c r="DV64" s="10">
        <f t="shared" si="217"/>
        <v>3515</v>
      </c>
      <c r="DW64" s="10">
        <v>1899</v>
      </c>
      <c r="DX64" s="10">
        <f t="shared" si="218"/>
        <v>352</v>
      </c>
      <c r="DY64" s="10">
        <v>1899</v>
      </c>
      <c r="DZ64" s="10">
        <f t="shared" si="219"/>
        <v>352</v>
      </c>
      <c r="EA64" s="10">
        <v>1273</v>
      </c>
      <c r="EB64" s="10">
        <f t="shared" si="220"/>
        <v>679</v>
      </c>
      <c r="EC64" s="10">
        <v>1273</v>
      </c>
      <c r="ED64" s="10">
        <f t="shared" si="221"/>
        <v>679</v>
      </c>
      <c r="EE64" s="10">
        <v>70218</v>
      </c>
      <c r="EF64" s="10">
        <f t="shared" si="222"/>
        <v>2169</v>
      </c>
      <c r="EG64" s="10">
        <v>68008</v>
      </c>
      <c r="EH64" s="10">
        <f t="shared" si="223"/>
        <v>2225</v>
      </c>
      <c r="EI64" s="10">
        <v>65589</v>
      </c>
      <c r="EJ64" s="10">
        <f t="shared" si="224"/>
        <v>2452</v>
      </c>
      <c r="EK64" s="10">
        <v>63379</v>
      </c>
      <c r="EL64" s="10">
        <f t="shared" si="225"/>
        <v>2508</v>
      </c>
      <c r="EM64" s="10">
        <v>4106</v>
      </c>
      <c r="EN64" s="10">
        <f t="shared" si="226"/>
        <v>127</v>
      </c>
      <c r="EO64" s="10">
        <v>4106</v>
      </c>
      <c r="EP64" s="10">
        <f t="shared" si="227"/>
        <v>127</v>
      </c>
      <c r="EQ64" s="10">
        <v>5367</v>
      </c>
      <c r="ER64" s="10">
        <f t="shared" si="228"/>
        <v>382</v>
      </c>
      <c r="ES64" s="10">
        <v>5367</v>
      </c>
      <c r="ET64" s="10">
        <f t="shared" si="229"/>
        <v>382</v>
      </c>
      <c r="EU64" s="10">
        <v>0</v>
      </c>
      <c r="EV64" s="10">
        <f t="shared" si="230"/>
        <v>0</v>
      </c>
      <c r="EW64" s="10">
        <v>0</v>
      </c>
      <c r="EX64" s="10">
        <f t="shared" si="231"/>
        <v>0</v>
      </c>
      <c r="EY64" s="10">
        <v>0</v>
      </c>
      <c r="EZ64" s="10">
        <f t="shared" si="232"/>
        <v>0</v>
      </c>
      <c r="FA64" s="10">
        <v>0</v>
      </c>
      <c r="FB64" s="10">
        <f t="shared" si="233"/>
        <v>0</v>
      </c>
    </row>
    <row r="65" spans="1:158" ht="33" customHeight="1">
      <c r="A65" s="4" t="s">
        <v>72</v>
      </c>
      <c r="B65" s="29">
        <v>263520</v>
      </c>
      <c r="C65" s="29">
        <v>9615</v>
      </c>
      <c r="D65" s="29">
        <f t="shared" si="188"/>
        <v>273135</v>
      </c>
      <c r="E65" s="29">
        <v>261159</v>
      </c>
      <c r="F65" s="29">
        <v>3570</v>
      </c>
      <c r="G65" s="29">
        <f t="shared" si="189"/>
        <v>264729</v>
      </c>
      <c r="H65" s="36">
        <f t="shared" si="152"/>
        <v>99.10405282331512</v>
      </c>
      <c r="I65" s="36">
        <f t="shared" si="153"/>
        <v>37.129485179407176</v>
      </c>
      <c r="J65" s="36">
        <f t="shared" si="154"/>
        <v>96.92240101048932</v>
      </c>
      <c r="K65" s="29">
        <v>10994</v>
      </c>
      <c r="L65" s="29">
        <v>512</v>
      </c>
      <c r="M65" s="29">
        <f t="shared" si="190"/>
        <v>11506</v>
      </c>
      <c r="N65" s="29">
        <v>10878</v>
      </c>
      <c r="O65" s="29">
        <v>175</v>
      </c>
      <c r="P65" s="29">
        <f t="shared" si="191"/>
        <v>11053</v>
      </c>
      <c r="Q65" s="36">
        <f t="shared" si="155"/>
        <v>98.94487902492268</v>
      </c>
      <c r="R65" s="36">
        <f t="shared" si="156"/>
        <v>34.1796875</v>
      </c>
      <c r="S65" s="36">
        <f t="shared" si="157"/>
        <v>96.0629236919868</v>
      </c>
      <c r="T65" s="29">
        <v>178431</v>
      </c>
      <c r="U65" s="29">
        <v>8303</v>
      </c>
      <c r="V65" s="29">
        <f t="shared" si="192"/>
        <v>186734</v>
      </c>
      <c r="W65" s="29">
        <v>176539</v>
      </c>
      <c r="X65" s="29">
        <v>2845</v>
      </c>
      <c r="Y65" s="29">
        <f t="shared" si="193"/>
        <v>179384</v>
      </c>
      <c r="Z65" s="36">
        <f t="shared" si="158"/>
        <v>98.9396461377227</v>
      </c>
      <c r="AA65" s="36">
        <f t="shared" si="159"/>
        <v>34.264723593881726</v>
      </c>
      <c r="AB65" s="36">
        <f t="shared" si="160"/>
        <v>96.06391980035774</v>
      </c>
      <c r="AC65" s="29">
        <v>19326</v>
      </c>
      <c r="AD65" s="29">
        <v>800</v>
      </c>
      <c r="AE65" s="29">
        <f t="shared" si="194"/>
        <v>20126</v>
      </c>
      <c r="AF65" s="29">
        <v>19052</v>
      </c>
      <c r="AG65" s="29">
        <v>550</v>
      </c>
      <c r="AH65" s="29">
        <f t="shared" si="195"/>
        <v>19602</v>
      </c>
      <c r="AI65" s="36">
        <f t="shared" si="161"/>
        <v>98.5822208423885</v>
      </c>
      <c r="AJ65" s="36">
        <f t="shared" si="162"/>
        <v>68.75</v>
      </c>
      <c r="AK65" s="36">
        <f t="shared" si="163"/>
        <v>97.3964026632217</v>
      </c>
      <c r="AL65" s="29">
        <v>54769</v>
      </c>
      <c r="AM65" s="29">
        <v>0</v>
      </c>
      <c r="AN65" s="29">
        <f t="shared" si="196"/>
        <v>54769</v>
      </c>
      <c r="AO65" s="29">
        <v>54690</v>
      </c>
      <c r="AP65" s="29">
        <v>0</v>
      </c>
      <c r="AQ65" s="29">
        <f t="shared" si="197"/>
        <v>54690</v>
      </c>
      <c r="AR65" s="36">
        <f t="shared" si="164"/>
        <v>99.8557578192043</v>
      </c>
      <c r="AS65" s="36" t="str">
        <f t="shared" si="165"/>
        <v> </v>
      </c>
      <c r="AT65" s="36">
        <f t="shared" si="166"/>
        <v>99.8557578192043</v>
      </c>
      <c r="AU65" s="29">
        <v>2075252</v>
      </c>
      <c r="AV65" s="29">
        <v>45823</v>
      </c>
      <c r="AW65" s="29">
        <f t="shared" si="198"/>
        <v>2121075</v>
      </c>
      <c r="AX65" s="29">
        <v>2067045</v>
      </c>
      <c r="AY65" s="29">
        <v>8834</v>
      </c>
      <c r="AZ65" s="29">
        <f t="shared" si="199"/>
        <v>2075879</v>
      </c>
      <c r="BA65" s="36">
        <f t="shared" si="167"/>
        <v>99.60452995588007</v>
      </c>
      <c r="BB65" s="36">
        <f t="shared" si="168"/>
        <v>19.278528250005454</v>
      </c>
      <c r="BC65" s="36">
        <f t="shared" si="169"/>
        <v>97.86919368716335</v>
      </c>
      <c r="BD65" s="29">
        <v>2074509</v>
      </c>
      <c r="BE65" s="29">
        <v>45823</v>
      </c>
      <c r="BF65" s="29">
        <f t="shared" si="200"/>
        <v>2120332</v>
      </c>
      <c r="BG65" s="29">
        <v>2066302</v>
      </c>
      <c r="BH65" s="29">
        <v>8834</v>
      </c>
      <c r="BI65" s="29">
        <f t="shared" si="201"/>
        <v>2075136</v>
      </c>
      <c r="BJ65" s="36">
        <f t="shared" si="170"/>
        <v>99.6043883155002</v>
      </c>
      <c r="BK65" s="36">
        <f t="shared" si="171"/>
        <v>19.278528250005454</v>
      </c>
      <c r="BL65" s="36">
        <f t="shared" si="172"/>
        <v>97.86844701678794</v>
      </c>
      <c r="BM65" s="29">
        <v>743</v>
      </c>
      <c r="BN65" s="29">
        <v>0</v>
      </c>
      <c r="BO65" s="29">
        <f t="shared" si="202"/>
        <v>743</v>
      </c>
      <c r="BP65" s="29">
        <v>743</v>
      </c>
      <c r="BQ65" s="29">
        <v>0</v>
      </c>
      <c r="BR65" s="29">
        <f t="shared" si="203"/>
        <v>743</v>
      </c>
      <c r="BS65" s="36">
        <f t="shared" si="173"/>
        <v>100</v>
      </c>
      <c r="BT65" s="36" t="str">
        <f t="shared" si="174"/>
        <v> </v>
      </c>
      <c r="BU65" s="36">
        <f t="shared" si="175"/>
        <v>100</v>
      </c>
      <c r="BV65" s="29">
        <v>17402</v>
      </c>
      <c r="BW65" s="29">
        <v>791</v>
      </c>
      <c r="BX65" s="29">
        <f t="shared" si="204"/>
        <v>18193</v>
      </c>
      <c r="BY65" s="29">
        <v>17238</v>
      </c>
      <c r="BZ65" s="29">
        <v>298</v>
      </c>
      <c r="CA65" s="29">
        <f t="shared" si="205"/>
        <v>17536</v>
      </c>
      <c r="CB65" s="36">
        <f t="shared" si="176"/>
        <v>99.05757958855304</v>
      </c>
      <c r="CC65" s="36">
        <f t="shared" si="177"/>
        <v>37.67383059418458</v>
      </c>
      <c r="CD65" s="36">
        <f t="shared" si="178"/>
        <v>96.38872093662397</v>
      </c>
      <c r="CE65" s="29">
        <v>43629</v>
      </c>
      <c r="CF65" s="29">
        <v>0</v>
      </c>
      <c r="CG65" s="29">
        <f t="shared" si="206"/>
        <v>43629</v>
      </c>
      <c r="CH65" s="29">
        <v>43629</v>
      </c>
      <c r="CI65" s="29">
        <v>0</v>
      </c>
      <c r="CJ65" s="29">
        <f t="shared" si="207"/>
        <v>43629</v>
      </c>
      <c r="CK65" s="36">
        <f t="shared" si="179"/>
        <v>100</v>
      </c>
      <c r="CL65" s="36" t="str">
        <f t="shared" si="180"/>
        <v> </v>
      </c>
      <c r="CM65" s="36">
        <f t="shared" si="181"/>
        <v>100</v>
      </c>
      <c r="CN65" s="29">
        <v>0</v>
      </c>
      <c r="CO65" s="29">
        <v>0</v>
      </c>
      <c r="CP65" s="29">
        <f t="shared" si="208"/>
        <v>0</v>
      </c>
      <c r="CQ65" s="29">
        <v>0</v>
      </c>
      <c r="CR65" s="29">
        <v>0</v>
      </c>
      <c r="CS65" s="29">
        <f t="shared" si="209"/>
        <v>0</v>
      </c>
      <c r="CT65" s="36" t="str">
        <f t="shared" si="182"/>
        <v> </v>
      </c>
      <c r="CU65" s="36" t="str">
        <f t="shared" si="183"/>
        <v> </v>
      </c>
      <c r="CV65" s="36" t="str">
        <f t="shared" si="184"/>
        <v> </v>
      </c>
      <c r="CW65" s="29">
        <v>0</v>
      </c>
      <c r="CX65" s="29">
        <v>0</v>
      </c>
      <c r="CY65" s="29">
        <f t="shared" si="210"/>
        <v>0</v>
      </c>
      <c r="CZ65" s="29">
        <v>0</v>
      </c>
      <c r="DA65" s="29">
        <v>0</v>
      </c>
      <c r="DB65" s="29">
        <f t="shared" si="211"/>
        <v>0</v>
      </c>
      <c r="DC65" s="36" t="str">
        <f t="shared" si="185"/>
        <v> </v>
      </c>
      <c r="DD65" s="36" t="str">
        <f t="shared" si="186"/>
        <v> </v>
      </c>
      <c r="DE65" s="36" t="str">
        <f t="shared" si="187"/>
        <v> </v>
      </c>
      <c r="DG65" s="10">
        <v>2664749</v>
      </c>
      <c r="DH65" s="10" t="e">
        <f>#REF!-DG65</f>
        <v>#REF!</v>
      </c>
      <c r="DI65" s="10">
        <v>2595400</v>
      </c>
      <c r="DJ65" s="10" t="e">
        <f>#REF!-DI65</f>
        <v>#REF!</v>
      </c>
      <c r="DK65" s="10">
        <v>262458</v>
      </c>
      <c r="DL65" s="10">
        <f t="shared" si="212"/>
        <v>10677</v>
      </c>
      <c r="DM65" s="10">
        <v>251560</v>
      </c>
      <c r="DN65" s="10">
        <f t="shared" si="213"/>
        <v>13169</v>
      </c>
      <c r="DO65" s="10">
        <v>9840</v>
      </c>
      <c r="DP65" s="10">
        <f t="shared" si="214"/>
        <v>1666</v>
      </c>
      <c r="DQ65" s="10">
        <v>9302</v>
      </c>
      <c r="DR65" s="10">
        <f t="shared" si="215"/>
        <v>1751</v>
      </c>
      <c r="DS65" s="10">
        <v>177292</v>
      </c>
      <c r="DT65" s="10">
        <f t="shared" si="216"/>
        <v>9442</v>
      </c>
      <c r="DU65" s="10">
        <v>167882</v>
      </c>
      <c r="DV65" s="10">
        <f t="shared" si="217"/>
        <v>11502</v>
      </c>
      <c r="DW65" s="10">
        <v>20824</v>
      </c>
      <c r="DX65" s="10">
        <f t="shared" si="218"/>
        <v>-698</v>
      </c>
      <c r="DY65" s="10">
        <v>19874</v>
      </c>
      <c r="DZ65" s="10">
        <f t="shared" si="219"/>
        <v>-272</v>
      </c>
      <c r="EA65" s="10">
        <v>54502</v>
      </c>
      <c r="EB65" s="10">
        <f t="shared" si="220"/>
        <v>267</v>
      </c>
      <c r="EC65" s="10">
        <v>54502</v>
      </c>
      <c r="ED65" s="10">
        <f t="shared" si="221"/>
        <v>188</v>
      </c>
      <c r="EE65" s="10">
        <v>2342318</v>
      </c>
      <c r="EF65" s="10">
        <f t="shared" si="222"/>
        <v>-221243</v>
      </c>
      <c r="EG65" s="10">
        <v>2284833</v>
      </c>
      <c r="EH65" s="10">
        <f t="shared" si="223"/>
        <v>-208954</v>
      </c>
      <c r="EI65" s="10">
        <v>2341367</v>
      </c>
      <c r="EJ65" s="10">
        <f t="shared" si="224"/>
        <v>-221035</v>
      </c>
      <c r="EK65" s="10">
        <v>2283882</v>
      </c>
      <c r="EL65" s="10">
        <f t="shared" si="225"/>
        <v>-208746</v>
      </c>
      <c r="EM65" s="10">
        <v>18008</v>
      </c>
      <c r="EN65" s="10">
        <f t="shared" si="226"/>
        <v>185</v>
      </c>
      <c r="EO65" s="10">
        <v>17042</v>
      </c>
      <c r="EP65" s="10">
        <f t="shared" si="227"/>
        <v>494</v>
      </c>
      <c r="EQ65" s="10">
        <v>41965</v>
      </c>
      <c r="ER65" s="10">
        <f t="shared" si="228"/>
        <v>1664</v>
      </c>
      <c r="ES65" s="10">
        <v>41965</v>
      </c>
      <c r="ET65" s="10">
        <f t="shared" si="229"/>
        <v>1664</v>
      </c>
      <c r="EU65" s="10">
        <v>0</v>
      </c>
      <c r="EV65" s="10">
        <f t="shared" si="230"/>
        <v>0</v>
      </c>
      <c r="EW65" s="10">
        <v>0</v>
      </c>
      <c r="EX65" s="10">
        <f t="shared" si="231"/>
        <v>0</v>
      </c>
      <c r="EY65" s="10">
        <v>0</v>
      </c>
      <c r="EZ65" s="10">
        <f t="shared" si="232"/>
        <v>0</v>
      </c>
      <c r="FA65" s="10">
        <v>0</v>
      </c>
      <c r="FB65" s="10">
        <f t="shared" si="233"/>
        <v>0</v>
      </c>
    </row>
    <row r="66" spans="1:158" ht="33" customHeight="1" thickBot="1">
      <c r="A66" s="4" t="s">
        <v>85</v>
      </c>
      <c r="B66" s="29">
        <v>138277</v>
      </c>
      <c r="C66" s="29">
        <v>13535</v>
      </c>
      <c r="D66" s="29">
        <f t="shared" si="188"/>
        <v>151812</v>
      </c>
      <c r="E66" s="29">
        <v>136667</v>
      </c>
      <c r="F66" s="29">
        <v>2082</v>
      </c>
      <c r="G66" s="29">
        <f t="shared" si="189"/>
        <v>138749</v>
      </c>
      <c r="H66" s="36">
        <f t="shared" si="152"/>
        <v>98.83567042964484</v>
      </c>
      <c r="I66" s="36">
        <f t="shared" si="153"/>
        <v>15.382342076099004</v>
      </c>
      <c r="J66" s="36">
        <f t="shared" si="154"/>
        <v>91.39527837061628</v>
      </c>
      <c r="K66" s="29">
        <v>7459</v>
      </c>
      <c r="L66" s="29">
        <v>630</v>
      </c>
      <c r="M66" s="29">
        <f t="shared" si="190"/>
        <v>8089</v>
      </c>
      <c r="N66" s="29">
        <v>7216</v>
      </c>
      <c r="O66" s="29">
        <v>53</v>
      </c>
      <c r="P66" s="29">
        <f t="shared" si="191"/>
        <v>7269</v>
      </c>
      <c r="Q66" s="36">
        <f t="shared" si="155"/>
        <v>96.74219064217723</v>
      </c>
      <c r="R66" s="36">
        <f t="shared" si="156"/>
        <v>8.412698412698413</v>
      </c>
      <c r="S66" s="36">
        <f t="shared" si="157"/>
        <v>89.8627766102114</v>
      </c>
      <c r="T66" s="29">
        <v>81147</v>
      </c>
      <c r="U66" s="29">
        <v>9875</v>
      </c>
      <c r="V66" s="29">
        <f t="shared" si="192"/>
        <v>91022</v>
      </c>
      <c r="W66" s="29">
        <v>79780</v>
      </c>
      <c r="X66" s="29">
        <v>790</v>
      </c>
      <c r="Y66" s="29">
        <f t="shared" si="193"/>
        <v>80570</v>
      </c>
      <c r="Z66" s="36">
        <f t="shared" si="158"/>
        <v>98.31540291076688</v>
      </c>
      <c r="AA66" s="36">
        <f t="shared" si="159"/>
        <v>8</v>
      </c>
      <c r="AB66" s="36">
        <f t="shared" si="160"/>
        <v>88.51706180923293</v>
      </c>
      <c r="AC66" s="29">
        <v>10515</v>
      </c>
      <c r="AD66" s="29">
        <v>1913</v>
      </c>
      <c r="AE66" s="29">
        <f t="shared" si="194"/>
        <v>12428</v>
      </c>
      <c r="AF66" s="29">
        <v>10515</v>
      </c>
      <c r="AG66" s="29">
        <v>1239</v>
      </c>
      <c r="AH66" s="29">
        <f t="shared" si="195"/>
        <v>11754</v>
      </c>
      <c r="AI66" s="36">
        <f t="shared" si="161"/>
        <v>100</v>
      </c>
      <c r="AJ66" s="36">
        <f t="shared" si="162"/>
        <v>64.76738107684265</v>
      </c>
      <c r="AK66" s="36">
        <f t="shared" si="163"/>
        <v>94.5767621499839</v>
      </c>
      <c r="AL66" s="29">
        <v>39156</v>
      </c>
      <c r="AM66" s="29">
        <v>1117</v>
      </c>
      <c r="AN66" s="29">
        <f t="shared" si="196"/>
        <v>40273</v>
      </c>
      <c r="AO66" s="29">
        <v>39156</v>
      </c>
      <c r="AP66" s="29">
        <v>0</v>
      </c>
      <c r="AQ66" s="29">
        <f t="shared" si="197"/>
        <v>39156</v>
      </c>
      <c r="AR66" s="36">
        <f t="shared" si="164"/>
        <v>100</v>
      </c>
      <c r="AS66" s="36">
        <f t="shared" si="165"/>
        <v>0</v>
      </c>
      <c r="AT66" s="36">
        <f t="shared" si="166"/>
        <v>97.22642961785812</v>
      </c>
      <c r="AU66" s="29">
        <v>325268</v>
      </c>
      <c r="AV66" s="29">
        <v>37469</v>
      </c>
      <c r="AW66" s="29">
        <f t="shared" si="198"/>
        <v>362737</v>
      </c>
      <c r="AX66" s="29">
        <v>317406</v>
      </c>
      <c r="AY66" s="29">
        <v>2671</v>
      </c>
      <c r="AZ66" s="29">
        <f t="shared" si="199"/>
        <v>320077</v>
      </c>
      <c r="BA66" s="36">
        <f t="shared" si="167"/>
        <v>97.58291624137634</v>
      </c>
      <c r="BB66" s="36">
        <f t="shared" si="168"/>
        <v>7.128559609277002</v>
      </c>
      <c r="BC66" s="36">
        <f t="shared" si="169"/>
        <v>88.23941312852011</v>
      </c>
      <c r="BD66" s="29">
        <v>215031</v>
      </c>
      <c r="BE66" s="29">
        <v>37469</v>
      </c>
      <c r="BF66" s="29">
        <f t="shared" si="200"/>
        <v>252500</v>
      </c>
      <c r="BG66" s="29">
        <v>207169</v>
      </c>
      <c r="BH66" s="29">
        <v>2671</v>
      </c>
      <c r="BI66" s="29">
        <v>213847</v>
      </c>
      <c r="BJ66" s="36">
        <f t="shared" si="170"/>
        <v>96.34378298942943</v>
      </c>
      <c r="BK66" s="36">
        <f t="shared" si="171"/>
        <v>7.128559609277002</v>
      </c>
      <c r="BL66" s="36">
        <f t="shared" si="172"/>
        <v>84.69188118811881</v>
      </c>
      <c r="BM66" s="29">
        <v>110237</v>
      </c>
      <c r="BN66" s="29">
        <v>0</v>
      </c>
      <c r="BO66" s="29">
        <f t="shared" si="202"/>
        <v>110237</v>
      </c>
      <c r="BP66" s="29">
        <v>110237</v>
      </c>
      <c r="BQ66" s="29">
        <v>0</v>
      </c>
      <c r="BR66" s="29">
        <f t="shared" si="203"/>
        <v>110237</v>
      </c>
      <c r="BS66" s="36">
        <f t="shared" si="173"/>
        <v>100</v>
      </c>
      <c r="BT66" s="36" t="str">
        <f t="shared" si="174"/>
        <v> </v>
      </c>
      <c r="BU66" s="36">
        <f t="shared" si="175"/>
        <v>100</v>
      </c>
      <c r="BV66" s="29">
        <v>17285</v>
      </c>
      <c r="BW66" s="29">
        <v>1979</v>
      </c>
      <c r="BX66" s="29">
        <f t="shared" si="204"/>
        <v>19264</v>
      </c>
      <c r="BY66" s="29">
        <v>16727</v>
      </c>
      <c r="BZ66" s="29">
        <v>249</v>
      </c>
      <c r="CA66" s="29">
        <f t="shared" si="205"/>
        <v>16976</v>
      </c>
      <c r="CB66" s="36">
        <f t="shared" si="176"/>
        <v>96.77176742840614</v>
      </c>
      <c r="CC66" s="36">
        <f t="shared" si="177"/>
        <v>12.58211217786761</v>
      </c>
      <c r="CD66" s="36">
        <f t="shared" si="178"/>
        <v>88.12292358803987</v>
      </c>
      <c r="CE66" s="29">
        <v>32324</v>
      </c>
      <c r="CF66" s="29">
        <v>0</v>
      </c>
      <c r="CG66" s="29">
        <f t="shared" si="206"/>
        <v>32324</v>
      </c>
      <c r="CH66" s="29">
        <v>32324</v>
      </c>
      <c r="CI66" s="29">
        <v>0</v>
      </c>
      <c r="CJ66" s="29">
        <f t="shared" si="207"/>
        <v>32324</v>
      </c>
      <c r="CK66" s="36">
        <f t="shared" si="179"/>
        <v>100</v>
      </c>
      <c r="CL66" s="36" t="str">
        <f t="shared" si="180"/>
        <v> </v>
      </c>
      <c r="CM66" s="36">
        <f t="shared" si="181"/>
        <v>100</v>
      </c>
      <c r="CN66" s="29">
        <v>0</v>
      </c>
      <c r="CO66" s="29">
        <v>0</v>
      </c>
      <c r="CP66" s="29">
        <f t="shared" si="208"/>
        <v>0</v>
      </c>
      <c r="CQ66" s="29">
        <v>0</v>
      </c>
      <c r="CR66" s="29">
        <v>0</v>
      </c>
      <c r="CS66" s="29">
        <f t="shared" si="209"/>
        <v>0</v>
      </c>
      <c r="CT66" s="36" t="str">
        <f t="shared" si="182"/>
        <v> </v>
      </c>
      <c r="CU66" s="36" t="str">
        <f t="shared" si="183"/>
        <v> </v>
      </c>
      <c r="CV66" s="36" t="str">
        <f t="shared" si="184"/>
        <v> </v>
      </c>
      <c r="CW66" s="29">
        <v>0</v>
      </c>
      <c r="CX66" s="29">
        <v>0</v>
      </c>
      <c r="CY66" s="29">
        <f t="shared" si="210"/>
        <v>0</v>
      </c>
      <c r="CZ66" s="29">
        <v>0</v>
      </c>
      <c r="DA66" s="29">
        <v>0</v>
      </c>
      <c r="DB66" s="29">
        <f t="shared" si="211"/>
        <v>0</v>
      </c>
      <c r="DC66" s="36" t="str">
        <f t="shared" si="185"/>
        <v> </v>
      </c>
      <c r="DD66" s="36" t="str">
        <f t="shared" si="186"/>
        <v> </v>
      </c>
      <c r="DE66" s="36" t="str">
        <f t="shared" si="187"/>
        <v> </v>
      </c>
      <c r="DG66" s="10">
        <v>538722</v>
      </c>
      <c r="DH66" s="10" t="e">
        <f>#REF!-DG66</f>
        <v>#REF!</v>
      </c>
      <c r="DI66" s="10">
        <v>483078</v>
      </c>
      <c r="DJ66" s="10" t="e">
        <f>#REF!-DI66</f>
        <v>#REF!</v>
      </c>
      <c r="DK66" s="10">
        <v>119966</v>
      </c>
      <c r="DL66" s="10">
        <f t="shared" si="212"/>
        <v>31846</v>
      </c>
      <c r="DM66" s="10">
        <v>105886</v>
      </c>
      <c r="DN66" s="10">
        <f t="shared" si="213"/>
        <v>32863</v>
      </c>
      <c r="DO66" s="10">
        <v>7170</v>
      </c>
      <c r="DP66" s="10">
        <f t="shared" si="214"/>
        <v>919</v>
      </c>
      <c r="DQ66" s="10">
        <v>6530</v>
      </c>
      <c r="DR66" s="10">
        <f t="shared" si="215"/>
        <v>739</v>
      </c>
      <c r="DS66" s="10">
        <v>86925</v>
      </c>
      <c r="DT66" s="10">
        <f t="shared" si="216"/>
        <v>4097</v>
      </c>
      <c r="DU66" s="10">
        <v>76515</v>
      </c>
      <c r="DV66" s="10">
        <f t="shared" si="217"/>
        <v>4055</v>
      </c>
      <c r="DW66" s="10">
        <v>11938</v>
      </c>
      <c r="DX66" s="10">
        <f t="shared" si="218"/>
        <v>490</v>
      </c>
      <c r="DY66" s="10">
        <v>10025</v>
      </c>
      <c r="DZ66" s="10">
        <f t="shared" si="219"/>
        <v>1729</v>
      </c>
      <c r="EA66" s="10">
        <v>13933</v>
      </c>
      <c r="EB66" s="10">
        <f t="shared" si="220"/>
        <v>26340</v>
      </c>
      <c r="EC66" s="10">
        <v>12816</v>
      </c>
      <c r="ED66" s="10">
        <f t="shared" si="221"/>
        <v>26340</v>
      </c>
      <c r="EE66" s="10">
        <v>368335</v>
      </c>
      <c r="EF66" s="10">
        <f t="shared" si="222"/>
        <v>-5598</v>
      </c>
      <c r="EG66" s="10">
        <v>328909</v>
      </c>
      <c r="EH66" s="10">
        <f t="shared" si="223"/>
        <v>-8832</v>
      </c>
      <c r="EI66" s="10">
        <v>253273</v>
      </c>
      <c r="EJ66" s="10">
        <f t="shared" si="224"/>
        <v>-773</v>
      </c>
      <c r="EK66" s="10">
        <v>213847</v>
      </c>
      <c r="EL66" s="10">
        <f t="shared" si="225"/>
        <v>0</v>
      </c>
      <c r="EM66" s="10">
        <v>19029</v>
      </c>
      <c r="EN66" s="10">
        <f t="shared" si="226"/>
        <v>235</v>
      </c>
      <c r="EO66" s="10">
        <v>16891</v>
      </c>
      <c r="EP66" s="10">
        <f t="shared" si="227"/>
        <v>85</v>
      </c>
      <c r="EQ66" s="10">
        <v>31392</v>
      </c>
      <c r="ER66" s="10">
        <f t="shared" si="228"/>
        <v>932</v>
      </c>
      <c r="ES66" s="10">
        <v>31392</v>
      </c>
      <c r="ET66" s="10">
        <f t="shared" si="229"/>
        <v>932</v>
      </c>
      <c r="EU66" s="10">
        <v>0</v>
      </c>
      <c r="EV66" s="10">
        <f t="shared" si="230"/>
        <v>0</v>
      </c>
      <c r="EW66" s="10">
        <v>0</v>
      </c>
      <c r="EX66" s="10">
        <f t="shared" si="231"/>
        <v>0</v>
      </c>
      <c r="EY66" s="10">
        <v>0</v>
      </c>
      <c r="EZ66" s="10">
        <f t="shared" si="232"/>
        <v>0</v>
      </c>
      <c r="FA66" s="10">
        <v>0</v>
      </c>
      <c r="FB66" s="10">
        <f t="shared" si="233"/>
        <v>0</v>
      </c>
    </row>
    <row r="67" spans="1:109" ht="33" customHeight="1" thickBot="1" thickTop="1">
      <c r="A67" s="15" t="s">
        <v>73</v>
      </c>
      <c r="B67" s="32">
        <f aca="true" t="shared" si="234" ref="B67:G67">SUM(B20:B66)</f>
        <v>17093268</v>
      </c>
      <c r="C67" s="32">
        <f t="shared" si="234"/>
        <v>665920</v>
      </c>
      <c r="D67" s="32">
        <f t="shared" si="234"/>
        <v>17759188</v>
      </c>
      <c r="E67" s="32">
        <f t="shared" si="234"/>
        <v>16882293</v>
      </c>
      <c r="F67" s="32">
        <f t="shared" si="234"/>
        <v>139242</v>
      </c>
      <c r="G67" s="32">
        <f t="shared" si="234"/>
        <v>17021535</v>
      </c>
      <c r="H67" s="39">
        <f>IF(ISERROR(E67/B67*100)," ",E67/B67*100)</f>
        <v>98.76574216235305</v>
      </c>
      <c r="I67" s="39">
        <f aca="true" t="shared" si="235" ref="H67:J68">IF(ISERROR(F67/C67*100)," ",F67/C67*100)</f>
        <v>20.909718885151367</v>
      </c>
      <c r="J67" s="39">
        <f t="shared" si="235"/>
        <v>95.84635851594115</v>
      </c>
      <c r="K67" s="32">
        <f aca="true" t="shared" si="236" ref="K67:P67">SUM(K20:K66)</f>
        <v>574185</v>
      </c>
      <c r="L67" s="32">
        <f t="shared" si="236"/>
        <v>29732</v>
      </c>
      <c r="M67" s="32">
        <f t="shared" si="236"/>
        <v>603917</v>
      </c>
      <c r="N67" s="32">
        <f t="shared" si="236"/>
        <v>562277</v>
      </c>
      <c r="O67" s="32">
        <f t="shared" si="236"/>
        <v>7227</v>
      </c>
      <c r="P67" s="32">
        <f t="shared" si="236"/>
        <v>569504</v>
      </c>
      <c r="Q67" s="39">
        <f aca="true" t="shared" si="237" ref="Q67:S68">IF(ISERROR(N67/K67*100)," ",N67/K67*100)</f>
        <v>97.92610395604204</v>
      </c>
      <c r="R67" s="39">
        <f t="shared" si="237"/>
        <v>24.307143818108436</v>
      </c>
      <c r="S67" s="39">
        <f t="shared" si="237"/>
        <v>94.30170039922704</v>
      </c>
      <c r="T67" s="32">
        <f aca="true" t="shared" si="238" ref="T67:Y67">SUM(T20:T66)</f>
        <v>10226075</v>
      </c>
      <c r="U67" s="32">
        <f t="shared" si="238"/>
        <v>565141</v>
      </c>
      <c r="V67" s="32">
        <f t="shared" si="238"/>
        <v>10791216</v>
      </c>
      <c r="W67" s="32">
        <f t="shared" si="238"/>
        <v>10057477</v>
      </c>
      <c r="X67" s="32">
        <f t="shared" si="238"/>
        <v>120389</v>
      </c>
      <c r="Y67" s="32">
        <f t="shared" si="238"/>
        <v>10177866</v>
      </c>
      <c r="Z67" s="39">
        <f aca="true" t="shared" si="239" ref="Z67:AB68">IF(ISERROR(W67/T67*100)," ",W67/T67*100)</f>
        <v>98.35129314032999</v>
      </c>
      <c r="AA67" s="39">
        <f t="shared" si="239"/>
        <v>21.30247141863712</v>
      </c>
      <c r="AB67" s="39">
        <f t="shared" si="239"/>
        <v>94.31621051788788</v>
      </c>
      <c r="AC67" s="32">
        <f aca="true" t="shared" si="240" ref="AC67:AH67">SUM(AC20:AC66)</f>
        <v>1082162</v>
      </c>
      <c r="AD67" s="32">
        <f t="shared" si="240"/>
        <v>51325</v>
      </c>
      <c r="AE67" s="32">
        <f t="shared" si="240"/>
        <v>1133487</v>
      </c>
      <c r="AF67" s="32">
        <f t="shared" si="240"/>
        <v>1066332</v>
      </c>
      <c r="AG67" s="32">
        <f t="shared" si="240"/>
        <v>10066</v>
      </c>
      <c r="AH67" s="32">
        <f t="shared" si="240"/>
        <v>1076398</v>
      </c>
      <c r="AI67" s="39">
        <f aca="true" t="shared" si="241" ref="AI67:AK68">IF(ISERROR(AF67/AC67*100)," ",AF67/AC67*100)</f>
        <v>98.53718759298515</v>
      </c>
      <c r="AJ67" s="39">
        <f t="shared" si="241"/>
        <v>19.612274719922066</v>
      </c>
      <c r="AK67" s="39">
        <f t="shared" si="241"/>
        <v>94.96341819535645</v>
      </c>
      <c r="AL67" s="32">
        <f aca="true" t="shared" si="242" ref="AL67:AQ67">SUM(AL20:AL66)</f>
        <v>5210846</v>
      </c>
      <c r="AM67" s="32">
        <f t="shared" si="242"/>
        <v>19722</v>
      </c>
      <c r="AN67" s="32">
        <f t="shared" si="242"/>
        <v>5230568</v>
      </c>
      <c r="AO67" s="32">
        <f t="shared" si="242"/>
        <v>5196207</v>
      </c>
      <c r="AP67" s="32">
        <f t="shared" si="242"/>
        <v>1560</v>
      </c>
      <c r="AQ67" s="32">
        <f t="shared" si="242"/>
        <v>5197767</v>
      </c>
      <c r="AR67" s="39">
        <f aca="true" t="shared" si="243" ref="AR67:AT68">IF(ISERROR(AO67/AL67*100)," ",AO67/AL67*100)</f>
        <v>99.71906673119874</v>
      </c>
      <c r="AS67" s="39">
        <f t="shared" si="243"/>
        <v>7.909948281107393</v>
      </c>
      <c r="AT67" s="39">
        <f t="shared" si="243"/>
        <v>99.37289793383816</v>
      </c>
      <c r="AU67" s="32">
        <f aca="true" t="shared" si="244" ref="AU67:AZ67">SUM(AU20:AU66)</f>
        <v>36806905</v>
      </c>
      <c r="AV67" s="32">
        <f t="shared" si="244"/>
        <v>3579335</v>
      </c>
      <c r="AW67" s="32">
        <f t="shared" si="244"/>
        <v>40386240</v>
      </c>
      <c r="AX67" s="32">
        <f t="shared" si="244"/>
        <v>36111996</v>
      </c>
      <c r="AY67" s="32">
        <f t="shared" si="244"/>
        <v>491464</v>
      </c>
      <c r="AZ67" s="32">
        <f t="shared" si="244"/>
        <v>36603460</v>
      </c>
      <c r="BA67" s="39">
        <f aca="true" t="shared" si="245" ref="BA67:BC68">IF(ISERROR(AX67/AU67*100)," ",AX67/AU67*100)</f>
        <v>98.11201457987299</v>
      </c>
      <c r="BB67" s="39">
        <f t="shared" si="245"/>
        <v>13.730595208327804</v>
      </c>
      <c r="BC67" s="39">
        <f t="shared" si="245"/>
        <v>90.63349299167241</v>
      </c>
      <c r="BD67" s="32">
        <f aca="true" t="shared" si="246" ref="BD67:BI67">SUM(BD20:BD66)</f>
        <v>36282125</v>
      </c>
      <c r="BE67" s="32">
        <f t="shared" si="246"/>
        <v>3579335</v>
      </c>
      <c r="BF67" s="32">
        <f t="shared" si="246"/>
        <v>39861460</v>
      </c>
      <c r="BG67" s="32">
        <f>SUM(BG20:BG66)</f>
        <v>35587216</v>
      </c>
      <c r="BH67" s="32">
        <f t="shared" si="246"/>
        <v>491464</v>
      </c>
      <c r="BI67" s="32">
        <f t="shared" si="246"/>
        <v>36082687</v>
      </c>
      <c r="BJ67" s="39">
        <f aca="true" t="shared" si="247" ref="BJ67:BL68">IF(ISERROR(BG67/BD67*100)," ",BG67/BD67*100)</f>
        <v>98.084707001037</v>
      </c>
      <c r="BK67" s="39">
        <f t="shared" si="247"/>
        <v>13.730595208327804</v>
      </c>
      <c r="BL67" s="39">
        <f t="shared" si="247"/>
        <v>90.52023433160753</v>
      </c>
      <c r="BM67" s="32">
        <f aca="true" t="shared" si="248" ref="BM67:BR67">SUM(BM20:BM66)</f>
        <v>524780</v>
      </c>
      <c r="BN67" s="32">
        <f t="shared" si="248"/>
        <v>0</v>
      </c>
      <c r="BO67" s="32">
        <f t="shared" si="248"/>
        <v>524780</v>
      </c>
      <c r="BP67" s="32">
        <f t="shared" si="248"/>
        <v>524780</v>
      </c>
      <c r="BQ67" s="32">
        <f t="shared" si="248"/>
        <v>0</v>
      </c>
      <c r="BR67" s="32">
        <f t="shared" si="248"/>
        <v>524780</v>
      </c>
      <c r="BS67" s="39">
        <f aca="true" t="shared" si="249" ref="BS67:BU68">IF(ISERROR(BP67/BM67*100)," ",BP67/BM67*100)</f>
        <v>100</v>
      </c>
      <c r="BT67" s="39" t="str">
        <f t="shared" si="249"/>
        <v> </v>
      </c>
      <c r="BU67" s="39">
        <f t="shared" si="249"/>
        <v>100</v>
      </c>
      <c r="BV67" s="32">
        <f aca="true" t="shared" si="250" ref="BV67:CA67">SUM(BV20:BV66)</f>
        <v>864217</v>
      </c>
      <c r="BW67" s="32">
        <f t="shared" si="250"/>
        <v>49005</v>
      </c>
      <c r="BX67" s="32">
        <f t="shared" si="250"/>
        <v>913222</v>
      </c>
      <c r="BY67" s="32">
        <f t="shared" si="250"/>
        <v>846045</v>
      </c>
      <c r="BZ67" s="32">
        <f t="shared" si="250"/>
        <v>11404</v>
      </c>
      <c r="CA67" s="32">
        <f t="shared" si="250"/>
        <v>857449</v>
      </c>
      <c r="CB67" s="39">
        <f aca="true" t="shared" si="251" ref="CB67:CD68">IF(ISERROR(BY67/BV67*100)," ",BY67/BV67*100)</f>
        <v>97.89728737111164</v>
      </c>
      <c r="CC67" s="39">
        <f t="shared" si="251"/>
        <v>23.2710947862463</v>
      </c>
      <c r="CD67" s="39">
        <f t="shared" si="251"/>
        <v>93.89272268955413</v>
      </c>
      <c r="CE67" s="32">
        <f aca="true" t="shared" si="252" ref="CE67:CJ67">SUM(CE20:CE66)</f>
        <v>2821058</v>
      </c>
      <c r="CF67" s="32">
        <f t="shared" si="252"/>
        <v>0</v>
      </c>
      <c r="CG67" s="32">
        <f t="shared" si="252"/>
        <v>2821058</v>
      </c>
      <c r="CH67" s="32">
        <f t="shared" si="252"/>
        <v>2821058</v>
      </c>
      <c r="CI67" s="32">
        <f t="shared" si="252"/>
        <v>0</v>
      </c>
      <c r="CJ67" s="32">
        <f t="shared" si="252"/>
        <v>2821058</v>
      </c>
      <c r="CK67" s="39">
        <f aca="true" t="shared" si="253" ref="CK67:CM68">IF(ISERROR(CH67/CE67*100)," ",CH67/CE67*100)</f>
        <v>100</v>
      </c>
      <c r="CL67" s="39" t="str">
        <f t="shared" si="253"/>
        <v> </v>
      </c>
      <c r="CM67" s="39">
        <f t="shared" si="253"/>
        <v>100</v>
      </c>
      <c r="CN67" s="32">
        <f aca="true" t="shared" si="254" ref="CN67:CS67">SUM(CN20:CN66)</f>
        <v>44065</v>
      </c>
      <c r="CO67" s="32">
        <f t="shared" si="254"/>
        <v>0</v>
      </c>
      <c r="CP67" s="32">
        <f t="shared" si="254"/>
        <v>44065</v>
      </c>
      <c r="CQ67" s="32">
        <f t="shared" si="254"/>
        <v>44065</v>
      </c>
      <c r="CR67" s="32">
        <f t="shared" si="254"/>
        <v>0</v>
      </c>
      <c r="CS67" s="32">
        <f t="shared" si="254"/>
        <v>44065</v>
      </c>
      <c r="CT67" s="39">
        <f aca="true" t="shared" si="255" ref="CT67:CV68">IF(ISERROR(CQ67/CN67*100)," ",CQ67/CN67*100)</f>
        <v>100</v>
      </c>
      <c r="CU67" s="39" t="str">
        <f t="shared" si="255"/>
        <v> </v>
      </c>
      <c r="CV67" s="39">
        <f t="shared" si="255"/>
        <v>100</v>
      </c>
      <c r="CW67" s="32">
        <f aca="true" t="shared" si="256" ref="CW67:DB67">SUM(CW20:CW66)</f>
        <v>0</v>
      </c>
      <c r="CX67" s="32">
        <f t="shared" si="256"/>
        <v>129896</v>
      </c>
      <c r="CY67" s="32">
        <f t="shared" si="256"/>
        <v>129896</v>
      </c>
      <c r="CZ67" s="32">
        <f t="shared" si="256"/>
        <v>0</v>
      </c>
      <c r="DA67" s="32">
        <f t="shared" si="256"/>
        <v>326</v>
      </c>
      <c r="DB67" s="32">
        <f t="shared" si="256"/>
        <v>326</v>
      </c>
      <c r="DC67" s="39" t="str">
        <f aca="true" t="shared" si="257" ref="DC67:DE68">IF(ISERROR(CZ67/CW67*100)," ",CZ67/CW67*100)</f>
        <v> </v>
      </c>
      <c r="DD67" s="39">
        <f t="shared" si="257"/>
        <v>0.2509700067746505</v>
      </c>
      <c r="DE67" s="39">
        <f t="shared" si="257"/>
        <v>0.2509700067746505</v>
      </c>
    </row>
    <row r="68" spans="1:109" ht="33" customHeight="1" thickTop="1">
      <c r="A68" s="6" t="s">
        <v>74</v>
      </c>
      <c r="B68" s="30">
        <f aca="true" t="shared" si="258" ref="B68:G68">SUM(B67,B19)</f>
        <v>91524928</v>
      </c>
      <c r="C68" s="30">
        <f t="shared" si="258"/>
        <v>5088929</v>
      </c>
      <c r="D68" s="30">
        <f t="shared" si="258"/>
        <v>96613857</v>
      </c>
      <c r="E68" s="30">
        <f t="shared" si="258"/>
        <v>90093622</v>
      </c>
      <c r="F68" s="30">
        <f t="shared" si="258"/>
        <v>952787</v>
      </c>
      <c r="G68" s="30">
        <f t="shared" si="258"/>
        <v>91046409</v>
      </c>
      <c r="H68" s="40">
        <f t="shared" si="235"/>
        <v>98.43615719643068</v>
      </c>
      <c r="I68" s="40">
        <f t="shared" si="235"/>
        <v>18.72274107184439</v>
      </c>
      <c r="J68" s="40">
        <f t="shared" si="235"/>
        <v>94.2374228988705</v>
      </c>
      <c r="K68" s="30">
        <f aca="true" t="shared" si="259" ref="K68:P68">SUM(K67,K19)</f>
        <v>2707667</v>
      </c>
      <c r="L68" s="30">
        <f t="shared" si="259"/>
        <v>180027</v>
      </c>
      <c r="M68" s="30">
        <f t="shared" si="259"/>
        <v>2887694</v>
      </c>
      <c r="N68" s="30">
        <f t="shared" si="259"/>
        <v>2654247</v>
      </c>
      <c r="O68" s="30">
        <f t="shared" si="259"/>
        <v>35485</v>
      </c>
      <c r="P68" s="30">
        <f t="shared" si="259"/>
        <v>2689732</v>
      </c>
      <c r="Q68" s="40">
        <f t="shared" si="237"/>
        <v>98.02708383268696</v>
      </c>
      <c r="R68" s="40">
        <f t="shared" si="237"/>
        <v>19.71093224905153</v>
      </c>
      <c r="S68" s="40">
        <f t="shared" si="237"/>
        <v>93.14463374581933</v>
      </c>
      <c r="T68" s="30">
        <f aca="true" t="shared" si="260" ref="T68:Y68">SUM(T67,T19)</f>
        <v>62620995</v>
      </c>
      <c r="U68" s="30">
        <f t="shared" si="260"/>
        <v>4473341</v>
      </c>
      <c r="V68" s="30">
        <f t="shared" si="260"/>
        <v>67094336</v>
      </c>
      <c r="W68" s="30">
        <f t="shared" si="260"/>
        <v>61400498</v>
      </c>
      <c r="X68" s="30">
        <f t="shared" si="260"/>
        <v>850683</v>
      </c>
      <c r="Y68" s="30">
        <f t="shared" si="260"/>
        <v>62251181</v>
      </c>
      <c r="Z68" s="40">
        <f t="shared" si="239"/>
        <v>98.05097795076556</v>
      </c>
      <c r="AA68" s="40">
        <f t="shared" si="239"/>
        <v>19.01672597729527</v>
      </c>
      <c r="AB68" s="40">
        <f t="shared" si="239"/>
        <v>92.78157399158104</v>
      </c>
      <c r="AC68" s="30">
        <f aca="true" t="shared" si="261" ref="AC68:AH68">SUM(AC67,AC19)</f>
        <v>5712246</v>
      </c>
      <c r="AD68" s="30">
        <f t="shared" si="261"/>
        <v>148210</v>
      </c>
      <c r="AE68" s="30">
        <f t="shared" si="261"/>
        <v>5860456</v>
      </c>
      <c r="AF68" s="30">
        <f t="shared" si="261"/>
        <v>5661694</v>
      </c>
      <c r="AG68" s="30">
        <f t="shared" si="261"/>
        <v>24519</v>
      </c>
      <c r="AH68" s="30">
        <f t="shared" si="261"/>
        <v>5686213</v>
      </c>
      <c r="AI68" s="40">
        <f t="shared" si="241"/>
        <v>99.1150241078553</v>
      </c>
      <c r="AJ68" s="40">
        <f t="shared" si="241"/>
        <v>16.543418122933677</v>
      </c>
      <c r="AK68" s="40">
        <f t="shared" si="241"/>
        <v>97.02680132740524</v>
      </c>
      <c r="AL68" s="30">
        <f aca="true" t="shared" si="262" ref="AL68:AQ68">SUM(AL67,AL19)</f>
        <v>20484020</v>
      </c>
      <c r="AM68" s="30">
        <f t="shared" si="262"/>
        <v>287351</v>
      </c>
      <c r="AN68" s="30">
        <f t="shared" si="262"/>
        <v>20771371</v>
      </c>
      <c r="AO68" s="30">
        <f t="shared" si="262"/>
        <v>20377183</v>
      </c>
      <c r="AP68" s="30">
        <f t="shared" si="262"/>
        <v>42100</v>
      </c>
      <c r="AQ68" s="30">
        <f t="shared" si="262"/>
        <v>20419283</v>
      </c>
      <c r="AR68" s="40">
        <f t="shared" si="243"/>
        <v>99.47843733798346</v>
      </c>
      <c r="AS68" s="40">
        <f t="shared" si="243"/>
        <v>14.651071337841175</v>
      </c>
      <c r="AT68" s="40">
        <f t="shared" si="243"/>
        <v>98.30493615467174</v>
      </c>
      <c r="AU68" s="30">
        <f aca="true" t="shared" si="263" ref="AU68:AZ68">SUM(AU67,AU19)</f>
        <v>133541295</v>
      </c>
      <c r="AV68" s="30">
        <f t="shared" si="263"/>
        <v>16113302</v>
      </c>
      <c r="AW68" s="30">
        <f t="shared" si="263"/>
        <v>149654597</v>
      </c>
      <c r="AX68" s="30">
        <f t="shared" si="263"/>
        <v>130359904</v>
      </c>
      <c r="AY68" s="30">
        <f t="shared" si="263"/>
        <v>2262468</v>
      </c>
      <c r="AZ68" s="30">
        <f t="shared" si="263"/>
        <v>132622372</v>
      </c>
      <c r="BA68" s="40">
        <f t="shared" si="245"/>
        <v>97.61767249598711</v>
      </c>
      <c r="BB68" s="40">
        <f t="shared" si="245"/>
        <v>14.040995445874472</v>
      </c>
      <c r="BC68" s="40">
        <f t="shared" si="245"/>
        <v>88.6189764020413</v>
      </c>
      <c r="BD68" s="30">
        <f aca="true" t="shared" si="264" ref="BD68:BI68">SUM(BD67,BD19)</f>
        <v>132354804</v>
      </c>
      <c r="BE68" s="30">
        <f t="shared" si="264"/>
        <v>16113302</v>
      </c>
      <c r="BF68" s="30">
        <f t="shared" si="264"/>
        <v>148468106</v>
      </c>
      <c r="BG68" s="30">
        <f t="shared" si="264"/>
        <v>129173413</v>
      </c>
      <c r="BH68" s="30">
        <f t="shared" si="264"/>
        <v>2262468</v>
      </c>
      <c r="BI68" s="30">
        <f t="shared" si="264"/>
        <v>131439888</v>
      </c>
      <c r="BJ68" s="40">
        <f t="shared" si="247"/>
        <v>97.596316186604</v>
      </c>
      <c r="BK68" s="40">
        <f t="shared" si="247"/>
        <v>14.040995445874472</v>
      </c>
      <c r="BL68" s="40">
        <f t="shared" si="247"/>
        <v>88.53072322482514</v>
      </c>
      <c r="BM68" s="30">
        <f aca="true" t="shared" si="265" ref="BM68:BR68">SUM(BM67,BM19)</f>
        <v>1186491</v>
      </c>
      <c r="BN68" s="30">
        <f t="shared" si="265"/>
        <v>0</v>
      </c>
      <c r="BO68" s="30">
        <f t="shared" si="265"/>
        <v>1186491</v>
      </c>
      <c r="BP68" s="30">
        <f t="shared" si="265"/>
        <v>1186491</v>
      </c>
      <c r="BQ68" s="30">
        <f t="shared" si="265"/>
        <v>0</v>
      </c>
      <c r="BR68" s="30">
        <f t="shared" si="265"/>
        <v>1186491</v>
      </c>
      <c r="BS68" s="40">
        <f t="shared" si="249"/>
        <v>100</v>
      </c>
      <c r="BT68" s="40" t="str">
        <f t="shared" si="249"/>
        <v> </v>
      </c>
      <c r="BU68" s="40">
        <f t="shared" si="249"/>
        <v>100</v>
      </c>
      <c r="BV68" s="30">
        <f aca="true" t="shared" si="266" ref="BV68:CA68">SUM(BV67,BV19)</f>
        <v>3399475</v>
      </c>
      <c r="BW68" s="30">
        <f t="shared" si="266"/>
        <v>261323</v>
      </c>
      <c r="BX68" s="30">
        <f t="shared" si="266"/>
        <v>3660798</v>
      </c>
      <c r="BY68" s="30">
        <f t="shared" si="266"/>
        <v>3309421</v>
      </c>
      <c r="BZ68" s="30">
        <f t="shared" si="266"/>
        <v>55366</v>
      </c>
      <c r="CA68" s="30">
        <f t="shared" si="266"/>
        <v>3364787</v>
      </c>
      <c r="CB68" s="40">
        <f t="shared" si="251"/>
        <v>97.35094389574861</v>
      </c>
      <c r="CC68" s="40">
        <f t="shared" si="251"/>
        <v>21.186807131404432</v>
      </c>
      <c r="CD68" s="40">
        <f t="shared" si="251"/>
        <v>91.9140307659696</v>
      </c>
      <c r="CE68" s="30">
        <f aca="true" t="shared" si="267" ref="CE68:CJ68">SUM(CE67,CE19)</f>
        <v>14074136</v>
      </c>
      <c r="CF68" s="30">
        <f t="shared" si="267"/>
        <v>0</v>
      </c>
      <c r="CG68" s="30">
        <f t="shared" si="267"/>
        <v>14074136</v>
      </c>
      <c r="CH68" s="30">
        <f t="shared" si="267"/>
        <v>14074136</v>
      </c>
      <c r="CI68" s="30">
        <f t="shared" si="267"/>
        <v>0</v>
      </c>
      <c r="CJ68" s="30">
        <f t="shared" si="267"/>
        <v>14074136</v>
      </c>
      <c r="CK68" s="40">
        <f t="shared" si="253"/>
        <v>100</v>
      </c>
      <c r="CL68" s="40" t="str">
        <f t="shared" si="253"/>
        <v> </v>
      </c>
      <c r="CM68" s="40">
        <f t="shared" si="253"/>
        <v>100</v>
      </c>
      <c r="CN68" s="30">
        <f aca="true" t="shared" si="268" ref="CN68:CS68">SUM(CN67,CN19)</f>
        <v>45061</v>
      </c>
      <c r="CO68" s="30">
        <f t="shared" si="268"/>
        <v>0</v>
      </c>
      <c r="CP68" s="30">
        <f t="shared" si="268"/>
        <v>45061</v>
      </c>
      <c r="CQ68" s="30">
        <f t="shared" si="268"/>
        <v>45061</v>
      </c>
      <c r="CR68" s="30">
        <f t="shared" si="268"/>
        <v>0</v>
      </c>
      <c r="CS68" s="30">
        <f t="shared" si="268"/>
        <v>45061</v>
      </c>
      <c r="CT68" s="40">
        <f t="shared" si="255"/>
        <v>100</v>
      </c>
      <c r="CU68" s="40" t="str">
        <f t="shared" si="255"/>
        <v> </v>
      </c>
      <c r="CV68" s="40">
        <f t="shared" si="255"/>
        <v>100</v>
      </c>
      <c r="CW68" s="30">
        <f aca="true" t="shared" si="269" ref="CW68:DB68">SUM(CW67,CW19)</f>
        <v>11134</v>
      </c>
      <c r="CX68" s="30">
        <f t="shared" si="269"/>
        <v>644005</v>
      </c>
      <c r="CY68" s="30">
        <f t="shared" si="269"/>
        <v>655139</v>
      </c>
      <c r="CZ68" s="30">
        <f t="shared" si="269"/>
        <v>3588</v>
      </c>
      <c r="DA68" s="30">
        <f t="shared" si="269"/>
        <v>28642</v>
      </c>
      <c r="DB68" s="30">
        <f t="shared" si="269"/>
        <v>32230</v>
      </c>
      <c r="DC68" s="40">
        <f t="shared" si="257"/>
        <v>32.225615232620804</v>
      </c>
      <c r="DD68" s="40">
        <f t="shared" si="257"/>
        <v>4.44748099781834</v>
      </c>
      <c r="DE68" s="40">
        <f t="shared" si="257"/>
        <v>4.91956668737474</v>
      </c>
    </row>
    <row r="69" spans="1:109" s="65" customFormat="1" ht="29.25" customHeight="1">
      <c r="A69" s="64" t="s">
        <v>96</v>
      </c>
      <c r="B69" s="64">
        <v>6</v>
      </c>
      <c r="C69" s="64">
        <v>6</v>
      </c>
      <c r="D69" s="64"/>
      <c r="E69" s="64">
        <v>6</v>
      </c>
      <c r="F69" s="64">
        <v>6</v>
      </c>
      <c r="G69" s="64"/>
      <c r="H69" s="64"/>
      <c r="I69" s="64"/>
      <c r="J69" s="64"/>
      <c r="K69" s="64">
        <v>6</v>
      </c>
      <c r="L69" s="64">
        <v>6</v>
      </c>
      <c r="M69" s="64"/>
      <c r="N69" s="64">
        <v>6</v>
      </c>
      <c r="O69" s="64">
        <v>6</v>
      </c>
      <c r="P69" s="64"/>
      <c r="Q69" s="64"/>
      <c r="R69" s="64"/>
      <c r="S69" s="64"/>
      <c r="T69" s="64">
        <v>6</v>
      </c>
      <c r="U69" s="64">
        <v>6</v>
      </c>
      <c r="V69" s="64"/>
      <c r="W69" s="64">
        <v>6</v>
      </c>
      <c r="X69" s="64">
        <v>6</v>
      </c>
      <c r="Y69" s="64"/>
      <c r="Z69" s="64"/>
      <c r="AA69" s="64"/>
      <c r="AB69" s="64"/>
      <c r="AC69" s="64">
        <v>6</v>
      </c>
      <c r="AD69" s="64">
        <v>6</v>
      </c>
      <c r="AE69" s="64"/>
      <c r="AF69" s="64">
        <v>6</v>
      </c>
      <c r="AG69" s="64">
        <v>6</v>
      </c>
      <c r="AH69" s="64"/>
      <c r="AI69" s="64"/>
      <c r="AJ69" s="64"/>
      <c r="AK69" s="64"/>
      <c r="AL69" s="64">
        <v>6</v>
      </c>
      <c r="AM69" s="64">
        <v>6</v>
      </c>
      <c r="AN69" s="64"/>
      <c r="AO69" s="64">
        <v>6</v>
      </c>
      <c r="AP69" s="64">
        <v>6</v>
      </c>
      <c r="AQ69" s="64"/>
      <c r="AR69" s="64"/>
      <c r="AS69" s="64"/>
      <c r="AT69" s="64"/>
      <c r="AU69" s="64">
        <v>6</v>
      </c>
      <c r="AV69" s="64">
        <v>6</v>
      </c>
      <c r="AW69" s="64"/>
      <c r="AX69" s="64">
        <v>6</v>
      </c>
      <c r="AY69" s="64">
        <v>6</v>
      </c>
      <c r="AZ69" s="64"/>
      <c r="BA69" s="64"/>
      <c r="BB69" s="64"/>
      <c r="BC69" s="64"/>
      <c r="BD69" s="64">
        <v>6</v>
      </c>
      <c r="BE69" s="64">
        <v>6</v>
      </c>
      <c r="BF69" s="64"/>
      <c r="BG69" s="64">
        <v>6</v>
      </c>
      <c r="BH69" s="64">
        <v>6</v>
      </c>
      <c r="BI69" s="64"/>
      <c r="BJ69" s="64"/>
      <c r="BK69" s="64"/>
      <c r="BL69" s="64"/>
      <c r="BM69" s="64">
        <v>6</v>
      </c>
      <c r="BN69" s="64">
        <v>6</v>
      </c>
      <c r="BO69" s="64"/>
      <c r="BP69" s="64">
        <v>6</v>
      </c>
      <c r="BQ69" s="64">
        <v>6</v>
      </c>
      <c r="BR69" s="64"/>
      <c r="BS69" s="64"/>
      <c r="BT69" s="64"/>
      <c r="BU69" s="64"/>
      <c r="BV69" s="64">
        <v>6</v>
      </c>
      <c r="BW69" s="64">
        <v>6</v>
      </c>
      <c r="BX69" s="64"/>
      <c r="BY69" s="64">
        <v>6</v>
      </c>
      <c r="BZ69" s="64">
        <v>6</v>
      </c>
      <c r="CA69" s="64"/>
      <c r="CB69" s="64"/>
      <c r="CC69" s="64"/>
      <c r="CD69" s="64"/>
      <c r="CE69" s="64">
        <v>6</v>
      </c>
      <c r="CF69" s="64">
        <v>6</v>
      </c>
      <c r="CG69" s="64"/>
      <c r="CH69" s="64">
        <v>6</v>
      </c>
      <c r="CI69" s="64">
        <v>6</v>
      </c>
      <c r="CJ69" s="64"/>
      <c r="CK69" s="64"/>
      <c r="CL69" s="64"/>
      <c r="CM69" s="64"/>
      <c r="CN69" s="64">
        <v>6</v>
      </c>
      <c r="CO69" s="64">
        <v>6</v>
      </c>
      <c r="CP69" s="64"/>
      <c r="CQ69" s="64">
        <v>6</v>
      </c>
      <c r="CR69" s="64">
        <v>6</v>
      </c>
      <c r="CS69" s="64"/>
      <c r="CT69" s="64"/>
      <c r="CU69" s="64"/>
      <c r="CV69" s="64"/>
      <c r="CW69" s="64">
        <v>6</v>
      </c>
      <c r="CX69" s="64">
        <v>6</v>
      </c>
      <c r="CY69" s="64"/>
      <c r="CZ69" s="64">
        <v>6</v>
      </c>
      <c r="DA69" s="64">
        <v>6</v>
      </c>
      <c r="DB69" s="64"/>
      <c r="DC69" s="64"/>
      <c r="DD69" s="64"/>
      <c r="DE69" s="64"/>
    </row>
    <row r="70" spans="1:105" s="65" customFormat="1" ht="29.25" customHeight="1">
      <c r="A70" s="65" t="s">
        <v>97</v>
      </c>
      <c r="B70" s="65">
        <v>3</v>
      </c>
      <c r="C70" s="65">
        <v>3</v>
      </c>
      <c r="E70" s="65">
        <v>3</v>
      </c>
      <c r="F70" s="65">
        <v>3</v>
      </c>
      <c r="K70" s="65">
        <v>4</v>
      </c>
      <c r="L70" s="65">
        <v>4</v>
      </c>
      <c r="N70" s="65">
        <v>4</v>
      </c>
      <c r="O70" s="65">
        <v>4</v>
      </c>
      <c r="T70" s="65">
        <v>5</v>
      </c>
      <c r="U70" s="65">
        <v>5</v>
      </c>
      <c r="W70" s="65">
        <v>5</v>
      </c>
      <c r="X70" s="65">
        <v>5</v>
      </c>
      <c r="AC70" s="65">
        <v>7</v>
      </c>
      <c r="AD70" s="65">
        <v>7</v>
      </c>
      <c r="AF70" s="65">
        <v>7</v>
      </c>
      <c r="AG70" s="65">
        <v>7</v>
      </c>
      <c r="AL70" s="65">
        <v>8</v>
      </c>
      <c r="AM70" s="65">
        <v>8</v>
      </c>
      <c r="AO70" s="65">
        <v>8</v>
      </c>
      <c r="AP70" s="65">
        <v>8</v>
      </c>
      <c r="AU70" s="65">
        <v>9</v>
      </c>
      <c r="AV70" s="65">
        <v>9</v>
      </c>
      <c r="AX70" s="65">
        <v>9</v>
      </c>
      <c r="AY70" s="65">
        <v>9</v>
      </c>
      <c r="BD70" s="65">
        <v>10</v>
      </c>
      <c r="BE70" s="65">
        <v>10</v>
      </c>
      <c r="BG70" s="65">
        <v>10</v>
      </c>
      <c r="BH70" s="65">
        <v>10</v>
      </c>
      <c r="BM70" s="65">
        <v>14</v>
      </c>
      <c r="BN70" s="65">
        <v>14</v>
      </c>
      <c r="BP70" s="65">
        <v>14</v>
      </c>
      <c r="BQ70" s="65">
        <v>14</v>
      </c>
      <c r="BV70" s="65">
        <v>17</v>
      </c>
      <c r="BW70" s="65">
        <v>17</v>
      </c>
      <c r="BY70" s="65">
        <v>17</v>
      </c>
      <c r="BZ70" s="65">
        <v>17</v>
      </c>
      <c r="CE70" s="65">
        <v>18</v>
      </c>
      <c r="CF70" s="65">
        <v>18</v>
      </c>
      <c r="CH70" s="65">
        <v>18</v>
      </c>
      <c r="CI70" s="65">
        <v>18</v>
      </c>
      <c r="CN70" s="65">
        <v>19</v>
      </c>
      <c r="CO70" s="65">
        <v>19</v>
      </c>
      <c r="CQ70" s="65">
        <v>19</v>
      </c>
      <c r="CR70" s="65">
        <v>19</v>
      </c>
      <c r="CW70" s="65">
        <v>20</v>
      </c>
      <c r="CX70" s="65">
        <v>20</v>
      </c>
      <c r="CZ70" s="65">
        <v>20</v>
      </c>
      <c r="DA70" s="65">
        <v>20</v>
      </c>
    </row>
    <row r="71" spans="1:105" s="65" customFormat="1" ht="29.25" customHeight="1">
      <c r="A71" s="65" t="s">
        <v>98</v>
      </c>
      <c r="B71" s="65">
        <v>1</v>
      </c>
      <c r="C71" s="65">
        <v>2</v>
      </c>
      <c r="E71" s="65">
        <v>6</v>
      </c>
      <c r="F71" s="65">
        <v>7</v>
      </c>
      <c r="K71" s="65">
        <v>1</v>
      </c>
      <c r="L71" s="65">
        <v>2</v>
      </c>
      <c r="N71" s="65">
        <v>6</v>
      </c>
      <c r="O71" s="65">
        <v>7</v>
      </c>
      <c r="T71" s="65">
        <v>1</v>
      </c>
      <c r="U71" s="65">
        <v>2</v>
      </c>
      <c r="W71" s="65">
        <v>6</v>
      </c>
      <c r="X71" s="65">
        <v>7</v>
      </c>
      <c r="AC71" s="65">
        <v>1</v>
      </c>
      <c r="AD71" s="65">
        <v>2</v>
      </c>
      <c r="AF71" s="65">
        <v>6</v>
      </c>
      <c r="AG71" s="65">
        <v>7</v>
      </c>
      <c r="AL71" s="65">
        <v>1</v>
      </c>
      <c r="AM71" s="65">
        <v>2</v>
      </c>
      <c r="AO71" s="65">
        <v>6</v>
      </c>
      <c r="AP71" s="65">
        <v>7</v>
      </c>
      <c r="AU71" s="65">
        <v>1</v>
      </c>
      <c r="AV71" s="65">
        <v>2</v>
      </c>
      <c r="AX71" s="65">
        <v>6</v>
      </c>
      <c r="AY71" s="65">
        <v>7</v>
      </c>
      <c r="BD71" s="65">
        <v>1</v>
      </c>
      <c r="BE71" s="65">
        <v>2</v>
      </c>
      <c r="BG71" s="65">
        <v>6</v>
      </c>
      <c r="BH71" s="65">
        <v>7</v>
      </c>
      <c r="BM71" s="65">
        <v>1</v>
      </c>
      <c r="BN71" s="65">
        <v>2</v>
      </c>
      <c r="BP71" s="65">
        <v>6</v>
      </c>
      <c r="BQ71" s="65">
        <v>7</v>
      </c>
      <c r="BV71" s="65">
        <v>1</v>
      </c>
      <c r="BW71" s="65">
        <v>2</v>
      </c>
      <c r="BY71" s="65">
        <v>6</v>
      </c>
      <c r="BZ71" s="65">
        <v>7</v>
      </c>
      <c r="CE71" s="65">
        <v>1</v>
      </c>
      <c r="CF71" s="65">
        <v>2</v>
      </c>
      <c r="CH71" s="65">
        <v>6</v>
      </c>
      <c r="CI71" s="65">
        <v>7</v>
      </c>
      <c r="CN71" s="65">
        <v>1</v>
      </c>
      <c r="CO71" s="65">
        <v>2</v>
      </c>
      <c r="CQ71" s="65">
        <v>6</v>
      </c>
      <c r="CR71" s="65">
        <v>7</v>
      </c>
      <c r="CW71" s="65">
        <v>1</v>
      </c>
      <c r="CX71" s="65">
        <v>2</v>
      </c>
      <c r="CZ71" s="65">
        <v>6</v>
      </c>
      <c r="DA71" s="65">
        <v>7</v>
      </c>
    </row>
  </sheetData>
  <sheetProtection/>
  <printOptions/>
  <pageMargins left="0.7874015748031497" right="0.7874015748031497" top="0.7874015748031497" bottom="0.3937007874015748" header="0.4330708661417323" footer="0.31496062992125984"/>
  <pageSetup firstPageNumber="188" useFirstPageNumber="1" fitToHeight="25" horizontalDpi="600" verticalDpi="600" orientation="portrait" paperSize="9" scale="35" r:id="rId3"/>
  <headerFooter alignWithMargins="0">
    <oddHeader>&amp;L&amp;24
　　第２２表の１　税目別収入の状況</oddHeader>
    <oddFooter>&amp;C&amp;30&amp;P</oddFooter>
  </headerFooter>
  <colBreaks count="11" manualBreakCount="11">
    <brk id="10" max="67" man="1"/>
    <brk id="19" max="65535" man="1"/>
    <brk id="28" max="65535" man="1"/>
    <brk id="37" max="65535" man="1"/>
    <brk id="46" max="65535" man="1"/>
    <brk id="55" max="65535" man="1"/>
    <brk id="64" max="65535" man="1"/>
    <brk id="73" max="65535" man="1"/>
    <brk id="82" max="65535" man="1"/>
    <brk id="91" max="65535" man="1"/>
    <brk id="10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72"/>
  <sheetViews>
    <sheetView showOutlineSymbols="0" view="pageBreakPreview" zoomScale="50" zoomScaleNormal="87" zoomScaleSheetLayoutView="50" zoomScalePageLayoutView="0" workbookViewId="0" topLeftCell="A1">
      <pane xSplit="1" ySplit="5" topLeftCell="B6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S17" sqref="IS17"/>
    </sheetView>
  </sheetViews>
  <sheetFormatPr defaultColWidth="24.75390625" defaultRowHeight="14.25"/>
  <cols>
    <col min="1" max="55" width="20.625" style="70" customWidth="1"/>
    <col min="56" max="56" width="15.00390625" style="0" customWidth="1"/>
    <col min="57" max="57" width="15.125" style="0" bestFit="1" customWidth="1"/>
    <col min="58" max="58" width="4.375" style="0" bestFit="1" customWidth="1"/>
    <col min="59" max="59" width="15.125" style="0" bestFit="1" customWidth="1"/>
    <col min="60" max="60" width="4.375" style="0" bestFit="1" customWidth="1"/>
    <col min="61" max="61" width="12.625" style="0" bestFit="1" customWidth="1"/>
    <col min="62" max="62" width="4.375" style="0" bestFit="1" customWidth="1"/>
    <col min="63" max="63" width="12.625" style="0" bestFit="1" customWidth="1"/>
    <col min="64" max="64" width="4.375" style="0" bestFit="1" customWidth="1"/>
    <col min="65" max="65" width="15.125" style="0" bestFit="1" customWidth="1"/>
    <col min="66" max="66" width="4.375" style="0" bestFit="1" customWidth="1"/>
    <col min="67" max="67" width="15.125" style="0" bestFit="1" customWidth="1"/>
    <col min="68" max="68" width="4.375" style="0" bestFit="1" customWidth="1"/>
    <col min="69" max="69" width="15.125" style="0" bestFit="1" customWidth="1"/>
    <col min="70" max="70" width="4.375" style="0" bestFit="1" customWidth="1"/>
    <col min="71" max="71" width="15.125" style="0" bestFit="1" customWidth="1"/>
    <col min="72" max="72" width="4.375" style="0" bestFit="1" customWidth="1"/>
    <col min="73" max="73" width="16.875" style="0" bestFit="1" customWidth="1"/>
    <col min="74" max="74" width="4.375" style="0" bestFit="1" customWidth="1"/>
    <col min="75" max="75" width="16.875" style="0" bestFit="1" customWidth="1"/>
    <col min="76" max="76" width="4.375" style="0" bestFit="1" customWidth="1"/>
    <col min="77" max="77" width="18.625" style="0" bestFit="1" customWidth="1"/>
    <col min="78" max="78" width="16.875" style="0" bestFit="1" customWidth="1"/>
    <col min="79" max="80" width="18.625" style="0" bestFit="1" customWidth="1"/>
    <col min="81" max="81" width="15.125" style="0" bestFit="1" customWidth="1"/>
    <col min="82" max="82" width="18.625" style="0" bestFit="1" customWidth="1"/>
    <col min="83" max="83" width="5.375" style="0" customWidth="1"/>
    <col min="84" max="88" width="4.375" style="0" bestFit="1" customWidth="1"/>
  </cols>
  <sheetData>
    <row r="1" spans="1:55" s="72" customFormat="1" ht="25.5">
      <c r="A1" s="7"/>
      <c r="B1" s="7" t="s">
        <v>78</v>
      </c>
      <c r="C1" s="8"/>
      <c r="D1" s="8"/>
      <c r="E1" s="8"/>
      <c r="F1" s="8"/>
      <c r="G1" s="8"/>
      <c r="H1" s="8"/>
      <c r="I1" s="8"/>
      <c r="J1" s="8"/>
      <c r="K1" s="7" t="s">
        <v>81</v>
      </c>
      <c r="L1" s="8"/>
      <c r="M1" s="8"/>
      <c r="N1" s="8"/>
      <c r="O1" s="8"/>
      <c r="P1" s="8"/>
      <c r="Q1" s="8"/>
      <c r="R1" s="8"/>
      <c r="S1" s="8"/>
      <c r="T1" s="7" t="s">
        <v>82</v>
      </c>
      <c r="U1" s="8"/>
      <c r="V1" s="8"/>
      <c r="W1" s="8"/>
      <c r="X1" s="8"/>
      <c r="Y1" s="8"/>
      <c r="Z1" s="8"/>
      <c r="AA1" s="8"/>
      <c r="AB1" s="8"/>
      <c r="AC1" s="7" t="s">
        <v>83</v>
      </c>
      <c r="AD1" s="8"/>
      <c r="AE1" s="8"/>
      <c r="AF1" s="8"/>
      <c r="AG1" s="8"/>
      <c r="AH1" s="8"/>
      <c r="AI1" s="8"/>
      <c r="AJ1" s="8"/>
      <c r="AK1" s="8"/>
      <c r="AL1" s="7" t="s">
        <v>76</v>
      </c>
      <c r="AM1" s="8"/>
      <c r="AN1" s="8"/>
      <c r="AO1" s="8"/>
      <c r="AP1" s="8"/>
      <c r="AQ1" s="8"/>
      <c r="AR1" s="8"/>
      <c r="AS1" s="8"/>
      <c r="AT1" s="8"/>
      <c r="AU1" s="7" t="s">
        <v>77</v>
      </c>
      <c r="AV1" s="8"/>
      <c r="AW1" s="8"/>
      <c r="AX1" s="8"/>
      <c r="AY1" s="8"/>
      <c r="AZ1" s="8"/>
      <c r="BA1" s="8"/>
      <c r="BB1" s="8"/>
      <c r="BC1" s="8"/>
    </row>
    <row r="2" spans="1:55" s="73" customFormat="1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  <c r="K2" s="16"/>
      <c r="L2" s="17" t="s">
        <v>8</v>
      </c>
      <c r="M2" s="24"/>
      <c r="N2" s="16"/>
      <c r="O2" s="17" t="s">
        <v>9</v>
      </c>
      <c r="P2" s="17"/>
      <c r="Q2" s="16"/>
      <c r="R2" s="17" t="s">
        <v>10</v>
      </c>
      <c r="S2" s="18"/>
      <c r="T2" s="16"/>
      <c r="U2" s="17" t="s">
        <v>8</v>
      </c>
      <c r="V2" s="24"/>
      <c r="W2" s="16"/>
      <c r="X2" s="17" t="s">
        <v>9</v>
      </c>
      <c r="Y2" s="17"/>
      <c r="Z2" s="16"/>
      <c r="AA2" s="17" t="s">
        <v>10</v>
      </c>
      <c r="AB2" s="18"/>
      <c r="AC2" s="16"/>
      <c r="AD2" s="17" t="s">
        <v>8</v>
      </c>
      <c r="AE2" s="24"/>
      <c r="AF2" s="16"/>
      <c r="AG2" s="17" t="s">
        <v>9</v>
      </c>
      <c r="AH2" s="17"/>
      <c r="AI2" s="16"/>
      <c r="AJ2" s="17" t="s">
        <v>10</v>
      </c>
      <c r="AK2" s="18"/>
      <c r="AL2" s="16"/>
      <c r="AM2" s="17" t="s">
        <v>8</v>
      </c>
      <c r="AN2" s="24"/>
      <c r="AO2" s="16"/>
      <c r="AP2" s="17" t="s">
        <v>9</v>
      </c>
      <c r="AQ2" s="17"/>
      <c r="AR2" s="16"/>
      <c r="AS2" s="17" t="s">
        <v>10</v>
      </c>
      <c r="AT2" s="18"/>
      <c r="AU2" s="16"/>
      <c r="AV2" s="17" t="s">
        <v>8</v>
      </c>
      <c r="AW2" s="24"/>
      <c r="AX2" s="16"/>
      <c r="AY2" s="17" t="s">
        <v>9</v>
      </c>
      <c r="AZ2" s="17"/>
      <c r="BA2" s="16"/>
      <c r="BB2" s="17" t="s">
        <v>10</v>
      </c>
      <c r="BC2" s="18"/>
    </row>
    <row r="3" spans="1:55" s="73" customFormat="1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s="73" customFormat="1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  <c r="K4" s="20" t="s">
        <v>11</v>
      </c>
      <c r="L4" s="20" t="s">
        <v>12</v>
      </c>
      <c r="M4" s="20" t="s">
        <v>13</v>
      </c>
      <c r="N4" s="20" t="s">
        <v>14</v>
      </c>
      <c r="O4" s="20" t="s">
        <v>15</v>
      </c>
      <c r="P4" s="20" t="s">
        <v>16</v>
      </c>
      <c r="Q4" s="20" t="s">
        <v>17</v>
      </c>
      <c r="R4" s="20" t="s">
        <v>18</v>
      </c>
      <c r="S4" s="21" t="s">
        <v>19</v>
      </c>
      <c r="T4" s="20" t="s">
        <v>11</v>
      </c>
      <c r="U4" s="20" t="s">
        <v>12</v>
      </c>
      <c r="V4" s="20" t="s">
        <v>13</v>
      </c>
      <c r="W4" s="20" t="s">
        <v>14</v>
      </c>
      <c r="X4" s="20" t="s">
        <v>15</v>
      </c>
      <c r="Y4" s="20" t="s">
        <v>16</v>
      </c>
      <c r="Z4" s="20" t="s">
        <v>17</v>
      </c>
      <c r="AA4" s="20" t="s">
        <v>18</v>
      </c>
      <c r="AB4" s="21" t="s">
        <v>19</v>
      </c>
      <c r="AC4" s="20" t="s">
        <v>11</v>
      </c>
      <c r="AD4" s="20" t="s">
        <v>12</v>
      </c>
      <c r="AE4" s="20" t="s">
        <v>13</v>
      </c>
      <c r="AF4" s="20" t="s">
        <v>14</v>
      </c>
      <c r="AG4" s="20" t="s">
        <v>15</v>
      </c>
      <c r="AH4" s="20" t="s">
        <v>16</v>
      </c>
      <c r="AI4" s="20" t="s">
        <v>17</v>
      </c>
      <c r="AJ4" s="20" t="s">
        <v>18</v>
      </c>
      <c r="AK4" s="21" t="s">
        <v>19</v>
      </c>
      <c r="AL4" s="20" t="s">
        <v>11</v>
      </c>
      <c r="AM4" s="20" t="s">
        <v>12</v>
      </c>
      <c r="AN4" s="20" t="s">
        <v>13</v>
      </c>
      <c r="AO4" s="20" t="s">
        <v>14</v>
      </c>
      <c r="AP4" s="20" t="s">
        <v>15</v>
      </c>
      <c r="AQ4" s="20" t="s">
        <v>16</v>
      </c>
      <c r="AR4" s="20" t="s">
        <v>17</v>
      </c>
      <c r="AS4" s="20" t="s">
        <v>18</v>
      </c>
      <c r="AT4" s="21" t="s">
        <v>19</v>
      </c>
      <c r="AU4" s="20" t="s">
        <v>11</v>
      </c>
      <c r="AV4" s="20" t="s">
        <v>12</v>
      </c>
      <c r="AW4" s="20" t="s">
        <v>13</v>
      </c>
      <c r="AX4" s="20" t="s">
        <v>14</v>
      </c>
      <c r="AY4" s="20" t="s">
        <v>15</v>
      </c>
      <c r="AZ4" s="20" t="s">
        <v>16</v>
      </c>
      <c r="BA4" s="20" t="s">
        <v>17</v>
      </c>
      <c r="BB4" s="20" t="s">
        <v>18</v>
      </c>
      <c r="BC4" s="21" t="s">
        <v>19</v>
      </c>
    </row>
    <row r="5" spans="1:55" s="73" customFormat="1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  <c r="K5" s="22"/>
      <c r="L5" s="22"/>
      <c r="M5" s="22"/>
      <c r="N5" s="22"/>
      <c r="O5" s="22"/>
      <c r="P5" s="22"/>
      <c r="Q5" s="22"/>
      <c r="R5" s="22"/>
      <c r="S5" s="23"/>
      <c r="T5" s="22"/>
      <c r="U5" s="22"/>
      <c r="V5" s="22"/>
      <c r="W5" s="22"/>
      <c r="X5" s="22"/>
      <c r="Y5" s="22"/>
      <c r="Z5" s="22"/>
      <c r="AA5" s="22"/>
      <c r="AB5" s="23"/>
      <c r="AC5" s="22"/>
      <c r="AD5" s="22"/>
      <c r="AE5" s="22"/>
      <c r="AF5" s="22"/>
      <c r="AG5" s="22"/>
      <c r="AH5" s="22"/>
      <c r="AI5" s="22"/>
      <c r="AJ5" s="22"/>
      <c r="AK5" s="23"/>
      <c r="AL5" s="22"/>
      <c r="AM5" s="22"/>
      <c r="AN5" s="22"/>
      <c r="AO5" s="22"/>
      <c r="AP5" s="22"/>
      <c r="AQ5" s="22"/>
      <c r="AR5" s="22"/>
      <c r="AS5" s="22"/>
      <c r="AT5" s="23"/>
      <c r="AU5" s="22"/>
      <c r="AV5" s="22"/>
      <c r="AW5" s="22"/>
      <c r="AX5" s="22"/>
      <c r="AY5" s="22"/>
      <c r="AZ5" s="22"/>
      <c r="BA5" s="22"/>
      <c r="BB5" s="22"/>
      <c r="BC5" s="23"/>
    </row>
    <row r="6" spans="1:88" s="73" customFormat="1" ht="32.25" customHeight="1">
      <c r="A6" s="42" t="s">
        <v>20</v>
      </c>
      <c r="B6" s="47">
        <v>2249986</v>
      </c>
      <c r="C6" s="47">
        <v>177695</v>
      </c>
      <c r="D6" s="47">
        <v>2427681</v>
      </c>
      <c r="E6" s="47">
        <v>2223303</v>
      </c>
      <c r="F6" s="47">
        <v>46783</v>
      </c>
      <c r="G6" s="47">
        <v>2270086</v>
      </c>
      <c r="H6" s="53">
        <v>98.8140815098405</v>
      </c>
      <c r="I6" s="53">
        <v>26.32769633360533</v>
      </c>
      <c r="J6" s="53">
        <v>93.50841399673186</v>
      </c>
      <c r="K6" s="47">
        <v>128778</v>
      </c>
      <c r="L6" s="47">
        <v>21627</v>
      </c>
      <c r="M6" s="47">
        <v>150405</v>
      </c>
      <c r="N6" s="47">
        <v>125920</v>
      </c>
      <c r="O6" s="47">
        <v>15421</v>
      </c>
      <c r="P6" s="47">
        <v>141341</v>
      </c>
      <c r="Q6" s="53">
        <v>97.78067682368106</v>
      </c>
      <c r="R6" s="53">
        <v>71.30438803347667</v>
      </c>
      <c r="S6" s="53">
        <v>93.97360460091087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53" t="s">
        <v>101</v>
      </c>
      <c r="AA6" s="53" t="s">
        <v>101</v>
      </c>
      <c r="AB6" s="53" t="s">
        <v>101</v>
      </c>
      <c r="AC6" s="47">
        <v>2121208</v>
      </c>
      <c r="AD6" s="47">
        <v>156068</v>
      </c>
      <c r="AE6" s="47">
        <v>2277276</v>
      </c>
      <c r="AF6" s="47">
        <v>2097383</v>
      </c>
      <c r="AG6" s="47">
        <v>31362</v>
      </c>
      <c r="AH6" s="47">
        <v>2128745</v>
      </c>
      <c r="AI6" s="53">
        <v>98.87681924639168</v>
      </c>
      <c r="AJ6" s="53">
        <v>20.095086757054617</v>
      </c>
      <c r="AK6" s="53">
        <v>93.47769001210217</v>
      </c>
      <c r="AL6" s="47">
        <v>0</v>
      </c>
      <c r="AM6" s="47">
        <v>0</v>
      </c>
      <c r="AN6" s="47">
        <v>0</v>
      </c>
      <c r="AO6" s="47">
        <v>0</v>
      </c>
      <c r="AP6" s="47">
        <v>0</v>
      </c>
      <c r="AQ6" s="47">
        <v>0</v>
      </c>
      <c r="AR6" s="53" t="s">
        <v>101</v>
      </c>
      <c r="AS6" s="53" t="s">
        <v>101</v>
      </c>
      <c r="AT6" s="53" t="s">
        <v>101</v>
      </c>
      <c r="AU6" s="47">
        <v>37645637</v>
      </c>
      <c r="AV6" s="47">
        <v>1886200</v>
      </c>
      <c r="AW6" s="47">
        <v>39531837</v>
      </c>
      <c r="AX6" s="47">
        <v>37232077</v>
      </c>
      <c r="AY6" s="47">
        <v>430567</v>
      </c>
      <c r="AZ6" s="47">
        <v>37662644</v>
      </c>
      <c r="BA6" s="53">
        <v>98.90143976046946</v>
      </c>
      <c r="BB6" s="53">
        <v>22.82721874668646</v>
      </c>
      <c r="BC6" s="53">
        <v>95.2716768512427</v>
      </c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</row>
    <row r="7" spans="1:88" s="73" customFormat="1" ht="32.25" customHeight="1">
      <c r="A7" s="43" t="s">
        <v>21</v>
      </c>
      <c r="B7" s="48">
        <v>104778</v>
      </c>
      <c r="C7" s="48">
        <v>48</v>
      </c>
      <c r="D7" s="48">
        <v>104826</v>
      </c>
      <c r="E7" s="48">
        <v>104778</v>
      </c>
      <c r="F7" s="48">
        <v>48</v>
      </c>
      <c r="G7" s="48">
        <v>104826</v>
      </c>
      <c r="H7" s="54">
        <v>100</v>
      </c>
      <c r="I7" s="54">
        <v>100</v>
      </c>
      <c r="J7" s="54">
        <v>100</v>
      </c>
      <c r="K7" s="48">
        <v>104778</v>
      </c>
      <c r="L7" s="48">
        <v>48</v>
      </c>
      <c r="M7" s="48">
        <v>104826</v>
      </c>
      <c r="N7" s="48">
        <v>104778</v>
      </c>
      <c r="O7" s="48">
        <v>48</v>
      </c>
      <c r="P7" s="48">
        <v>104826</v>
      </c>
      <c r="Q7" s="54">
        <v>100</v>
      </c>
      <c r="R7" s="54">
        <v>100</v>
      </c>
      <c r="S7" s="54">
        <v>100</v>
      </c>
      <c r="T7" s="48">
        <v>0</v>
      </c>
      <c r="U7" s="48">
        <v>0</v>
      </c>
      <c r="V7" s="48">
        <v>0</v>
      </c>
      <c r="W7" s="48">
        <v>0</v>
      </c>
      <c r="X7" s="48">
        <v>0</v>
      </c>
      <c r="Y7" s="48">
        <v>0</v>
      </c>
      <c r="Z7" s="54" t="s">
        <v>101</v>
      </c>
      <c r="AA7" s="54" t="s">
        <v>101</v>
      </c>
      <c r="AB7" s="54" t="s">
        <v>101</v>
      </c>
      <c r="AC7" s="48">
        <v>0</v>
      </c>
      <c r="AD7" s="48">
        <v>0</v>
      </c>
      <c r="AE7" s="48">
        <v>0</v>
      </c>
      <c r="AF7" s="48">
        <v>0</v>
      </c>
      <c r="AG7" s="48">
        <v>0</v>
      </c>
      <c r="AH7" s="48">
        <v>0</v>
      </c>
      <c r="AI7" s="54" t="s">
        <v>101</v>
      </c>
      <c r="AJ7" s="54" t="s">
        <v>101</v>
      </c>
      <c r="AK7" s="54" t="s">
        <v>101</v>
      </c>
      <c r="AL7" s="48">
        <v>0</v>
      </c>
      <c r="AM7" s="48">
        <v>0</v>
      </c>
      <c r="AN7" s="48">
        <v>0</v>
      </c>
      <c r="AO7" s="48">
        <v>0</v>
      </c>
      <c r="AP7" s="48">
        <v>0</v>
      </c>
      <c r="AQ7" s="48">
        <v>0</v>
      </c>
      <c r="AR7" s="54" t="s">
        <v>101</v>
      </c>
      <c r="AS7" s="54" t="s">
        <v>101</v>
      </c>
      <c r="AT7" s="54" t="s">
        <v>101</v>
      </c>
      <c r="AU7" s="48">
        <v>15386606</v>
      </c>
      <c r="AV7" s="48">
        <v>461394</v>
      </c>
      <c r="AW7" s="48">
        <v>15848000</v>
      </c>
      <c r="AX7" s="48">
        <v>15247915</v>
      </c>
      <c r="AY7" s="48">
        <v>115196</v>
      </c>
      <c r="AZ7" s="48">
        <v>15363111</v>
      </c>
      <c r="BA7" s="54">
        <v>99.09862512889457</v>
      </c>
      <c r="BB7" s="54">
        <v>24.966947988053594</v>
      </c>
      <c r="BC7" s="54">
        <v>96.94037733467945</v>
      </c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</row>
    <row r="8" spans="1:88" s="73" customFormat="1" ht="32.25" customHeight="1">
      <c r="A8" s="43" t="s">
        <v>22</v>
      </c>
      <c r="B8" s="48">
        <v>4700986</v>
      </c>
      <c r="C8" s="48">
        <v>310124</v>
      </c>
      <c r="D8" s="48">
        <v>5011110</v>
      </c>
      <c r="E8" s="48">
        <v>4655402</v>
      </c>
      <c r="F8" s="48">
        <v>47801</v>
      </c>
      <c r="G8" s="48">
        <v>4703203</v>
      </c>
      <c r="H8" s="54">
        <v>99.03033108373435</v>
      </c>
      <c r="I8" s="54">
        <v>15.413512014549019</v>
      </c>
      <c r="J8" s="54">
        <v>93.8555130500029</v>
      </c>
      <c r="K8" s="48">
        <v>68498</v>
      </c>
      <c r="L8" s="48">
        <v>655</v>
      </c>
      <c r="M8" s="48">
        <v>69153</v>
      </c>
      <c r="N8" s="48">
        <v>67290</v>
      </c>
      <c r="O8" s="48">
        <v>472</v>
      </c>
      <c r="P8" s="48">
        <v>67762</v>
      </c>
      <c r="Q8" s="54">
        <v>98.23644485970394</v>
      </c>
      <c r="R8" s="54">
        <v>72.06106870229007</v>
      </c>
      <c r="S8" s="54">
        <v>97.98851821323731</v>
      </c>
      <c r="T8" s="48">
        <v>1885256</v>
      </c>
      <c r="U8" s="48">
        <v>22654</v>
      </c>
      <c r="V8" s="48">
        <v>1907910</v>
      </c>
      <c r="W8" s="48">
        <v>1881151</v>
      </c>
      <c r="X8" s="48">
        <v>6400</v>
      </c>
      <c r="Y8" s="48">
        <v>1887551</v>
      </c>
      <c r="Z8" s="54">
        <v>99.78225768808056</v>
      </c>
      <c r="AA8" s="54">
        <v>28.251081486713165</v>
      </c>
      <c r="AB8" s="54">
        <v>98.93291612287791</v>
      </c>
      <c r="AC8" s="48">
        <v>2747232</v>
      </c>
      <c r="AD8" s="48">
        <v>286815</v>
      </c>
      <c r="AE8" s="48">
        <v>3034047</v>
      </c>
      <c r="AF8" s="48">
        <v>2706961</v>
      </c>
      <c r="AG8" s="48">
        <v>40929</v>
      </c>
      <c r="AH8" s="48">
        <v>2747890</v>
      </c>
      <c r="AI8" s="54">
        <v>98.53412452970845</v>
      </c>
      <c r="AJ8" s="54">
        <v>14.27017415407144</v>
      </c>
      <c r="AK8" s="54">
        <v>90.56847174747128</v>
      </c>
      <c r="AL8" s="48">
        <v>0</v>
      </c>
      <c r="AM8" s="48">
        <v>0</v>
      </c>
      <c r="AN8" s="48">
        <v>0</v>
      </c>
      <c r="AO8" s="48">
        <v>0</v>
      </c>
      <c r="AP8" s="48">
        <v>0</v>
      </c>
      <c r="AQ8" s="48">
        <v>0</v>
      </c>
      <c r="AR8" s="54" t="s">
        <v>101</v>
      </c>
      <c r="AS8" s="54" t="s">
        <v>101</v>
      </c>
      <c r="AT8" s="54" t="s">
        <v>101</v>
      </c>
      <c r="AU8" s="48">
        <v>47010714</v>
      </c>
      <c r="AV8" s="48">
        <v>3007656</v>
      </c>
      <c r="AW8" s="48">
        <v>50018370</v>
      </c>
      <c r="AX8" s="48">
        <v>46380051</v>
      </c>
      <c r="AY8" s="48">
        <v>566060</v>
      </c>
      <c r="AZ8" s="48">
        <v>46946111</v>
      </c>
      <c r="BA8" s="54">
        <v>98.65846964162255</v>
      </c>
      <c r="BB8" s="54">
        <v>18.820636402567313</v>
      </c>
      <c r="BC8" s="54">
        <v>93.85773866681382</v>
      </c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</row>
    <row r="9" spans="1:88" s="73" customFormat="1" ht="32.25" customHeight="1">
      <c r="A9" s="43" t="s">
        <v>23</v>
      </c>
      <c r="B9" s="48">
        <v>5208510</v>
      </c>
      <c r="C9" s="48">
        <v>298350</v>
      </c>
      <c r="D9" s="48">
        <v>5506860</v>
      </c>
      <c r="E9" s="48">
        <v>5149323</v>
      </c>
      <c r="F9" s="48">
        <v>73077</v>
      </c>
      <c r="G9" s="48">
        <v>5222400</v>
      </c>
      <c r="H9" s="54">
        <v>98.86364814505491</v>
      </c>
      <c r="I9" s="54">
        <v>24.493715434891904</v>
      </c>
      <c r="J9" s="54">
        <v>94.83444285854371</v>
      </c>
      <c r="K9" s="48">
        <v>112611</v>
      </c>
      <c r="L9" s="48">
        <v>12864</v>
      </c>
      <c r="M9" s="48">
        <v>125475</v>
      </c>
      <c r="N9" s="48">
        <v>112061</v>
      </c>
      <c r="O9" s="48">
        <v>640</v>
      </c>
      <c r="P9" s="48">
        <v>112701</v>
      </c>
      <c r="Q9" s="54">
        <v>99.51159300601185</v>
      </c>
      <c r="R9" s="54">
        <v>4.975124378109453</v>
      </c>
      <c r="S9" s="54">
        <v>89.81948595337717</v>
      </c>
      <c r="T9" s="48">
        <v>2342383</v>
      </c>
      <c r="U9" s="48">
        <v>32469</v>
      </c>
      <c r="V9" s="48">
        <v>2374852</v>
      </c>
      <c r="W9" s="48">
        <v>2326455</v>
      </c>
      <c r="X9" s="48">
        <v>9081</v>
      </c>
      <c r="Y9" s="48">
        <v>2335536</v>
      </c>
      <c r="Z9" s="54">
        <v>99.32000872615623</v>
      </c>
      <c r="AA9" s="54">
        <v>27.968215836644184</v>
      </c>
      <c r="AB9" s="54">
        <v>98.34448630904159</v>
      </c>
      <c r="AC9" s="48">
        <v>2753516</v>
      </c>
      <c r="AD9" s="48">
        <v>253017</v>
      </c>
      <c r="AE9" s="48">
        <v>3006533</v>
      </c>
      <c r="AF9" s="48">
        <v>2710807</v>
      </c>
      <c r="AG9" s="48">
        <v>63356</v>
      </c>
      <c r="AH9" s="48">
        <v>2774163</v>
      </c>
      <c r="AI9" s="54">
        <v>98.44892856987212</v>
      </c>
      <c r="AJ9" s="54">
        <v>25.040214689131563</v>
      </c>
      <c r="AK9" s="54">
        <v>92.27116416151095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54" t="s">
        <v>101</v>
      </c>
      <c r="AS9" s="54" t="s">
        <v>101</v>
      </c>
      <c r="AT9" s="54" t="s">
        <v>101</v>
      </c>
      <c r="AU9" s="48">
        <v>48888835</v>
      </c>
      <c r="AV9" s="48">
        <v>3319851</v>
      </c>
      <c r="AW9" s="48">
        <v>52208686</v>
      </c>
      <c r="AX9" s="48">
        <v>48097291</v>
      </c>
      <c r="AY9" s="48">
        <v>890980</v>
      </c>
      <c r="AZ9" s="48">
        <v>48988271</v>
      </c>
      <c r="BA9" s="54">
        <v>98.38093094261706</v>
      </c>
      <c r="BB9" s="54">
        <v>26.83795146227948</v>
      </c>
      <c r="BC9" s="54">
        <v>93.83164900951539</v>
      </c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</row>
    <row r="10" spans="1:88" s="73" customFormat="1" ht="32.25" customHeight="1">
      <c r="A10" s="43" t="s">
        <v>24</v>
      </c>
      <c r="B10" s="48">
        <v>4528</v>
      </c>
      <c r="C10" s="48">
        <v>0</v>
      </c>
      <c r="D10" s="48">
        <v>4528</v>
      </c>
      <c r="E10" s="48">
        <v>4528</v>
      </c>
      <c r="F10" s="48">
        <v>0</v>
      </c>
      <c r="G10" s="48">
        <v>4528</v>
      </c>
      <c r="H10" s="54">
        <v>100</v>
      </c>
      <c r="I10" s="54" t="s">
        <v>101</v>
      </c>
      <c r="J10" s="54">
        <v>100</v>
      </c>
      <c r="K10" s="48">
        <v>4528</v>
      </c>
      <c r="L10" s="48">
        <v>0</v>
      </c>
      <c r="M10" s="48">
        <v>4528</v>
      </c>
      <c r="N10" s="48">
        <v>4528</v>
      </c>
      <c r="O10" s="48">
        <v>0</v>
      </c>
      <c r="P10" s="48">
        <v>4528</v>
      </c>
      <c r="Q10" s="54">
        <v>100</v>
      </c>
      <c r="R10" s="54" t="s">
        <v>101</v>
      </c>
      <c r="S10" s="54">
        <v>100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54" t="s">
        <v>101</v>
      </c>
      <c r="AA10" s="54" t="s">
        <v>101</v>
      </c>
      <c r="AB10" s="54" t="s">
        <v>101</v>
      </c>
      <c r="AC10" s="48">
        <v>0</v>
      </c>
      <c r="AD10" s="48">
        <v>0</v>
      </c>
      <c r="AE10" s="48">
        <v>0</v>
      </c>
      <c r="AF10" s="48">
        <v>0</v>
      </c>
      <c r="AG10" s="48">
        <v>0</v>
      </c>
      <c r="AH10" s="48">
        <v>0</v>
      </c>
      <c r="AI10" s="54" t="s">
        <v>101</v>
      </c>
      <c r="AJ10" s="54" t="s">
        <v>101</v>
      </c>
      <c r="AK10" s="54" t="s">
        <v>101</v>
      </c>
      <c r="AL10" s="48">
        <v>0</v>
      </c>
      <c r="AM10" s="48">
        <v>0</v>
      </c>
      <c r="AN10" s="48">
        <v>0</v>
      </c>
      <c r="AO10" s="48">
        <v>0</v>
      </c>
      <c r="AP10" s="48">
        <v>0</v>
      </c>
      <c r="AQ10" s="48">
        <v>0</v>
      </c>
      <c r="AR10" s="54" t="s">
        <v>101</v>
      </c>
      <c r="AS10" s="54" t="s">
        <v>101</v>
      </c>
      <c r="AT10" s="54" t="s">
        <v>101</v>
      </c>
      <c r="AU10" s="48">
        <v>8459520</v>
      </c>
      <c r="AV10" s="48">
        <v>852629</v>
      </c>
      <c r="AW10" s="48">
        <v>9312149</v>
      </c>
      <c r="AX10" s="48">
        <v>8368366</v>
      </c>
      <c r="AY10" s="48">
        <v>152769</v>
      </c>
      <c r="AZ10" s="48">
        <v>8521135</v>
      </c>
      <c r="BA10" s="54">
        <v>98.92246841428354</v>
      </c>
      <c r="BB10" s="54">
        <v>17.91740604647508</v>
      </c>
      <c r="BC10" s="54">
        <v>91.5055697669786</v>
      </c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</row>
    <row r="11" spans="1:88" s="73" customFormat="1" ht="32.25" customHeight="1">
      <c r="A11" s="42" t="s">
        <v>25</v>
      </c>
      <c r="B11" s="47">
        <v>467438</v>
      </c>
      <c r="C11" s="47">
        <v>30572</v>
      </c>
      <c r="D11" s="47">
        <v>498010</v>
      </c>
      <c r="E11" s="47">
        <v>460243</v>
      </c>
      <c r="F11" s="47">
        <v>5536</v>
      </c>
      <c r="G11" s="47">
        <v>465779</v>
      </c>
      <c r="H11" s="53">
        <v>98.46075843213431</v>
      </c>
      <c r="I11" s="53">
        <v>18.108072746303808</v>
      </c>
      <c r="J11" s="53">
        <v>93.52804160559025</v>
      </c>
      <c r="K11" s="47">
        <v>1536</v>
      </c>
      <c r="L11" s="47">
        <v>0</v>
      </c>
      <c r="M11" s="47">
        <v>1536</v>
      </c>
      <c r="N11" s="47">
        <v>1536</v>
      </c>
      <c r="O11" s="47">
        <v>0</v>
      </c>
      <c r="P11" s="47">
        <v>1536</v>
      </c>
      <c r="Q11" s="53">
        <v>100</v>
      </c>
      <c r="R11" s="53" t="s">
        <v>101</v>
      </c>
      <c r="S11" s="53">
        <v>100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53" t="s">
        <v>101</v>
      </c>
      <c r="AA11" s="53" t="s">
        <v>101</v>
      </c>
      <c r="AB11" s="53" t="s">
        <v>101</v>
      </c>
      <c r="AC11" s="47">
        <v>465902</v>
      </c>
      <c r="AD11" s="47">
        <v>30572</v>
      </c>
      <c r="AE11" s="47">
        <v>496474</v>
      </c>
      <c r="AF11" s="47">
        <v>458707</v>
      </c>
      <c r="AG11" s="47">
        <v>5536</v>
      </c>
      <c r="AH11" s="47">
        <v>464243</v>
      </c>
      <c r="AI11" s="53">
        <v>98.45568381333413</v>
      </c>
      <c r="AJ11" s="53">
        <v>18.108072746303808</v>
      </c>
      <c r="AK11" s="53">
        <v>93.50801854679199</v>
      </c>
      <c r="AL11" s="47">
        <v>0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53" t="s">
        <v>101</v>
      </c>
      <c r="AS11" s="53" t="s">
        <v>101</v>
      </c>
      <c r="AT11" s="53" t="s">
        <v>101</v>
      </c>
      <c r="AU11" s="47">
        <v>9315110</v>
      </c>
      <c r="AV11" s="47">
        <v>395991</v>
      </c>
      <c r="AW11" s="47">
        <v>9711101</v>
      </c>
      <c r="AX11" s="47">
        <v>9197848</v>
      </c>
      <c r="AY11" s="47">
        <v>90853</v>
      </c>
      <c r="AZ11" s="47">
        <v>9288701</v>
      </c>
      <c r="BA11" s="53">
        <v>98.74116355040358</v>
      </c>
      <c r="BB11" s="53">
        <v>22.943198203999586</v>
      </c>
      <c r="BC11" s="53">
        <v>95.6503387206044</v>
      </c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</row>
    <row r="12" spans="1:88" s="73" customFormat="1" ht="32.25" customHeight="1">
      <c r="A12" s="43" t="s">
        <v>26</v>
      </c>
      <c r="B12" s="48">
        <v>27245</v>
      </c>
      <c r="C12" s="48">
        <v>0</v>
      </c>
      <c r="D12" s="48">
        <v>27245</v>
      </c>
      <c r="E12" s="48">
        <v>27245</v>
      </c>
      <c r="F12" s="48">
        <v>0</v>
      </c>
      <c r="G12" s="48">
        <v>27245</v>
      </c>
      <c r="H12" s="54">
        <v>100</v>
      </c>
      <c r="I12" s="54" t="s">
        <v>101</v>
      </c>
      <c r="J12" s="54">
        <v>100</v>
      </c>
      <c r="K12" s="48">
        <v>27245</v>
      </c>
      <c r="L12" s="48">
        <v>0</v>
      </c>
      <c r="M12" s="48">
        <v>27245</v>
      </c>
      <c r="N12" s="48">
        <v>27245</v>
      </c>
      <c r="O12" s="48">
        <v>0</v>
      </c>
      <c r="P12" s="48">
        <v>27245</v>
      </c>
      <c r="Q12" s="54">
        <v>100</v>
      </c>
      <c r="R12" s="54" t="s">
        <v>101</v>
      </c>
      <c r="S12" s="54">
        <v>100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54" t="s">
        <v>101</v>
      </c>
      <c r="AA12" s="54" t="s">
        <v>101</v>
      </c>
      <c r="AB12" s="54" t="s">
        <v>101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54" t="s">
        <v>101</v>
      </c>
      <c r="AJ12" s="54" t="s">
        <v>101</v>
      </c>
      <c r="AK12" s="54" t="s">
        <v>101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54" t="s">
        <v>101</v>
      </c>
      <c r="AS12" s="54" t="s">
        <v>101</v>
      </c>
      <c r="AT12" s="54" t="s">
        <v>101</v>
      </c>
      <c r="AU12" s="48">
        <v>4752533</v>
      </c>
      <c r="AV12" s="48">
        <v>240496</v>
      </c>
      <c r="AW12" s="48">
        <v>4993029</v>
      </c>
      <c r="AX12" s="48">
        <v>4677688</v>
      </c>
      <c r="AY12" s="48">
        <v>48271</v>
      </c>
      <c r="AZ12" s="48">
        <v>4725959</v>
      </c>
      <c r="BA12" s="54">
        <v>98.42515559597376</v>
      </c>
      <c r="BB12" s="54">
        <v>20.071435699554254</v>
      </c>
      <c r="BC12" s="54">
        <v>94.65114262304505</v>
      </c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</row>
    <row r="13" spans="1:88" s="73" customFormat="1" ht="32.25" customHeight="1">
      <c r="A13" s="43" t="s">
        <v>27</v>
      </c>
      <c r="B13" s="48">
        <v>171</v>
      </c>
      <c r="C13" s="48">
        <v>0</v>
      </c>
      <c r="D13" s="48">
        <v>171</v>
      </c>
      <c r="E13" s="48">
        <v>171</v>
      </c>
      <c r="F13" s="48">
        <v>0</v>
      </c>
      <c r="G13" s="48">
        <v>171</v>
      </c>
      <c r="H13" s="54">
        <v>100</v>
      </c>
      <c r="I13" s="54" t="s">
        <v>101</v>
      </c>
      <c r="J13" s="54">
        <v>100</v>
      </c>
      <c r="K13" s="48">
        <v>171</v>
      </c>
      <c r="L13" s="48">
        <v>0</v>
      </c>
      <c r="M13" s="48">
        <v>171</v>
      </c>
      <c r="N13" s="48">
        <v>171</v>
      </c>
      <c r="O13" s="48">
        <v>0</v>
      </c>
      <c r="P13" s="48">
        <v>171</v>
      </c>
      <c r="Q13" s="54">
        <v>100</v>
      </c>
      <c r="R13" s="54" t="s">
        <v>101</v>
      </c>
      <c r="S13" s="54">
        <v>100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54" t="s">
        <v>101</v>
      </c>
      <c r="AA13" s="54" t="s">
        <v>101</v>
      </c>
      <c r="AB13" s="54" t="s">
        <v>101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54" t="s">
        <v>101</v>
      </c>
      <c r="AJ13" s="54" t="s">
        <v>101</v>
      </c>
      <c r="AK13" s="54" t="s">
        <v>101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54" t="s">
        <v>101</v>
      </c>
      <c r="AS13" s="54" t="s">
        <v>101</v>
      </c>
      <c r="AT13" s="54" t="s">
        <v>101</v>
      </c>
      <c r="AU13" s="48">
        <v>5162224</v>
      </c>
      <c r="AV13" s="48">
        <v>446453</v>
      </c>
      <c r="AW13" s="48">
        <v>5608677</v>
      </c>
      <c r="AX13" s="48">
        <v>5085249</v>
      </c>
      <c r="AY13" s="48">
        <v>99765</v>
      </c>
      <c r="AZ13" s="48">
        <v>5185014</v>
      </c>
      <c r="BA13" s="54">
        <v>98.50887911876741</v>
      </c>
      <c r="BB13" s="54">
        <v>22.346137219371357</v>
      </c>
      <c r="BC13" s="54">
        <v>92.4462934841853</v>
      </c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</row>
    <row r="14" spans="1:88" s="73" customFormat="1" ht="32.25" customHeight="1">
      <c r="A14" s="43" t="s">
        <v>28</v>
      </c>
      <c r="B14" s="48">
        <v>28862</v>
      </c>
      <c r="C14" s="48">
        <v>331</v>
      </c>
      <c r="D14" s="48">
        <v>29193</v>
      </c>
      <c r="E14" s="48">
        <v>28862</v>
      </c>
      <c r="F14" s="48">
        <v>0</v>
      </c>
      <c r="G14" s="48">
        <v>28862</v>
      </c>
      <c r="H14" s="54">
        <v>100</v>
      </c>
      <c r="I14" s="54">
        <v>0</v>
      </c>
      <c r="J14" s="54">
        <v>98.86616654677492</v>
      </c>
      <c r="K14" s="48">
        <v>28862</v>
      </c>
      <c r="L14" s="48">
        <v>331</v>
      </c>
      <c r="M14" s="48">
        <v>29193</v>
      </c>
      <c r="N14" s="48">
        <v>28862</v>
      </c>
      <c r="O14" s="48">
        <v>0</v>
      </c>
      <c r="P14" s="48">
        <v>28862</v>
      </c>
      <c r="Q14" s="54">
        <v>100</v>
      </c>
      <c r="R14" s="54">
        <v>0</v>
      </c>
      <c r="S14" s="54">
        <v>98.86616654677492</v>
      </c>
      <c r="T14" s="48">
        <v>0</v>
      </c>
      <c r="U14" s="48">
        <v>0</v>
      </c>
      <c r="V14" s="48">
        <v>0</v>
      </c>
      <c r="W14" s="48">
        <v>0</v>
      </c>
      <c r="X14" s="48">
        <v>0</v>
      </c>
      <c r="Y14" s="48">
        <v>0</v>
      </c>
      <c r="Z14" s="54" t="s">
        <v>101</v>
      </c>
      <c r="AA14" s="54" t="s">
        <v>101</v>
      </c>
      <c r="AB14" s="54" t="s">
        <v>101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54" t="s">
        <v>101</v>
      </c>
      <c r="AJ14" s="54" t="s">
        <v>101</v>
      </c>
      <c r="AK14" s="54" t="s">
        <v>101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54" t="s">
        <v>101</v>
      </c>
      <c r="AS14" s="54" t="s">
        <v>101</v>
      </c>
      <c r="AT14" s="54" t="s">
        <v>101</v>
      </c>
      <c r="AU14" s="48">
        <v>6160048</v>
      </c>
      <c r="AV14" s="48">
        <v>863975</v>
      </c>
      <c r="AW14" s="48">
        <v>7024023</v>
      </c>
      <c r="AX14" s="48">
        <v>6029629</v>
      </c>
      <c r="AY14" s="48">
        <v>118436</v>
      </c>
      <c r="AZ14" s="48">
        <v>6148065</v>
      </c>
      <c r="BA14" s="54">
        <v>97.88282493902645</v>
      </c>
      <c r="BB14" s="54">
        <v>13.708267021615208</v>
      </c>
      <c r="BC14" s="54">
        <v>87.52911258975091</v>
      </c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1:88" s="73" customFormat="1" ht="32.25" customHeight="1">
      <c r="A15" s="44" t="s">
        <v>84</v>
      </c>
      <c r="B15" s="49">
        <v>216</v>
      </c>
      <c r="C15" s="49">
        <v>0</v>
      </c>
      <c r="D15" s="49">
        <v>216</v>
      </c>
      <c r="E15" s="49">
        <v>216</v>
      </c>
      <c r="F15" s="49">
        <v>0</v>
      </c>
      <c r="G15" s="49">
        <v>216</v>
      </c>
      <c r="H15" s="55">
        <v>100</v>
      </c>
      <c r="I15" s="55" t="s">
        <v>101</v>
      </c>
      <c r="J15" s="55">
        <v>100</v>
      </c>
      <c r="K15" s="49">
        <v>216</v>
      </c>
      <c r="L15" s="49">
        <v>0</v>
      </c>
      <c r="M15" s="49">
        <v>216</v>
      </c>
      <c r="N15" s="49">
        <v>216</v>
      </c>
      <c r="O15" s="49">
        <v>0</v>
      </c>
      <c r="P15" s="49">
        <v>216</v>
      </c>
      <c r="Q15" s="55">
        <v>100</v>
      </c>
      <c r="R15" s="55" t="s">
        <v>101</v>
      </c>
      <c r="S15" s="55">
        <v>100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55" t="s">
        <v>101</v>
      </c>
      <c r="AA15" s="55" t="s">
        <v>101</v>
      </c>
      <c r="AB15" s="55" t="s">
        <v>101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55" t="s">
        <v>101</v>
      </c>
      <c r="AJ15" s="55" t="s">
        <v>101</v>
      </c>
      <c r="AK15" s="55" t="s">
        <v>101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55" t="s">
        <v>101</v>
      </c>
      <c r="AS15" s="55" t="s">
        <v>101</v>
      </c>
      <c r="AT15" s="55" t="s">
        <v>101</v>
      </c>
      <c r="AU15" s="49">
        <v>3585608</v>
      </c>
      <c r="AV15" s="49">
        <v>284404</v>
      </c>
      <c r="AW15" s="49">
        <v>3870012</v>
      </c>
      <c r="AX15" s="49">
        <v>3519364</v>
      </c>
      <c r="AY15" s="49">
        <v>42555</v>
      </c>
      <c r="AZ15" s="49">
        <v>3561919</v>
      </c>
      <c r="BA15" s="55">
        <v>98.15250300646362</v>
      </c>
      <c r="BB15" s="55">
        <v>14.962869720538388</v>
      </c>
      <c r="BC15" s="55">
        <v>92.03896525385451</v>
      </c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1:88" s="73" customFormat="1" ht="32.25" customHeight="1">
      <c r="A16" s="43" t="s">
        <v>90</v>
      </c>
      <c r="B16" s="48">
        <v>0</v>
      </c>
      <c r="C16" s="48">
        <v>4321</v>
      </c>
      <c r="D16" s="48">
        <v>4321</v>
      </c>
      <c r="E16" s="48">
        <v>0</v>
      </c>
      <c r="F16" s="48">
        <v>748</v>
      </c>
      <c r="G16" s="48">
        <v>748</v>
      </c>
      <c r="H16" s="54" t="s">
        <v>101</v>
      </c>
      <c r="I16" s="54">
        <v>17.31080768340662</v>
      </c>
      <c r="J16" s="54">
        <v>17.31080768340662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54" t="s">
        <v>101</v>
      </c>
      <c r="R16" s="54" t="s">
        <v>101</v>
      </c>
      <c r="S16" s="54" t="s">
        <v>101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54" t="s">
        <v>101</v>
      </c>
      <c r="AA16" s="54" t="s">
        <v>101</v>
      </c>
      <c r="AB16" s="54" t="s">
        <v>101</v>
      </c>
      <c r="AC16" s="48">
        <v>0</v>
      </c>
      <c r="AD16" s="48">
        <v>4321</v>
      </c>
      <c r="AE16" s="48">
        <v>4321</v>
      </c>
      <c r="AF16" s="48">
        <v>0</v>
      </c>
      <c r="AG16" s="48">
        <v>748</v>
      </c>
      <c r="AH16" s="48">
        <v>748</v>
      </c>
      <c r="AI16" s="54" t="s">
        <v>101</v>
      </c>
      <c r="AJ16" s="54">
        <v>17.31080768340662</v>
      </c>
      <c r="AK16" s="54">
        <v>17.31080768340662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54" t="s">
        <v>101</v>
      </c>
      <c r="AS16" s="54" t="s">
        <v>101</v>
      </c>
      <c r="AT16" s="54" t="s">
        <v>101</v>
      </c>
      <c r="AU16" s="48">
        <v>8515176</v>
      </c>
      <c r="AV16" s="48">
        <v>629940</v>
      </c>
      <c r="AW16" s="48">
        <v>9145116</v>
      </c>
      <c r="AX16" s="48">
        <v>8456523</v>
      </c>
      <c r="AY16" s="48">
        <v>207073</v>
      </c>
      <c r="AZ16" s="48">
        <v>8663596</v>
      </c>
      <c r="BA16" s="54">
        <v>99.31119450731259</v>
      </c>
      <c r="BB16" s="54">
        <v>32.87186081214084</v>
      </c>
      <c r="BC16" s="54">
        <v>94.73467586414431</v>
      </c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:88" s="73" customFormat="1" ht="32.25" customHeight="1">
      <c r="A17" s="43" t="s">
        <v>91</v>
      </c>
      <c r="B17" s="48">
        <v>2163</v>
      </c>
      <c r="C17" s="48">
        <v>0</v>
      </c>
      <c r="D17" s="48">
        <v>2163</v>
      </c>
      <c r="E17" s="48">
        <v>2163</v>
      </c>
      <c r="F17" s="48">
        <v>0</v>
      </c>
      <c r="G17" s="48">
        <v>2163</v>
      </c>
      <c r="H17" s="54">
        <v>100</v>
      </c>
      <c r="I17" s="54" t="s">
        <v>101</v>
      </c>
      <c r="J17" s="54">
        <v>100</v>
      </c>
      <c r="K17" s="48">
        <v>2163</v>
      </c>
      <c r="L17" s="48">
        <v>0</v>
      </c>
      <c r="M17" s="48">
        <v>2163</v>
      </c>
      <c r="N17" s="48">
        <v>2163</v>
      </c>
      <c r="O17" s="48">
        <v>0</v>
      </c>
      <c r="P17" s="48">
        <v>2163</v>
      </c>
      <c r="Q17" s="54">
        <v>100</v>
      </c>
      <c r="R17" s="54" t="s">
        <v>101</v>
      </c>
      <c r="S17" s="54">
        <v>100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54" t="s">
        <v>101</v>
      </c>
      <c r="AA17" s="54" t="s">
        <v>101</v>
      </c>
      <c r="AB17" s="54" t="s">
        <v>101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54" t="s">
        <v>101</v>
      </c>
      <c r="AJ17" s="54" t="s">
        <v>101</v>
      </c>
      <c r="AK17" s="54" t="s">
        <v>101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54" t="s">
        <v>101</v>
      </c>
      <c r="AS17" s="54" t="s">
        <v>101</v>
      </c>
      <c r="AT17" s="54" t="s">
        <v>101</v>
      </c>
      <c r="AU17" s="48">
        <v>5478227</v>
      </c>
      <c r="AV17" s="48">
        <v>525335</v>
      </c>
      <c r="AW17" s="48">
        <v>6003562</v>
      </c>
      <c r="AX17" s="48">
        <v>5385535</v>
      </c>
      <c r="AY17" s="48">
        <v>90279</v>
      </c>
      <c r="AZ17" s="48">
        <v>5475814</v>
      </c>
      <c r="BA17" s="54">
        <v>98.30799271370098</v>
      </c>
      <c r="BB17" s="54">
        <v>17.185034311439367</v>
      </c>
      <c r="BC17" s="54">
        <v>91.20941867511321</v>
      </c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</row>
    <row r="18" spans="1:88" s="73" customFormat="1" ht="32.25" customHeight="1" thickBot="1">
      <c r="A18" s="43" t="s">
        <v>95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54" t="s">
        <v>101</v>
      </c>
      <c r="I18" s="54" t="s">
        <v>101</v>
      </c>
      <c r="J18" s="54" t="s">
        <v>101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54" t="s">
        <v>101</v>
      </c>
      <c r="R18" s="54" t="s">
        <v>101</v>
      </c>
      <c r="S18" s="54" t="s">
        <v>101</v>
      </c>
      <c r="T18" s="48">
        <v>0</v>
      </c>
      <c r="U18" s="48">
        <v>0</v>
      </c>
      <c r="V18" s="48">
        <v>0</v>
      </c>
      <c r="W18" s="48">
        <v>0</v>
      </c>
      <c r="X18" s="48">
        <v>0</v>
      </c>
      <c r="Y18" s="48">
        <v>0</v>
      </c>
      <c r="Z18" s="54" t="s">
        <v>101</v>
      </c>
      <c r="AA18" s="54" t="s">
        <v>101</v>
      </c>
      <c r="AB18" s="54" t="s">
        <v>101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54" t="s">
        <v>101</v>
      </c>
      <c r="AJ18" s="54" t="s">
        <v>101</v>
      </c>
      <c r="AK18" s="54" t="s">
        <v>101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54" t="s">
        <v>101</v>
      </c>
      <c r="AS18" s="54" t="s">
        <v>101</v>
      </c>
      <c r="AT18" s="54" t="s">
        <v>101</v>
      </c>
      <c r="AU18" s="48">
        <v>3942722</v>
      </c>
      <c r="AV18" s="48">
        <v>471037</v>
      </c>
      <c r="AW18" s="48">
        <v>4413759</v>
      </c>
      <c r="AX18" s="48">
        <v>3889836</v>
      </c>
      <c r="AY18" s="48">
        <v>50222</v>
      </c>
      <c r="AZ18" s="48">
        <v>3940058</v>
      </c>
      <c r="BA18" s="54">
        <v>98.6586424302804</v>
      </c>
      <c r="BB18" s="54">
        <v>10.662007443152024</v>
      </c>
      <c r="BC18" s="54">
        <v>89.26762879441311</v>
      </c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</row>
    <row r="19" spans="1:88" s="73" customFormat="1" ht="32.25" customHeight="1" thickBot="1" thickTop="1">
      <c r="A19" s="45" t="s">
        <v>86</v>
      </c>
      <c r="B19" s="50">
        <v>12794883</v>
      </c>
      <c r="C19" s="50">
        <v>821441</v>
      </c>
      <c r="D19" s="50">
        <v>13616324</v>
      </c>
      <c r="E19" s="50">
        <v>12656234</v>
      </c>
      <c r="F19" s="50">
        <v>173993</v>
      </c>
      <c r="G19" s="50">
        <v>12830227</v>
      </c>
      <c r="H19" s="56">
        <v>98.91637149007147</v>
      </c>
      <c r="I19" s="56">
        <v>21.181436037402566</v>
      </c>
      <c r="J19" s="56">
        <v>94.2268045325596</v>
      </c>
      <c r="K19" s="50">
        <v>479386</v>
      </c>
      <c r="L19" s="50">
        <v>35525</v>
      </c>
      <c r="M19" s="50">
        <v>514911</v>
      </c>
      <c r="N19" s="50">
        <v>474770</v>
      </c>
      <c r="O19" s="50">
        <v>16581</v>
      </c>
      <c r="P19" s="50">
        <v>491351</v>
      </c>
      <c r="Q19" s="56">
        <v>99.0371016258297</v>
      </c>
      <c r="R19" s="56">
        <v>46.67417311752287</v>
      </c>
      <c r="S19" s="56">
        <v>95.42445199267446</v>
      </c>
      <c r="T19" s="50">
        <v>4227639</v>
      </c>
      <c r="U19" s="50">
        <v>55123</v>
      </c>
      <c r="V19" s="50">
        <v>4282762</v>
      </c>
      <c r="W19" s="50">
        <v>4207606</v>
      </c>
      <c r="X19" s="50">
        <v>15481</v>
      </c>
      <c r="Y19" s="50">
        <v>4223087</v>
      </c>
      <c r="Z19" s="56">
        <v>99.52614213276016</v>
      </c>
      <c r="AA19" s="56">
        <v>28.084465649547376</v>
      </c>
      <c r="AB19" s="56">
        <v>98.60662348269645</v>
      </c>
      <c r="AC19" s="50">
        <v>8087858</v>
      </c>
      <c r="AD19" s="50">
        <v>730793</v>
      </c>
      <c r="AE19" s="50">
        <v>8818651</v>
      </c>
      <c r="AF19" s="50">
        <v>7973858</v>
      </c>
      <c r="AG19" s="50">
        <v>141931</v>
      </c>
      <c r="AH19" s="50">
        <v>8115789</v>
      </c>
      <c r="AI19" s="56">
        <v>98.5904797042678</v>
      </c>
      <c r="AJ19" s="56">
        <v>19.42150513209623</v>
      </c>
      <c r="AK19" s="56">
        <v>92.02982406265993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6" t="s">
        <v>101</v>
      </c>
      <c r="AS19" s="56" t="s">
        <v>101</v>
      </c>
      <c r="AT19" s="56" t="s">
        <v>101</v>
      </c>
      <c r="AU19" s="50">
        <v>204302960</v>
      </c>
      <c r="AV19" s="50">
        <v>13385361</v>
      </c>
      <c r="AW19" s="50">
        <v>217688321</v>
      </c>
      <c r="AX19" s="50">
        <v>201567372</v>
      </c>
      <c r="AY19" s="50">
        <v>2903026</v>
      </c>
      <c r="AZ19" s="50">
        <v>204470398</v>
      </c>
      <c r="BA19" s="56">
        <v>98.66101401565597</v>
      </c>
      <c r="BB19" s="56">
        <v>21.68806653776465</v>
      </c>
      <c r="BC19" s="56">
        <v>93.92805138131412</v>
      </c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</row>
    <row r="20" spans="1:88" s="73" customFormat="1" ht="32.25" customHeight="1" thickTop="1">
      <c r="A20" s="43" t="s">
        <v>29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54" t="s">
        <v>101</v>
      </c>
      <c r="I20" s="54" t="s">
        <v>101</v>
      </c>
      <c r="J20" s="54" t="s">
        <v>101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54" t="s">
        <v>101</v>
      </c>
      <c r="R20" s="54" t="s">
        <v>101</v>
      </c>
      <c r="S20" s="54" t="s">
        <v>101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54" t="s">
        <v>101</v>
      </c>
      <c r="AA20" s="54" t="s">
        <v>101</v>
      </c>
      <c r="AB20" s="54" t="s">
        <v>101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54" t="s">
        <v>101</v>
      </c>
      <c r="AJ20" s="54" t="s">
        <v>101</v>
      </c>
      <c r="AK20" s="54" t="s">
        <v>101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54" t="s">
        <v>101</v>
      </c>
      <c r="AS20" s="54" t="s">
        <v>101</v>
      </c>
      <c r="AT20" s="54" t="s">
        <v>101</v>
      </c>
      <c r="AU20" s="48">
        <v>1349918</v>
      </c>
      <c r="AV20" s="48">
        <v>63417</v>
      </c>
      <c r="AW20" s="48">
        <v>1413335</v>
      </c>
      <c r="AX20" s="48">
        <v>1343294</v>
      </c>
      <c r="AY20" s="48">
        <v>12813</v>
      </c>
      <c r="AZ20" s="48">
        <v>1356107</v>
      </c>
      <c r="BA20" s="54">
        <v>99.50930352806616</v>
      </c>
      <c r="BB20" s="54">
        <v>20.2043616065093</v>
      </c>
      <c r="BC20" s="54">
        <v>95.9508538315403</v>
      </c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</row>
    <row r="21" spans="1:88" s="73" customFormat="1" ht="32.25" customHeight="1">
      <c r="A21" s="43" t="s">
        <v>30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54" t="s">
        <v>101</v>
      </c>
      <c r="I21" s="54" t="s">
        <v>101</v>
      </c>
      <c r="J21" s="54" t="s">
        <v>101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54" t="s">
        <v>101</v>
      </c>
      <c r="R21" s="54" t="s">
        <v>101</v>
      </c>
      <c r="S21" s="54" t="s">
        <v>101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54" t="s">
        <v>101</v>
      </c>
      <c r="AA21" s="54" t="s">
        <v>101</v>
      </c>
      <c r="AB21" s="54" t="s">
        <v>101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54" t="s">
        <v>101</v>
      </c>
      <c r="AJ21" s="54" t="s">
        <v>101</v>
      </c>
      <c r="AK21" s="54" t="s">
        <v>101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54" t="s">
        <v>101</v>
      </c>
      <c r="AS21" s="54" t="s">
        <v>101</v>
      </c>
      <c r="AT21" s="54" t="s">
        <v>101</v>
      </c>
      <c r="AU21" s="48">
        <v>902886</v>
      </c>
      <c r="AV21" s="48">
        <v>15316</v>
      </c>
      <c r="AW21" s="48">
        <v>918202</v>
      </c>
      <c r="AX21" s="48">
        <v>897063</v>
      </c>
      <c r="AY21" s="48">
        <v>4909</v>
      </c>
      <c r="AZ21" s="48">
        <v>901972</v>
      </c>
      <c r="BA21" s="54">
        <v>99.35506808168472</v>
      </c>
      <c r="BB21" s="54">
        <v>32.05144946461217</v>
      </c>
      <c r="BC21" s="54">
        <v>98.2324150894901</v>
      </c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</row>
    <row r="22" spans="1:88" s="73" customFormat="1" ht="32.25" customHeight="1">
      <c r="A22" s="43" t="s">
        <v>31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54" t="s">
        <v>101</v>
      </c>
      <c r="I22" s="54" t="s">
        <v>101</v>
      </c>
      <c r="J22" s="54" t="s">
        <v>101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4" t="s">
        <v>101</v>
      </c>
      <c r="R22" s="54" t="s">
        <v>101</v>
      </c>
      <c r="S22" s="54" t="s">
        <v>101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54" t="s">
        <v>101</v>
      </c>
      <c r="AA22" s="54" t="s">
        <v>101</v>
      </c>
      <c r="AB22" s="54" t="s">
        <v>101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54" t="s">
        <v>101</v>
      </c>
      <c r="AJ22" s="54" t="s">
        <v>101</v>
      </c>
      <c r="AK22" s="54" t="s">
        <v>101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54" t="s">
        <v>101</v>
      </c>
      <c r="AS22" s="54" t="s">
        <v>101</v>
      </c>
      <c r="AT22" s="54" t="s">
        <v>101</v>
      </c>
      <c r="AU22" s="48">
        <v>1153160</v>
      </c>
      <c r="AV22" s="48">
        <v>67617</v>
      </c>
      <c r="AW22" s="48">
        <v>1220777</v>
      </c>
      <c r="AX22" s="48">
        <v>1127180</v>
      </c>
      <c r="AY22" s="48">
        <v>17456</v>
      </c>
      <c r="AZ22" s="48">
        <v>1144636</v>
      </c>
      <c r="BA22" s="54">
        <v>97.74706025182975</v>
      </c>
      <c r="BB22" s="54">
        <v>25.815993019506926</v>
      </c>
      <c r="BC22" s="54">
        <v>93.76290673890482</v>
      </c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</row>
    <row r="23" spans="1:88" s="73" customFormat="1" ht="32.25" customHeight="1">
      <c r="A23" s="43" t="s">
        <v>33</v>
      </c>
      <c r="B23" s="48">
        <v>11769</v>
      </c>
      <c r="C23" s="48">
        <v>0</v>
      </c>
      <c r="D23" s="48">
        <v>11769</v>
      </c>
      <c r="E23" s="48">
        <v>11769</v>
      </c>
      <c r="F23" s="48">
        <v>0</v>
      </c>
      <c r="G23" s="48">
        <v>11769</v>
      </c>
      <c r="H23" s="54">
        <v>100</v>
      </c>
      <c r="I23" s="54" t="s">
        <v>101</v>
      </c>
      <c r="J23" s="54">
        <v>100</v>
      </c>
      <c r="K23" s="48">
        <v>11769</v>
      </c>
      <c r="L23" s="48">
        <v>0</v>
      </c>
      <c r="M23" s="48">
        <v>11769</v>
      </c>
      <c r="N23" s="48">
        <v>11769</v>
      </c>
      <c r="O23" s="48">
        <v>0</v>
      </c>
      <c r="P23" s="48">
        <v>11769</v>
      </c>
      <c r="Q23" s="54">
        <v>100</v>
      </c>
      <c r="R23" s="54" t="s">
        <v>101</v>
      </c>
      <c r="S23" s="54">
        <v>100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54" t="s">
        <v>101</v>
      </c>
      <c r="AA23" s="54" t="s">
        <v>101</v>
      </c>
      <c r="AB23" s="54" t="s">
        <v>101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54" t="s">
        <v>101</v>
      </c>
      <c r="AJ23" s="54" t="s">
        <v>101</v>
      </c>
      <c r="AK23" s="54" t="s">
        <v>101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54" t="s">
        <v>101</v>
      </c>
      <c r="AS23" s="54" t="s">
        <v>101</v>
      </c>
      <c r="AT23" s="54" t="s">
        <v>101</v>
      </c>
      <c r="AU23" s="48">
        <v>833663</v>
      </c>
      <c r="AV23" s="48">
        <v>78020</v>
      </c>
      <c r="AW23" s="48">
        <v>911683</v>
      </c>
      <c r="AX23" s="48">
        <v>819268</v>
      </c>
      <c r="AY23" s="48">
        <v>11163</v>
      </c>
      <c r="AZ23" s="48">
        <v>830431</v>
      </c>
      <c r="BA23" s="54">
        <v>98.27328308920991</v>
      </c>
      <c r="BB23" s="54">
        <v>14.307869776980262</v>
      </c>
      <c r="BC23" s="54">
        <v>91.08769166475628</v>
      </c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</row>
    <row r="24" spans="1:88" s="73" customFormat="1" ht="32.25" customHeight="1">
      <c r="A24" s="44" t="s">
        <v>34</v>
      </c>
      <c r="B24" s="49">
        <v>83</v>
      </c>
      <c r="C24" s="49">
        <v>0</v>
      </c>
      <c r="D24" s="49">
        <v>83</v>
      </c>
      <c r="E24" s="49">
        <v>83</v>
      </c>
      <c r="F24" s="49">
        <v>0</v>
      </c>
      <c r="G24" s="49">
        <v>83</v>
      </c>
      <c r="H24" s="55">
        <v>100</v>
      </c>
      <c r="I24" s="55" t="s">
        <v>101</v>
      </c>
      <c r="J24" s="55">
        <v>100</v>
      </c>
      <c r="K24" s="49">
        <v>83</v>
      </c>
      <c r="L24" s="49">
        <v>0</v>
      </c>
      <c r="M24" s="49">
        <v>83</v>
      </c>
      <c r="N24" s="49">
        <v>83</v>
      </c>
      <c r="O24" s="49">
        <v>0</v>
      </c>
      <c r="P24" s="49">
        <v>83</v>
      </c>
      <c r="Q24" s="55">
        <v>100</v>
      </c>
      <c r="R24" s="55" t="s">
        <v>101</v>
      </c>
      <c r="S24" s="55">
        <v>100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55" t="s">
        <v>101</v>
      </c>
      <c r="AA24" s="55" t="s">
        <v>101</v>
      </c>
      <c r="AB24" s="55" t="s">
        <v>101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55" t="s">
        <v>101</v>
      </c>
      <c r="AJ24" s="55" t="s">
        <v>101</v>
      </c>
      <c r="AK24" s="55" t="s">
        <v>101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55" t="s">
        <v>101</v>
      </c>
      <c r="AS24" s="55" t="s">
        <v>101</v>
      </c>
      <c r="AT24" s="55" t="s">
        <v>101</v>
      </c>
      <c r="AU24" s="49">
        <v>1531386</v>
      </c>
      <c r="AV24" s="49">
        <v>128113</v>
      </c>
      <c r="AW24" s="49">
        <v>1659499</v>
      </c>
      <c r="AX24" s="49">
        <v>1502301</v>
      </c>
      <c r="AY24" s="49">
        <v>23756</v>
      </c>
      <c r="AZ24" s="49">
        <v>1526057</v>
      </c>
      <c r="BA24" s="55">
        <v>98.10074011385764</v>
      </c>
      <c r="BB24" s="55">
        <v>18.54300500339544</v>
      </c>
      <c r="BC24" s="55">
        <v>91.95889843862514</v>
      </c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</row>
    <row r="25" spans="1:88" s="73" customFormat="1" ht="32.25" customHeight="1">
      <c r="A25" s="43" t="s">
        <v>35</v>
      </c>
      <c r="B25" s="48">
        <v>6055</v>
      </c>
      <c r="C25" s="48">
        <v>2983</v>
      </c>
      <c r="D25" s="48">
        <v>9038</v>
      </c>
      <c r="E25" s="48">
        <v>5704</v>
      </c>
      <c r="F25" s="48">
        <v>139</v>
      </c>
      <c r="G25" s="48">
        <v>5843</v>
      </c>
      <c r="H25" s="54">
        <v>94.20313790255986</v>
      </c>
      <c r="I25" s="54">
        <v>4.659738518270197</v>
      </c>
      <c r="J25" s="54">
        <v>64.64925868554991</v>
      </c>
      <c r="K25" s="48">
        <v>6055</v>
      </c>
      <c r="L25" s="48">
        <v>2983</v>
      </c>
      <c r="M25" s="48">
        <v>9038</v>
      </c>
      <c r="N25" s="48">
        <v>5704</v>
      </c>
      <c r="O25" s="48">
        <v>139</v>
      </c>
      <c r="P25" s="48">
        <v>5843</v>
      </c>
      <c r="Q25" s="54">
        <v>94.20313790255986</v>
      </c>
      <c r="R25" s="54">
        <v>4.659738518270197</v>
      </c>
      <c r="S25" s="54">
        <v>64.64925868554991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54" t="s">
        <v>101</v>
      </c>
      <c r="AA25" s="54" t="s">
        <v>101</v>
      </c>
      <c r="AB25" s="54" t="s">
        <v>101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54" t="s">
        <v>101</v>
      </c>
      <c r="AJ25" s="54" t="s">
        <v>101</v>
      </c>
      <c r="AK25" s="54" t="s">
        <v>101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54" t="s">
        <v>101</v>
      </c>
      <c r="AS25" s="54" t="s">
        <v>101</v>
      </c>
      <c r="AT25" s="54" t="s">
        <v>101</v>
      </c>
      <c r="AU25" s="48">
        <v>715038</v>
      </c>
      <c r="AV25" s="48">
        <v>126098</v>
      </c>
      <c r="AW25" s="48">
        <v>841136</v>
      </c>
      <c r="AX25" s="48">
        <v>702023</v>
      </c>
      <c r="AY25" s="48">
        <v>16074</v>
      </c>
      <c r="AZ25" s="48">
        <v>718097</v>
      </c>
      <c r="BA25" s="54">
        <v>98.17981701671799</v>
      </c>
      <c r="BB25" s="54">
        <v>12.747228346206917</v>
      </c>
      <c r="BC25" s="54">
        <v>85.37228224686613</v>
      </c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</row>
    <row r="26" spans="1:88" s="73" customFormat="1" ht="32.25" customHeight="1">
      <c r="A26" s="43" t="s">
        <v>36</v>
      </c>
      <c r="B26" s="48">
        <v>5648</v>
      </c>
      <c r="C26" s="48">
        <v>288</v>
      </c>
      <c r="D26" s="48">
        <v>5936</v>
      </c>
      <c r="E26" s="48">
        <v>5043</v>
      </c>
      <c r="F26" s="48">
        <v>0</v>
      </c>
      <c r="G26" s="48">
        <v>5043</v>
      </c>
      <c r="H26" s="54">
        <v>89.28824362606233</v>
      </c>
      <c r="I26" s="54">
        <v>0</v>
      </c>
      <c r="J26" s="54">
        <v>84.95619946091644</v>
      </c>
      <c r="K26" s="48">
        <v>5648</v>
      </c>
      <c r="L26" s="48">
        <v>288</v>
      </c>
      <c r="M26" s="48">
        <v>5936</v>
      </c>
      <c r="N26" s="48">
        <v>5043</v>
      </c>
      <c r="O26" s="48">
        <v>0</v>
      </c>
      <c r="P26" s="48">
        <v>5043</v>
      </c>
      <c r="Q26" s="54">
        <v>89.28824362606233</v>
      </c>
      <c r="R26" s="54">
        <v>0</v>
      </c>
      <c r="S26" s="54">
        <v>84.95619946091644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54" t="s">
        <v>101</v>
      </c>
      <c r="AA26" s="54" t="s">
        <v>101</v>
      </c>
      <c r="AB26" s="54" t="s">
        <v>101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54" t="s">
        <v>101</v>
      </c>
      <c r="AJ26" s="54" t="s">
        <v>101</v>
      </c>
      <c r="AK26" s="54" t="s">
        <v>101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54" t="s">
        <v>101</v>
      </c>
      <c r="AS26" s="54" t="s">
        <v>101</v>
      </c>
      <c r="AT26" s="54" t="s">
        <v>101</v>
      </c>
      <c r="AU26" s="48">
        <v>1106833</v>
      </c>
      <c r="AV26" s="48">
        <v>45139</v>
      </c>
      <c r="AW26" s="48">
        <v>1151972</v>
      </c>
      <c r="AX26" s="48">
        <v>1099273</v>
      </c>
      <c r="AY26" s="48">
        <v>3298</v>
      </c>
      <c r="AZ26" s="48">
        <v>1102571</v>
      </c>
      <c r="BA26" s="54">
        <v>99.3169701300919</v>
      </c>
      <c r="BB26" s="54">
        <v>7.306320476749597</v>
      </c>
      <c r="BC26" s="54">
        <v>95.71161451840844</v>
      </c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</row>
    <row r="27" spans="1:88" s="73" customFormat="1" ht="32.25" customHeight="1">
      <c r="A27" s="43" t="s">
        <v>37</v>
      </c>
      <c r="B27" s="48">
        <v>9919</v>
      </c>
      <c r="C27" s="48">
        <v>0</v>
      </c>
      <c r="D27" s="48">
        <v>9919</v>
      </c>
      <c r="E27" s="48">
        <v>9919</v>
      </c>
      <c r="F27" s="48">
        <v>0</v>
      </c>
      <c r="G27" s="48">
        <v>9919</v>
      </c>
      <c r="H27" s="54">
        <v>100</v>
      </c>
      <c r="I27" s="54" t="s">
        <v>101</v>
      </c>
      <c r="J27" s="54">
        <v>100</v>
      </c>
      <c r="K27" s="48">
        <v>9919</v>
      </c>
      <c r="L27" s="48">
        <v>0</v>
      </c>
      <c r="M27" s="48">
        <v>9919</v>
      </c>
      <c r="N27" s="48">
        <v>9919</v>
      </c>
      <c r="O27" s="48">
        <v>0</v>
      </c>
      <c r="P27" s="48">
        <v>9919</v>
      </c>
      <c r="Q27" s="54">
        <v>100</v>
      </c>
      <c r="R27" s="54" t="s">
        <v>101</v>
      </c>
      <c r="S27" s="54">
        <v>100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54" t="s">
        <v>101</v>
      </c>
      <c r="AA27" s="54" t="s">
        <v>101</v>
      </c>
      <c r="AB27" s="54" t="s">
        <v>101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54" t="s">
        <v>101</v>
      </c>
      <c r="AJ27" s="54" t="s">
        <v>101</v>
      </c>
      <c r="AK27" s="54" t="s">
        <v>101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54" t="s">
        <v>101</v>
      </c>
      <c r="AS27" s="54" t="s">
        <v>101</v>
      </c>
      <c r="AT27" s="54" t="s">
        <v>101</v>
      </c>
      <c r="AU27" s="48">
        <v>487523</v>
      </c>
      <c r="AV27" s="48">
        <v>0</v>
      </c>
      <c r="AW27" s="48">
        <v>487523</v>
      </c>
      <c r="AX27" s="48">
        <v>487523</v>
      </c>
      <c r="AY27" s="48">
        <v>0</v>
      </c>
      <c r="AZ27" s="48">
        <v>487523</v>
      </c>
      <c r="BA27" s="54">
        <v>100</v>
      </c>
      <c r="BB27" s="54" t="s">
        <v>101</v>
      </c>
      <c r="BC27" s="54">
        <v>100</v>
      </c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</row>
    <row r="28" spans="1:88" s="73" customFormat="1" ht="32.25" customHeight="1">
      <c r="A28" s="43" t="s">
        <v>38</v>
      </c>
      <c r="B28" s="48">
        <v>4074</v>
      </c>
      <c r="C28" s="48">
        <v>0</v>
      </c>
      <c r="D28" s="48">
        <v>4074</v>
      </c>
      <c r="E28" s="48">
        <v>4074</v>
      </c>
      <c r="F28" s="48">
        <v>0</v>
      </c>
      <c r="G28" s="48">
        <v>4074</v>
      </c>
      <c r="H28" s="54">
        <v>100</v>
      </c>
      <c r="I28" s="54" t="s">
        <v>101</v>
      </c>
      <c r="J28" s="54">
        <v>100</v>
      </c>
      <c r="K28" s="48">
        <v>4074</v>
      </c>
      <c r="L28" s="48">
        <v>0</v>
      </c>
      <c r="M28" s="48">
        <v>4074</v>
      </c>
      <c r="N28" s="48">
        <v>4074</v>
      </c>
      <c r="O28" s="48">
        <v>0</v>
      </c>
      <c r="P28" s="48">
        <v>4074</v>
      </c>
      <c r="Q28" s="54">
        <v>100</v>
      </c>
      <c r="R28" s="54" t="s">
        <v>101</v>
      </c>
      <c r="S28" s="54">
        <v>100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54" t="s">
        <v>101</v>
      </c>
      <c r="AA28" s="54" t="s">
        <v>101</v>
      </c>
      <c r="AB28" s="54" t="s">
        <v>101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54" t="s">
        <v>101</v>
      </c>
      <c r="AJ28" s="54" t="s">
        <v>101</v>
      </c>
      <c r="AK28" s="54" t="s">
        <v>101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54" t="s">
        <v>101</v>
      </c>
      <c r="AS28" s="54" t="s">
        <v>101</v>
      </c>
      <c r="AT28" s="54" t="s">
        <v>101</v>
      </c>
      <c r="AU28" s="48">
        <v>951059</v>
      </c>
      <c r="AV28" s="48">
        <v>7173</v>
      </c>
      <c r="AW28" s="48">
        <v>958232</v>
      </c>
      <c r="AX28" s="48">
        <v>949632</v>
      </c>
      <c r="AY28" s="48">
        <v>890</v>
      </c>
      <c r="AZ28" s="48">
        <v>950522</v>
      </c>
      <c r="BA28" s="54">
        <v>99.84995673244246</v>
      </c>
      <c r="BB28" s="54">
        <v>12.407639760211906</v>
      </c>
      <c r="BC28" s="54">
        <v>99.19539318244433</v>
      </c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</row>
    <row r="29" spans="1:88" s="73" customFormat="1" ht="32.25" customHeight="1">
      <c r="A29" s="44" t="s">
        <v>92</v>
      </c>
      <c r="B29" s="49">
        <v>23656</v>
      </c>
      <c r="C29" s="49">
        <v>0</v>
      </c>
      <c r="D29" s="49">
        <v>23656</v>
      </c>
      <c r="E29" s="49">
        <v>23656</v>
      </c>
      <c r="F29" s="49">
        <v>0</v>
      </c>
      <c r="G29" s="49">
        <v>23656</v>
      </c>
      <c r="H29" s="55">
        <v>100</v>
      </c>
      <c r="I29" s="55" t="s">
        <v>101</v>
      </c>
      <c r="J29" s="55">
        <v>100</v>
      </c>
      <c r="K29" s="49">
        <v>23656</v>
      </c>
      <c r="L29" s="49">
        <v>0</v>
      </c>
      <c r="M29" s="49">
        <v>23656</v>
      </c>
      <c r="N29" s="49">
        <v>23656</v>
      </c>
      <c r="O29" s="49">
        <v>0</v>
      </c>
      <c r="P29" s="49">
        <v>23656</v>
      </c>
      <c r="Q29" s="55">
        <v>100</v>
      </c>
      <c r="R29" s="55" t="s">
        <v>101</v>
      </c>
      <c r="S29" s="55">
        <v>100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55" t="s">
        <v>101</v>
      </c>
      <c r="AA29" s="55" t="s">
        <v>101</v>
      </c>
      <c r="AB29" s="55" t="s">
        <v>101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49">
        <v>0</v>
      </c>
      <c r="AI29" s="55" t="s">
        <v>101</v>
      </c>
      <c r="AJ29" s="55" t="s">
        <v>101</v>
      </c>
      <c r="AK29" s="55" t="s">
        <v>101</v>
      </c>
      <c r="AL29" s="49">
        <v>0</v>
      </c>
      <c r="AM29" s="49">
        <v>0</v>
      </c>
      <c r="AN29" s="49">
        <v>0</v>
      </c>
      <c r="AO29" s="49">
        <v>0</v>
      </c>
      <c r="AP29" s="49">
        <v>0</v>
      </c>
      <c r="AQ29" s="49">
        <v>0</v>
      </c>
      <c r="AR29" s="55" t="s">
        <v>101</v>
      </c>
      <c r="AS29" s="55" t="s">
        <v>101</v>
      </c>
      <c r="AT29" s="55" t="s">
        <v>101</v>
      </c>
      <c r="AU29" s="49">
        <v>1595611</v>
      </c>
      <c r="AV29" s="49">
        <v>187921</v>
      </c>
      <c r="AW29" s="49">
        <v>1783532</v>
      </c>
      <c r="AX29" s="49">
        <v>1570265</v>
      </c>
      <c r="AY29" s="49">
        <v>21049</v>
      </c>
      <c r="AZ29" s="49">
        <v>1591314</v>
      </c>
      <c r="BA29" s="55">
        <v>98.41151759420059</v>
      </c>
      <c r="BB29" s="55">
        <v>11.200983391957259</v>
      </c>
      <c r="BC29" s="55">
        <v>89.22262118089274</v>
      </c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</row>
    <row r="30" spans="1:88" s="73" customFormat="1" ht="32.25" customHeight="1">
      <c r="A30" s="43" t="s">
        <v>39</v>
      </c>
      <c r="B30" s="48">
        <v>40379</v>
      </c>
      <c r="C30" s="48">
        <v>1637</v>
      </c>
      <c r="D30" s="48">
        <v>42016</v>
      </c>
      <c r="E30" s="48">
        <v>40379</v>
      </c>
      <c r="F30" s="48">
        <v>193</v>
      </c>
      <c r="G30" s="48">
        <v>40572</v>
      </c>
      <c r="H30" s="54">
        <v>100</v>
      </c>
      <c r="I30" s="54">
        <v>11.78985949908369</v>
      </c>
      <c r="J30" s="54">
        <v>96.56321401370906</v>
      </c>
      <c r="K30" s="48">
        <v>40379</v>
      </c>
      <c r="L30" s="48">
        <v>1637</v>
      </c>
      <c r="M30" s="48">
        <v>42016</v>
      </c>
      <c r="N30" s="48">
        <v>40379</v>
      </c>
      <c r="O30" s="48">
        <v>193</v>
      </c>
      <c r="P30" s="48">
        <v>40572</v>
      </c>
      <c r="Q30" s="54">
        <v>100</v>
      </c>
      <c r="R30" s="54">
        <v>11.78985949908369</v>
      </c>
      <c r="S30" s="54">
        <v>96.56321401370906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54" t="s">
        <v>101</v>
      </c>
      <c r="AA30" s="54" t="s">
        <v>101</v>
      </c>
      <c r="AB30" s="54" t="s">
        <v>101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54" t="s">
        <v>101</v>
      </c>
      <c r="AJ30" s="54" t="s">
        <v>101</v>
      </c>
      <c r="AK30" s="54" t="s">
        <v>101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54" t="s">
        <v>101</v>
      </c>
      <c r="AS30" s="54" t="s">
        <v>101</v>
      </c>
      <c r="AT30" s="54" t="s">
        <v>101</v>
      </c>
      <c r="AU30" s="48">
        <v>532469</v>
      </c>
      <c r="AV30" s="48">
        <v>198371</v>
      </c>
      <c r="AW30" s="48">
        <v>730840</v>
      </c>
      <c r="AX30" s="48">
        <v>518597</v>
      </c>
      <c r="AY30" s="48">
        <v>10487</v>
      </c>
      <c r="AZ30" s="48">
        <v>529084</v>
      </c>
      <c r="BA30" s="54">
        <v>97.39477791195355</v>
      </c>
      <c r="BB30" s="54">
        <v>5.286559023244325</v>
      </c>
      <c r="BC30" s="54">
        <v>72.39395763778666</v>
      </c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</row>
    <row r="31" spans="1:88" s="73" customFormat="1" ht="32.25" customHeight="1">
      <c r="A31" s="43" t="s">
        <v>40</v>
      </c>
      <c r="B31" s="48">
        <v>572</v>
      </c>
      <c r="C31" s="48">
        <v>0</v>
      </c>
      <c r="D31" s="48">
        <v>572</v>
      </c>
      <c r="E31" s="48">
        <v>572</v>
      </c>
      <c r="F31" s="48">
        <v>0</v>
      </c>
      <c r="G31" s="48">
        <v>572</v>
      </c>
      <c r="H31" s="54">
        <v>100</v>
      </c>
      <c r="I31" s="54" t="s">
        <v>101</v>
      </c>
      <c r="J31" s="54">
        <v>100</v>
      </c>
      <c r="K31" s="48">
        <v>572</v>
      </c>
      <c r="L31" s="48">
        <v>0</v>
      </c>
      <c r="M31" s="48">
        <v>572</v>
      </c>
      <c r="N31" s="48">
        <v>572</v>
      </c>
      <c r="O31" s="48">
        <v>0</v>
      </c>
      <c r="P31" s="48">
        <v>572</v>
      </c>
      <c r="Q31" s="54">
        <v>100</v>
      </c>
      <c r="R31" s="54" t="s">
        <v>101</v>
      </c>
      <c r="S31" s="54">
        <v>100</v>
      </c>
      <c r="T31" s="48">
        <v>0</v>
      </c>
      <c r="U31" s="48">
        <v>0</v>
      </c>
      <c r="V31" s="48">
        <v>0</v>
      </c>
      <c r="W31" s="48">
        <v>0</v>
      </c>
      <c r="X31" s="48">
        <v>0</v>
      </c>
      <c r="Y31" s="48">
        <v>0</v>
      </c>
      <c r="Z31" s="54" t="s">
        <v>101</v>
      </c>
      <c r="AA31" s="54" t="s">
        <v>101</v>
      </c>
      <c r="AB31" s="54" t="s">
        <v>101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54" t="s">
        <v>101</v>
      </c>
      <c r="AJ31" s="54" t="s">
        <v>101</v>
      </c>
      <c r="AK31" s="54" t="s">
        <v>101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54" t="s">
        <v>101</v>
      </c>
      <c r="AS31" s="54" t="s">
        <v>101</v>
      </c>
      <c r="AT31" s="54" t="s">
        <v>101</v>
      </c>
      <c r="AU31" s="48">
        <v>612687</v>
      </c>
      <c r="AV31" s="48">
        <v>35102</v>
      </c>
      <c r="AW31" s="48">
        <v>647789</v>
      </c>
      <c r="AX31" s="48">
        <v>605572</v>
      </c>
      <c r="AY31" s="48">
        <v>3987</v>
      </c>
      <c r="AZ31" s="48">
        <v>609559</v>
      </c>
      <c r="BA31" s="54">
        <v>98.83872189225494</v>
      </c>
      <c r="BB31" s="54">
        <v>11.358327160845535</v>
      </c>
      <c r="BC31" s="54">
        <v>94.0983869747711</v>
      </c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</row>
    <row r="32" spans="1:88" s="73" customFormat="1" ht="32.25" customHeight="1">
      <c r="A32" s="43" t="s">
        <v>41</v>
      </c>
      <c r="B32" s="48">
        <v>5355</v>
      </c>
      <c r="C32" s="48">
        <v>0</v>
      </c>
      <c r="D32" s="48">
        <v>5355</v>
      </c>
      <c r="E32" s="48">
        <v>5355</v>
      </c>
      <c r="F32" s="48">
        <v>0</v>
      </c>
      <c r="G32" s="48">
        <v>5355</v>
      </c>
      <c r="H32" s="54">
        <v>100</v>
      </c>
      <c r="I32" s="54" t="s">
        <v>101</v>
      </c>
      <c r="J32" s="54">
        <v>100</v>
      </c>
      <c r="K32" s="48">
        <v>5355</v>
      </c>
      <c r="L32" s="48">
        <v>0</v>
      </c>
      <c r="M32" s="48">
        <v>5355</v>
      </c>
      <c r="N32" s="48">
        <v>5355</v>
      </c>
      <c r="O32" s="48">
        <v>0</v>
      </c>
      <c r="P32" s="48">
        <v>5355</v>
      </c>
      <c r="Q32" s="54">
        <v>100</v>
      </c>
      <c r="R32" s="54" t="s">
        <v>101</v>
      </c>
      <c r="S32" s="54">
        <v>100</v>
      </c>
      <c r="T32" s="48">
        <v>0</v>
      </c>
      <c r="U32" s="48">
        <v>0</v>
      </c>
      <c r="V32" s="48">
        <v>0</v>
      </c>
      <c r="W32" s="48">
        <v>0</v>
      </c>
      <c r="X32" s="48">
        <v>0</v>
      </c>
      <c r="Y32" s="48">
        <v>0</v>
      </c>
      <c r="Z32" s="54" t="s">
        <v>101</v>
      </c>
      <c r="AA32" s="54" t="s">
        <v>101</v>
      </c>
      <c r="AB32" s="54" t="s">
        <v>101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54" t="s">
        <v>101</v>
      </c>
      <c r="AJ32" s="54" t="s">
        <v>101</v>
      </c>
      <c r="AK32" s="54" t="s">
        <v>101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54" t="s">
        <v>101</v>
      </c>
      <c r="AS32" s="54" t="s">
        <v>101</v>
      </c>
      <c r="AT32" s="54" t="s">
        <v>101</v>
      </c>
      <c r="AU32" s="48">
        <v>623062</v>
      </c>
      <c r="AV32" s="48">
        <v>15806</v>
      </c>
      <c r="AW32" s="48">
        <v>638868</v>
      </c>
      <c r="AX32" s="48">
        <v>621286</v>
      </c>
      <c r="AY32" s="48">
        <v>1838</v>
      </c>
      <c r="AZ32" s="48">
        <v>623124</v>
      </c>
      <c r="BA32" s="54">
        <v>99.71495613598647</v>
      </c>
      <c r="BB32" s="54">
        <v>11.628495508034923</v>
      </c>
      <c r="BC32" s="54">
        <v>97.53564116531115</v>
      </c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</row>
    <row r="33" spans="1:88" s="73" customFormat="1" ht="32.25" customHeight="1">
      <c r="A33" s="43" t="s">
        <v>42</v>
      </c>
      <c r="B33" s="48">
        <v>37247</v>
      </c>
      <c r="C33" s="48">
        <v>776</v>
      </c>
      <c r="D33" s="48">
        <v>38023</v>
      </c>
      <c r="E33" s="48">
        <v>37247</v>
      </c>
      <c r="F33" s="48">
        <v>149</v>
      </c>
      <c r="G33" s="48">
        <v>37396</v>
      </c>
      <c r="H33" s="54">
        <v>100</v>
      </c>
      <c r="I33" s="54">
        <v>19.201030927835053</v>
      </c>
      <c r="J33" s="54">
        <v>98.3509980801094</v>
      </c>
      <c r="K33" s="48">
        <v>37247</v>
      </c>
      <c r="L33" s="48">
        <v>776</v>
      </c>
      <c r="M33" s="48">
        <v>38023</v>
      </c>
      <c r="N33" s="48">
        <v>37247</v>
      </c>
      <c r="O33" s="48">
        <v>149</v>
      </c>
      <c r="P33" s="48">
        <v>37396</v>
      </c>
      <c r="Q33" s="54">
        <v>100</v>
      </c>
      <c r="R33" s="54">
        <v>19.201030927835053</v>
      </c>
      <c r="S33" s="54">
        <v>98.3509980801094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54" t="s">
        <v>101</v>
      </c>
      <c r="AA33" s="54" t="s">
        <v>101</v>
      </c>
      <c r="AB33" s="54" t="s">
        <v>101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54" t="s">
        <v>101</v>
      </c>
      <c r="AJ33" s="54" t="s">
        <v>101</v>
      </c>
      <c r="AK33" s="54" t="s">
        <v>101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54" t="s">
        <v>101</v>
      </c>
      <c r="AS33" s="54" t="s">
        <v>101</v>
      </c>
      <c r="AT33" s="54" t="s">
        <v>101</v>
      </c>
      <c r="AU33" s="48">
        <v>1923579</v>
      </c>
      <c r="AV33" s="48">
        <v>385917</v>
      </c>
      <c r="AW33" s="48">
        <v>2309496</v>
      </c>
      <c r="AX33" s="48">
        <v>1855306</v>
      </c>
      <c r="AY33" s="48">
        <v>51760</v>
      </c>
      <c r="AZ33" s="48">
        <v>1907066</v>
      </c>
      <c r="BA33" s="54">
        <v>96.45073064324366</v>
      </c>
      <c r="BB33" s="54">
        <v>13.412210397572535</v>
      </c>
      <c r="BC33" s="54">
        <v>82.57498605756408</v>
      </c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</row>
    <row r="34" spans="1:88" s="73" customFormat="1" ht="32.25" customHeight="1">
      <c r="A34" s="44" t="s">
        <v>43</v>
      </c>
      <c r="B34" s="49">
        <v>60</v>
      </c>
      <c r="C34" s="49">
        <v>0</v>
      </c>
      <c r="D34" s="49">
        <v>60</v>
      </c>
      <c r="E34" s="49">
        <v>60</v>
      </c>
      <c r="F34" s="49">
        <v>0</v>
      </c>
      <c r="G34" s="49">
        <v>60</v>
      </c>
      <c r="H34" s="55">
        <v>100</v>
      </c>
      <c r="I34" s="55" t="s">
        <v>101</v>
      </c>
      <c r="J34" s="55">
        <v>100</v>
      </c>
      <c r="K34" s="49">
        <v>60</v>
      </c>
      <c r="L34" s="49">
        <v>0</v>
      </c>
      <c r="M34" s="49">
        <v>60</v>
      </c>
      <c r="N34" s="49">
        <v>60</v>
      </c>
      <c r="O34" s="49">
        <v>0</v>
      </c>
      <c r="P34" s="49">
        <v>60</v>
      </c>
      <c r="Q34" s="55">
        <v>100</v>
      </c>
      <c r="R34" s="55" t="s">
        <v>101</v>
      </c>
      <c r="S34" s="55">
        <v>100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55" t="s">
        <v>101</v>
      </c>
      <c r="AA34" s="55" t="s">
        <v>101</v>
      </c>
      <c r="AB34" s="55" t="s">
        <v>101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55" t="s">
        <v>101</v>
      </c>
      <c r="AJ34" s="55" t="s">
        <v>101</v>
      </c>
      <c r="AK34" s="55" t="s">
        <v>101</v>
      </c>
      <c r="AL34" s="49">
        <v>0</v>
      </c>
      <c r="AM34" s="49">
        <v>0</v>
      </c>
      <c r="AN34" s="49">
        <v>0</v>
      </c>
      <c r="AO34" s="49">
        <v>0</v>
      </c>
      <c r="AP34" s="49">
        <v>0</v>
      </c>
      <c r="AQ34" s="49">
        <v>0</v>
      </c>
      <c r="AR34" s="55" t="s">
        <v>101</v>
      </c>
      <c r="AS34" s="55" t="s">
        <v>101</v>
      </c>
      <c r="AT34" s="55" t="s">
        <v>101</v>
      </c>
      <c r="AU34" s="49">
        <v>1614554</v>
      </c>
      <c r="AV34" s="49">
        <v>71285</v>
      </c>
      <c r="AW34" s="49">
        <v>1685839</v>
      </c>
      <c r="AX34" s="49">
        <v>1593627</v>
      </c>
      <c r="AY34" s="49">
        <v>13622</v>
      </c>
      <c r="AZ34" s="49">
        <v>1607249</v>
      </c>
      <c r="BA34" s="55">
        <v>98.70385258096044</v>
      </c>
      <c r="BB34" s="55">
        <v>19.109209511117346</v>
      </c>
      <c r="BC34" s="55">
        <v>95.33822624817672</v>
      </c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</row>
    <row r="35" spans="1:88" s="73" customFormat="1" ht="32.25" customHeight="1">
      <c r="A35" s="43" t="s">
        <v>44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54" t="s">
        <v>101</v>
      </c>
      <c r="I35" s="54" t="s">
        <v>101</v>
      </c>
      <c r="J35" s="54" t="s">
        <v>101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54" t="s">
        <v>101</v>
      </c>
      <c r="R35" s="54" t="s">
        <v>101</v>
      </c>
      <c r="S35" s="54" t="s">
        <v>101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54" t="s">
        <v>101</v>
      </c>
      <c r="AA35" s="54" t="s">
        <v>101</v>
      </c>
      <c r="AB35" s="54" t="s">
        <v>101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54" t="s">
        <v>101</v>
      </c>
      <c r="AJ35" s="54" t="s">
        <v>101</v>
      </c>
      <c r="AK35" s="54" t="s">
        <v>101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54" t="s">
        <v>101</v>
      </c>
      <c r="AS35" s="54" t="s">
        <v>101</v>
      </c>
      <c r="AT35" s="54" t="s">
        <v>101</v>
      </c>
      <c r="AU35" s="48">
        <v>367806</v>
      </c>
      <c r="AV35" s="48">
        <v>14749</v>
      </c>
      <c r="AW35" s="48">
        <v>382555</v>
      </c>
      <c r="AX35" s="48">
        <v>363816</v>
      </c>
      <c r="AY35" s="48">
        <v>3450</v>
      </c>
      <c r="AZ35" s="48">
        <v>367266</v>
      </c>
      <c r="BA35" s="54">
        <v>98.91518898549779</v>
      </c>
      <c r="BB35" s="54">
        <v>23.391416367211338</v>
      </c>
      <c r="BC35" s="54">
        <v>96.00345048424408</v>
      </c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</row>
    <row r="36" spans="1:88" s="73" customFormat="1" ht="32.25" customHeight="1">
      <c r="A36" s="43" t="s">
        <v>45</v>
      </c>
      <c r="B36" s="48">
        <v>2047</v>
      </c>
      <c r="C36" s="48">
        <v>0</v>
      </c>
      <c r="D36" s="48">
        <v>2047</v>
      </c>
      <c r="E36" s="48">
        <v>2047</v>
      </c>
      <c r="F36" s="48">
        <v>0</v>
      </c>
      <c r="G36" s="48">
        <v>2047</v>
      </c>
      <c r="H36" s="54">
        <v>100</v>
      </c>
      <c r="I36" s="54" t="s">
        <v>101</v>
      </c>
      <c r="J36" s="54">
        <v>100</v>
      </c>
      <c r="K36" s="48">
        <v>2047</v>
      </c>
      <c r="L36" s="48">
        <v>0</v>
      </c>
      <c r="M36" s="48">
        <v>2047</v>
      </c>
      <c r="N36" s="48">
        <v>2047</v>
      </c>
      <c r="O36" s="48">
        <v>0</v>
      </c>
      <c r="P36" s="48">
        <v>2047</v>
      </c>
      <c r="Q36" s="54">
        <v>100</v>
      </c>
      <c r="R36" s="54" t="s">
        <v>101</v>
      </c>
      <c r="S36" s="54">
        <v>100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54" t="s">
        <v>101</v>
      </c>
      <c r="AA36" s="54" t="s">
        <v>101</v>
      </c>
      <c r="AB36" s="54" t="s">
        <v>101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54" t="s">
        <v>101</v>
      </c>
      <c r="AJ36" s="54" t="s">
        <v>101</v>
      </c>
      <c r="AK36" s="54" t="s">
        <v>101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54" t="s">
        <v>101</v>
      </c>
      <c r="AS36" s="54" t="s">
        <v>101</v>
      </c>
      <c r="AT36" s="54" t="s">
        <v>101</v>
      </c>
      <c r="AU36" s="48">
        <v>395742</v>
      </c>
      <c r="AV36" s="48">
        <v>11133</v>
      </c>
      <c r="AW36" s="48">
        <v>406875</v>
      </c>
      <c r="AX36" s="48">
        <v>394299</v>
      </c>
      <c r="AY36" s="48">
        <v>2134</v>
      </c>
      <c r="AZ36" s="48">
        <v>396433</v>
      </c>
      <c r="BA36" s="54">
        <v>99.63536849765757</v>
      </c>
      <c r="BB36" s="54">
        <v>19.168238570017067</v>
      </c>
      <c r="BC36" s="54">
        <v>97.43360983102919</v>
      </c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</row>
    <row r="37" spans="1:88" s="73" customFormat="1" ht="32.25" customHeight="1">
      <c r="A37" s="43" t="s">
        <v>46</v>
      </c>
      <c r="B37" s="48">
        <v>882</v>
      </c>
      <c r="C37" s="48">
        <v>0</v>
      </c>
      <c r="D37" s="48">
        <v>882</v>
      </c>
      <c r="E37" s="48">
        <v>882</v>
      </c>
      <c r="F37" s="48">
        <v>0</v>
      </c>
      <c r="G37" s="48">
        <v>882</v>
      </c>
      <c r="H37" s="54">
        <v>100</v>
      </c>
      <c r="I37" s="54" t="s">
        <v>101</v>
      </c>
      <c r="J37" s="54">
        <v>100</v>
      </c>
      <c r="K37" s="48">
        <v>882</v>
      </c>
      <c r="L37" s="48">
        <v>0</v>
      </c>
      <c r="M37" s="48">
        <v>882</v>
      </c>
      <c r="N37" s="48">
        <v>882</v>
      </c>
      <c r="O37" s="48">
        <v>0</v>
      </c>
      <c r="P37" s="48">
        <v>882</v>
      </c>
      <c r="Q37" s="54">
        <v>100</v>
      </c>
      <c r="R37" s="54" t="s">
        <v>101</v>
      </c>
      <c r="S37" s="54">
        <v>100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54" t="s">
        <v>101</v>
      </c>
      <c r="AA37" s="54" t="s">
        <v>101</v>
      </c>
      <c r="AB37" s="54" t="s">
        <v>101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54" t="s">
        <v>101</v>
      </c>
      <c r="AJ37" s="54" t="s">
        <v>101</v>
      </c>
      <c r="AK37" s="54" t="s">
        <v>101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54" t="s">
        <v>101</v>
      </c>
      <c r="AS37" s="54" t="s">
        <v>101</v>
      </c>
      <c r="AT37" s="54" t="s">
        <v>101</v>
      </c>
      <c r="AU37" s="48">
        <v>161099</v>
      </c>
      <c r="AV37" s="48">
        <v>5992</v>
      </c>
      <c r="AW37" s="48">
        <v>167091</v>
      </c>
      <c r="AX37" s="48">
        <v>160233</v>
      </c>
      <c r="AY37" s="48">
        <v>1992</v>
      </c>
      <c r="AZ37" s="48">
        <v>162225</v>
      </c>
      <c r="BA37" s="54">
        <v>99.46244234911453</v>
      </c>
      <c r="BB37" s="54">
        <v>33.244325767690256</v>
      </c>
      <c r="BC37" s="54">
        <v>97.08781442447528</v>
      </c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</row>
    <row r="38" spans="1:88" s="73" customFormat="1" ht="32.25" customHeight="1">
      <c r="A38" s="43" t="s">
        <v>47</v>
      </c>
      <c r="B38" s="48">
        <v>510</v>
      </c>
      <c r="C38" s="48">
        <v>0</v>
      </c>
      <c r="D38" s="48">
        <v>510</v>
      </c>
      <c r="E38" s="48">
        <v>510</v>
      </c>
      <c r="F38" s="48">
        <v>0</v>
      </c>
      <c r="G38" s="48">
        <v>510</v>
      </c>
      <c r="H38" s="54">
        <v>100</v>
      </c>
      <c r="I38" s="54" t="s">
        <v>101</v>
      </c>
      <c r="J38" s="54">
        <v>100</v>
      </c>
      <c r="K38" s="48">
        <v>510</v>
      </c>
      <c r="L38" s="48">
        <v>0</v>
      </c>
      <c r="M38" s="48">
        <v>510</v>
      </c>
      <c r="N38" s="48">
        <v>510</v>
      </c>
      <c r="O38" s="48">
        <v>0</v>
      </c>
      <c r="P38" s="48">
        <v>510</v>
      </c>
      <c r="Q38" s="54">
        <v>100</v>
      </c>
      <c r="R38" s="54" t="s">
        <v>101</v>
      </c>
      <c r="S38" s="54">
        <v>100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54" t="s">
        <v>101</v>
      </c>
      <c r="AA38" s="54" t="s">
        <v>101</v>
      </c>
      <c r="AB38" s="54" t="s">
        <v>101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54" t="s">
        <v>101</v>
      </c>
      <c r="AJ38" s="54" t="s">
        <v>101</v>
      </c>
      <c r="AK38" s="54" t="s">
        <v>101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54" t="s">
        <v>101</v>
      </c>
      <c r="AS38" s="54" t="s">
        <v>101</v>
      </c>
      <c r="AT38" s="54" t="s">
        <v>101</v>
      </c>
      <c r="AU38" s="48">
        <v>499382</v>
      </c>
      <c r="AV38" s="48">
        <v>23041</v>
      </c>
      <c r="AW38" s="48">
        <v>522423</v>
      </c>
      <c r="AX38" s="48">
        <v>498082</v>
      </c>
      <c r="AY38" s="48">
        <v>4823</v>
      </c>
      <c r="AZ38" s="48">
        <v>502905</v>
      </c>
      <c r="BA38" s="54">
        <v>99.73967824230749</v>
      </c>
      <c r="BB38" s="54">
        <v>20.93225120437481</v>
      </c>
      <c r="BC38" s="54">
        <v>96.26394703142856</v>
      </c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</row>
    <row r="39" spans="1:88" s="73" customFormat="1" ht="32.25" customHeight="1">
      <c r="A39" s="44" t="s">
        <v>48</v>
      </c>
      <c r="B39" s="49">
        <v>925</v>
      </c>
      <c r="C39" s="49">
        <v>0</v>
      </c>
      <c r="D39" s="49">
        <v>925</v>
      </c>
      <c r="E39" s="49">
        <v>925</v>
      </c>
      <c r="F39" s="49">
        <v>0</v>
      </c>
      <c r="G39" s="49">
        <v>925</v>
      </c>
      <c r="H39" s="55">
        <v>100</v>
      </c>
      <c r="I39" s="55" t="s">
        <v>101</v>
      </c>
      <c r="J39" s="55">
        <v>100</v>
      </c>
      <c r="K39" s="49">
        <v>925</v>
      </c>
      <c r="L39" s="49">
        <v>0</v>
      </c>
      <c r="M39" s="49">
        <v>925</v>
      </c>
      <c r="N39" s="49">
        <v>925</v>
      </c>
      <c r="O39" s="49">
        <v>0</v>
      </c>
      <c r="P39" s="49">
        <v>925</v>
      </c>
      <c r="Q39" s="55">
        <v>100</v>
      </c>
      <c r="R39" s="55" t="s">
        <v>101</v>
      </c>
      <c r="S39" s="55">
        <v>100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55" t="s">
        <v>101</v>
      </c>
      <c r="AA39" s="55" t="s">
        <v>101</v>
      </c>
      <c r="AB39" s="55" t="s">
        <v>101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55" t="s">
        <v>101</v>
      </c>
      <c r="AJ39" s="55" t="s">
        <v>101</v>
      </c>
      <c r="AK39" s="55" t="s">
        <v>101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55" t="s">
        <v>101</v>
      </c>
      <c r="AS39" s="55" t="s">
        <v>101</v>
      </c>
      <c r="AT39" s="55" t="s">
        <v>101</v>
      </c>
      <c r="AU39" s="49">
        <v>94527</v>
      </c>
      <c r="AV39" s="49">
        <v>7018</v>
      </c>
      <c r="AW39" s="49">
        <v>101545</v>
      </c>
      <c r="AX39" s="49">
        <v>93350</v>
      </c>
      <c r="AY39" s="49">
        <v>399</v>
      </c>
      <c r="AZ39" s="49">
        <v>93749</v>
      </c>
      <c r="BA39" s="55">
        <v>98.75485311075143</v>
      </c>
      <c r="BB39" s="55">
        <v>5.685380450270732</v>
      </c>
      <c r="BC39" s="55">
        <v>92.32261558914767</v>
      </c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</row>
    <row r="40" spans="1:88" s="73" customFormat="1" ht="32.25" customHeight="1">
      <c r="A40" s="43" t="s">
        <v>93</v>
      </c>
      <c r="B40" s="48">
        <v>1095</v>
      </c>
      <c r="C40" s="48">
        <v>0</v>
      </c>
      <c r="D40" s="48">
        <v>1095</v>
      </c>
      <c r="E40" s="48">
        <v>1095</v>
      </c>
      <c r="F40" s="48">
        <v>0</v>
      </c>
      <c r="G40" s="48">
        <v>1095</v>
      </c>
      <c r="H40" s="54">
        <v>100</v>
      </c>
      <c r="I40" s="54" t="s">
        <v>101</v>
      </c>
      <c r="J40" s="54">
        <v>100</v>
      </c>
      <c r="K40" s="48">
        <v>1095</v>
      </c>
      <c r="L40" s="48">
        <v>0</v>
      </c>
      <c r="M40" s="48">
        <v>1095</v>
      </c>
      <c r="N40" s="48">
        <v>1095</v>
      </c>
      <c r="O40" s="48">
        <v>0</v>
      </c>
      <c r="P40" s="48">
        <v>1095</v>
      </c>
      <c r="Q40" s="54">
        <v>100</v>
      </c>
      <c r="R40" s="54" t="s">
        <v>101</v>
      </c>
      <c r="S40" s="54">
        <v>100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54" t="s">
        <v>101</v>
      </c>
      <c r="AA40" s="54" t="s">
        <v>101</v>
      </c>
      <c r="AB40" s="54" t="s">
        <v>101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54" t="s">
        <v>101</v>
      </c>
      <c r="AJ40" s="54" t="s">
        <v>101</v>
      </c>
      <c r="AK40" s="54" t="s">
        <v>101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54" t="s">
        <v>101</v>
      </c>
      <c r="AS40" s="54" t="s">
        <v>101</v>
      </c>
      <c r="AT40" s="54" t="s">
        <v>101</v>
      </c>
      <c r="AU40" s="48">
        <v>1636122</v>
      </c>
      <c r="AV40" s="48">
        <v>119279</v>
      </c>
      <c r="AW40" s="48">
        <v>1755401</v>
      </c>
      <c r="AX40" s="48">
        <v>1607624</v>
      </c>
      <c r="AY40" s="48">
        <v>25441</v>
      </c>
      <c r="AZ40" s="48">
        <v>1633065</v>
      </c>
      <c r="BA40" s="54">
        <v>98.25819834951184</v>
      </c>
      <c r="BB40" s="54">
        <v>21.328984984783574</v>
      </c>
      <c r="BC40" s="54">
        <v>93.03088012368684</v>
      </c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</row>
    <row r="41" spans="1:88" s="73" customFormat="1" ht="32.25" customHeight="1">
      <c r="A41" s="43" t="s">
        <v>49</v>
      </c>
      <c r="B41" s="48">
        <v>27153</v>
      </c>
      <c r="C41" s="48">
        <v>0</v>
      </c>
      <c r="D41" s="48">
        <v>27153</v>
      </c>
      <c r="E41" s="48">
        <v>27153</v>
      </c>
      <c r="F41" s="48">
        <v>0</v>
      </c>
      <c r="G41" s="48">
        <v>27153</v>
      </c>
      <c r="H41" s="54">
        <v>100</v>
      </c>
      <c r="I41" s="54" t="s">
        <v>101</v>
      </c>
      <c r="J41" s="54">
        <v>100</v>
      </c>
      <c r="K41" s="48">
        <v>27153</v>
      </c>
      <c r="L41" s="48">
        <v>0</v>
      </c>
      <c r="M41" s="48">
        <v>27153</v>
      </c>
      <c r="N41" s="48">
        <v>27153</v>
      </c>
      <c r="O41" s="48">
        <v>0</v>
      </c>
      <c r="P41" s="48">
        <v>27153</v>
      </c>
      <c r="Q41" s="54">
        <v>100</v>
      </c>
      <c r="R41" s="54" t="s">
        <v>101</v>
      </c>
      <c r="S41" s="54">
        <v>100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54" t="s">
        <v>101</v>
      </c>
      <c r="AA41" s="54" t="s">
        <v>101</v>
      </c>
      <c r="AB41" s="54" t="s">
        <v>101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54" t="s">
        <v>101</v>
      </c>
      <c r="AJ41" s="54" t="s">
        <v>101</v>
      </c>
      <c r="AK41" s="54" t="s">
        <v>101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54" t="s">
        <v>101</v>
      </c>
      <c r="AS41" s="54" t="s">
        <v>101</v>
      </c>
      <c r="AT41" s="54" t="s">
        <v>101</v>
      </c>
      <c r="AU41" s="48">
        <v>4009750</v>
      </c>
      <c r="AV41" s="48">
        <v>335796</v>
      </c>
      <c r="AW41" s="48">
        <v>4345546</v>
      </c>
      <c r="AX41" s="48">
        <v>3954035</v>
      </c>
      <c r="AY41" s="48">
        <v>48010</v>
      </c>
      <c r="AZ41" s="48">
        <v>4002045</v>
      </c>
      <c r="BA41" s="54">
        <v>98.61051187729907</v>
      </c>
      <c r="BB41" s="54">
        <v>14.29737102288294</v>
      </c>
      <c r="BC41" s="54">
        <v>92.0953316338154</v>
      </c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</row>
    <row r="42" spans="1:88" s="73" customFormat="1" ht="32.25" customHeight="1">
      <c r="A42" s="43" t="s">
        <v>50</v>
      </c>
      <c r="B42" s="48">
        <v>11723</v>
      </c>
      <c r="C42" s="48">
        <v>0</v>
      </c>
      <c r="D42" s="48">
        <v>11723</v>
      </c>
      <c r="E42" s="48">
        <v>11723</v>
      </c>
      <c r="F42" s="48">
        <v>0</v>
      </c>
      <c r="G42" s="48">
        <v>11723</v>
      </c>
      <c r="H42" s="54">
        <v>100</v>
      </c>
      <c r="I42" s="54" t="s">
        <v>101</v>
      </c>
      <c r="J42" s="54">
        <v>100</v>
      </c>
      <c r="K42" s="48">
        <v>11723</v>
      </c>
      <c r="L42" s="48">
        <v>0</v>
      </c>
      <c r="M42" s="48">
        <v>11723</v>
      </c>
      <c r="N42" s="48">
        <v>11723</v>
      </c>
      <c r="O42" s="48">
        <v>0</v>
      </c>
      <c r="P42" s="48">
        <v>11723</v>
      </c>
      <c r="Q42" s="54">
        <v>100</v>
      </c>
      <c r="R42" s="54" t="s">
        <v>101</v>
      </c>
      <c r="S42" s="54">
        <v>100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54" t="s">
        <v>101</v>
      </c>
      <c r="AA42" s="54" t="s">
        <v>101</v>
      </c>
      <c r="AB42" s="54" t="s">
        <v>101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54" t="s">
        <v>101</v>
      </c>
      <c r="AJ42" s="54" t="s">
        <v>101</v>
      </c>
      <c r="AK42" s="54" t="s">
        <v>101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54" t="s">
        <v>101</v>
      </c>
      <c r="AS42" s="54" t="s">
        <v>101</v>
      </c>
      <c r="AT42" s="54" t="s">
        <v>101</v>
      </c>
      <c r="AU42" s="48">
        <v>1227997</v>
      </c>
      <c r="AV42" s="48">
        <v>186556</v>
      </c>
      <c r="AW42" s="48">
        <v>1414553</v>
      </c>
      <c r="AX42" s="48">
        <v>1197353</v>
      </c>
      <c r="AY42" s="48">
        <v>9576</v>
      </c>
      <c r="AZ42" s="48">
        <v>1206929</v>
      </c>
      <c r="BA42" s="54">
        <v>97.50455416422027</v>
      </c>
      <c r="BB42" s="54">
        <v>5.133043161302772</v>
      </c>
      <c r="BC42" s="54">
        <v>85.32228909061732</v>
      </c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</row>
    <row r="43" spans="1:88" s="73" customFormat="1" ht="32.25" customHeight="1">
      <c r="A43" s="43" t="s">
        <v>51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54" t="s">
        <v>101</v>
      </c>
      <c r="I43" s="54" t="s">
        <v>101</v>
      </c>
      <c r="J43" s="54" t="s">
        <v>101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54" t="s">
        <v>101</v>
      </c>
      <c r="R43" s="54" t="s">
        <v>101</v>
      </c>
      <c r="S43" s="54" t="s">
        <v>101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54" t="s">
        <v>101</v>
      </c>
      <c r="AA43" s="54" t="s">
        <v>101</v>
      </c>
      <c r="AB43" s="54" t="s">
        <v>101</v>
      </c>
      <c r="AC43" s="48">
        <v>0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54" t="s">
        <v>101</v>
      </c>
      <c r="AJ43" s="54" t="s">
        <v>101</v>
      </c>
      <c r="AK43" s="54" t="s">
        <v>101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54" t="s">
        <v>101</v>
      </c>
      <c r="AS43" s="54" t="s">
        <v>101</v>
      </c>
      <c r="AT43" s="54" t="s">
        <v>101</v>
      </c>
      <c r="AU43" s="48">
        <v>504097</v>
      </c>
      <c r="AV43" s="48">
        <v>70309</v>
      </c>
      <c r="AW43" s="48">
        <v>574406</v>
      </c>
      <c r="AX43" s="48">
        <v>496008</v>
      </c>
      <c r="AY43" s="48">
        <v>7361</v>
      </c>
      <c r="AZ43" s="48">
        <v>503369</v>
      </c>
      <c r="BA43" s="54">
        <v>98.39534851427403</v>
      </c>
      <c r="BB43" s="54">
        <v>10.469498926168768</v>
      </c>
      <c r="BC43" s="54">
        <v>87.63296344397517</v>
      </c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</row>
    <row r="44" spans="1:88" s="73" customFormat="1" ht="32.25" customHeight="1">
      <c r="A44" s="44" t="s">
        <v>52</v>
      </c>
      <c r="B44" s="49">
        <v>15216</v>
      </c>
      <c r="C44" s="49">
        <v>0</v>
      </c>
      <c r="D44" s="49">
        <v>15216</v>
      </c>
      <c r="E44" s="49">
        <v>15216</v>
      </c>
      <c r="F44" s="49">
        <v>0</v>
      </c>
      <c r="G44" s="49">
        <v>15216</v>
      </c>
      <c r="H44" s="55">
        <v>100</v>
      </c>
      <c r="I44" s="55" t="s">
        <v>101</v>
      </c>
      <c r="J44" s="55">
        <v>100</v>
      </c>
      <c r="K44" s="49">
        <v>15216</v>
      </c>
      <c r="L44" s="49">
        <v>0</v>
      </c>
      <c r="M44" s="49">
        <v>15216</v>
      </c>
      <c r="N44" s="49">
        <v>15216</v>
      </c>
      <c r="O44" s="49">
        <v>0</v>
      </c>
      <c r="P44" s="49">
        <v>15216</v>
      </c>
      <c r="Q44" s="55">
        <v>100</v>
      </c>
      <c r="R44" s="55" t="s">
        <v>101</v>
      </c>
      <c r="S44" s="55">
        <v>100</v>
      </c>
      <c r="T44" s="49">
        <v>0</v>
      </c>
      <c r="U44" s="49">
        <v>0</v>
      </c>
      <c r="V44" s="49">
        <v>0</v>
      </c>
      <c r="W44" s="49">
        <v>0</v>
      </c>
      <c r="X44" s="49">
        <v>0</v>
      </c>
      <c r="Y44" s="49">
        <v>0</v>
      </c>
      <c r="Z44" s="55" t="s">
        <v>101</v>
      </c>
      <c r="AA44" s="55" t="s">
        <v>101</v>
      </c>
      <c r="AB44" s="55" t="s">
        <v>101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0</v>
      </c>
      <c r="AI44" s="55" t="s">
        <v>101</v>
      </c>
      <c r="AJ44" s="55" t="s">
        <v>101</v>
      </c>
      <c r="AK44" s="55" t="s">
        <v>101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55" t="s">
        <v>101</v>
      </c>
      <c r="AS44" s="55" t="s">
        <v>101</v>
      </c>
      <c r="AT44" s="55" t="s">
        <v>101</v>
      </c>
      <c r="AU44" s="49">
        <v>2214342</v>
      </c>
      <c r="AV44" s="49">
        <v>189370</v>
      </c>
      <c r="AW44" s="49">
        <v>2403712</v>
      </c>
      <c r="AX44" s="49">
        <v>2173505</v>
      </c>
      <c r="AY44" s="49">
        <v>45005</v>
      </c>
      <c r="AZ44" s="49">
        <v>2218510</v>
      </c>
      <c r="BA44" s="55">
        <v>98.15579526559132</v>
      </c>
      <c r="BB44" s="55">
        <v>23.765643977398742</v>
      </c>
      <c r="BC44" s="55">
        <v>92.29516680866926</v>
      </c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</row>
    <row r="45" spans="1:88" s="73" customFormat="1" ht="32.25" customHeight="1">
      <c r="A45" s="43" t="s">
        <v>53</v>
      </c>
      <c r="B45" s="48">
        <v>11259</v>
      </c>
      <c r="C45" s="48">
        <v>0</v>
      </c>
      <c r="D45" s="48">
        <v>11259</v>
      </c>
      <c r="E45" s="48">
        <v>11259</v>
      </c>
      <c r="F45" s="48">
        <v>0</v>
      </c>
      <c r="G45" s="48">
        <v>11259</v>
      </c>
      <c r="H45" s="54">
        <v>100</v>
      </c>
      <c r="I45" s="54" t="s">
        <v>101</v>
      </c>
      <c r="J45" s="54">
        <v>100</v>
      </c>
      <c r="K45" s="48">
        <v>11259</v>
      </c>
      <c r="L45" s="48">
        <v>0</v>
      </c>
      <c r="M45" s="48">
        <v>11259</v>
      </c>
      <c r="N45" s="48">
        <v>11259</v>
      </c>
      <c r="O45" s="48">
        <v>0</v>
      </c>
      <c r="P45" s="48">
        <v>11259</v>
      </c>
      <c r="Q45" s="54">
        <v>100</v>
      </c>
      <c r="R45" s="54" t="s">
        <v>101</v>
      </c>
      <c r="S45" s="54">
        <v>100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54" t="s">
        <v>101</v>
      </c>
      <c r="AA45" s="54" t="s">
        <v>101</v>
      </c>
      <c r="AB45" s="54" t="s">
        <v>101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54" t="s">
        <v>101</v>
      </c>
      <c r="AJ45" s="54" t="s">
        <v>101</v>
      </c>
      <c r="AK45" s="54" t="s">
        <v>101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54" t="s">
        <v>101</v>
      </c>
      <c r="AS45" s="54" t="s">
        <v>101</v>
      </c>
      <c r="AT45" s="54" t="s">
        <v>101</v>
      </c>
      <c r="AU45" s="48">
        <v>2077365</v>
      </c>
      <c r="AV45" s="48">
        <v>408715</v>
      </c>
      <c r="AW45" s="48">
        <v>2486080</v>
      </c>
      <c r="AX45" s="48">
        <v>2038055</v>
      </c>
      <c r="AY45" s="48">
        <v>35599</v>
      </c>
      <c r="AZ45" s="48">
        <v>2073654</v>
      </c>
      <c r="BA45" s="54">
        <v>98.1076989359116</v>
      </c>
      <c r="BB45" s="54">
        <v>8.709981282800975</v>
      </c>
      <c r="BC45" s="54">
        <v>83.41059016604454</v>
      </c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</row>
    <row r="46" spans="1:88" s="73" customFormat="1" ht="32.25" customHeight="1">
      <c r="A46" s="43" t="s">
        <v>54</v>
      </c>
      <c r="B46" s="48">
        <v>4465</v>
      </c>
      <c r="C46" s="48">
        <v>0</v>
      </c>
      <c r="D46" s="48">
        <v>4465</v>
      </c>
      <c r="E46" s="48">
        <v>4465</v>
      </c>
      <c r="F46" s="48">
        <v>0</v>
      </c>
      <c r="G46" s="48">
        <v>4465</v>
      </c>
      <c r="H46" s="54">
        <v>100</v>
      </c>
      <c r="I46" s="54" t="s">
        <v>101</v>
      </c>
      <c r="J46" s="54">
        <v>100</v>
      </c>
      <c r="K46" s="48">
        <v>4465</v>
      </c>
      <c r="L46" s="48">
        <v>0</v>
      </c>
      <c r="M46" s="48">
        <v>4465</v>
      </c>
      <c r="N46" s="48">
        <v>4465</v>
      </c>
      <c r="O46" s="48">
        <v>0</v>
      </c>
      <c r="P46" s="48">
        <v>4465</v>
      </c>
      <c r="Q46" s="54">
        <v>100</v>
      </c>
      <c r="R46" s="54" t="s">
        <v>101</v>
      </c>
      <c r="S46" s="54">
        <v>100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54" t="s">
        <v>101</v>
      </c>
      <c r="AA46" s="54" t="s">
        <v>101</v>
      </c>
      <c r="AB46" s="54" t="s">
        <v>101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54" t="s">
        <v>101</v>
      </c>
      <c r="AJ46" s="54" t="s">
        <v>101</v>
      </c>
      <c r="AK46" s="54" t="s">
        <v>101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54" t="s">
        <v>101</v>
      </c>
      <c r="AS46" s="54" t="s">
        <v>101</v>
      </c>
      <c r="AT46" s="54" t="s">
        <v>101</v>
      </c>
      <c r="AU46" s="48">
        <v>838115</v>
      </c>
      <c r="AV46" s="48">
        <v>90321</v>
      </c>
      <c r="AW46" s="48">
        <v>928436</v>
      </c>
      <c r="AX46" s="48">
        <v>824026</v>
      </c>
      <c r="AY46" s="48">
        <v>18033</v>
      </c>
      <c r="AZ46" s="48">
        <v>842059</v>
      </c>
      <c r="BA46" s="54">
        <v>98.31896577438657</v>
      </c>
      <c r="BB46" s="54">
        <v>19.96545653834656</v>
      </c>
      <c r="BC46" s="54">
        <v>90.69650465944879</v>
      </c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</row>
    <row r="47" spans="1:88" s="73" customFormat="1" ht="32.25" customHeight="1">
      <c r="A47" s="43" t="s">
        <v>55</v>
      </c>
      <c r="B47" s="48">
        <v>12243</v>
      </c>
      <c r="C47" s="48">
        <v>0</v>
      </c>
      <c r="D47" s="48">
        <v>12243</v>
      </c>
      <c r="E47" s="48">
        <v>12243</v>
      </c>
      <c r="F47" s="48">
        <v>0</v>
      </c>
      <c r="G47" s="48">
        <v>12243</v>
      </c>
      <c r="H47" s="54">
        <v>100</v>
      </c>
      <c r="I47" s="54" t="s">
        <v>101</v>
      </c>
      <c r="J47" s="54">
        <v>100</v>
      </c>
      <c r="K47" s="48">
        <v>12243</v>
      </c>
      <c r="L47" s="48">
        <v>0</v>
      </c>
      <c r="M47" s="48">
        <v>12243</v>
      </c>
      <c r="N47" s="48">
        <v>12243</v>
      </c>
      <c r="O47" s="48">
        <v>0</v>
      </c>
      <c r="P47" s="48">
        <v>12243</v>
      </c>
      <c r="Q47" s="54">
        <v>100</v>
      </c>
      <c r="R47" s="54" t="s">
        <v>101</v>
      </c>
      <c r="S47" s="54">
        <v>100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54" t="s">
        <v>101</v>
      </c>
      <c r="AA47" s="54" t="s">
        <v>101</v>
      </c>
      <c r="AB47" s="54" t="s">
        <v>101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54" t="s">
        <v>101</v>
      </c>
      <c r="AJ47" s="54" t="s">
        <v>101</v>
      </c>
      <c r="AK47" s="54" t="s">
        <v>101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54" t="s">
        <v>101</v>
      </c>
      <c r="AS47" s="54" t="s">
        <v>101</v>
      </c>
      <c r="AT47" s="54" t="s">
        <v>101</v>
      </c>
      <c r="AU47" s="48">
        <v>877619</v>
      </c>
      <c r="AV47" s="48">
        <v>112977</v>
      </c>
      <c r="AW47" s="48">
        <v>990596</v>
      </c>
      <c r="AX47" s="48">
        <v>857850</v>
      </c>
      <c r="AY47" s="48">
        <v>24017</v>
      </c>
      <c r="AZ47" s="48">
        <v>881867</v>
      </c>
      <c r="BA47" s="54">
        <v>97.74742798412524</v>
      </c>
      <c r="BB47" s="54">
        <v>21.258309213379714</v>
      </c>
      <c r="BC47" s="54">
        <v>89.02388057290761</v>
      </c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</row>
    <row r="48" spans="1:88" s="73" customFormat="1" ht="32.25" customHeight="1">
      <c r="A48" s="43" t="s">
        <v>56</v>
      </c>
      <c r="B48" s="48">
        <v>33</v>
      </c>
      <c r="C48" s="48">
        <v>0</v>
      </c>
      <c r="D48" s="48">
        <v>33</v>
      </c>
      <c r="E48" s="48">
        <v>33</v>
      </c>
      <c r="F48" s="48">
        <v>0</v>
      </c>
      <c r="G48" s="48">
        <v>33</v>
      </c>
      <c r="H48" s="54">
        <v>100</v>
      </c>
      <c r="I48" s="54" t="s">
        <v>101</v>
      </c>
      <c r="J48" s="54">
        <v>100</v>
      </c>
      <c r="K48" s="48">
        <v>33</v>
      </c>
      <c r="L48" s="48">
        <v>0</v>
      </c>
      <c r="M48" s="48">
        <v>33</v>
      </c>
      <c r="N48" s="48">
        <v>33</v>
      </c>
      <c r="O48" s="48">
        <v>0</v>
      </c>
      <c r="P48" s="48">
        <v>33</v>
      </c>
      <c r="Q48" s="54">
        <v>100</v>
      </c>
      <c r="R48" s="54" t="s">
        <v>101</v>
      </c>
      <c r="S48" s="54">
        <v>100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54" t="s">
        <v>101</v>
      </c>
      <c r="AA48" s="54" t="s">
        <v>101</v>
      </c>
      <c r="AB48" s="54" t="s">
        <v>101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54" t="s">
        <v>101</v>
      </c>
      <c r="AJ48" s="54" t="s">
        <v>101</v>
      </c>
      <c r="AK48" s="54" t="s">
        <v>101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54" t="s">
        <v>101</v>
      </c>
      <c r="AS48" s="54" t="s">
        <v>101</v>
      </c>
      <c r="AT48" s="54" t="s">
        <v>101</v>
      </c>
      <c r="AU48" s="48">
        <v>277753</v>
      </c>
      <c r="AV48" s="48">
        <v>28</v>
      </c>
      <c r="AW48" s="48">
        <v>277781</v>
      </c>
      <c r="AX48" s="48">
        <v>276662</v>
      </c>
      <c r="AY48" s="48">
        <v>28</v>
      </c>
      <c r="AZ48" s="48">
        <v>276690</v>
      </c>
      <c r="BA48" s="54">
        <v>99.60720496268267</v>
      </c>
      <c r="BB48" s="54">
        <v>100</v>
      </c>
      <c r="BC48" s="54">
        <v>99.60724455596315</v>
      </c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</row>
    <row r="49" spans="1:88" s="73" customFormat="1" ht="32.25" customHeight="1">
      <c r="A49" s="44" t="s">
        <v>57</v>
      </c>
      <c r="B49" s="49">
        <v>17811</v>
      </c>
      <c r="C49" s="49">
        <v>0</v>
      </c>
      <c r="D49" s="49">
        <v>17811</v>
      </c>
      <c r="E49" s="49">
        <v>17811</v>
      </c>
      <c r="F49" s="49">
        <v>0</v>
      </c>
      <c r="G49" s="49">
        <v>17811</v>
      </c>
      <c r="H49" s="55">
        <v>100</v>
      </c>
      <c r="I49" s="55" t="s">
        <v>101</v>
      </c>
      <c r="J49" s="55">
        <v>100</v>
      </c>
      <c r="K49" s="49">
        <v>17811</v>
      </c>
      <c r="L49" s="49">
        <v>0</v>
      </c>
      <c r="M49" s="49">
        <v>17811</v>
      </c>
      <c r="N49" s="49">
        <v>17811</v>
      </c>
      <c r="O49" s="49">
        <v>0</v>
      </c>
      <c r="P49" s="49">
        <v>17811</v>
      </c>
      <c r="Q49" s="55">
        <v>100</v>
      </c>
      <c r="R49" s="55" t="s">
        <v>101</v>
      </c>
      <c r="S49" s="55">
        <v>100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55" t="s">
        <v>101</v>
      </c>
      <c r="AA49" s="55" t="s">
        <v>101</v>
      </c>
      <c r="AB49" s="55" t="s">
        <v>101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55" t="s">
        <v>101</v>
      </c>
      <c r="AJ49" s="55" t="s">
        <v>101</v>
      </c>
      <c r="AK49" s="55" t="s">
        <v>101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55" t="s">
        <v>101</v>
      </c>
      <c r="AS49" s="55" t="s">
        <v>101</v>
      </c>
      <c r="AT49" s="55" t="s">
        <v>101</v>
      </c>
      <c r="AU49" s="49">
        <v>1686868</v>
      </c>
      <c r="AV49" s="49">
        <v>180904</v>
      </c>
      <c r="AW49" s="49">
        <v>1867772</v>
      </c>
      <c r="AX49" s="49">
        <v>1651658</v>
      </c>
      <c r="AY49" s="49">
        <v>28136</v>
      </c>
      <c r="AZ49" s="49">
        <v>1679794</v>
      </c>
      <c r="BA49" s="55">
        <v>97.91269974888372</v>
      </c>
      <c r="BB49" s="55">
        <v>15.55300048644585</v>
      </c>
      <c r="BC49" s="55">
        <v>89.93570949773313</v>
      </c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</row>
    <row r="50" spans="1:88" s="73" customFormat="1" ht="32.25" customHeight="1">
      <c r="A50" s="43" t="s">
        <v>58</v>
      </c>
      <c r="B50" s="48">
        <v>160</v>
      </c>
      <c r="C50" s="48">
        <v>0</v>
      </c>
      <c r="D50" s="48">
        <v>160</v>
      </c>
      <c r="E50" s="48">
        <v>160</v>
      </c>
      <c r="F50" s="48">
        <v>0</v>
      </c>
      <c r="G50" s="48">
        <v>160</v>
      </c>
      <c r="H50" s="54">
        <v>100</v>
      </c>
      <c r="I50" s="54" t="s">
        <v>101</v>
      </c>
      <c r="J50" s="54">
        <v>100</v>
      </c>
      <c r="K50" s="48">
        <v>160</v>
      </c>
      <c r="L50" s="48">
        <v>0</v>
      </c>
      <c r="M50" s="48">
        <v>160</v>
      </c>
      <c r="N50" s="48">
        <v>160</v>
      </c>
      <c r="O50" s="48">
        <v>0</v>
      </c>
      <c r="P50" s="48">
        <v>160</v>
      </c>
      <c r="Q50" s="54">
        <v>100</v>
      </c>
      <c r="R50" s="54" t="s">
        <v>101</v>
      </c>
      <c r="S50" s="54">
        <v>100</v>
      </c>
      <c r="T50" s="48">
        <v>0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54" t="s">
        <v>101</v>
      </c>
      <c r="AA50" s="54" t="s">
        <v>101</v>
      </c>
      <c r="AB50" s="54" t="s">
        <v>101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54" t="s">
        <v>101</v>
      </c>
      <c r="AJ50" s="54" t="s">
        <v>101</v>
      </c>
      <c r="AK50" s="54" t="s">
        <v>101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54" t="s">
        <v>101</v>
      </c>
      <c r="AS50" s="54" t="s">
        <v>101</v>
      </c>
      <c r="AT50" s="54" t="s">
        <v>101</v>
      </c>
      <c r="AU50" s="48">
        <v>742672</v>
      </c>
      <c r="AV50" s="48">
        <v>48018</v>
      </c>
      <c r="AW50" s="48">
        <v>790690</v>
      </c>
      <c r="AX50" s="48">
        <v>728236</v>
      </c>
      <c r="AY50" s="48">
        <v>9316</v>
      </c>
      <c r="AZ50" s="48">
        <v>737552</v>
      </c>
      <c r="BA50" s="54">
        <v>98.05620785488075</v>
      </c>
      <c r="BB50" s="54">
        <v>19.401057936607106</v>
      </c>
      <c r="BC50" s="54">
        <v>93.27954065436518</v>
      </c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</row>
    <row r="51" spans="1:88" s="73" customFormat="1" ht="32.25" customHeight="1">
      <c r="A51" s="43" t="s">
        <v>59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54" t="s">
        <v>101</v>
      </c>
      <c r="I51" s="54" t="s">
        <v>101</v>
      </c>
      <c r="J51" s="54" t="s">
        <v>101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54" t="s">
        <v>101</v>
      </c>
      <c r="R51" s="54" t="s">
        <v>101</v>
      </c>
      <c r="S51" s="54" t="s">
        <v>101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54" t="s">
        <v>101</v>
      </c>
      <c r="AA51" s="54" t="s">
        <v>101</v>
      </c>
      <c r="AB51" s="54" t="s">
        <v>101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54" t="s">
        <v>101</v>
      </c>
      <c r="AJ51" s="54" t="s">
        <v>101</v>
      </c>
      <c r="AK51" s="54" t="s">
        <v>101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54" t="s">
        <v>101</v>
      </c>
      <c r="AS51" s="54" t="s">
        <v>101</v>
      </c>
      <c r="AT51" s="54" t="s">
        <v>101</v>
      </c>
      <c r="AU51" s="48">
        <v>620048</v>
      </c>
      <c r="AV51" s="48">
        <v>24534</v>
      </c>
      <c r="AW51" s="48">
        <v>644582</v>
      </c>
      <c r="AX51" s="48">
        <v>611101</v>
      </c>
      <c r="AY51" s="48">
        <v>5520</v>
      </c>
      <c r="AZ51" s="48">
        <v>616621</v>
      </c>
      <c r="BA51" s="54">
        <v>98.55704719634609</v>
      </c>
      <c r="BB51" s="54">
        <v>22.499388603570555</v>
      </c>
      <c r="BC51" s="54">
        <v>95.66215004452498</v>
      </c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</row>
    <row r="52" spans="1:88" s="73" customFormat="1" ht="32.25" customHeight="1">
      <c r="A52" s="43" t="s">
        <v>60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54" t="s">
        <v>101</v>
      </c>
      <c r="I52" s="54" t="s">
        <v>101</v>
      </c>
      <c r="J52" s="54" t="s">
        <v>101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54" t="s">
        <v>101</v>
      </c>
      <c r="R52" s="54" t="s">
        <v>101</v>
      </c>
      <c r="S52" s="54" t="s">
        <v>101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54" t="s">
        <v>101</v>
      </c>
      <c r="AA52" s="54" t="s">
        <v>101</v>
      </c>
      <c r="AB52" s="54" t="s">
        <v>101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54" t="s">
        <v>101</v>
      </c>
      <c r="AJ52" s="54" t="s">
        <v>101</v>
      </c>
      <c r="AK52" s="54" t="s">
        <v>101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54" t="s">
        <v>101</v>
      </c>
      <c r="AS52" s="54" t="s">
        <v>101</v>
      </c>
      <c r="AT52" s="54" t="s">
        <v>101</v>
      </c>
      <c r="AU52" s="48">
        <v>666757</v>
      </c>
      <c r="AV52" s="48">
        <v>77094</v>
      </c>
      <c r="AW52" s="48">
        <v>743851</v>
      </c>
      <c r="AX52" s="48">
        <v>654101</v>
      </c>
      <c r="AY52" s="48">
        <v>9768</v>
      </c>
      <c r="AZ52" s="48">
        <v>663869</v>
      </c>
      <c r="BA52" s="54">
        <v>98.10185719834963</v>
      </c>
      <c r="BB52" s="54">
        <v>12.670246711806366</v>
      </c>
      <c r="BC52" s="54">
        <v>89.2475778079212</v>
      </c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</row>
    <row r="53" spans="1:88" s="73" customFormat="1" ht="32.25" customHeight="1">
      <c r="A53" s="43" t="s">
        <v>61</v>
      </c>
      <c r="B53" s="48">
        <v>39</v>
      </c>
      <c r="C53" s="48">
        <v>0</v>
      </c>
      <c r="D53" s="48">
        <v>39</v>
      </c>
      <c r="E53" s="48">
        <v>39</v>
      </c>
      <c r="F53" s="48">
        <v>0</v>
      </c>
      <c r="G53" s="48">
        <v>39</v>
      </c>
      <c r="H53" s="54">
        <v>100</v>
      </c>
      <c r="I53" s="54" t="s">
        <v>101</v>
      </c>
      <c r="J53" s="54">
        <v>100</v>
      </c>
      <c r="K53" s="48">
        <v>39</v>
      </c>
      <c r="L53" s="48">
        <v>0</v>
      </c>
      <c r="M53" s="48">
        <v>39</v>
      </c>
      <c r="N53" s="48">
        <v>39</v>
      </c>
      <c r="O53" s="48">
        <v>0</v>
      </c>
      <c r="P53" s="48">
        <v>39</v>
      </c>
      <c r="Q53" s="54">
        <v>100</v>
      </c>
      <c r="R53" s="54" t="s">
        <v>101</v>
      </c>
      <c r="S53" s="54">
        <v>100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54" t="s">
        <v>101</v>
      </c>
      <c r="AA53" s="54" t="s">
        <v>101</v>
      </c>
      <c r="AB53" s="54" t="s">
        <v>101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54" t="s">
        <v>101</v>
      </c>
      <c r="AJ53" s="54" t="s">
        <v>101</v>
      </c>
      <c r="AK53" s="54" t="s">
        <v>101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54" t="s">
        <v>101</v>
      </c>
      <c r="AS53" s="54" t="s">
        <v>101</v>
      </c>
      <c r="AT53" s="54" t="s">
        <v>101</v>
      </c>
      <c r="AU53" s="48">
        <v>530236</v>
      </c>
      <c r="AV53" s="48">
        <v>28673</v>
      </c>
      <c r="AW53" s="48">
        <v>558909</v>
      </c>
      <c r="AX53" s="48">
        <v>522546</v>
      </c>
      <c r="AY53" s="48">
        <v>5620</v>
      </c>
      <c r="AZ53" s="48">
        <v>528166</v>
      </c>
      <c r="BA53" s="54">
        <v>98.54970239666865</v>
      </c>
      <c r="BB53" s="54">
        <v>19.60032085934503</v>
      </c>
      <c r="BC53" s="54">
        <v>94.49946234539075</v>
      </c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</row>
    <row r="54" spans="1:88" s="73" customFormat="1" ht="32.25" customHeight="1">
      <c r="A54" s="44" t="s">
        <v>62</v>
      </c>
      <c r="B54" s="49">
        <v>4688</v>
      </c>
      <c r="C54" s="49">
        <v>0</v>
      </c>
      <c r="D54" s="49">
        <v>4688</v>
      </c>
      <c r="E54" s="49">
        <v>4688</v>
      </c>
      <c r="F54" s="49">
        <v>0</v>
      </c>
      <c r="G54" s="49">
        <v>4688</v>
      </c>
      <c r="H54" s="55">
        <v>100</v>
      </c>
      <c r="I54" s="55" t="s">
        <v>101</v>
      </c>
      <c r="J54" s="55">
        <v>100</v>
      </c>
      <c r="K54" s="49">
        <v>4688</v>
      </c>
      <c r="L54" s="49">
        <v>0</v>
      </c>
      <c r="M54" s="49">
        <v>4688</v>
      </c>
      <c r="N54" s="49">
        <v>4688</v>
      </c>
      <c r="O54" s="49">
        <v>0</v>
      </c>
      <c r="P54" s="49">
        <v>4688</v>
      </c>
      <c r="Q54" s="55">
        <v>100</v>
      </c>
      <c r="R54" s="55" t="s">
        <v>101</v>
      </c>
      <c r="S54" s="55">
        <v>100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0</v>
      </c>
      <c r="Z54" s="55" t="s">
        <v>101</v>
      </c>
      <c r="AA54" s="55" t="s">
        <v>101</v>
      </c>
      <c r="AB54" s="55" t="s">
        <v>101</v>
      </c>
      <c r="AC54" s="49">
        <v>0</v>
      </c>
      <c r="AD54" s="49">
        <v>0</v>
      </c>
      <c r="AE54" s="49">
        <v>0</v>
      </c>
      <c r="AF54" s="49">
        <v>0</v>
      </c>
      <c r="AG54" s="49">
        <v>0</v>
      </c>
      <c r="AH54" s="49">
        <v>0</v>
      </c>
      <c r="AI54" s="55" t="s">
        <v>101</v>
      </c>
      <c r="AJ54" s="55" t="s">
        <v>101</v>
      </c>
      <c r="AK54" s="55" t="s">
        <v>101</v>
      </c>
      <c r="AL54" s="49">
        <v>0</v>
      </c>
      <c r="AM54" s="49">
        <v>0</v>
      </c>
      <c r="AN54" s="49">
        <v>0</v>
      </c>
      <c r="AO54" s="49">
        <v>0</v>
      </c>
      <c r="AP54" s="49">
        <v>0</v>
      </c>
      <c r="AQ54" s="49">
        <v>0</v>
      </c>
      <c r="AR54" s="55" t="s">
        <v>101</v>
      </c>
      <c r="AS54" s="55" t="s">
        <v>101</v>
      </c>
      <c r="AT54" s="55" t="s">
        <v>101</v>
      </c>
      <c r="AU54" s="49">
        <v>1678413</v>
      </c>
      <c r="AV54" s="49">
        <v>27571</v>
      </c>
      <c r="AW54" s="49">
        <v>1705984</v>
      </c>
      <c r="AX54" s="49">
        <v>1672106</v>
      </c>
      <c r="AY54" s="49">
        <v>11290</v>
      </c>
      <c r="AZ54" s="49">
        <v>1683396</v>
      </c>
      <c r="BA54" s="55">
        <v>99.62422836334085</v>
      </c>
      <c r="BB54" s="55">
        <v>40.948823038700084</v>
      </c>
      <c r="BC54" s="55">
        <v>98.67595475690277</v>
      </c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</row>
    <row r="55" spans="1:88" s="73" customFormat="1" ht="32.25" customHeight="1">
      <c r="A55" s="43" t="s">
        <v>63</v>
      </c>
      <c r="B55" s="48">
        <v>40</v>
      </c>
      <c r="C55" s="48">
        <v>0</v>
      </c>
      <c r="D55" s="48">
        <v>40</v>
      </c>
      <c r="E55" s="48">
        <v>40</v>
      </c>
      <c r="F55" s="48">
        <v>0</v>
      </c>
      <c r="G55" s="48">
        <v>40</v>
      </c>
      <c r="H55" s="54">
        <v>100</v>
      </c>
      <c r="I55" s="54" t="s">
        <v>101</v>
      </c>
      <c r="J55" s="54">
        <v>100</v>
      </c>
      <c r="K55" s="48">
        <v>40</v>
      </c>
      <c r="L55" s="48">
        <v>0</v>
      </c>
      <c r="M55" s="48">
        <v>40</v>
      </c>
      <c r="N55" s="48">
        <v>40</v>
      </c>
      <c r="O55" s="48">
        <v>0</v>
      </c>
      <c r="P55" s="48">
        <v>40</v>
      </c>
      <c r="Q55" s="54">
        <v>100</v>
      </c>
      <c r="R55" s="54" t="s">
        <v>101</v>
      </c>
      <c r="S55" s="54">
        <v>100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54" t="s">
        <v>101</v>
      </c>
      <c r="AA55" s="54" t="s">
        <v>101</v>
      </c>
      <c r="AB55" s="54" t="s">
        <v>101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54" t="s">
        <v>101</v>
      </c>
      <c r="AJ55" s="54" t="s">
        <v>101</v>
      </c>
      <c r="AK55" s="54" t="s">
        <v>101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54" t="s">
        <v>101</v>
      </c>
      <c r="AS55" s="54" t="s">
        <v>101</v>
      </c>
      <c r="AT55" s="54" t="s">
        <v>101</v>
      </c>
      <c r="AU55" s="48">
        <v>976038</v>
      </c>
      <c r="AV55" s="48">
        <v>166141</v>
      </c>
      <c r="AW55" s="48">
        <v>1142179</v>
      </c>
      <c r="AX55" s="48">
        <v>962860</v>
      </c>
      <c r="AY55" s="48">
        <v>13828</v>
      </c>
      <c r="AZ55" s="48">
        <v>976688</v>
      </c>
      <c r="BA55" s="54">
        <v>98.64984764937431</v>
      </c>
      <c r="BB55" s="54">
        <v>8.323050902546631</v>
      </c>
      <c r="BC55" s="54">
        <v>85.51094005405457</v>
      </c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</row>
    <row r="56" spans="1:88" s="73" customFormat="1" ht="32.25" customHeight="1">
      <c r="A56" s="43" t="s">
        <v>64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54" t="s">
        <v>101</v>
      </c>
      <c r="I56" s="54" t="s">
        <v>101</v>
      </c>
      <c r="J56" s="54" t="s">
        <v>101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54" t="s">
        <v>101</v>
      </c>
      <c r="R56" s="54" t="s">
        <v>101</v>
      </c>
      <c r="S56" s="54" t="s">
        <v>101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54" t="s">
        <v>101</v>
      </c>
      <c r="AA56" s="54" t="s">
        <v>101</v>
      </c>
      <c r="AB56" s="54" t="s">
        <v>101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54" t="s">
        <v>101</v>
      </c>
      <c r="AJ56" s="54" t="s">
        <v>101</v>
      </c>
      <c r="AK56" s="54" t="s">
        <v>101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54" t="s">
        <v>101</v>
      </c>
      <c r="AS56" s="54" t="s">
        <v>101</v>
      </c>
      <c r="AT56" s="54" t="s">
        <v>101</v>
      </c>
      <c r="AU56" s="48">
        <v>3143508</v>
      </c>
      <c r="AV56" s="48">
        <v>156562</v>
      </c>
      <c r="AW56" s="48">
        <v>3300070</v>
      </c>
      <c r="AX56" s="48">
        <v>3131000</v>
      </c>
      <c r="AY56" s="48">
        <v>24452</v>
      </c>
      <c r="AZ56" s="48">
        <v>3155452</v>
      </c>
      <c r="BA56" s="54">
        <v>99.60210058317014</v>
      </c>
      <c r="BB56" s="54">
        <v>15.61809379031949</v>
      </c>
      <c r="BC56" s="54">
        <v>95.61772932089319</v>
      </c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</row>
    <row r="57" spans="1:88" s="73" customFormat="1" ht="32.25" customHeight="1">
      <c r="A57" s="43" t="s">
        <v>65</v>
      </c>
      <c r="B57" s="48">
        <v>3906</v>
      </c>
      <c r="C57" s="48">
        <v>0</v>
      </c>
      <c r="D57" s="48">
        <v>3906</v>
      </c>
      <c r="E57" s="48">
        <v>3906</v>
      </c>
      <c r="F57" s="48">
        <v>0</v>
      </c>
      <c r="G57" s="48">
        <v>3906</v>
      </c>
      <c r="H57" s="54">
        <v>100</v>
      </c>
      <c r="I57" s="54" t="s">
        <v>101</v>
      </c>
      <c r="J57" s="54">
        <v>100</v>
      </c>
      <c r="K57" s="48">
        <v>3906</v>
      </c>
      <c r="L57" s="48">
        <v>0</v>
      </c>
      <c r="M57" s="48">
        <v>3906</v>
      </c>
      <c r="N57" s="48">
        <v>3906</v>
      </c>
      <c r="O57" s="48">
        <v>0</v>
      </c>
      <c r="P57" s="48">
        <v>3906</v>
      </c>
      <c r="Q57" s="54">
        <v>100</v>
      </c>
      <c r="R57" s="54" t="s">
        <v>101</v>
      </c>
      <c r="S57" s="54">
        <v>100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54" t="s">
        <v>101</v>
      </c>
      <c r="AA57" s="54" t="s">
        <v>101</v>
      </c>
      <c r="AB57" s="54" t="s">
        <v>101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54" t="s">
        <v>101</v>
      </c>
      <c r="AJ57" s="54" t="s">
        <v>101</v>
      </c>
      <c r="AK57" s="54" t="s">
        <v>101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54" t="s">
        <v>101</v>
      </c>
      <c r="AS57" s="54" t="s">
        <v>101</v>
      </c>
      <c r="AT57" s="54" t="s">
        <v>101</v>
      </c>
      <c r="AU57" s="48">
        <v>1605648</v>
      </c>
      <c r="AV57" s="48">
        <v>33333</v>
      </c>
      <c r="AW57" s="48">
        <v>1638981</v>
      </c>
      <c r="AX57" s="48">
        <v>1603784</v>
      </c>
      <c r="AY57" s="48">
        <v>5236</v>
      </c>
      <c r="AZ57" s="48">
        <v>1609020</v>
      </c>
      <c r="BA57" s="54">
        <v>99.88390979841161</v>
      </c>
      <c r="BB57" s="54">
        <v>15.708157081570814</v>
      </c>
      <c r="BC57" s="54">
        <v>98.17197392770264</v>
      </c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</row>
    <row r="58" spans="1:88" s="73" customFormat="1" ht="32.25" customHeight="1">
      <c r="A58" s="43" t="s">
        <v>66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54" t="s">
        <v>101</v>
      </c>
      <c r="I58" s="54" t="s">
        <v>101</v>
      </c>
      <c r="J58" s="54" t="s">
        <v>101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54" t="s">
        <v>101</v>
      </c>
      <c r="R58" s="54" t="s">
        <v>101</v>
      </c>
      <c r="S58" s="54" t="s">
        <v>101</v>
      </c>
      <c r="T58" s="48">
        <v>0</v>
      </c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54" t="s">
        <v>101</v>
      </c>
      <c r="AA58" s="54" t="s">
        <v>101</v>
      </c>
      <c r="AB58" s="54" t="s">
        <v>101</v>
      </c>
      <c r="AC58" s="48">
        <v>0</v>
      </c>
      <c r="AD58" s="48">
        <v>0</v>
      </c>
      <c r="AE58" s="48">
        <v>0</v>
      </c>
      <c r="AF58" s="48">
        <v>0</v>
      </c>
      <c r="AG58" s="48">
        <v>0</v>
      </c>
      <c r="AH58" s="48">
        <v>0</v>
      </c>
      <c r="AI58" s="54" t="s">
        <v>101</v>
      </c>
      <c r="AJ58" s="54" t="s">
        <v>101</v>
      </c>
      <c r="AK58" s="54" t="s">
        <v>101</v>
      </c>
      <c r="AL58" s="48">
        <v>0</v>
      </c>
      <c r="AM58" s="48">
        <v>0</v>
      </c>
      <c r="AN58" s="48">
        <v>0</v>
      </c>
      <c r="AO58" s="48">
        <v>0</v>
      </c>
      <c r="AP58" s="48">
        <v>0</v>
      </c>
      <c r="AQ58" s="48">
        <v>0</v>
      </c>
      <c r="AR58" s="54" t="s">
        <v>101</v>
      </c>
      <c r="AS58" s="54" t="s">
        <v>101</v>
      </c>
      <c r="AT58" s="54" t="s">
        <v>101</v>
      </c>
      <c r="AU58" s="48">
        <v>1746408</v>
      </c>
      <c r="AV58" s="48">
        <v>79615</v>
      </c>
      <c r="AW58" s="48">
        <v>1826023</v>
      </c>
      <c r="AX58" s="48">
        <v>1723110</v>
      </c>
      <c r="AY58" s="48">
        <v>33713</v>
      </c>
      <c r="AZ58" s="48">
        <v>1756823</v>
      </c>
      <c r="BA58" s="54">
        <v>98.66594747619114</v>
      </c>
      <c r="BB58" s="54">
        <v>42.3450354832632</v>
      </c>
      <c r="BC58" s="54">
        <v>96.21034346226746</v>
      </c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</row>
    <row r="59" spans="1:88" s="73" customFormat="1" ht="32.25" customHeight="1">
      <c r="A59" s="44" t="s">
        <v>67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  <c r="H59" s="55" t="s">
        <v>101</v>
      </c>
      <c r="I59" s="55" t="s">
        <v>101</v>
      </c>
      <c r="J59" s="55" t="s">
        <v>101</v>
      </c>
      <c r="K59" s="49">
        <v>0</v>
      </c>
      <c r="L59" s="49">
        <v>0</v>
      </c>
      <c r="M59" s="49">
        <v>0</v>
      </c>
      <c r="N59" s="49">
        <v>0</v>
      </c>
      <c r="O59" s="49">
        <v>0</v>
      </c>
      <c r="P59" s="49">
        <v>0</v>
      </c>
      <c r="Q59" s="55" t="s">
        <v>101</v>
      </c>
      <c r="R59" s="55" t="s">
        <v>101</v>
      </c>
      <c r="S59" s="55" t="s">
        <v>101</v>
      </c>
      <c r="T59" s="49">
        <v>0</v>
      </c>
      <c r="U59" s="49">
        <v>0</v>
      </c>
      <c r="V59" s="49">
        <v>0</v>
      </c>
      <c r="W59" s="49">
        <v>0</v>
      </c>
      <c r="X59" s="49">
        <v>0</v>
      </c>
      <c r="Y59" s="49">
        <v>0</v>
      </c>
      <c r="Z59" s="55" t="s">
        <v>101</v>
      </c>
      <c r="AA59" s="55" t="s">
        <v>101</v>
      </c>
      <c r="AB59" s="55" t="s">
        <v>101</v>
      </c>
      <c r="AC59" s="49">
        <v>0</v>
      </c>
      <c r="AD59" s="49">
        <v>0</v>
      </c>
      <c r="AE59" s="49">
        <v>0</v>
      </c>
      <c r="AF59" s="49">
        <v>0</v>
      </c>
      <c r="AG59" s="49">
        <v>0</v>
      </c>
      <c r="AH59" s="49">
        <v>0</v>
      </c>
      <c r="AI59" s="55" t="s">
        <v>101</v>
      </c>
      <c r="AJ59" s="55" t="s">
        <v>101</v>
      </c>
      <c r="AK59" s="55" t="s">
        <v>101</v>
      </c>
      <c r="AL59" s="49">
        <v>0</v>
      </c>
      <c r="AM59" s="49">
        <v>0</v>
      </c>
      <c r="AN59" s="49">
        <v>0</v>
      </c>
      <c r="AO59" s="49">
        <v>0</v>
      </c>
      <c r="AP59" s="49">
        <v>0</v>
      </c>
      <c r="AQ59" s="49">
        <v>0</v>
      </c>
      <c r="AR59" s="55" t="s">
        <v>101</v>
      </c>
      <c r="AS59" s="55" t="s">
        <v>101</v>
      </c>
      <c r="AT59" s="55" t="s">
        <v>101</v>
      </c>
      <c r="AU59" s="49">
        <v>439003</v>
      </c>
      <c r="AV59" s="49">
        <v>14918</v>
      </c>
      <c r="AW59" s="49">
        <v>453921</v>
      </c>
      <c r="AX59" s="49">
        <v>438156</v>
      </c>
      <c r="AY59" s="49">
        <v>3740</v>
      </c>
      <c r="AZ59" s="49">
        <v>441896</v>
      </c>
      <c r="BA59" s="55">
        <v>99.80706282189415</v>
      </c>
      <c r="BB59" s="55">
        <v>25.07038477007642</v>
      </c>
      <c r="BC59" s="55">
        <v>97.35086061230919</v>
      </c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</row>
    <row r="60" spans="1:88" s="73" customFormat="1" ht="32.25" customHeight="1">
      <c r="A60" s="43" t="s">
        <v>68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54" t="s">
        <v>101</v>
      </c>
      <c r="I60" s="54" t="s">
        <v>101</v>
      </c>
      <c r="J60" s="54" t="s">
        <v>101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54" t="s">
        <v>101</v>
      </c>
      <c r="R60" s="54" t="s">
        <v>101</v>
      </c>
      <c r="S60" s="54" t="s">
        <v>101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54" t="s">
        <v>101</v>
      </c>
      <c r="AA60" s="54" t="s">
        <v>101</v>
      </c>
      <c r="AB60" s="54" t="s">
        <v>101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54" t="s">
        <v>101</v>
      </c>
      <c r="AJ60" s="54" t="s">
        <v>101</v>
      </c>
      <c r="AK60" s="54" t="s">
        <v>101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54" t="s">
        <v>101</v>
      </c>
      <c r="AS60" s="54" t="s">
        <v>101</v>
      </c>
      <c r="AT60" s="54" t="s">
        <v>101</v>
      </c>
      <c r="AU60" s="48">
        <v>3946620</v>
      </c>
      <c r="AV60" s="48">
        <v>90754</v>
      </c>
      <c r="AW60" s="48">
        <v>4037374</v>
      </c>
      <c r="AX60" s="48">
        <v>3940880</v>
      </c>
      <c r="AY60" s="48">
        <v>27847</v>
      </c>
      <c r="AZ60" s="48">
        <v>3968727</v>
      </c>
      <c r="BA60" s="54">
        <v>99.85455909107034</v>
      </c>
      <c r="BB60" s="54">
        <v>30.684046984154968</v>
      </c>
      <c r="BC60" s="54">
        <v>98.29971164425193</v>
      </c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</row>
    <row r="61" spans="1:88" s="73" customFormat="1" ht="32.25" customHeight="1">
      <c r="A61" s="43" t="s">
        <v>69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v>0</v>
      </c>
      <c r="H61" s="54" t="s">
        <v>101</v>
      </c>
      <c r="I61" s="54" t="s">
        <v>101</v>
      </c>
      <c r="J61" s="54" t="s">
        <v>101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54" t="s">
        <v>101</v>
      </c>
      <c r="R61" s="54" t="s">
        <v>101</v>
      </c>
      <c r="S61" s="54" t="s">
        <v>101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54" t="s">
        <v>101</v>
      </c>
      <c r="AA61" s="54" t="s">
        <v>101</v>
      </c>
      <c r="AB61" s="54" t="s">
        <v>101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54" t="s">
        <v>101</v>
      </c>
      <c r="AJ61" s="54" t="s">
        <v>101</v>
      </c>
      <c r="AK61" s="54" t="s">
        <v>101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54" t="s">
        <v>101</v>
      </c>
      <c r="AS61" s="54" t="s">
        <v>101</v>
      </c>
      <c r="AT61" s="54" t="s">
        <v>101</v>
      </c>
      <c r="AU61" s="48">
        <v>1321875</v>
      </c>
      <c r="AV61" s="48">
        <v>39232</v>
      </c>
      <c r="AW61" s="48">
        <v>1361107</v>
      </c>
      <c r="AX61" s="48">
        <v>1321556</v>
      </c>
      <c r="AY61" s="48">
        <v>18679</v>
      </c>
      <c r="AZ61" s="48">
        <v>1340235</v>
      </c>
      <c r="BA61" s="54">
        <v>99.97586761229314</v>
      </c>
      <c r="BB61" s="54">
        <v>47.61164355628058</v>
      </c>
      <c r="BC61" s="54">
        <v>98.46654230710737</v>
      </c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</row>
    <row r="62" spans="1:88" s="73" customFormat="1" ht="32.25" customHeight="1">
      <c r="A62" s="43" t="s">
        <v>70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  <c r="H62" s="54" t="s">
        <v>101</v>
      </c>
      <c r="I62" s="54" t="s">
        <v>101</v>
      </c>
      <c r="J62" s="54" t="s">
        <v>101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54" t="s">
        <v>101</v>
      </c>
      <c r="R62" s="54" t="s">
        <v>101</v>
      </c>
      <c r="S62" s="54" t="s">
        <v>101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54" t="s">
        <v>101</v>
      </c>
      <c r="AA62" s="54" t="s">
        <v>101</v>
      </c>
      <c r="AB62" s="54" t="s">
        <v>101</v>
      </c>
      <c r="AC62" s="48">
        <v>0</v>
      </c>
      <c r="AD62" s="48">
        <v>0</v>
      </c>
      <c r="AE62" s="48">
        <v>0</v>
      </c>
      <c r="AF62" s="48">
        <v>0</v>
      </c>
      <c r="AG62" s="48">
        <v>0</v>
      </c>
      <c r="AH62" s="48">
        <v>0</v>
      </c>
      <c r="AI62" s="54" t="s">
        <v>101</v>
      </c>
      <c r="AJ62" s="54" t="s">
        <v>101</v>
      </c>
      <c r="AK62" s="54" t="s">
        <v>101</v>
      </c>
      <c r="AL62" s="48">
        <v>0</v>
      </c>
      <c r="AM62" s="48">
        <v>0</v>
      </c>
      <c r="AN62" s="48">
        <v>0</v>
      </c>
      <c r="AO62" s="48">
        <v>0</v>
      </c>
      <c r="AP62" s="48">
        <v>0</v>
      </c>
      <c r="AQ62" s="48">
        <v>0</v>
      </c>
      <c r="AR62" s="54" t="s">
        <v>101</v>
      </c>
      <c r="AS62" s="54" t="s">
        <v>101</v>
      </c>
      <c r="AT62" s="54" t="s">
        <v>101</v>
      </c>
      <c r="AU62" s="48">
        <v>556735</v>
      </c>
      <c r="AV62" s="48">
        <v>49567</v>
      </c>
      <c r="AW62" s="48">
        <v>606302</v>
      </c>
      <c r="AX62" s="48">
        <v>507935</v>
      </c>
      <c r="AY62" s="48">
        <v>11687</v>
      </c>
      <c r="AZ62" s="48">
        <v>519622</v>
      </c>
      <c r="BA62" s="54">
        <v>91.23460892525169</v>
      </c>
      <c r="BB62" s="54">
        <v>23.5781871002885</v>
      </c>
      <c r="BC62" s="54">
        <v>85.70349429822102</v>
      </c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</row>
    <row r="63" spans="1:88" s="73" customFormat="1" ht="32.25" customHeight="1">
      <c r="A63" s="43" t="s">
        <v>71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54" t="s">
        <v>101</v>
      </c>
      <c r="I63" s="54" t="s">
        <v>101</v>
      </c>
      <c r="J63" s="54" t="s">
        <v>101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54" t="s">
        <v>101</v>
      </c>
      <c r="R63" s="54" t="s">
        <v>101</v>
      </c>
      <c r="S63" s="54" t="s">
        <v>101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54" t="s">
        <v>101</v>
      </c>
      <c r="AA63" s="54" t="s">
        <v>101</v>
      </c>
      <c r="AB63" s="54" t="s">
        <v>101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54" t="s">
        <v>101</v>
      </c>
      <c r="AJ63" s="54" t="s">
        <v>101</v>
      </c>
      <c r="AK63" s="54" t="s">
        <v>101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54" t="s">
        <v>101</v>
      </c>
      <c r="AS63" s="54" t="s">
        <v>101</v>
      </c>
      <c r="AT63" s="54" t="s">
        <v>101</v>
      </c>
      <c r="AU63" s="48">
        <v>78609</v>
      </c>
      <c r="AV63" s="48">
        <v>521</v>
      </c>
      <c r="AW63" s="48">
        <v>79130</v>
      </c>
      <c r="AX63" s="48">
        <v>78609</v>
      </c>
      <c r="AY63" s="48">
        <v>385</v>
      </c>
      <c r="AZ63" s="48">
        <v>78994</v>
      </c>
      <c r="BA63" s="54">
        <v>100</v>
      </c>
      <c r="BB63" s="54">
        <v>73.89635316698656</v>
      </c>
      <c r="BC63" s="54">
        <v>99.8281309237963</v>
      </c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</row>
    <row r="64" spans="1:88" s="73" customFormat="1" ht="32.25" customHeight="1">
      <c r="A64" s="44" t="s">
        <v>72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55" t="s">
        <v>101</v>
      </c>
      <c r="I64" s="55" t="s">
        <v>101</v>
      </c>
      <c r="J64" s="55" t="s">
        <v>101</v>
      </c>
      <c r="K64" s="49">
        <v>0</v>
      </c>
      <c r="L64" s="49">
        <v>0</v>
      </c>
      <c r="M64" s="49">
        <v>0</v>
      </c>
      <c r="N64" s="49">
        <v>0</v>
      </c>
      <c r="O64" s="49">
        <v>0</v>
      </c>
      <c r="P64" s="49">
        <v>0</v>
      </c>
      <c r="Q64" s="55" t="s">
        <v>101</v>
      </c>
      <c r="R64" s="55" t="s">
        <v>101</v>
      </c>
      <c r="S64" s="55" t="s">
        <v>101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55" t="s">
        <v>101</v>
      </c>
      <c r="AA64" s="55" t="s">
        <v>101</v>
      </c>
      <c r="AB64" s="55" t="s">
        <v>101</v>
      </c>
      <c r="AC64" s="49">
        <v>0</v>
      </c>
      <c r="AD64" s="49">
        <v>0</v>
      </c>
      <c r="AE64" s="49">
        <v>0</v>
      </c>
      <c r="AF64" s="49">
        <v>0</v>
      </c>
      <c r="AG64" s="49">
        <v>0</v>
      </c>
      <c r="AH64" s="49">
        <v>0</v>
      </c>
      <c r="AI64" s="55" t="s">
        <v>101</v>
      </c>
      <c r="AJ64" s="55" t="s">
        <v>101</v>
      </c>
      <c r="AK64" s="55" t="s">
        <v>101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0</v>
      </c>
      <c r="AR64" s="55" t="s">
        <v>101</v>
      </c>
      <c r="AS64" s="55" t="s">
        <v>101</v>
      </c>
      <c r="AT64" s="55" t="s">
        <v>101</v>
      </c>
      <c r="AU64" s="49">
        <v>1949277</v>
      </c>
      <c r="AV64" s="49">
        <v>12094</v>
      </c>
      <c r="AW64" s="49">
        <v>1961371</v>
      </c>
      <c r="AX64" s="49">
        <v>1944615</v>
      </c>
      <c r="AY64" s="49">
        <v>2495</v>
      </c>
      <c r="AZ64" s="49">
        <v>1947110</v>
      </c>
      <c r="BA64" s="55">
        <v>99.76083440167815</v>
      </c>
      <c r="BB64" s="55">
        <v>20.630064494790805</v>
      </c>
      <c r="BC64" s="55">
        <v>99.2729065536301</v>
      </c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</row>
    <row r="65" spans="1:88" s="73" customFormat="1" ht="32.25" customHeight="1" thickBot="1">
      <c r="A65" s="43" t="s">
        <v>85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  <c r="H65" s="54" t="s">
        <v>101</v>
      </c>
      <c r="I65" s="54" t="s">
        <v>101</v>
      </c>
      <c r="J65" s="54" t="s">
        <v>101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54" t="s">
        <v>101</v>
      </c>
      <c r="R65" s="54" t="s">
        <v>101</v>
      </c>
      <c r="S65" s="54" t="s">
        <v>101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54" t="s">
        <v>101</v>
      </c>
      <c r="AA65" s="54" t="s">
        <v>101</v>
      </c>
      <c r="AB65" s="54" t="s">
        <v>101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54" t="s">
        <v>101</v>
      </c>
      <c r="AJ65" s="54" t="s">
        <v>101</v>
      </c>
      <c r="AK65" s="54" t="s">
        <v>101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54" t="s">
        <v>101</v>
      </c>
      <c r="AS65" s="54" t="s">
        <v>101</v>
      </c>
      <c r="AT65" s="54" t="s">
        <v>101</v>
      </c>
      <c r="AU65" s="48">
        <v>373934</v>
      </c>
      <c r="AV65" s="48">
        <v>17559</v>
      </c>
      <c r="AW65" s="48">
        <v>391493</v>
      </c>
      <c r="AX65" s="48">
        <v>356696</v>
      </c>
      <c r="AY65" s="48">
        <v>14037</v>
      </c>
      <c r="AZ65" s="48">
        <v>370733</v>
      </c>
      <c r="BA65" s="54">
        <v>95.3900955783641</v>
      </c>
      <c r="BB65" s="54">
        <v>79.94191013155647</v>
      </c>
      <c r="BC65" s="54">
        <v>94.69722319428445</v>
      </c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</row>
    <row r="66" spans="1:55" s="73" customFormat="1" ht="32.25" customHeight="1" thickBot="1" thickTop="1">
      <c r="A66" s="45" t="s">
        <v>73</v>
      </c>
      <c r="B66" s="51">
        <v>259012</v>
      </c>
      <c r="C66" s="51">
        <v>5684</v>
      </c>
      <c r="D66" s="51">
        <v>264696</v>
      </c>
      <c r="E66" s="51">
        <v>258056</v>
      </c>
      <c r="F66" s="51">
        <v>481</v>
      </c>
      <c r="G66" s="51">
        <v>258537</v>
      </c>
      <c r="H66" s="56">
        <v>99.63090513180856</v>
      </c>
      <c r="I66" s="56">
        <v>8.462350457424348</v>
      </c>
      <c r="J66" s="56">
        <v>97.67317979871248</v>
      </c>
      <c r="K66" s="51">
        <v>259012</v>
      </c>
      <c r="L66" s="51">
        <v>5684</v>
      </c>
      <c r="M66" s="51">
        <v>264696</v>
      </c>
      <c r="N66" s="51">
        <v>258056</v>
      </c>
      <c r="O66" s="51">
        <v>481</v>
      </c>
      <c r="P66" s="51">
        <v>258537</v>
      </c>
      <c r="Q66" s="56">
        <v>99.63090513180856</v>
      </c>
      <c r="R66" s="56">
        <v>8.462350457424348</v>
      </c>
      <c r="S66" s="56">
        <v>97.67317979871248</v>
      </c>
      <c r="T66" s="51">
        <v>0</v>
      </c>
      <c r="U66" s="51">
        <v>0</v>
      </c>
      <c r="V66" s="51">
        <v>0</v>
      </c>
      <c r="W66" s="51">
        <v>0</v>
      </c>
      <c r="X66" s="51">
        <v>0</v>
      </c>
      <c r="Y66" s="51">
        <v>0</v>
      </c>
      <c r="Z66" s="56" t="s">
        <v>101</v>
      </c>
      <c r="AA66" s="56" t="s">
        <v>101</v>
      </c>
      <c r="AB66" s="56" t="s">
        <v>101</v>
      </c>
      <c r="AC66" s="51">
        <v>0</v>
      </c>
      <c r="AD66" s="51">
        <v>0</v>
      </c>
      <c r="AE66" s="51">
        <v>0</v>
      </c>
      <c r="AF66" s="51"/>
      <c r="AG66" s="51"/>
      <c r="AH66" s="51">
        <v>0</v>
      </c>
      <c r="AI66" s="56" t="s">
        <v>101</v>
      </c>
      <c r="AJ66" s="56" t="s">
        <v>101</v>
      </c>
      <c r="AK66" s="56" t="s">
        <v>101</v>
      </c>
      <c r="AL66" s="51">
        <v>0</v>
      </c>
      <c r="AM66" s="51">
        <v>0</v>
      </c>
      <c r="AN66" s="51">
        <v>0</v>
      </c>
      <c r="AO66" s="51">
        <v>0</v>
      </c>
      <c r="AP66" s="51">
        <v>0</v>
      </c>
      <c r="AQ66" s="51">
        <v>0</v>
      </c>
      <c r="AR66" s="56" t="s">
        <v>101</v>
      </c>
      <c r="AS66" s="56" t="s">
        <v>101</v>
      </c>
      <c r="AT66" s="56" t="s">
        <v>101</v>
      </c>
      <c r="AU66" s="51">
        <v>53177793</v>
      </c>
      <c r="AV66" s="51">
        <v>4047669</v>
      </c>
      <c r="AW66" s="51">
        <v>57225462</v>
      </c>
      <c r="AX66" s="51">
        <v>52476057</v>
      </c>
      <c r="AY66" s="51">
        <v>644719</v>
      </c>
      <c r="AZ66" s="51">
        <v>53120776</v>
      </c>
      <c r="BA66" s="56">
        <v>98.68039653319197</v>
      </c>
      <c r="BB66" s="56">
        <v>15.9281551925318</v>
      </c>
      <c r="BC66" s="56">
        <v>92.82716843771396</v>
      </c>
    </row>
    <row r="67" spans="1:55" s="73" customFormat="1" ht="32.25" customHeight="1" thickTop="1">
      <c r="A67" s="46" t="s">
        <v>74</v>
      </c>
      <c r="B67" s="52">
        <v>13053895</v>
      </c>
      <c r="C67" s="52">
        <v>827125</v>
      </c>
      <c r="D67" s="52">
        <v>13881020</v>
      </c>
      <c r="E67" s="52">
        <v>12914290</v>
      </c>
      <c r="F67" s="52">
        <v>174474</v>
      </c>
      <c r="G67" s="52">
        <v>13088764</v>
      </c>
      <c r="H67" s="57">
        <v>98.93054908132784</v>
      </c>
      <c r="I67" s="57">
        <v>21.09403052742935</v>
      </c>
      <c r="J67" s="57">
        <v>94.2925231719283</v>
      </c>
      <c r="K67" s="52">
        <v>738398</v>
      </c>
      <c r="L67" s="52">
        <v>41209</v>
      </c>
      <c r="M67" s="52">
        <v>779607</v>
      </c>
      <c r="N67" s="52">
        <v>732826</v>
      </c>
      <c r="O67" s="52">
        <v>17062</v>
      </c>
      <c r="P67" s="52">
        <v>749888</v>
      </c>
      <c r="Q67" s="57">
        <v>99.24539340572429</v>
      </c>
      <c r="R67" s="57">
        <v>41.40357688854376</v>
      </c>
      <c r="S67" s="57">
        <v>96.18795110869965</v>
      </c>
      <c r="T67" s="52">
        <v>4227639</v>
      </c>
      <c r="U67" s="52">
        <v>55123</v>
      </c>
      <c r="V67" s="52">
        <v>4282762</v>
      </c>
      <c r="W67" s="52">
        <v>4207606</v>
      </c>
      <c r="X67" s="52">
        <v>15481</v>
      </c>
      <c r="Y67" s="52">
        <v>4223087</v>
      </c>
      <c r="Z67" s="57">
        <v>99.52614213276016</v>
      </c>
      <c r="AA67" s="57">
        <v>28.084465649547376</v>
      </c>
      <c r="AB67" s="57">
        <v>98.60662348269645</v>
      </c>
      <c r="AC67" s="52">
        <v>8087858</v>
      </c>
      <c r="AD67" s="52">
        <v>730793</v>
      </c>
      <c r="AE67" s="52">
        <v>8818651</v>
      </c>
      <c r="AF67" s="52">
        <v>7973858</v>
      </c>
      <c r="AG67" s="52">
        <v>141931</v>
      </c>
      <c r="AH67" s="52">
        <v>8115789</v>
      </c>
      <c r="AI67" s="57">
        <v>98.5904797042678</v>
      </c>
      <c r="AJ67" s="57">
        <v>19.42150513209623</v>
      </c>
      <c r="AK67" s="57">
        <v>92.02982406265993</v>
      </c>
      <c r="AL67" s="52">
        <v>0</v>
      </c>
      <c r="AM67" s="52">
        <v>0</v>
      </c>
      <c r="AN67" s="52">
        <v>0</v>
      </c>
      <c r="AO67" s="52">
        <v>0</v>
      </c>
      <c r="AP67" s="52">
        <v>0</v>
      </c>
      <c r="AQ67" s="52">
        <v>0</v>
      </c>
      <c r="AR67" s="57" t="s">
        <v>101</v>
      </c>
      <c r="AS67" s="57" t="s">
        <v>101</v>
      </c>
      <c r="AT67" s="57" t="s">
        <v>101</v>
      </c>
      <c r="AU67" s="52">
        <v>257480753</v>
      </c>
      <c r="AV67" s="52">
        <v>17433030</v>
      </c>
      <c r="AW67" s="52">
        <v>274913783</v>
      </c>
      <c r="AX67" s="52">
        <v>254043429</v>
      </c>
      <c r="AY67" s="52">
        <v>3547745</v>
      </c>
      <c r="AZ67" s="52">
        <v>257591174</v>
      </c>
      <c r="BA67" s="57">
        <v>98.66501710906523</v>
      </c>
      <c r="BB67" s="57">
        <v>20.350707823023306</v>
      </c>
      <c r="BC67" s="57">
        <v>93.69889395469124</v>
      </c>
    </row>
    <row r="68" spans="1:55" s="65" customFormat="1" ht="23.25" customHeight="1">
      <c r="A68" s="64"/>
      <c r="B68" s="64"/>
      <c r="C68" s="64"/>
      <c r="D68" s="64"/>
      <c r="E68" s="64"/>
      <c r="F68" s="64"/>
      <c r="G68" s="64"/>
      <c r="H68" s="66"/>
      <c r="I68" s="66"/>
      <c r="J68" s="66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</row>
    <row r="69" s="65" customFormat="1" ht="23.25" customHeight="1"/>
    <row r="70" s="65" customFormat="1" ht="23.25" customHeight="1"/>
    <row r="71" s="65" customFormat="1" ht="26.25" customHeight="1"/>
    <row r="72" spans="7:52" s="65" customFormat="1" ht="26.25" customHeight="1">
      <c r="G72" s="67"/>
      <c r="P72" s="67"/>
      <c r="Y72" s="67"/>
      <c r="AH72" s="67"/>
      <c r="AQ72" s="67"/>
      <c r="AZ72" s="67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06" useFirstPageNumber="1" fitToHeight="10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  <colBreaks count="5" manualBreakCount="5">
    <brk id="10" max="65535" man="1"/>
    <brk id="19" max="65535" man="1"/>
    <brk id="28" max="65535" man="1"/>
    <brk id="37" max="65535" man="1"/>
    <brk id="4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showOutlineSymbols="0" view="pageBreakPreview" zoomScale="50" zoomScaleNormal="87" zoomScaleSheetLayoutView="5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K22" sqref="IK22"/>
    </sheetView>
  </sheetViews>
  <sheetFormatPr defaultColWidth="24.75390625" defaultRowHeight="14.25"/>
  <cols>
    <col min="1" max="10" width="20.625" style="70" customWidth="1"/>
    <col min="11" max="11" width="17.50390625" style="0" customWidth="1"/>
    <col min="12" max="12" width="16.875" style="0" bestFit="1" customWidth="1"/>
    <col min="13" max="13" width="4.375" style="0" bestFit="1" customWidth="1"/>
    <col min="14" max="14" width="16.875" style="0" bestFit="1" customWidth="1"/>
    <col min="15" max="15" width="4.375" style="0" bestFit="1" customWidth="1"/>
  </cols>
  <sheetData>
    <row r="1" spans="1:10" s="72" customFormat="1" ht="25.5">
      <c r="A1" s="7"/>
      <c r="B1" s="7" t="s">
        <v>80</v>
      </c>
      <c r="C1" s="8"/>
      <c r="D1" s="8"/>
      <c r="E1" s="8"/>
      <c r="F1" s="8"/>
      <c r="G1" s="8"/>
      <c r="H1" s="8"/>
      <c r="I1" s="8"/>
      <c r="J1" s="8"/>
    </row>
    <row r="2" spans="1:10" s="73" customFormat="1" ht="36" customHeight="1">
      <c r="A2" s="25" t="s">
        <v>7</v>
      </c>
      <c r="B2" s="16"/>
      <c r="C2" s="17" t="s">
        <v>8</v>
      </c>
      <c r="D2" s="17"/>
      <c r="E2" s="16"/>
      <c r="F2" s="17" t="s">
        <v>9</v>
      </c>
      <c r="G2" s="17"/>
      <c r="H2" s="16"/>
      <c r="I2" s="17" t="s">
        <v>10</v>
      </c>
      <c r="J2" s="18"/>
    </row>
    <row r="3" spans="1:10" s="73" customFormat="1" ht="24" customHeight="1">
      <c r="A3" s="2"/>
      <c r="B3" s="19"/>
      <c r="C3" s="19"/>
      <c r="D3" s="19"/>
      <c r="E3" s="19"/>
      <c r="F3" s="19"/>
      <c r="G3" s="19"/>
      <c r="H3" s="19"/>
      <c r="I3" s="19"/>
      <c r="J3" s="19"/>
    </row>
    <row r="4" spans="1:10" s="73" customFormat="1" ht="24" customHeight="1">
      <c r="A4" s="2"/>
      <c r="B4" s="20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16</v>
      </c>
      <c r="H4" s="20" t="s">
        <v>17</v>
      </c>
      <c r="I4" s="20" t="s">
        <v>18</v>
      </c>
      <c r="J4" s="21" t="s">
        <v>19</v>
      </c>
    </row>
    <row r="5" spans="1:10" s="73" customFormat="1" ht="24" customHeight="1">
      <c r="A5" s="1"/>
      <c r="B5" s="22"/>
      <c r="C5" s="22"/>
      <c r="D5" s="22"/>
      <c r="E5" s="22"/>
      <c r="F5" s="22"/>
      <c r="G5" s="22"/>
      <c r="H5" s="22"/>
      <c r="I5" s="22"/>
      <c r="J5" s="23"/>
    </row>
    <row r="6" spans="1:15" s="73" customFormat="1" ht="32.25" customHeight="1">
      <c r="A6" s="3" t="s">
        <v>20</v>
      </c>
      <c r="B6" s="26">
        <v>6207452</v>
      </c>
      <c r="C6" s="26">
        <v>2357248</v>
      </c>
      <c r="D6" s="26">
        <v>8564700</v>
      </c>
      <c r="E6" s="26">
        <v>5741451</v>
      </c>
      <c r="F6" s="26">
        <v>446383</v>
      </c>
      <c r="G6" s="26">
        <v>6187834</v>
      </c>
      <c r="H6" s="35">
        <v>92.49287791512523</v>
      </c>
      <c r="I6" s="35">
        <v>18.936615918223286</v>
      </c>
      <c r="J6" s="35">
        <v>72.24811143414247</v>
      </c>
      <c r="L6" s="74"/>
      <c r="M6" s="74"/>
      <c r="N6" s="74"/>
      <c r="O6" s="74"/>
    </row>
    <row r="7" spans="1:15" s="73" customFormat="1" ht="32.25" customHeight="1">
      <c r="A7" s="4" t="s">
        <v>21</v>
      </c>
      <c r="B7" s="28">
        <v>2642598</v>
      </c>
      <c r="C7" s="28">
        <v>849186</v>
      </c>
      <c r="D7" s="28">
        <v>3491784</v>
      </c>
      <c r="E7" s="28">
        <v>2423040</v>
      </c>
      <c r="F7" s="28">
        <v>172464</v>
      </c>
      <c r="G7" s="28">
        <v>2595504</v>
      </c>
      <c r="H7" s="36">
        <v>91.69158532625848</v>
      </c>
      <c r="I7" s="36">
        <v>20.309331524542326</v>
      </c>
      <c r="J7" s="36">
        <v>74.33174560625743</v>
      </c>
      <c r="L7" s="74"/>
      <c r="M7" s="74"/>
      <c r="N7" s="74"/>
      <c r="O7" s="74"/>
    </row>
    <row r="8" spans="1:15" s="73" customFormat="1" ht="32.25" customHeight="1">
      <c r="A8" s="4" t="s">
        <v>22</v>
      </c>
      <c r="B8" s="28">
        <v>7508856</v>
      </c>
      <c r="C8" s="28">
        <v>3996697</v>
      </c>
      <c r="D8" s="28">
        <v>11505553</v>
      </c>
      <c r="E8" s="28">
        <v>6573209</v>
      </c>
      <c r="F8" s="28">
        <v>703396</v>
      </c>
      <c r="G8" s="28">
        <v>7276605</v>
      </c>
      <c r="H8" s="36">
        <v>87.53942011938969</v>
      </c>
      <c r="I8" s="36">
        <v>17.5994327315781</v>
      </c>
      <c r="J8" s="36">
        <v>63.24428734542356</v>
      </c>
      <c r="L8" s="74"/>
      <c r="M8" s="74"/>
      <c r="N8" s="74"/>
      <c r="O8" s="74"/>
    </row>
    <row r="9" spans="1:15" s="73" customFormat="1" ht="32.25" customHeight="1">
      <c r="A9" s="4" t="s">
        <v>23</v>
      </c>
      <c r="B9" s="28">
        <v>8084907</v>
      </c>
      <c r="C9" s="28">
        <v>3627830</v>
      </c>
      <c r="D9" s="28">
        <v>11712737</v>
      </c>
      <c r="E9" s="28">
        <v>6960100</v>
      </c>
      <c r="F9" s="28">
        <v>865531</v>
      </c>
      <c r="G9" s="28">
        <v>7825631</v>
      </c>
      <c r="H9" s="36">
        <v>86.08757033321471</v>
      </c>
      <c r="I9" s="36">
        <v>23.858091476171705</v>
      </c>
      <c r="J9" s="36">
        <v>66.81300024067815</v>
      </c>
      <c r="L9" s="74"/>
      <c r="M9" s="74"/>
      <c r="N9" s="74"/>
      <c r="O9" s="74"/>
    </row>
    <row r="10" spans="1:15" s="73" customFormat="1" ht="32.25" customHeight="1">
      <c r="A10" s="4" t="s">
        <v>24</v>
      </c>
      <c r="B10" s="28">
        <v>1531147</v>
      </c>
      <c r="C10" s="28">
        <v>708960</v>
      </c>
      <c r="D10" s="28">
        <v>2240107</v>
      </c>
      <c r="E10" s="28">
        <v>1386108</v>
      </c>
      <c r="F10" s="28">
        <v>84690</v>
      </c>
      <c r="G10" s="28">
        <v>1470798</v>
      </c>
      <c r="H10" s="36">
        <v>90.52742813067589</v>
      </c>
      <c r="I10" s="36">
        <v>11.945666892349356</v>
      </c>
      <c r="J10" s="36">
        <v>65.65748868246025</v>
      </c>
      <c r="L10" s="74"/>
      <c r="M10" s="74"/>
      <c r="N10" s="74"/>
      <c r="O10" s="74"/>
    </row>
    <row r="11" spans="1:15" s="73" customFormat="1" ht="32.25" customHeight="1">
      <c r="A11" s="11" t="s">
        <v>25</v>
      </c>
      <c r="B11" s="58">
        <v>1878697</v>
      </c>
      <c r="C11" s="58">
        <v>463715</v>
      </c>
      <c r="D11" s="58">
        <v>2342412</v>
      </c>
      <c r="E11" s="58">
        <v>1717550</v>
      </c>
      <c r="F11" s="58">
        <v>135400</v>
      </c>
      <c r="G11" s="58">
        <v>1852950</v>
      </c>
      <c r="H11" s="61">
        <v>91.42240606122222</v>
      </c>
      <c r="I11" s="61">
        <v>29.19896919444055</v>
      </c>
      <c r="J11" s="61">
        <v>79.10435909652102</v>
      </c>
      <c r="L11" s="74"/>
      <c r="M11" s="74"/>
      <c r="N11" s="74"/>
      <c r="O11" s="74"/>
    </row>
    <row r="12" spans="1:15" s="73" customFormat="1" ht="32.25" customHeight="1">
      <c r="A12" s="4" t="s">
        <v>26</v>
      </c>
      <c r="B12" s="28">
        <v>1163515</v>
      </c>
      <c r="C12" s="28">
        <v>245469</v>
      </c>
      <c r="D12" s="28">
        <v>1408984</v>
      </c>
      <c r="E12" s="28">
        <v>1101329</v>
      </c>
      <c r="F12" s="28">
        <v>52986</v>
      </c>
      <c r="G12" s="28">
        <v>1154315</v>
      </c>
      <c r="H12" s="36">
        <v>94.6553331929541</v>
      </c>
      <c r="I12" s="36">
        <v>21.585617735844444</v>
      </c>
      <c r="J12" s="36">
        <v>81.92534478744969</v>
      </c>
      <c r="L12" s="74"/>
      <c r="M12" s="74"/>
      <c r="N12" s="74"/>
      <c r="O12" s="74"/>
    </row>
    <row r="13" spans="1:15" s="73" customFormat="1" ht="32.25" customHeight="1">
      <c r="A13" s="4" t="s">
        <v>27</v>
      </c>
      <c r="B13" s="28">
        <v>1012758</v>
      </c>
      <c r="C13" s="28">
        <v>474152</v>
      </c>
      <c r="D13" s="28">
        <v>1486910</v>
      </c>
      <c r="E13" s="28">
        <v>916443</v>
      </c>
      <c r="F13" s="28">
        <v>70570</v>
      </c>
      <c r="G13" s="28">
        <v>987013</v>
      </c>
      <c r="H13" s="36">
        <v>90.4898307394264</v>
      </c>
      <c r="I13" s="36">
        <v>14.883412914002262</v>
      </c>
      <c r="J13" s="36">
        <v>66.38014405713864</v>
      </c>
      <c r="L13" s="74"/>
      <c r="M13" s="74"/>
      <c r="N13" s="74"/>
      <c r="O13" s="74"/>
    </row>
    <row r="14" spans="1:15" s="73" customFormat="1" ht="32.25" customHeight="1">
      <c r="A14" s="4" t="s">
        <v>28</v>
      </c>
      <c r="B14" s="28">
        <v>1463899</v>
      </c>
      <c r="C14" s="28">
        <v>575690</v>
      </c>
      <c r="D14" s="28">
        <v>2039589</v>
      </c>
      <c r="E14" s="28">
        <v>1336597</v>
      </c>
      <c r="F14" s="28">
        <v>97233</v>
      </c>
      <c r="G14" s="28">
        <v>1433830</v>
      </c>
      <c r="H14" s="36">
        <v>91.30390826143059</v>
      </c>
      <c r="I14" s="36">
        <v>16.889819173513523</v>
      </c>
      <c r="J14" s="36">
        <v>70.29994768553861</v>
      </c>
      <c r="L14" s="74"/>
      <c r="M14" s="74"/>
      <c r="N14" s="74"/>
      <c r="O14" s="74"/>
    </row>
    <row r="15" spans="1:15" s="73" customFormat="1" ht="32.25" customHeight="1">
      <c r="A15" s="12" t="s">
        <v>84</v>
      </c>
      <c r="B15" s="59">
        <v>947558</v>
      </c>
      <c r="C15" s="59">
        <v>310733</v>
      </c>
      <c r="D15" s="59">
        <v>1258291</v>
      </c>
      <c r="E15" s="59">
        <v>868087</v>
      </c>
      <c r="F15" s="59">
        <v>55975</v>
      </c>
      <c r="G15" s="59">
        <v>924062</v>
      </c>
      <c r="H15" s="62">
        <v>91.6130727617729</v>
      </c>
      <c r="I15" s="62">
        <v>18.013857556165583</v>
      </c>
      <c r="J15" s="62">
        <v>73.43786135321638</v>
      </c>
      <c r="L15" s="74"/>
      <c r="M15" s="74"/>
      <c r="N15" s="74"/>
      <c r="O15" s="74"/>
    </row>
    <row r="16" spans="1:15" s="73" customFormat="1" ht="32.25" customHeight="1">
      <c r="A16" s="4" t="s">
        <v>90</v>
      </c>
      <c r="B16" s="28">
        <v>436281</v>
      </c>
      <c r="C16" s="28">
        <v>471729</v>
      </c>
      <c r="D16" s="28">
        <v>908010</v>
      </c>
      <c r="E16" s="28">
        <v>391814</v>
      </c>
      <c r="F16" s="28">
        <v>73146</v>
      </c>
      <c r="G16" s="28">
        <v>464960</v>
      </c>
      <c r="H16" s="36">
        <v>89.80771566948825</v>
      </c>
      <c r="I16" s="36">
        <v>15.505936671266765</v>
      </c>
      <c r="J16" s="36">
        <v>51.20648451008248</v>
      </c>
      <c r="L16" s="74"/>
      <c r="M16" s="74"/>
      <c r="N16" s="74"/>
      <c r="O16" s="74"/>
    </row>
    <row r="17" spans="1:15" s="73" customFormat="1" ht="32.25" customHeight="1">
      <c r="A17" s="4" t="s">
        <v>91</v>
      </c>
      <c r="B17" s="28">
        <v>1759596</v>
      </c>
      <c r="C17" s="28">
        <v>603595</v>
      </c>
      <c r="D17" s="28">
        <v>2363191</v>
      </c>
      <c r="E17" s="28">
        <v>1619171</v>
      </c>
      <c r="F17" s="28">
        <v>122332</v>
      </c>
      <c r="G17" s="28">
        <v>1741503</v>
      </c>
      <c r="H17" s="36">
        <v>92.01947492492594</v>
      </c>
      <c r="I17" s="36">
        <v>20.267232167264474</v>
      </c>
      <c r="J17" s="36">
        <v>73.69285851207118</v>
      </c>
      <c r="L17" s="74"/>
      <c r="M17" s="74"/>
      <c r="N17" s="74"/>
      <c r="O17" s="74"/>
    </row>
    <row r="18" spans="1:15" s="73" customFormat="1" ht="32.25" customHeight="1" thickBot="1">
      <c r="A18" s="4" t="s">
        <v>95</v>
      </c>
      <c r="B18" s="28">
        <v>656664</v>
      </c>
      <c r="C18" s="28">
        <v>216847</v>
      </c>
      <c r="D18" s="28">
        <v>873511</v>
      </c>
      <c r="E18" s="28">
        <v>595524</v>
      </c>
      <c r="F18" s="28">
        <v>52229</v>
      </c>
      <c r="G18" s="28">
        <v>647753</v>
      </c>
      <c r="H18" s="36">
        <v>90.6893022915829</v>
      </c>
      <c r="I18" s="36">
        <v>24.08564563955231</v>
      </c>
      <c r="J18" s="36">
        <v>74.15510508740016</v>
      </c>
      <c r="L18" s="74"/>
      <c r="M18" s="74"/>
      <c r="N18" s="74"/>
      <c r="O18" s="74"/>
    </row>
    <row r="19" spans="1:15" s="73" customFormat="1" ht="32.25" customHeight="1" thickBot="1" thickTop="1">
      <c r="A19" s="41" t="s">
        <v>86</v>
      </c>
      <c r="B19" s="60">
        <v>35293928</v>
      </c>
      <c r="C19" s="60">
        <v>14901851</v>
      </c>
      <c r="D19" s="60">
        <v>50195779</v>
      </c>
      <c r="E19" s="60">
        <v>31630423</v>
      </c>
      <c r="F19" s="60">
        <v>2932335</v>
      </c>
      <c r="G19" s="60">
        <v>34562758</v>
      </c>
      <c r="H19" s="39">
        <v>89.62001339153862</v>
      </c>
      <c r="I19" s="39">
        <v>19.677656151574727</v>
      </c>
      <c r="J19" s="39">
        <v>68.85590519473759</v>
      </c>
      <c r="L19" s="74"/>
      <c r="M19" s="74"/>
      <c r="N19" s="74"/>
      <c r="O19" s="74"/>
    </row>
    <row r="20" spans="1:15" s="73" customFormat="1" ht="32.25" customHeight="1" thickTop="1">
      <c r="A20" s="4" t="s">
        <v>29</v>
      </c>
      <c r="B20" s="28">
        <v>288441</v>
      </c>
      <c r="C20" s="28">
        <v>55008</v>
      </c>
      <c r="D20" s="28">
        <v>343449</v>
      </c>
      <c r="E20" s="28">
        <v>280827</v>
      </c>
      <c r="F20" s="28">
        <v>9687</v>
      </c>
      <c r="G20" s="28">
        <v>290514</v>
      </c>
      <c r="H20" s="36">
        <v>97.36029205279416</v>
      </c>
      <c r="I20" s="36">
        <v>17.61016579406632</v>
      </c>
      <c r="J20" s="36">
        <v>84.5872312919822</v>
      </c>
      <c r="L20" s="74"/>
      <c r="M20" s="74"/>
      <c r="N20" s="74"/>
      <c r="O20" s="74"/>
    </row>
    <row r="21" spans="1:15" s="73" customFormat="1" ht="32.25" customHeight="1">
      <c r="A21" s="4" t="s">
        <v>30</v>
      </c>
      <c r="B21" s="28">
        <v>263977</v>
      </c>
      <c r="C21" s="28">
        <v>20136</v>
      </c>
      <c r="D21" s="28">
        <v>284113</v>
      </c>
      <c r="E21" s="28">
        <v>255225</v>
      </c>
      <c r="F21" s="28">
        <v>6635</v>
      </c>
      <c r="G21" s="28">
        <v>261860</v>
      </c>
      <c r="H21" s="36">
        <v>96.68455963966558</v>
      </c>
      <c r="I21" s="36">
        <v>32.95093365117203</v>
      </c>
      <c r="J21" s="36">
        <v>92.16755305107475</v>
      </c>
      <c r="L21" s="74"/>
      <c r="M21" s="74"/>
      <c r="N21" s="74"/>
      <c r="O21" s="74"/>
    </row>
    <row r="22" spans="1:15" s="73" customFormat="1" ht="32.25" customHeight="1">
      <c r="A22" s="4" t="s">
        <v>31</v>
      </c>
      <c r="B22" s="28">
        <v>333242</v>
      </c>
      <c r="C22" s="28">
        <v>77458</v>
      </c>
      <c r="D22" s="28">
        <v>410700</v>
      </c>
      <c r="E22" s="28">
        <v>302023</v>
      </c>
      <c r="F22" s="28">
        <v>16486</v>
      </c>
      <c r="G22" s="28">
        <v>318509</v>
      </c>
      <c r="H22" s="36">
        <v>90.631733094868</v>
      </c>
      <c r="I22" s="36">
        <v>21.283792506906966</v>
      </c>
      <c r="J22" s="36">
        <v>77.5527148770392</v>
      </c>
      <c r="L22" s="74"/>
      <c r="M22" s="74"/>
      <c r="N22" s="74"/>
      <c r="O22" s="74"/>
    </row>
    <row r="23" spans="1:15" s="73" customFormat="1" ht="32.25" customHeight="1">
      <c r="A23" s="4" t="s">
        <v>33</v>
      </c>
      <c r="B23" s="28">
        <v>170041</v>
      </c>
      <c r="C23" s="28">
        <v>72975</v>
      </c>
      <c r="D23" s="28">
        <v>243016</v>
      </c>
      <c r="E23" s="28">
        <v>153976</v>
      </c>
      <c r="F23" s="28">
        <v>10692</v>
      </c>
      <c r="G23" s="28">
        <v>164668</v>
      </c>
      <c r="H23" s="36">
        <v>90.55227856811004</v>
      </c>
      <c r="I23" s="36">
        <v>14.651593011305241</v>
      </c>
      <c r="J23" s="36">
        <v>67.76014748000132</v>
      </c>
      <c r="L23" s="74"/>
      <c r="M23" s="74"/>
      <c r="N23" s="74"/>
      <c r="O23" s="74"/>
    </row>
    <row r="24" spans="1:15" s="73" customFormat="1" ht="32.25" customHeight="1">
      <c r="A24" s="14" t="s">
        <v>34</v>
      </c>
      <c r="B24" s="63">
        <v>370208</v>
      </c>
      <c r="C24" s="63">
        <v>151646</v>
      </c>
      <c r="D24" s="63">
        <v>521854</v>
      </c>
      <c r="E24" s="63">
        <v>322827</v>
      </c>
      <c r="F24" s="63">
        <v>29612</v>
      </c>
      <c r="G24" s="63">
        <v>352439</v>
      </c>
      <c r="H24" s="37">
        <v>87.2015191459936</v>
      </c>
      <c r="I24" s="37">
        <v>19.527056434063542</v>
      </c>
      <c r="J24" s="37">
        <v>67.53593917072591</v>
      </c>
      <c r="L24" s="74"/>
      <c r="M24" s="74"/>
      <c r="N24" s="74"/>
      <c r="O24" s="74"/>
    </row>
    <row r="25" spans="1:15" s="73" customFormat="1" ht="32.25" customHeight="1">
      <c r="A25" s="4" t="s">
        <v>35</v>
      </c>
      <c r="B25" s="28">
        <v>169839</v>
      </c>
      <c r="C25" s="28">
        <v>31330</v>
      </c>
      <c r="D25" s="28">
        <v>201169</v>
      </c>
      <c r="E25" s="28">
        <v>158112</v>
      </c>
      <c r="F25" s="28">
        <v>3702</v>
      </c>
      <c r="G25" s="28">
        <v>161814</v>
      </c>
      <c r="H25" s="36">
        <v>93.09522547824704</v>
      </c>
      <c r="I25" s="36">
        <v>11.816150654324927</v>
      </c>
      <c r="J25" s="36">
        <v>80.43684663143924</v>
      </c>
      <c r="L25" s="74"/>
      <c r="M25" s="74"/>
      <c r="N25" s="74"/>
      <c r="O25" s="74"/>
    </row>
    <row r="26" spans="1:15" s="73" customFormat="1" ht="32.25" customHeight="1">
      <c r="A26" s="4" t="s">
        <v>36</v>
      </c>
      <c r="B26" s="28">
        <v>196503</v>
      </c>
      <c r="C26" s="28">
        <v>85589</v>
      </c>
      <c r="D26" s="28">
        <v>282092</v>
      </c>
      <c r="E26" s="28">
        <v>187315</v>
      </c>
      <c r="F26" s="28">
        <v>7968</v>
      </c>
      <c r="G26" s="28">
        <v>195283</v>
      </c>
      <c r="H26" s="36">
        <v>95.3242444135713</v>
      </c>
      <c r="I26" s="36">
        <v>9.30960754302539</v>
      </c>
      <c r="J26" s="36">
        <v>69.22670618096224</v>
      </c>
      <c r="L26" s="74"/>
      <c r="M26" s="74"/>
      <c r="N26" s="74"/>
      <c r="O26" s="74"/>
    </row>
    <row r="27" spans="1:15" s="73" customFormat="1" ht="32.25" customHeight="1">
      <c r="A27" s="4" t="s">
        <v>37</v>
      </c>
      <c r="B27" s="28">
        <v>12654</v>
      </c>
      <c r="C27" s="28">
        <v>0</v>
      </c>
      <c r="D27" s="28">
        <v>12654</v>
      </c>
      <c r="E27" s="28">
        <v>12654</v>
      </c>
      <c r="F27" s="28">
        <v>0</v>
      </c>
      <c r="G27" s="28">
        <v>12654</v>
      </c>
      <c r="H27" s="36">
        <v>100</v>
      </c>
      <c r="I27" s="36" t="s">
        <v>100</v>
      </c>
      <c r="J27" s="36">
        <v>100</v>
      </c>
      <c r="L27" s="74"/>
      <c r="M27" s="74"/>
      <c r="N27" s="74"/>
      <c r="O27" s="74"/>
    </row>
    <row r="28" spans="1:15" s="73" customFormat="1" ht="32.25" customHeight="1">
      <c r="A28" s="4" t="s">
        <v>38</v>
      </c>
      <c r="B28" s="28">
        <v>102173</v>
      </c>
      <c r="C28" s="28">
        <v>7172</v>
      </c>
      <c r="D28" s="28">
        <v>109345</v>
      </c>
      <c r="E28" s="28">
        <v>100824</v>
      </c>
      <c r="F28" s="28">
        <v>1159</v>
      </c>
      <c r="G28" s="28">
        <v>101983</v>
      </c>
      <c r="H28" s="36">
        <v>98.67969032914762</v>
      </c>
      <c r="I28" s="36">
        <v>16.160066926938093</v>
      </c>
      <c r="J28" s="36">
        <v>93.26718185559467</v>
      </c>
      <c r="L28" s="74"/>
      <c r="M28" s="74"/>
      <c r="N28" s="74"/>
      <c r="O28" s="74"/>
    </row>
    <row r="29" spans="1:15" s="73" customFormat="1" ht="32.25" customHeight="1">
      <c r="A29" s="14" t="s">
        <v>92</v>
      </c>
      <c r="B29" s="63">
        <v>404006</v>
      </c>
      <c r="C29" s="63">
        <v>149794</v>
      </c>
      <c r="D29" s="63">
        <v>553800</v>
      </c>
      <c r="E29" s="63">
        <v>383973</v>
      </c>
      <c r="F29" s="63">
        <v>25331</v>
      </c>
      <c r="G29" s="63">
        <v>409304</v>
      </c>
      <c r="H29" s="37">
        <v>95.041410276085</v>
      </c>
      <c r="I29" s="37">
        <v>16.910557165173504</v>
      </c>
      <c r="J29" s="37">
        <v>73.90827013362224</v>
      </c>
      <c r="L29" s="74"/>
      <c r="M29" s="74"/>
      <c r="N29" s="74"/>
      <c r="O29" s="74"/>
    </row>
    <row r="30" spans="1:15" s="73" customFormat="1" ht="32.25" customHeight="1">
      <c r="A30" s="4" t="s">
        <v>39</v>
      </c>
      <c r="B30" s="28">
        <v>80445</v>
      </c>
      <c r="C30" s="28">
        <v>39383</v>
      </c>
      <c r="D30" s="28">
        <v>119828</v>
      </c>
      <c r="E30" s="28">
        <v>73992</v>
      </c>
      <c r="F30" s="28">
        <v>6246</v>
      </c>
      <c r="G30" s="28">
        <v>80238</v>
      </c>
      <c r="H30" s="36">
        <v>91.97837031512213</v>
      </c>
      <c r="I30" s="36">
        <v>15.859634867836375</v>
      </c>
      <c r="J30" s="36">
        <v>66.96097740094135</v>
      </c>
      <c r="L30" s="74"/>
      <c r="M30" s="74"/>
      <c r="N30" s="74"/>
      <c r="O30" s="74"/>
    </row>
    <row r="31" spans="1:15" s="73" customFormat="1" ht="32.25" customHeight="1">
      <c r="A31" s="4" t="s">
        <v>40</v>
      </c>
      <c r="B31" s="28">
        <v>186011</v>
      </c>
      <c r="C31" s="28">
        <v>31196</v>
      </c>
      <c r="D31" s="28">
        <v>217207</v>
      </c>
      <c r="E31" s="28">
        <v>180576</v>
      </c>
      <c r="F31" s="28">
        <v>5609</v>
      </c>
      <c r="G31" s="28">
        <v>186185</v>
      </c>
      <c r="H31" s="36">
        <v>97.07812978802329</v>
      </c>
      <c r="I31" s="36">
        <v>17.979869214001795</v>
      </c>
      <c r="J31" s="36">
        <v>85.71777152670033</v>
      </c>
      <c r="L31" s="74"/>
      <c r="M31" s="74"/>
      <c r="N31" s="74"/>
      <c r="O31" s="74"/>
    </row>
    <row r="32" spans="1:15" s="73" customFormat="1" ht="32.25" customHeight="1">
      <c r="A32" s="4" t="s">
        <v>41</v>
      </c>
      <c r="B32" s="28">
        <v>81647</v>
      </c>
      <c r="C32" s="28">
        <v>10628</v>
      </c>
      <c r="D32" s="28">
        <v>92275</v>
      </c>
      <c r="E32" s="28">
        <v>80283</v>
      </c>
      <c r="F32" s="28">
        <v>1082</v>
      </c>
      <c r="G32" s="28">
        <v>81365</v>
      </c>
      <c r="H32" s="36">
        <v>98.32939360907321</v>
      </c>
      <c r="I32" s="36">
        <v>10.180654873917952</v>
      </c>
      <c r="J32" s="36">
        <v>88.17664589542129</v>
      </c>
      <c r="L32" s="74"/>
      <c r="M32" s="74"/>
      <c r="N32" s="74"/>
      <c r="O32" s="74"/>
    </row>
    <row r="33" spans="1:15" s="73" customFormat="1" ht="32.25" customHeight="1">
      <c r="A33" s="4" t="s">
        <v>42</v>
      </c>
      <c r="B33" s="28">
        <v>381038</v>
      </c>
      <c r="C33" s="28">
        <v>83627</v>
      </c>
      <c r="D33" s="28">
        <v>464665</v>
      </c>
      <c r="E33" s="28">
        <v>358403</v>
      </c>
      <c r="F33" s="28">
        <v>22283</v>
      </c>
      <c r="G33" s="28">
        <v>380686</v>
      </c>
      <c r="H33" s="36">
        <v>94.0596475942032</v>
      </c>
      <c r="I33" s="36">
        <v>26.645700551257367</v>
      </c>
      <c r="J33" s="36">
        <v>81.92697965200736</v>
      </c>
      <c r="L33" s="74"/>
      <c r="M33" s="74"/>
      <c r="N33" s="74"/>
      <c r="O33" s="74"/>
    </row>
    <row r="34" spans="1:15" s="73" customFormat="1" ht="32.25" customHeight="1">
      <c r="A34" s="14" t="s">
        <v>43</v>
      </c>
      <c r="B34" s="63">
        <v>438758</v>
      </c>
      <c r="C34" s="63">
        <v>60467</v>
      </c>
      <c r="D34" s="63">
        <v>499225</v>
      </c>
      <c r="E34" s="63">
        <v>412162</v>
      </c>
      <c r="F34" s="63">
        <v>17636</v>
      </c>
      <c r="G34" s="63">
        <v>429798</v>
      </c>
      <c r="H34" s="37">
        <v>93.93834414415235</v>
      </c>
      <c r="I34" s="37">
        <v>29.166322126118377</v>
      </c>
      <c r="J34" s="37">
        <v>86.09304421853874</v>
      </c>
      <c r="L34" s="74"/>
      <c r="M34" s="74"/>
      <c r="N34" s="74"/>
      <c r="O34" s="74"/>
    </row>
    <row r="35" spans="1:15" s="73" customFormat="1" ht="32.25" customHeight="1">
      <c r="A35" s="4" t="s">
        <v>44</v>
      </c>
      <c r="B35" s="28">
        <v>71836</v>
      </c>
      <c r="C35" s="28">
        <v>12310</v>
      </c>
      <c r="D35" s="28">
        <v>84146</v>
      </c>
      <c r="E35" s="28">
        <v>68921</v>
      </c>
      <c r="F35" s="28">
        <v>4497</v>
      </c>
      <c r="G35" s="28">
        <v>73418</v>
      </c>
      <c r="H35" s="36">
        <v>95.94214599922046</v>
      </c>
      <c r="I35" s="36">
        <v>36.53127538586515</v>
      </c>
      <c r="J35" s="36">
        <v>87.25073087253108</v>
      </c>
      <c r="L35" s="74"/>
      <c r="M35" s="74"/>
      <c r="N35" s="74"/>
      <c r="O35" s="74"/>
    </row>
    <row r="36" spans="1:15" s="73" customFormat="1" ht="32.25" customHeight="1">
      <c r="A36" s="4" t="s">
        <v>45</v>
      </c>
      <c r="B36" s="28">
        <v>74944</v>
      </c>
      <c r="C36" s="28">
        <v>17351</v>
      </c>
      <c r="D36" s="28">
        <v>92295</v>
      </c>
      <c r="E36" s="28">
        <v>72166</v>
      </c>
      <c r="F36" s="28">
        <v>2099</v>
      </c>
      <c r="G36" s="28">
        <v>74265</v>
      </c>
      <c r="H36" s="36">
        <v>96.29323228010249</v>
      </c>
      <c r="I36" s="36">
        <v>12.097285459051351</v>
      </c>
      <c r="J36" s="36">
        <v>80.4648139119129</v>
      </c>
      <c r="L36" s="74"/>
      <c r="M36" s="74"/>
      <c r="N36" s="74"/>
      <c r="O36" s="74"/>
    </row>
    <row r="37" spans="1:15" s="73" customFormat="1" ht="32.25" customHeight="1">
      <c r="A37" s="4" t="s">
        <v>46</v>
      </c>
      <c r="B37" s="28">
        <v>36683</v>
      </c>
      <c r="C37" s="28">
        <v>11639</v>
      </c>
      <c r="D37" s="28">
        <v>48322</v>
      </c>
      <c r="E37" s="28">
        <v>35686</v>
      </c>
      <c r="F37" s="28">
        <v>1627</v>
      </c>
      <c r="G37" s="28">
        <v>37313</v>
      </c>
      <c r="H37" s="36">
        <v>97.28211978300575</v>
      </c>
      <c r="I37" s="36">
        <v>13.978864163587938</v>
      </c>
      <c r="J37" s="36">
        <v>77.21741649766152</v>
      </c>
      <c r="L37" s="74"/>
      <c r="M37" s="74"/>
      <c r="N37" s="74"/>
      <c r="O37" s="74"/>
    </row>
    <row r="38" spans="1:15" s="73" customFormat="1" ht="32.25" customHeight="1">
      <c r="A38" s="4" t="s">
        <v>47</v>
      </c>
      <c r="B38" s="28">
        <v>59404</v>
      </c>
      <c r="C38" s="28">
        <v>8414</v>
      </c>
      <c r="D38" s="28">
        <v>67818</v>
      </c>
      <c r="E38" s="28">
        <v>58471</v>
      </c>
      <c r="F38" s="28">
        <v>3433</v>
      </c>
      <c r="G38" s="28">
        <v>61904</v>
      </c>
      <c r="H38" s="36">
        <v>98.42939869369066</v>
      </c>
      <c r="I38" s="36">
        <v>40.80104587592108</v>
      </c>
      <c r="J38" s="36">
        <v>91.27960128579433</v>
      </c>
      <c r="L38" s="74"/>
      <c r="M38" s="74"/>
      <c r="N38" s="74"/>
      <c r="O38" s="74"/>
    </row>
    <row r="39" spans="1:15" s="73" customFormat="1" ht="32.25" customHeight="1">
      <c r="A39" s="14" t="s">
        <v>48</v>
      </c>
      <c r="B39" s="63">
        <v>30320</v>
      </c>
      <c r="C39" s="63">
        <v>1610</v>
      </c>
      <c r="D39" s="63">
        <v>31930</v>
      </c>
      <c r="E39" s="63">
        <v>30320</v>
      </c>
      <c r="F39" s="63">
        <v>201</v>
      </c>
      <c r="G39" s="63">
        <v>30521</v>
      </c>
      <c r="H39" s="37">
        <v>100</v>
      </c>
      <c r="I39" s="37">
        <v>12.48447204968944</v>
      </c>
      <c r="J39" s="37">
        <v>95.5872220482305</v>
      </c>
      <c r="L39" s="74"/>
      <c r="M39" s="74"/>
      <c r="N39" s="74"/>
      <c r="O39" s="74"/>
    </row>
    <row r="40" spans="1:15" s="73" customFormat="1" ht="32.25" customHeight="1">
      <c r="A40" s="4" t="s">
        <v>93</v>
      </c>
      <c r="B40" s="28">
        <v>548227</v>
      </c>
      <c r="C40" s="28">
        <v>122328</v>
      </c>
      <c r="D40" s="28">
        <v>670555</v>
      </c>
      <c r="E40" s="28">
        <v>512771</v>
      </c>
      <c r="F40" s="28">
        <v>21110</v>
      </c>
      <c r="G40" s="28">
        <v>533881</v>
      </c>
      <c r="H40" s="36">
        <v>93.53260601903955</v>
      </c>
      <c r="I40" s="36">
        <v>17.256883133869596</v>
      </c>
      <c r="J40" s="36">
        <v>79.6177793022198</v>
      </c>
      <c r="L40" s="74"/>
      <c r="M40" s="74"/>
      <c r="N40" s="74"/>
      <c r="O40" s="74"/>
    </row>
    <row r="41" spans="1:15" s="73" customFormat="1" ht="32.25" customHeight="1">
      <c r="A41" s="4" t="s">
        <v>49</v>
      </c>
      <c r="B41" s="28">
        <v>410783</v>
      </c>
      <c r="C41" s="28">
        <v>235482</v>
      </c>
      <c r="D41" s="28">
        <v>646265</v>
      </c>
      <c r="E41" s="28">
        <v>361048</v>
      </c>
      <c r="F41" s="28">
        <v>33398</v>
      </c>
      <c r="G41" s="28">
        <v>394446</v>
      </c>
      <c r="H41" s="36">
        <v>87.89263431057273</v>
      </c>
      <c r="I41" s="36">
        <v>14.182825014226141</v>
      </c>
      <c r="J41" s="36">
        <v>61.0347148615506</v>
      </c>
      <c r="L41" s="74"/>
      <c r="M41" s="74"/>
      <c r="N41" s="74"/>
      <c r="O41" s="74"/>
    </row>
    <row r="42" spans="1:15" s="73" customFormat="1" ht="32.25" customHeight="1">
      <c r="A42" s="4" t="s">
        <v>50</v>
      </c>
      <c r="B42" s="28">
        <v>178718</v>
      </c>
      <c r="C42" s="28">
        <v>130839</v>
      </c>
      <c r="D42" s="28">
        <v>309557</v>
      </c>
      <c r="E42" s="28">
        <v>162633</v>
      </c>
      <c r="F42" s="28">
        <v>11218</v>
      </c>
      <c r="G42" s="28">
        <v>173851</v>
      </c>
      <c r="H42" s="36">
        <v>90.999787374523</v>
      </c>
      <c r="I42" s="36">
        <v>8.573896162459206</v>
      </c>
      <c r="J42" s="36">
        <v>56.16122394260184</v>
      </c>
      <c r="L42" s="74"/>
      <c r="M42" s="74"/>
      <c r="N42" s="74"/>
      <c r="O42" s="74"/>
    </row>
    <row r="43" spans="1:15" s="73" customFormat="1" ht="32.25" customHeight="1">
      <c r="A43" s="4" t="s">
        <v>51</v>
      </c>
      <c r="B43" s="28">
        <v>151596</v>
      </c>
      <c r="C43" s="28">
        <v>51751</v>
      </c>
      <c r="D43" s="28">
        <v>203347</v>
      </c>
      <c r="E43" s="28">
        <v>145176</v>
      </c>
      <c r="F43" s="28">
        <v>6868</v>
      </c>
      <c r="G43" s="28">
        <v>152044</v>
      </c>
      <c r="H43" s="36">
        <v>95.76505976410988</v>
      </c>
      <c r="I43" s="36">
        <v>13.271241135436995</v>
      </c>
      <c r="J43" s="36">
        <v>74.77071213246322</v>
      </c>
      <c r="L43" s="74"/>
      <c r="M43" s="74"/>
      <c r="N43" s="74"/>
      <c r="O43" s="74"/>
    </row>
    <row r="44" spans="1:15" s="73" customFormat="1" ht="32.25" customHeight="1">
      <c r="A44" s="14" t="s">
        <v>52</v>
      </c>
      <c r="B44" s="63">
        <v>506713</v>
      </c>
      <c r="C44" s="63">
        <v>265726</v>
      </c>
      <c r="D44" s="63">
        <v>772439</v>
      </c>
      <c r="E44" s="63">
        <v>460828</v>
      </c>
      <c r="F44" s="63">
        <v>51749</v>
      </c>
      <c r="G44" s="63">
        <v>512577</v>
      </c>
      <c r="H44" s="37">
        <v>90.9445780945032</v>
      </c>
      <c r="I44" s="37">
        <v>19.474571551146667</v>
      </c>
      <c r="J44" s="37">
        <v>66.35824964819228</v>
      </c>
      <c r="L44" s="74"/>
      <c r="M44" s="74"/>
      <c r="N44" s="74"/>
      <c r="O44" s="74"/>
    </row>
    <row r="45" spans="1:15" s="73" customFormat="1" ht="32.25" customHeight="1">
      <c r="A45" s="4" t="s">
        <v>53</v>
      </c>
      <c r="B45" s="28">
        <v>323590</v>
      </c>
      <c r="C45" s="28">
        <v>124636</v>
      </c>
      <c r="D45" s="28">
        <v>448226</v>
      </c>
      <c r="E45" s="28">
        <v>298585</v>
      </c>
      <c r="F45" s="28">
        <v>33854</v>
      </c>
      <c r="G45" s="28">
        <v>332439</v>
      </c>
      <c r="H45" s="36">
        <v>92.27262894403412</v>
      </c>
      <c r="I45" s="36">
        <v>27.162296607721686</v>
      </c>
      <c r="J45" s="36">
        <v>74.1677189632016</v>
      </c>
      <c r="L45" s="74"/>
      <c r="M45" s="74"/>
      <c r="N45" s="74"/>
      <c r="O45" s="74"/>
    </row>
    <row r="46" spans="1:15" s="73" customFormat="1" ht="32.25" customHeight="1">
      <c r="A46" s="4" t="s">
        <v>54</v>
      </c>
      <c r="B46" s="28">
        <v>128241</v>
      </c>
      <c r="C46" s="28">
        <v>99929</v>
      </c>
      <c r="D46" s="28">
        <v>228170</v>
      </c>
      <c r="E46" s="28">
        <v>114999</v>
      </c>
      <c r="F46" s="28">
        <v>9326</v>
      </c>
      <c r="G46" s="28">
        <v>124325</v>
      </c>
      <c r="H46" s="36">
        <v>89.67412917865582</v>
      </c>
      <c r="I46" s="36">
        <v>9.33262616457685</v>
      </c>
      <c r="J46" s="36">
        <v>54.48788184248586</v>
      </c>
      <c r="L46" s="74"/>
      <c r="M46" s="74"/>
      <c r="N46" s="74"/>
      <c r="O46" s="74"/>
    </row>
    <row r="47" spans="1:15" s="73" customFormat="1" ht="32.25" customHeight="1">
      <c r="A47" s="4" t="s">
        <v>55</v>
      </c>
      <c r="B47" s="28">
        <v>228809</v>
      </c>
      <c r="C47" s="28">
        <v>137344</v>
      </c>
      <c r="D47" s="28">
        <v>366153</v>
      </c>
      <c r="E47" s="28">
        <v>204909</v>
      </c>
      <c r="F47" s="28">
        <v>35094</v>
      </c>
      <c r="G47" s="28">
        <v>240003</v>
      </c>
      <c r="H47" s="36">
        <v>89.55460668068127</v>
      </c>
      <c r="I47" s="36">
        <v>25.551898881640263</v>
      </c>
      <c r="J47" s="36">
        <v>65.54718928972315</v>
      </c>
      <c r="L47" s="74"/>
      <c r="M47" s="74"/>
      <c r="N47" s="74"/>
      <c r="O47" s="74"/>
    </row>
    <row r="48" spans="1:15" s="73" customFormat="1" ht="32.25" customHeight="1">
      <c r="A48" s="4" t="s">
        <v>56</v>
      </c>
      <c r="B48" s="28">
        <v>83450</v>
      </c>
      <c r="C48" s="28">
        <v>0</v>
      </c>
      <c r="D48" s="28">
        <v>83450</v>
      </c>
      <c r="E48" s="28">
        <v>83450</v>
      </c>
      <c r="F48" s="28">
        <v>0</v>
      </c>
      <c r="G48" s="28">
        <v>83450</v>
      </c>
      <c r="H48" s="36">
        <v>100</v>
      </c>
      <c r="I48" s="36" t="s">
        <v>100</v>
      </c>
      <c r="J48" s="36">
        <v>100</v>
      </c>
      <c r="L48" s="74"/>
      <c r="M48" s="74"/>
      <c r="N48" s="74"/>
      <c r="O48" s="74"/>
    </row>
    <row r="49" spans="1:15" s="73" customFormat="1" ht="32.25" customHeight="1">
      <c r="A49" s="14" t="s">
        <v>57</v>
      </c>
      <c r="B49" s="63">
        <v>478605</v>
      </c>
      <c r="C49" s="63">
        <v>175602</v>
      </c>
      <c r="D49" s="63">
        <v>654207</v>
      </c>
      <c r="E49" s="63">
        <v>429545</v>
      </c>
      <c r="F49" s="63">
        <v>26216</v>
      </c>
      <c r="G49" s="63">
        <v>455761</v>
      </c>
      <c r="H49" s="37">
        <v>89.74937579005652</v>
      </c>
      <c r="I49" s="37">
        <v>14.929214929214929</v>
      </c>
      <c r="J49" s="37">
        <v>69.66617599628252</v>
      </c>
      <c r="L49" s="74"/>
      <c r="M49" s="74"/>
      <c r="N49" s="74"/>
      <c r="O49" s="74"/>
    </row>
    <row r="50" spans="1:15" s="73" customFormat="1" ht="32.25" customHeight="1">
      <c r="A50" s="4" t="s">
        <v>58</v>
      </c>
      <c r="B50" s="28">
        <v>204598</v>
      </c>
      <c r="C50" s="28">
        <v>45267</v>
      </c>
      <c r="D50" s="28">
        <v>249865</v>
      </c>
      <c r="E50" s="28">
        <v>186571</v>
      </c>
      <c r="F50" s="28">
        <v>12616</v>
      </c>
      <c r="G50" s="28">
        <v>199187</v>
      </c>
      <c r="H50" s="36">
        <v>91.1890634317051</v>
      </c>
      <c r="I50" s="36">
        <v>27.87019241389975</v>
      </c>
      <c r="J50" s="36">
        <v>79.71784763772438</v>
      </c>
      <c r="L50" s="74"/>
      <c r="M50" s="74"/>
      <c r="N50" s="74"/>
      <c r="O50" s="74"/>
    </row>
    <row r="51" spans="1:15" s="73" customFormat="1" ht="32.25" customHeight="1">
      <c r="A51" s="4" t="s">
        <v>59</v>
      </c>
      <c r="B51" s="28">
        <v>233798</v>
      </c>
      <c r="C51" s="28">
        <v>43409</v>
      </c>
      <c r="D51" s="28">
        <v>277207</v>
      </c>
      <c r="E51" s="28">
        <v>213593</v>
      </c>
      <c r="F51" s="28">
        <v>7116</v>
      </c>
      <c r="G51" s="28">
        <v>220709</v>
      </c>
      <c r="H51" s="36">
        <v>91.35792436205612</v>
      </c>
      <c r="I51" s="36">
        <v>16.392913911861594</v>
      </c>
      <c r="J51" s="36">
        <v>79.61884079406364</v>
      </c>
      <c r="L51" s="74"/>
      <c r="M51" s="74"/>
      <c r="N51" s="74"/>
      <c r="O51" s="74"/>
    </row>
    <row r="52" spans="1:15" s="73" customFormat="1" ht="32.25" customHeight="1">
      <c r="A52" s="4" t="s">
        <v>60</v>
      </c>
      <c r="B52" s="28">
        <v>176305</v>
      </c>
      <c r="C52" s="28">
        <v>93665</v>
      </c>
      <c r="D52" s="28">
        <v>269970</v>
      </c>
      <c r="E52" s="28">
        <v>157839</v>
      </c>
      <c r="F52" s="28">
        <v>11608</v>
      </c>
      <c r="G52" s="28">
        <v>169447</v>
      </c>
      <c r="H52" s="36">
        <v>89.52610532883357</v>
      </c>
      <c r="I52" s="36">
        <v>12.39310308012598</v>
      </c>
      <c r="J52" s="36">
        <v>62.76512205059821</v>
      </c>
      <c r="L52" s="74"/>
      <c r="M52" s="74"/>
      <c r="N52" s="74"/>
      <c r="O52" s="74"/>
    </row>
    <row r="53" spans="1:15" s="73" customFormat="1" ht="32.25" customHeight="1">
      <c r="A53" s="4" t="s">
        <v>61</v>
      </c>
      <c r="B53" s="28">
        <v>171155</v>
      </c>
      <c r="C53" s="28">
        <v>51008</v>
      </c>
      <c r="D53" s="28">
        <v>222163</v>
      </c>
      <c r="E53" s="28">
        <v>160801</v>
      </c>
      <c r="F53" s="28">
        <v>8225</v>
      </c>
      <c r="G53" s="28">
        <v>169026</v>
      </c>
      <c r="H53" s="36">
        <v>93.95051269317285</v>
      </c>
      <c r="I53" s="36">
        <v>16.12492158092848</v>
      </c>
      <c r="J53" s="36">
        <v>76.08197584656311</v>
      </c>
      <c r="L53" s="74"/>
      <c r="M53" s="74"/>
      <c r="N53" s="74"/>
      <c r="O53" s="74"/>
    </row>
    <row r="54" spans="1:15" s="73" customFormat="1" ht="32.25" customHeight="1">
      <c r="A54" s="14" t="s">
        <v>62</v>
      </c>
      <c r="B54" s="63">
        <v>472115</v>
      </c>
      <c r="C54" s="63">
        <v>85915</v>
      </c>
      <c r="D54" s="63">
        <v>558030</v>
      </c>
      <c r="E54" s="63">
        <v>452028</v>
      </c>
      <c r="F54" s="63">
        <v>24437</v>
      </c>
      <c r="G54" s="63">
        <v>476465</v>
      </c>
      <c r="H54" s="37">
        <v>95.74531628946336</v>
      </c>
      <c r="I54" s="37">
        <v>28.443228772624106</v>
      </c>
      <c r="J54" s="37">
        <v>85.38340232603981</v>
      </c>
      <c r="L54" s="74"/>
      <c r="M54" s="74"/>
      <c r="N54" s="74"/>
      <c r="O54" s="74"/>
    </row>
    <row r="55" spans="1:15" s="73" customFormat="1" ht="32.25" customHeight="1">
      <c r="A55" s="4" t="s">
        <v>63</v>
      </c>
      <c r="B55" s="28">
        <v>268031</v>
      </c>
      <c r="C55" s="28">
        <v>85468</v>
      </c>
      <c r="D55" s="28">
        <v>353499</v>
      </c>
      <c r="E55" s="28">
        <v>249373</v>
      </c>
      <c r="F55" s="28">
        <v>14335</v>
      </c>
      <c r="G55" s="28">
        <v>263708</v>
      </c>
      <c r="H55" s="36">
        <v>93.03886490741743</v>
      </c>
      <c r="I55" s="36">
        <v>16.77235924556559</v>
      </c>
      <c r="J55" s="36">
        <v>74.59936237443388</v>
      </c>
      <c r="L55" s="74"/>
      <c r="M55" s="74"/>
      <c r="N55" s="74"/>
      <c r="O55" s="74"/>
    </row>
    <row r="56" spans="1:15" s="73" customFormat="1" ht="32.25" customHeight="1">
      <c r="A56" s="4" t="s">
        <v>64</v>
      </c>
      <c r="B56" s="28">
        <v>9589</v>
      </c>
      <c r="C56" s="28">
        <v>75945</v>
      </c>
      <c r="D56" s="28">
        <v>85534</v>
      </c>
      <c r="E56" s="28">
        <v>4533</v>
      </c>
      <c r="F56" s="28">
        <v>5082</v>
      </c>
      <c r="G56" s="28">
        <v>9615</v>
      </c>
      <c r="H56" s="36">
        <v>47.2729168839295</v>
      </c>
      <c r="I56" s="36">
        <v>6.691684771874383</v>
      </c>
      <c r="J56" s="36">
        <v>11.241143872612062</v>
      </c>
      <c r="L56" s="74"/>
      <c r="M56" s="74"/>
      <c r="N56" s="74"/>
      <c r="O56" s="74"/>
    </row>
    <row r="57" spans="1:15" s="73" customFormat="1" ht="32.25" customHeight="1">
      <c r="A57" s="4" t="s">
        <v>65</v>
      </c>
      <c r="B57" s="28">
        <v>0</v>
      </c>
      <c r="C57" s="28">
        <v>28352</v>
      </c>
      <c r="D57" s="28">
        <v>28352</v>
      </c>
      <c r="E57" s="28">
        <v>0</v>
      </c>
      <c r="F57" s="28">
        <v>7713</v>
      </c>
      <c r="G57" s="28">
        <v>7713</v>
      </c>
      <c r="H57" s="36" t="s">
        <v>100</v>
      </c>
      <c r="I57" s="36">
        <v>27.204430022573362</v>
      </c>
      <c r="J57" s="36">
        <v>27.204430022573362</v>
      </c>
      <c r="L57" s="74"/>
      <c r="M57" s="74"/>
      <c r="N57" s="74"/>
      <c r="O57" s="74"/>
    </row>
    <row r="58" spans="1:15" s="73" customFormat="1" ht="32.25" customHeight="1">
      <c r="A58" s="4" t="s">
        <v>66</v>
      </c>
      <c r="B58" s="28">
        <v>0</v>
      </c>
      <c r="C58" s="28">
        <v>30456</v>
      </c>
      <c r="D58" s="28">
        <v>30456</v>
      </c>
      <c r="E58" s="28">
        <v>0</v>
      </c>
      <c r="F58" s="28">
        <v>12384</v>
      </c>
      <c r="G58" s="28">
        <v>12384</v>
      </c>
      <c r="H58" s="36" t="s">
        <v>100</v>
      </c>
      <c r="I58" s="36">
        <v>40.66193853427896</v>
      </c>
      <c r="J58" s="36">
        <v>40.66193853427896</v>
      </c>
      <c r="L58" s="74"/>
      <c r="M58" s="74"/>
      <c r="N58" s="74"/>
      <c r="O58" s="74"/>
    </row>
    <row r="59" spans="1:15" s="73" customFormat="1" ht="32.25" customHeight="1">
      <c r="A59" s="14" t="s">
        <v>67</v>
      </c>
      <c r="B59" s="63">
        <v>0</v>
      </c>
      <c r="C59" s="63">
        <v>20126</v>
      </c>
      <c r="D59" s="63">
        <v>20126</v>
      </c>
      <c r="E59" s="63">
        <v>0</v>
      </c>
      <c r="F59" s="63">
        <v>3114</v>
      </c>
      <c r="G59" s="63">
        <v>3114</v>
      </c>
      <c r="H59" s="37" t="s">
        <v>100</v>
      </c>
      <c r="I59" s="37">
        <v>15.472523104442015</v>
      </c>
      <c r="J59" s="37">
        <v>15.472523104442015</v>
      </c>
      <c r="L59" s="74"/>
      <c r="M59" s="74"/>
      <c r="N59" s="74"/>
      <c r="O59" s="74"/>
    </row>
    <row r="60" spans="1:15" s="73" customFormat="1" ht="32.25" customHeight="1">
      <c r="A60" s="4" t="s">
        <v>68</v>
      </c>
      <c r="B60" s="28">
        <v>0</v>
      </c>
      <c r="C60" s="28">
        <v>39254</v>
      </c>
      <c r="D60" s="28">
        <v>39254</v>
      </c>
      <c r="E60" s="28">
        <v>0</v>
      </c>
      <c r="F60" s="28">
        <v>11594</v>
      </c>
      <c r="G60" s="28">
        <v>11594</v>
      </c>
      <c r="H60" s="36" t="s">
        <v>100</v>
      </c>
      <c r="I60" s="36">
        <v>29.535843480919144</v>
      </c>
      <c r="J60" s="36">
        <v>29.535843480919144</v>
      </c>
      <c r="L60" s="74"/>
      <c r="M60" s="74"/>
      <c r="N60" s="74"/>
      <c r="O60" s="74"/>
    </row>
    <row r="61" spans="1:15" s="73" customFormat="1" ht="32.25" customHeight="1">
      <c r="A61" s="4" t="s">
        <v>69</v>
      </c>
      <c r="B61" s="28">
        <v>0</v>
      </c>
      <c r="C61" s="28">
        <v>26134</v>
      </c>
      <c r="D61" s="28">
        <v>26134</v>
      </c>
      <c r="E61" s="28">
        <v>0</v>
      </c>
      <c r="F61" s="28">
        <v>9313</v>
      </c>
      <c r="G61" s="28">
        <v>9313</v>
      </c>
      <c r="H61" s="36" t="s">
        <v>100</v>
      </c>
      <c r="I61" s="36">
        <v>35.635570521160176</v>
      </c>
      <c r="J61" s="36">
        <v>35.635570521160176</v>
      </c>
      <c r="L61" s="74"/>
      <c r="M61" s="74"/>
      <c r="N61" s="74"/>
      <c r="O61" s="74"/>
    </row>
    <row r="62" spans="1:15" s="73" customFormat="1" ht="32.25" customHeight="1">
      <c r="A62" s="4" t="s">
        <v>70</v>
      </c>
      <c r="B62" s="28">
        <v>0</v>
      </c>
      <c r="C62" s="28">
        <v>47705</v>
      </c>
      <c r="D62" s="28">
        <v>47705</v>
      </c>
      <c r="E62" s="28">
        <v>0</v>
      </c>
      <c r="F62" s="28">
        <v>7871</v>
      </c>
      <c r="G62" s="28">
        <v>7871</v>
      </c>
      <c r="H62" s="36" t="s">
        <v>100</v>
      </c>
      <c r="I62" s="36">
        <v>16.499318729692906</v>
      </c>
      <c r="J62" s="36">
        <v>16.499318729692906</v>
      </c>
      <c r="L62" s="74"/>
      <c r="M62" s="74"/>
      <c r="N62" s="74"/>
      <c r="O62" s="74"/>
    </row>
    <row r="63" spans="1:15" s="73" customFormat="1" ht="32.25" customHeight="1">
      <c r="A63" s="4" t="s">
        <v>71</v>
      </c>
      <c r="B63" s="28">
        <v>0</v>
      </c>
      <c r="C63" s="28">
        <v>1183</v>
      </c>
      <c r="D63" s="28">
        <v>1183</v>
      </c>
      <c r="E63" s="28">
        <v>0</v>
      </c>
      <c r="F63" s="28">
        <v>448</v>
      </c>
      <c r="G63" s="28">
        <v>448</v>
      </c>
      <c r="H63" s="36" t="s">
        <v>100</v>
      </c>
      <c r="I63" s="36">
        <v>37.8698224852071</v>
      </c>
      <c r="J63" s="36">
        <v>37.8698224852071</v>
      </c>
      <c r="L63" s="74"/>
      <c r="M63" s="74"/>
      <c r="N63" s="74"/>
      <c r="O63" s="74"/>
    </row>
    <row r="64" spans="1:15" s="73" customFormat="1" ht="32.25" customHeight="1">
      <c r="A64" s="14" t="s">
        <v>72</v>
      </c>
      <c r="B64" s="63">
        <v>207264</v>
      </c>
      <c r="C64" s="63">
        <v>17320</v>
      </c>
      <c r="D64" s="63">
        <v>224584</v>
      </c>
      <c r="E64" s="63">
        <v>201043</v>
      </c>
      <c r="F64" s="63">
        <v>4964</v>
      </c>
      <c r="G64" s="63">
        <v>206007</v>
      </c>
      <c r="H64" s="37">
        <v>96.99851397251814</v>
      </c>
      <c r="I64" s="37">
        <v>28.66050808314088</v>
      </c>
      <c r="J64" s="37">
        <v>91.72826203113311</v>
      </c>
      <c r="L64" s="74"/>
      <c r="M64" s="74"/>
      <c r="N64" s="74"/>
      <c r="O64" s="74"/>
    </row>
    <row r="65" spans="1:15" s="73" customFormat="1" ht="32.25" customHeight="1" thickBot="1">
      <c r="A65" s="4" t="s">
        <v>85</v>
      </c>
      <c r="B65" s="28">
        <v>274</v>
      </c>
      <c r="C65" s="28">
        <v>8999</v>
      </c>
      <c r="D65" s="28">
        <v>9273</v>
      </c>
      <c r="E65" s="28">
        <v>47</v>
      </c>
      <c r="F65" s="28">
        <v>1598</v>
      </c>
      <c r="G65" s="28">
        <v>1645</v>
      </c>
      <c r="H65" s="36">
        <v>17.153284671532848</v>
      </c>
      <c r="I65" s="36">
        <v>17.75752861429048</v>
      </c>
      <c r="J65" s="36">
        <v>17.739674323304218</v>
      </c>
      <c r="L65" s="74"/>
      <c r="M65" s="74"/>
      <c r="N65" s="74"/>
      <c r="O65" s="74"/>
    </row>
    <row r="66" spans="1:10" s="73" customFormat="1" ht="32.25" customHeight="1" thickBot="1" thickTop="1">
      <c r="A66" s="41" t="s">
        <v>73</v>
      </c>
      <c r="B66" s="33">
        <v>8534031</v>
      </c>
      <c r="C66" s="33">
        <v>2971576</v>
      </c>
      <c r="D66" s="33">
        <v>11505607</v>
      </c>
      <c r="E66" s="33">
        <v>7928508</v>
      </c>
      <c r="F66" s="33">
        <v>547236</v>
      </c>
      <c r="G66" s="33">
        <v>8475744</v>
      </c>
      <c r="H66" s="39">
        <v>92.90460744752393</v>
      </c>
      <c r="I66" s="39">
        <v>18.415682452678308</v>
      </c>
      <c r="J66" s="39">
        <v>73.66620466004096</v>
      </c>
    </row>
    <row r="67" spans="1:10" s="73" customFormat="1" ht="32.25" customHeight="1" thickTop="1">
      <c r="A67" s="5" t="s">
        <v>74</v>
      </c>
      <c r="B67" s="34">
        <v>43827959</v>
      </c>
      <c r="C67" s="34">
        <v>17873427</v>
      </c>
      <c r="D67" s="34">
        <v>61701386</v>
      </c>
      <c r="E67" s="34">
        <v>39558931</v>
      </c>
      <c r="F67" s="34">
        <v>3479571</v>
      </c>
      <c r="G67" s="34">
        <v>43038502</v>
      </c>
      <c r="H67" s="40">
        <v>90.25957836640305</v>
      </c>
      <c r="I67" s="40">
        <v>19.467844638859688</v>
      </c>
      <c r="J67" s="40">
        <v>69.75289339529586</v>
      </c>
    </row>
    <row r="68" spans="1:10" s="65" customFormat="1" ht="26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</row>
    <row r="69" s="65" customFormat="1" ht="26.25" customHeight="1"/>
    <row r="70" s="65" customFormat="1" ht="26.25" customHeight="1"/>
    <row r="71" spans="7:10" ht="29.25" customHeight="1">
      <c r="G71" s="65"/>
      <c r="J71" s="71"/>
    </row>
    <row r="72" ht="24">
      <c r="G72" s="67"/>
    </row>
  </sheetData>
  <sheetProtection/>
  <printOptions/>
  <pageMargins left="0.7874015748031497" right="0.7874015748031497" top="0.7874015748031497" bottom="0.3937007874015748" header="0.5905511811023623" footer="0.31496062992125984"/>
  <pageSetup firstPageNumber="212" useFirstPageNumber="1" horizontalDpi="600" verticalDpi="600" orientation="portrait" paperSize="9" scale="35" r:id="rId1"/>
  <headerFooter alignWithMargins="0">
    <oddHeader>&amp;L&amp;24　　第２２表の１　税目別収入の状況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FJ-USER</cp:lastModifiedBy>
  <cp:lastPrinted>2010-11-09T00:09:39Z</cp:lastPrinted>
  <dcterms:modified xsi:type="dcterms:W3CDTF">2016-03-02T04:55:33Z</dcterms:modified>
  <cp:category/>
  <cp:version/>
  <cp:contentType/>
  <cp:contentStatus/>
</cp:coreProperties>
</file>