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9" sheetId="1" r:id="rId1"/>
  </sheets>
  <externalReferences>
    <externalReference r:id="rId4"/>
  </externalReferences>
  <definedNames>
    <definedName name="open1">'[1]旧市町村入力'!#REF!</definedName>
    <definedName name="_xlnm.Print_Area" localSheetId="0">'9'!$A$1:$H$64</definedName>
  </definedNames>
  <calcPr fullCalcOnLoad="1" refMode="R1C1"/>
</workbook>
</file>

<file path=xl/sharedStrings.xml><?xml version="1.0" encoding="utf-8"?>
<sst xmlns="http://schemas.openxmlformats.org/spreadsheetml/2006/main" count="146" uniqueCount="135">
  <si>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</si>
  <si>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</si>
  <si>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</si>
  <si>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</si>
  <si>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</si>
  <si>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</si>
  <si>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</si>
  <si>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-</t>
  </si>
  <si>
    <t>世帯数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</si>
  <si>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</si>
  <si>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</si>
  <si>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</si>
  <si>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</si>
  <si>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</si>
  <si>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</si>
  <si>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</si>
  <si>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</si>
  <si>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</si>
  <si>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</si>
  <si>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</si>
  <si>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</si>
  <si>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</si>
  <si>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</si>
  <si>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</si>
  <si>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</si>
  <si>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</si>
  <si>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</si>
  <si>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</si>
  <si>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</si>
  <si>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</si>
  <si>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</si>
  <si>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</si>
  <si>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</si>
  <si>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</si>
  <si>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</si>
  <si>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</si>
  <si>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</si>
  <si>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</si>
  <si>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</si>
  <si>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</si>
  <si>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</si>
  <si>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</si>
  <si>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</si>
  <si>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</si>
  <si>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</si>
  <si>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</si>
  <si>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</si>
  <si>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</si>
  <si>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</si>
  <si>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</si>
  <si>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</si>
  <si>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</si>
  <si>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</si>
  <si>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</si>
  <si>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</si>
  <si>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</si>
  <si>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</si>
  <si>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</si>
  <si>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</si>
  <si>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</si>
  <si>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</si>
  <si>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</si>
  <si>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</si>
  <si>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</si>
  <si>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</si>
  <si>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</si>
  <si>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</si>
  <si>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</si>
  <si>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</si>
  <si>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単位：世帯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</si>
  <si>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</si>
  <si>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</si>
  <si>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</si>
  <si>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</si>
  <si>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</si>
  <si>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</si>
  <si>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</si>
  <si>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　●調査周期：毎月</t>
  </si>
  <si>
    <t>９　総世帯数</t>
  </si>
  <si>
    <t>　●資　  料：県生活統計グループ「福島県の推計人口（福島県現住人口調査月報）」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</si>
  <si>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</si>
  <si>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</si>
  <si>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</si>
  <si>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</si>
  <si>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</si>
  <si>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</si>
  <si>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</si>
  <si>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</si>
  <si>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</si>
  <si>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</si>
  <si>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</si>
  <si>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</si>
  <si>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</si>
  <si>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</si>
  <si>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</si>
  <si>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</si>
  <si>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</si>
  <si>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</si>
  <si>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</si>
  <si>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</si>
  <si>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</si>
  <si>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</si>
  <si>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</si>
  <si>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</si>
  <si>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</si>
  <si>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</si>
  <si>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</si>
  <si>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</si>
  <si>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</si>
  <si>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</si>
  <si>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</si>
  <si>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</si>
  <si>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</si>
  <si>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</si>
  <si>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</si>
  <si>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</si>
  <si>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</si>
  <si>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</si>
  <si>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</si>
  <si>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</si>
  <si>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</si>
  <si>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</si>
  <si>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</si>
  <si>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</si>
  <si>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</si>
  <si>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</si>
  <si>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●調査時点：平成17年9月1日</t>
  </si>
  <si>
    <t>-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</si>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</sst>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name val="Osaka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0" borderId="0" xfId="21" applyFont="1" applyAlignment="1">
      <alignment/>
      <protection/>
    </xf>
    <xf numFmtId="0" fontId="8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1" fillId="0" borderId="0" xfId="2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1" fillId="3" borderId="3" xfId="21" applyFont="1" applyFill="1" applyBorder="1" applyAlignment="1">
      <alignment horizontal="center" vertical="center"/>
      <protection/>
    </xf>
    <xf numFmtId="4" fontId="11" fillId="3" borderId="4" xfId="21" applyNumberFormat="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3" fillId="0" borderId="0" xfId="21" applyFont="1" applyAlignment="1">
      <alignment/>
      <protection/>
    </xf>
    <xf numFmtId="0" fontId="14" fillId="2" borderId="5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4" fillId="3" borderId="6" xfId="0" applyNumberFormat="1" applyFont="1" applyFill="1" applyBorder="1" applyAlignment="1">
      <alignment horizontal="distributed"/>
    </xf>
    <xf numFmtId="0" fontId="10" fillId="0" borderId="0" xfId="21" applyFont="1" applyAlignment="1">
      <alignment vertical="center"/>
      <protection/>
    </xf>
    <xf numFmtId="0" fontId="14" fillId="3" borderId="7" xfId="0" applyFont="1" applyFill="1" applyBorder="1" applyAlignment="1">
      <alignment horizontal="distributed"/>
    </xf>
    <xf numFmtId="0" fontId="14" fillId="3" borderId="6" xfId="0" applyFont="1" applyFill="1" applyBorder="1" applyAlignment="1">
      <alignment horizontal="distributed"/>
    </xf>
    <xf numFmtId="196" fontId="14" fillId="3" borderId="7" xfId="0" applyNumberFormat="1" applyFont="1" applyFill="1" applyBorder="1" applyAlignment="1">
      <alignment horizontal="distributed"/>
    </xf>
    <xf numFmtId="196" fontId="14" fillId="2" borderId="6" xfId="0" applyNumberFormat="1" applyFont="1" applyFill="1" applyBorder="1" applyAlignment="1">
      <alignment horizontal="distributed"/>
    </xf>
    <xf numFmtId="0" fontId="14" fillId="3" borderId="8" xfId="0" applyFont="1" applyFill="1" applyBorder="1" applyAlignment="1">
      <alignment horizontal="distributed"/>
    </xf>
    <xf numFmtId="0" fontId="14" fillId="2" borderId="6" xfId="0" applyFont="1" applyFill="1" applyBorder="1" applyAlignment="1">
      <alignment horizontal="distributed"/>
    </xf>
    <xf numFmtId="196" fontId="11" fillId="3" borderId="9" xfId="21" applyNumberFormat="1" applyFont="1" applyFill="1" applyBorder="1" applyAlignment="1">
      <alignment horizontal="center"/>
      <protection/>
    </xf>
    <xf numFmtId="0" fontId="6" fillId="0" borderId="10" xfId="21" applyFont="1" applyBorder="1" applyAlignment="1">
      <alignment/>
      <protection/>
    </xf>
    <xf numFmtId="196" fontId="6" fillId="3" borderId="10" xfId="21" applyNumberFormat="1" applyFont="1" applyFill="1" applyBorder="1" applyAlignment="1">
      <alignment/>
      <protection/>
    </xf>
    <xf numFmtId="0" fontId="11" fillId="0" borderId="0" xfId="21" applyFont="1" applyFill="1" applyAlignment="1">
      <alignment/>
      <protection/>
    </xf>
    <xf numFmtId="0" fontId="11" fillId="0" borderId="0" xfId="21" applyFont="1" applyAlignment="1">
      <alignment/>
      <protection/>
    </xf>
    <xf numFmtId="0" fontId="11" fillId="0" borderId="0" xfId="21" applyFont="1" applyFill="1" applyBorder="1" applyAlignment="1">
      <alignment/>
      <protection/>
    </xf>
    <xf numFmtId="0" fontId="6" fillId="0" borderId="11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12" xfId="17" applyNumberFormat="1" applyFont="1" applyFill="1" applyBorder="1" applyAlignment="1">
      <alignment horizontal="right"/>
    </xf>
    <xf numFmtId="195" fontId="6" fillId="3" borderId="13" xfId="17" applyNumberFormat="1" applyFont="1" applyFill="1" applyBorder="1" applyAlignment="1">
      <alignment horizontal="right"/>
    </xf>
    <xf numFmtId="195" fontId="6" fillId="3" borderId="14" xfId="17" applyNumberFormat="1" applyFont="1" applyFill="1" applyBorder="1" applyAlignment="1">
      <alignment horizontal="right"/>
    </xf>
    <xf numFmtId="195" fontId="6" fillId="2" borderId="13" xfId="17" applyNumberFormat="1" applyFont="1" applyFill="1" applyBorder="1" applyAlignment="1">
      <alignment horizontal="right"/>
    </xf>
    <xf numFmtId="0" fontId="10" fillId="0" borderId="0" xfId="21" applyFont="1" applyBorder="1" applyAlignment="1">
      <alignment/>
      <protection/>
    </xf>
    <xf numFmtId="196" fontId="14" fillId="0" borderId="6" xfId="0" applyNumberFormat="1" applyFont="1" applyFill="1" applyBorder="1" applyAlignment="1">
      <alignment horizontal="distributed"/>
    </xf>
    <xf numFmtId="196" fontId="14" fillId="3" borderId="10" xfId="0" applyNumberFormat="1" applyFont="1" applyFill="1" applyBorder="1" applyAlignment="1">
      <alignment horizontal="distributed"/>
    </xf>
    <xf numFmtId="196" fontId="14" fillId="3" borderId="0" xfId="0" applyNumberFormat="1" applyFont="1" applyFill="1" applyBorder="1" applyAlignment="1">
      <alignment horizontal="distributed"/>
    </xf>
    <xf numFmtId="0" fontId="14" fillId="0" borderId="6" xfId="0" applyFont="1" applyFill="1" applyBorder="1" applyAlignment="1">
      <alignment horizontal="distributed"/>
    </xf>
    <xf numFmtId="196" fontId="14" fillId="0" borderId="15" xfId="0" applyNumberFormat="1" applyFont="1" applyFill="1" applyBorder="1" applyAlignment="1">
      <alignment horizontal="distributed"/>
    </xf>
    <xf numFmtId="0" fontId="14" fillId="3" borderId="16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distributed"/>
    </xf>
    <xf numFmtId="196" fontId="14" fillId="1" borderId="17" xfId="0" applyNumberFormat="1" applyFont="1" applyFill="1" applyBorder="1" applyAlignment="1">
      <alignment horizontal="distributed"/>
    </xf>
    <xf numFmtId="196" fontId="14" fillId="1" borderId="18" xfId="0" applyNumberFormat="1" applyFont="1" applyFill="1" applyBorder="1" applyAlignment="1">
      <alignment horizontal="distributed"/>
    </xf>
    <xf numFmtId="0" fontId="14" fillId="1" borderId="17" xfId="0" applyFont="1" applyFill="1" applyBorder="1" applyAlignment="1">
      <alignment horizontal="distributed"/>
    </xf>
    <xf numFmtId="0" fontId="14" fillId="1" borderId="18" xfId="0" applyFont="1" applyFill="1" applyBorder="1" applyAlignment="1">
      <alignment horizontal="distributed"/>
    </xf>
    <xf numFmtId="196" fontId="14" fillId="4" borderId="18" xfId="0" applyNumberFormat="1" applyFont="1" applyFill="1" applyBorder="1" applyAlignment="1">
      <alignment horizontal="distributed"/>
    </xf>
    <xf numFmtId="196" fontId="14" fillId="3" borderId="16" xfId="0" applyNumberFormat="1" applyFont="1" applyFill="1" applyBorder="1" applyAlignment="1">
      <alignment horizontal="distributed"/>
    </xf>
    <xf numFmtId="196" fontId="14" fillId="4" borderId="17" xfId="0" applyNumberFormat="1" applyFont="1" applyFill="1" applyBorder="1" applyAlignment="1">
      <alignment horizontal="distributed"/>
    </xf>
    <xf numFmtId="0" fontId="14" fillId="4" borderId="17" xfId="0" applyFont="1" applyFill="1" applyBorder="1" applyAlignment="1">
      <alignment horizontal="distributed"/>
    </xf>
    <xf numFmtId="0" fontId="14" fillId="4" borderId="18" xfId="0" applyFont="1" applyFill="1" applyBorder="1" applyAlignment="1">
      <alignment horizontal="distributed"/>
    </xf>
    <xf numFmtId="196" fontId="14" fillId="0" borderId="16" xfId="0" applyNumberFormat="1" applyFont="1" applyFill="1" applyBorder="1" applyAlignment="1">
      <alignment horizontal="distributed"/>
    </xf>
    <xf numFmtId="0" fontId="11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4" fillId="3" borderId="19" xfId="0" applyNumberFormat="1" applyFont="1" applyFill="1" applyBorder="1" applyAlignment="1">
      <alignment horizontal="distributed"/>
    </xf>
    <xf numFmtId="0" fontId="14" fillId="3" borderId="19" xfId="0" applyFont="1" applyFill="1" applyBorder="1" applyAlignment="1">
      <alignment horizontal="distributed"/>
    </xf>
    <xf numFmtId="194" fontId="6" fillId="3" borderId="10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distributed"/>
    </xf>
    <xf numFmtId="196" fontId="11" fillId="3" borderId="5" xfId="21" applyNumberFormat="1" applyFont="1" applyFill="1" applyBorder="1" applyAlignment="1">
      <alignment horizontal="center"/>
      <protection/>
    </xf>
    <xf numFmtId="196" fontId="11" fillId="3" borderId="3" xfId="21" applyNumberFormat="1" applyFont="1" applyFill="1" applyBorder="1" applyAlignment="1">
      <alignment horizontal="center"/>
      <protection/>
    </xf>
    <xf numFmtId="58" fontId="11" fillId="0" borderId="0" xfId="21" applyNumberFormat="1" applyFont="1" applyAlignment="1">
      <alignment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13" xfId="17" applyNumberFormat="1" applyFont="1" applyFill="1" applyBorder="1" applyAlignment="1">
      <alignment horizontal="right"/>
    </xf>
    <xf numFmtId="195" fontId="6" fillId="0" borderId="13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13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 horizontal="right"/>
    </xf>
    <xf numFmtId="211" fontId="6" fillId="3" borderId="13" xfId="17" applyNumberFormat="1" applyFont="1" applyFill="1" applyBorder="1" applyAlignment="1">
      <alignment horizontal="right"/>
    </xf>
    <xf numFmtId="211" fontId="6" fillId="3" borderId="13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13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13" xfId="21" applyNumberFormat="1" applyFont="1" applyFill="1" applyBorder="1" applyAlignment="1">
      <alignment/>
      <protection/>
    </xf>
    <xf numFmtId="211" fontId="10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12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1" fillId="0" borderId="27" xfId="21" applyNumberFormat="1" applyFont="1" applyFill="1" applyBorder="1" applyAlignment="1">
      <alignment horizontal="center"/>
      <protection/>
    </xf>
    <xf numFmtId="58" fontId="11" fillId="0" borderId="27" xfId="21" applyNumberFormat="1" applyFont="1" applyBorder="1" applyAlignment="1">
      <alignment horizontal="center"/>
      <protection/>
    </xf>
    <xf numFmtId="58" fontId="11" fillId="0" borderId="28" xfId="21" applyNumberFormat="1" applyFont="1" applyBorder="1" applyAlignment="1">
      <alignment horizontal="center"/>
      <protection/>
    </xf>
    <xf numFmtId="0" fontId="13" fillId="0" borderId="29" xfId="21" applyFont="1" applyBorder="1" applyAlignment="1">
      <alignment horizontal="center"/>
      <protection/>
    </xf>
    <xf numFmtId="196" fontId="14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4" fillId="4" borderId="32" xfId="0" applyNumberFormat="1" applyFont="1" applyFill="1" applyBorder="1" applyAlignment="1">
      <alignment horizontal="distributed"/>
    </xf>
    <xf numFmtId="211" fontId="6" fillId="4" borderId="33" xfId="17" applyNumberFormat="1" applyFont="1" applyFill="1" applyBorder="1" applyAlignment="1">
      <alignment horizontal="right"/>
    </xf>
    <xf numFmtId="196" fontId="15" fillId="4" borderId="17" xfId="0" applyNumberFormat="1" applyFont="1" applyFill="1" applyBorder="1" applyAlignment="1">
      <alignment horizontal="left"/>
    </xf>
    <xf numFmtId="181" fontId="6" fillId="4" borderId="21" xfId="17" applyNumberFormat="1" applyFont="1" applyFill="1" applyBorder="1" applyAlignment="1">
      <alignment horizontal="right"/>
    </xf>
    <xf numFmtId="181" fontId="6" fillId="1" borderId="21" xfId="17" applyNumberFormat="1" applyFont="1" applyFill="1" applyBorder="1" applyAlignment="1">
      <alignment horizontal="right"/>
    </xf>
    <xf numFmtId="0" fontId="9" fillId="0" borderId="34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35" xfId="21" applyFont="1" applyBorder="1" applyAlignment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Normal="85" zoomScaleSheetLayoutView="100" workbookViewId="0" topLeftCell="A1">
      <selection activeCell="D46" sqref="D46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5" customWidth="1"/>
  </cols>
  <sheetData>
    <row r="1" spans="1:8" s="2" customFormat="1" ht="13.5" customHeight="1">
      <c r="A1" s="32"/>
      <c r="B1" s="1"/>
      <c r="C1" s="1"/>
      <c r="D1" s="1"/>
      <c r="E1" s="1"/>
      <c r="F1" s="1"/>
      <c r="G1" s="1"/>
      <c r="H1" s="1"/>
    </row>
    <row r="2" spans="1:8" s="2" customFormat="1" ht="13.5" customHeight="1">
      <c r="A2" s="32"/>
      <c r="B2" s="1"/>
      <c r="C2" s="1"/>
      <c r="D2" s="1"/>
      <c r="E2" s="1"/>
      <c r="F2" s="1"/>
      <c r="G2" s="1"/>
      <c r="H2" s="1"/>
    </row>
    <row r="3" spans="1:8" ht="18" customHeight="1">
      <c r="A3" s="3"/>
      <c r="B3" s="4"/>
      <c r="C3" s="111" t="s">
        <v>78</v>
      </c>
      <c r="D3" s="112"/>
      <c r="E3" s="112"/>
      <c r="F3" s="113"/>
      <c r="G3" s="3"/>
      <c r="H3" s="4"/>
    </row>
    <row r="4" spans="1:8" ht="14.25" customHeight="1">
      <c r="A4" s="6"/>
      <c r="B4" s="6"/>
      <c r="C4" s="6"/>
      <c r="D4" s="6"/>
      <c r="E4" s="6"/>
      <c r="F4" s="6"/>
      <c r="G4" s="6"/>
      <c r="H4" s="6"/>
    </row>
    <row r="5" spans="1:8" s="9" customFormat="1" ht="14.25" customHeight="1" thickBot="1">
      <c r="A5" s="7"/>
      <c r="B5" s="7"/>
      <c r="C5" s="7"/>
      <c r="D5" s="7"/>
      <c r="E5" s="7"/>
      <c r="F5" s="7"/>
      <c r="G5" s="7"/>
      <c r="H5" s="8" t="s">
        <v>69</v>
      </c>
    </row>
    <row r="6" spans="1:8" s="13" customFormat="1" ht="15" customHeight="1" thickBot="1">
      <c r="A6" s="10" t="s">
        <v>9</v>
      </c>
      <c r="B6" s="11" t="s">
        <v>8</v>
      </c>
      <c r="C6" s="12"/>
      <c r="D6" s="10" t="s">
        <v>9</v>
      </c>
      <c r="E6" s="11" t="s">
        <v>8</v>
      </c>
      <c r="F6" s="12"/>
      <c r="G6" s="10" t="s">
        <v>9</v>
      </c>
      <c r="H6" s="11" t="s">
        <v>8</v>
      </c>
    </row>
    <row r="7" spans="1:8" s="17" customFormat="1" ht="15" customHeight="1">
      <c r="A7" s="14" t="s">
        <v>70</v>
      </c>
      <c r="B7" s="33">
        <f>SUM(B8:B9,B14,B20:B26)</f>
        <v>175462</v>
      </c>
      <c r="C7" s="15"/>
      <c r="D7" s="21" t="s">
        <v>71</v>
      </c>
      <c r="E7" s="77">
        <f>SUM(E8,E13:E20)</f>
        <v>49288</v>
      </c>
      <c r="F7" s="15"/>
      <c r="G7" s="21" t="s">
        <v>72</v>
      </c>
      <c r="H7" s="86">
        <f>SUM(H8:H11)</f>
        <v>11490</v>
      </c>
    </row>
    <row r="8" spans="1:8" ht="15" customHeight="1">
      <c r="A8" s="18" t="s">
        <v>11</v>
      </c>
      <c r="B8" s="35">
        <v>109692</v>
      </c>
      <c r="C8" s="15"/>
      <c r="D8" s="54" t="s">
        <v>16</v>
      </c>
      <c r="E8" s="78">
        <v>22839</v>
      </c>
      <c r="F8" s="15"/>
      <c r="G8" s="16" t="s">
        <v>19</v>
      </c>
      <c r="H8" s="83">
        <v>2220</v>
      </c>
    </row>
    <row r="9" spans="1:8" ht="15" customHeight="1">
      <c r="A9" s="43" t="s">
        <v>13</v>
      </c>
      <c r="B9" s="67">
        <v>18663</v>
      </c>
      <c r="C9" s="15"/>
      <c r="D9" s="45" t="s">
        <v>125</v>
      </c>
      <c r="E9" s="110">
        <v>18089</v>
      </c>
      <c r="F9" s="15"/>
      <c r="G9" s="22" t="s">
        <v>21</v>
      </c>
      <c r="H9" s="88">
        <v>281</v>
      </c>
    </row>
    <row r="10" spans="1:8" ht="15" customHeight="1">
      <c r="A10" s="52" t="s">
        <v>128</v>
      </c>
      <c r="B10" s="109">
        <v>11179</v>
      </c>
      <c r="C10" s="15"/>
      <c r="D10" s="45" t="s">
        <v>89</v>
      </c>
      <c r="E10" s="79">
        <v>1907</v>
      </c>
      <c r="F10" s="15"/>
      <c r="G10" s="19" t="s">
        <v>26</v>
      </c>
      <c r="H10" s="83">
        <v>2059</v>
      </c>
    </row>
    <row r="11" spans="1:8" ht="15" customHeight="1">
      <c r="A11" s="52" t="s">
        <v>90</v>
      </c>
      <c r="B11" s="68">
        <v>3275</v>
      </c>
      <c r="C11" s="15"/>
      <c r="D11" s="52" t="s">
        <v>91</v>
      </c>
      <c r="E11" s="80">
        <v>1588</v>
      </c>
      <c r="F11" s="15"/>
      <c r="G11" s="43" t="s">
        <v>84</v>
      </c>
      <c r="H11" s="87">
        <v>6930</v>
      </c>
    </row>
    <row r="12" spans="1:8" ht="15" customHeight="1">
      <c r="A12" s="52" t="s">
        <v>92</v>
      </c>
      <c r="B12" s="68">
        <v>2283</v>
      </c>
      <c r="C12" s="15"/>
      <c r="D12" s="49" t="s">
        <v>93</v>
      </c>
      <c r="E12" s="81">
        <v>1255</v>
      </c>
      <c r="F12" s="15"/>
      <c r="G12" s="51" t="s">
        <v>95</v>
      </c>
      <c r="H12" s="80">
        <v>4492</v>
      </c>
    </row>
    <row r="13" spans="1:8" ht="15" customHeight="1">
      <c r="A13" s="53" t="s">
        <v>94</v>
      </c>
      <c r="B13" s="69">
        <v>1926</v>
      </c>
      <c r="C13" s="15"/>
      <c r="D13" s="20" t="s">
        <v>18</v>
      </c>
      <c r="E13" s="82">
        <v>6158</v>
      </c>
      <c r="F13" s="15"/>
      <c r="G13" s="51" t="s">
        <v>96</v>
      </c>
      <c r="H13" s="80">
        <v>801</v>
      </c>
    </row>
    <row r="14" spans="1:8" ht="15" customHeight="1">
      <c r="A14" s="44" t="s">
        <v>83</v>
      </c>
      <c r="B14" s="70">
        <v>21098</v>
      </c>
      <c r="C14" s="15"/>
      <c r="D14" s="16" t="s">
        <v>20</v>
      </c>
      <c r="E14" s="83">
        <v>1895</v>
      </c>
      <c r="F14" s="15"/>
      <c r="G14" s="52" t="s">
        <v>98</v>
      </c>
      <c r="H14" s="80">
        <v>648</v>
      </c>
    </row>
    <row r="15" spans="1:8" ht="15" customHeight="1">
      <c r="A15" s="52" t="s">
        <v>97</v>
      </c>
      <c r="B15" s="68">
        <v>3551</v>
      </c>
      <c r="C15" s="15"/>
      <c r="D15" s="16" t="s">
        <v>22</v>
      </c>
      <c r="E15" s="83">
        <v>1335</v>
      </c>
      <c r="F15" s="15"/>
      <c r="G15" s="55" t="s">
        <v>100</v>
      </c>
      <c r="H15" s="81">
        <v>989</v>
      </c>
    </row>
    <row r="16" spans="1:8" ht="15" customHeight="1">
      <c r="A16" s="52" t="s">
        <v>99</v>
      </c>
      <c r="B16" s="68">
        <v>5782</v>
      </c>
      <c r="C16" s="15"/>
      <c r="D16" s="16" t="s">
        <v>24</v>
      </c>
      <c r="E16" s="83">
        <v>5888</v>
      </c>
      <c r="F16" s="15"/>
      <c r="G16" s="58"/>
      <c r="H16" s="89"/>
    </row>
    <row r="17" spans="1:8" ht="15" customHeight="1">
      <c r="A17" s="52" t="s">
        <v>101</v>
      </c>
      <c r="B17" s="68">
        <v>7768</v>
      </c>
      <c r="C17" s="15"/>
      <c r="D17" s="16" t="s">
        <v>27</v>
      </c>
      <c r="E17" s="83">
        <v>4878</v>
      </c>
      <c r="F17" s="15"/>
      <c r="G17" s="21" t="s">
        <v>73</v>
      </c>
      <c r="H17" s="77">
        <f>SUM(H18:H19,H23:H32)</f>
        <v>65176</v>
      </c>
    </row>
    <row r="18" spans="1:8" ht="15" customHeight="1">
      <c r="A18" s="52" t="s">
        <v>102</v>
      </c>
      <c r="B18" s="68">
        <v>2699</v>
      </c>
      <c r="C18" s="15"/>
      <c r="D18" s="16" t="s">
        <v>29</v>
      </c>
      <c r="E18" s="83">
        <v>1959</v>
      </c>
      <c r="F18" s="15"/>
      <c r="G18" s="19" t="s">
        <v>34</v>
      </c>
      <c r="H18" s="83">
        <v>12730</v>
      </c>
    </row>
    <row r="19" spans="1:8" ht="15" customHeight="1">
      <c r="A19" s="53" t="s">
        <v>103</v>
      </c>
      <c r="B19" s="69">
        <v>1298</v>
      </c>
      <c r="C19" s="15"/>
      <c r="D19" s="16" t="s">
        <v>31</v>
      </c>
      <c r="E19" s="83">
        <v>3231</v>
      </c>
      <c r="F19" s="15"/>
      <c r="G19" s="43" t="s">
        <v>85</v>
      </c>
      <c r="H19" s="87">
        <v>23395</v>
      </c>
    </row>
    <row r="20" spans="1:8" ht="15" customHeight="1">
      <c r="A20" s="19" t="s">
        <v>15</v>
      </c>
      <c r="B20" s="34">
        <v>4176</v>
      </c>
      <c r="C20" s="15"/>
      <c r="D20" s="16" t="s">
        <v>33</v>
      </c>
      <c r="E20" s="84">
        <v>1105</v>
      </c>
      <c r="F20" s="15"/>
      <c r="G20" s="51" t="s">
        <v>116</v>
      </c>
      <c r="H20" s="90">
        <v>16183</v>
      </c>
    </row>
    <row r="21" spans="1:8" ht="15" customHeight="1">
      <c r="A21" s="19" t="s">
        <v>17</v>
      </c>
      <c r="B21" s="34">
        <v>3246</v>
      </c>
      <c r="C21" s="15"/>
      <c r="D21" s="57"/>
      <c r="E21" s="85"/>
      <c r="F21" s="15"/>
      <c r="G21" s="51" t="s">
        <v>104</v>
      </c>
      <c r="H21" s="90">
        <v>3400</v>
      </c>
    </row>
    <row r="22" spans="1:8" ht="15" customHeight="1">
      <c r="A22" s="19" t="s">
        <v>23</v>
      </c>
      <c r="B22" s="34">
        <v>5490</v>
      </c>
      <c r="C22" s="15"/>
      <c r="D22" s="23" t="s">
        <v>74</v>
      </c>
      <c r="E22" s="86">
        <f>SUM(E23,E27,E33:E40,E41:E43)</f>
        <v>94825</v>
      </c>
      <c r="F22" s="15"/>
      <c r="G22" s="49" t="s">
        <v>88</v>
      </c>
      <c r="H22" s="91">
        <v>3812</v>
      </c>
    </row>
    <row r="23" spans="1:8" ht="15" customHeight="1">
      <c r="A23" s="19" t="s">
        <v>25</v>
      </c>
      <c r="B23" s="34">
        <v>1893</v>
      </c>
      <c r="C23" s="15"/>
      <c r="D23" s="43" t="s">
        <v>37</v>
      </c>
      <c r="E23" s="87">
        <v>48543</v>
      </c>
      <c r="F23" s="15"/>
      <c r="G23" s="16" t="s">
        <v>35</v>
      </c>
      <c r="H23" s="84">
        <v>1767</v>
      </c>
    </row>
    <row r="24" spans="1:8" ht="15" customHeight="1">
      <c r="A24" s="19" t="s">
        <v>28</v>
      </c>
      <c r="B24" s="34">
        <v>2126</v>
      </c>
      <c r="C24" s="15"/>
      <c r="D24" s="108" t="s">
        <v>130</v>
      </c>
      <c r="E24" s="109">
        <v>45998</v>
      </c>
      <c r="F24" s="15"/>
      <c r="G24" s="16" t="s">
        <v>36</v>
      </c>
      <c r="H24" s="84">
        <v>2668</v>
      </c>
    </row>
    <row r="25" spans="1:8" ht="15" customHeight="1">
      <c r="A25" s="19" t="s">
        <v>30</v>
      </c>
      <c r="B25" s="34">
        <v>6983</v>
      </c>
      <c r="C25" s="15"/>
      <c r="D25" s="51" t="s">
        <v>86</v>
      </c>
      <c r="E25" s="80" t="s">
        <v>7</v>
      </c>
      <c r="F25" s="15"/>
      <c r="G25" s="16" t="s">
        <v>38</v>
      </c>
      <c r="H25" s="84">
        <v>5740</v>
      </c>
    </row>
    <row r="26" spans="1:8" ht="15" customHeight="1">
      <c r="A26" s="19" t="s">
        <v>32</v>
      </c>
      <c r="B26" s="34">
        <v>2095</v>
      </c>
      <c r="C26" s="15"/>
      <c r="D26" s="49" t="s">
        <v>87</v>
      </c>
      <c r="E26" s="81">
        <v>2545</v>
      </c>
      <c r="F26" s="15"/>
      <c r="G26" s="16" t="s">
        <v>40</v>
      </c>
      <c r="H26" s="84">
        <v>968</v>
      </c>
    </row>
    <row r="27" spans="1:8" ht="15" customHeight="1">
      <c r="A27" s="56"/>
      <c r="B27" s="71"/>
      <c r="C27" s="15"/>
      <c r="D27" s="50" t="s">
        <v>39</v>
      </c>
      <c r="E27" s="87">
        <v>17862</v>
      </c>
      <c r="F27" s="15"/>
      <c r="G27" s="16" t="s">
        <v>42</v>
      </c>
      <c r="H27" s="84">
        <v>3557</v>
      </c>
    </row>
    <row r="28" spans="1:8" ht="15" customHeight="1">
      <c r="A28" s="23" t="s">
        <v>75</v>
      </c>
      <c r="B28" s="36">
        <f>SUM(B29:B30,B34,B40:B48)</f>
        <v>193253</v>
      </c>
      <c r="C28" s="15"/>
      <c r="D28" s="51" t="s">
        <v>131</v>
      </c>
      <c r="E28" s="109">
        <v>11742</v>
      </c>
      <c r="F28" s="15"/>
      <c r="G28" s="16" t="s">
        <v>44</v>
      </c>
      <c r="H28" s="84">
        <v>2399</v>
      </c>
    </row>
    <row r="29" spans="1:8" ht="15" customHeight="1">
      <c r="A29" s="19" t="s">
        <v>41</v>
      </c>
      <c r="B29" s="34">
        <v>127482</v>
      </c>
      <c r="C29" s="15"/>
      <c r="D29" s="51" t="s">
        <v>132</v>
      </c>
      <c r="E29" s="80">
        <v>956</v>
      </c>
      <c r="F29" s="15"/>
      <c r="G29" s="16" t="s">
        <v>46</v>
      </c>
      <c r="H29" s="84">
        <v>7120</v>
      </c>
    </row>
    <row r="30" spans="1:8" ht="15" customHeight="1">
      <c r="A30" s="43" t="s">
        <v>43</v>
      </c>
      <c r="B30" s="67">
        <v>25115</v>
      </c>
      <c r="C30" s="15"/>
      <c r="D30" s="51" t="s">
        <v>105</v>
      </c>
      <c r="E30" s="80">
        <v>3174</v>
      </c>
      <c r="F30" s="15"/>
      <c r="G30" s="16" t="s">
        <v>48</v>
      </c>
      <c r="H30" s="84">
        <v>455</v>
      </c>
    </row>
    <row r="31" spans="1:8" ht="15" customHeight="1">
      <c r="A31" s="47" t="s">
        <v>129</v>
      </c>
      <c r="B31" s="110" t="s">
        <v>127</v>
      </c>
      <c r="C31" s="15"/>
      <c r="D31" s="51" t="s">
        <v>106</v>
      </c>
      <c r="E31" s="80">
        <v>1308</v>
      </c>
      <c r="F31" s="15"/>
      <c r="G31" s="16" t="s">
        <v>49</v>
      </c>
      <c r="H31" s="84">
        <v>2499</v>
      </c>
    </row>
    <row r="32" spans="1:8" ht="15" customHeight="1">
      <c r="A32" s="47" t="s">
        <v>108</v>
      </c>
      <c r="B32" s="72" t="s">
        <v>7</v>
      </c>
      <c r="C32" s="15"/>
      <c r="D32" s="49" t="s">
        <v>107</v>
      </c>
      <c r="E32" s="81">
        <v>682</v>
      </c>
      <c r="F32" s="15"/>
      <c r="G32" s="16" t="s">
        <v>55</v>
      </c>
      <c r="H32" s="92">
        <v>1878</v>
      </c>
    </row>
    <row r="33" spans="1:8" ht="15" customHeight="1">
      <c r="A33" s="48" t="s">
        <v>109</v>
      </c>
      <c r="B33" s="73" t="s">
        <v>7</v>
      </c>
      <c r="C33" s="15"/>
      <c r="D33" s="16" t="s">
        <v>45</v>
      </c>
      <c r="E33" s="83">
        <v>1138</v>
      </c>
      <c r="F33" s="15"/>
      <c r="G33" s="58"/>
      <c r="H33" s="89"/>
    </row>
    <row r="34" spans="1:8" ht="15" customHeight="1">
      <c r="A34" s="44" t="s">
        <v>80</v>
      </c>
      <c r="B34" s="70">
        <v>12192</v>
      </c>
      <c r="C34" s="15"/>
      <c r="D34" s="16" t="s">
        <v>51</v>
      </c>
      <c r="E34" s="83">
        <v>2870</v>
      </c>
      <c r="F34" s="15"/>
      <c r="G34" s="21" t="s">
        <v>76</v>
      </c>
      <c r="H34" s="77">
        <v>130249</v>
      </c>
    </row>
    <row r="35" spans="1:8" ht="15" customHeight="1">
      <c r="A35" s="45" t="s">
        <v>110</v>
      </c>
      <c r="B35" s="72" t="s">
        <v>7</v>
      </c>
      <c r="C35" s="15"/>
      <c r="D35" s="16" t="s">
        <v>54</v>
      </c>
      <c r="E35" s="83">
        <v>1161</v>
      </c>
      <c r="F35" s="15"/>
      <c r="G35" s="19" t="s">
        <v>61</v>
      </c>
      <c r="H35" s="83">
        <v>130249</v>
      </c>
    </row>
    <row r="36" spans="1:8" ht="15" customHeight="1">
      <c r="A36" s="45" t="s">
        <v>111</v>
      </c>
      <c r="B36" s="72" t="s">
        <v>7</v>
      </c>
      <c r="C36" s="15"/>
      <c r="D36" s="16" t="s">
        <v>57</v>
      </c>
      <c r="E36" s="83">
        <v>5278</v>
      </c>
      <c r="F36" s="15"/>
      <c r="G36" s="37"/>
      <c r="H36" s="93"/>
    </row>
    <row r="37" spans="1:8" ht="15" customHeight="1">
      <c r="A37" s="45" t="s">
        <v>112</v>
      </c>
      <c r="B37" s="99" t="s">
        <v>7</v>
      </c>
      <c r="C37" s="15"/>
      <c r="D37" s="16" t="s">
        <v>58</v>
      </c>
      <c r="E37" s="83">
        <v>5523</v>
      </c>
      <c r="F37" s="15"/>
      <c r="H37" s="94"/>
    </row>
    <row r="38" spans="1:8" ht="15" customHeight="1">
      <c r="A38" s="45" t="s">
        <v>113</v>
      </c>
      <c r="B38" s="72" t="s">
        <v>7</v>
      </c>
      <c r="C38" s="15"/>
      <c r="D38" s="16" t="s">
        <v>60</v>
      </c>
      <c r="E38" s="83">
        <v>929</v>
      </c>
      <c r="F38" s="15"/>
      <c r="H38" s="94"/>
    </row>
    <row r="39" spans="1:8" ht="15" customHeight="1">
      <c r="A39" s="46" t="s">
        <v>114</v>
      </c>
      <c r="B39" s="73" t="s">
        <v>7</v>
      </c>
      <c r="C39" s="15"/>
      <c r="D39" s="16" t="s">
        <v>63</v>
      </c>
      <c r="E39" s="83">
        <v>1408</v>
      </c>
      <c r="F39" s="15"/>
      <c r="H39" s="94"/>
    </row>
    <row r="40" spans="1:6" ht="15" customHeight="1">
      <c r="A40" s="41" t="s">
        <v>47</v>
      </c>
      <c r="B40" s="74">
        <v>3914</v>
      </c>
      <c r="C40" s="15"/>
      <c r="D40" s="16" t="s">
        <v>10</v>
      </c>
      <c r="E40" s="83">
        <v>870</v>
      </c>
      <c r="F40" s="15"/>
    </row>
    <row r="41" spans="1:6" ht="15" customHeight="1">
      <c r="A41" s="38" t="s">
        <v>50</v>
      </c>
      <c r="B41" s="75">
        <v>1690</v>
      </c>
      <c r="C41" s="15"/>
      <c r="D41" s="16" t="s">
        <v>12</v>
      </c>
      <c r="E41" s="83">
        <v>1195</v>
      </c>
      <c r="F41" s="15"/>
    </row>
    <row r="42" spans="1:6" ht="15" customHeight="1" thickBot="1">
      <c r="A42" s="38" t="s">
        <v>52</v>
      </c>
      <c r="B42" s="75">
        <v>5467</v>
      </c>
      <c r="C42" s="15"/>
      <c r="D42" s="104" t="s">
        <v>14</v>
      </c>
      <c r="E42" s="105">
        <v>714</v>
      </c>
      <c r="F42" s="15"/>
    </row>
    <row r="43" spans="1:8" ht="15" customHeight="1">
      <c r="A43" s="38" t="s">
        <v>53</v>
      </c>
      <c r="B43" s="75">
        <v>1948</v>
      </c>
      <c r="C43" s="15"/>
      <c r="D43" s="50" t="s">
        <v>82</v>
      </c>
      <c r="E43" s="87">
        <v>7334</v>
      </c>
      <c r="F43" s="15"/>
      <c r="G43" s="62" t="s">
        <v>65</v>
      </c>
      <c r="H43" s="95">
        <f>SUM(B8:B9,B14,B29:B30,B34,E8,E23,E27,H18:H19,H35)</f>
        <v>569860</v>
      </c>
    </row>
    <row r="44" spans="1:8" ht="15" customHeight="1" thickBot="1">
      <c r="A44" s="38" t="s">
        <v>56</v>
      </c>
      <c r="B44" s="75">
        <v>2131</v>
      </c>
      <c r="C44" s="15"/>
      <c r="D44" s="51" t="s">
        <v>133</v>
      </c>
      <c r="E44" s="80">
        <v>4278</v>
      </c>
      <c r="F44" s="15"/>
      <c r="G44" s="24" t="s">
        <v>66</v>
      </c>
      <c r="H44" s="96">
        <f>SUM(B20:B26,B40:B48,E13:E20,E33:E40,E41:E43,H8:H11,H23:H32)</f>
        <v>149883</v>
      </c>
    </row>
    <row r="45" spans="1:8" ht="15" customHeight="1" thickBot="1">
      <c r="A45" s="38" t="s">
        <v>68</v>
      </c>
      <c r="B45" s="75">
        <v>2095</v>
      </c>
      <c r="C45" s="15"/>
      <c r="D45" s="51" t="s">
        <v>134</v>
      </c>
      <c r="E45" s="80">
        <v>2059</v>
      </c>
      <c r="F45" s="15"/>
      <c r="G45" s="61"/>
      <c r="H45" s="97"/>
    </row>
    <row r="46" spans="1:8" ht="15" customHeight="1" thickBot="1">
      <c r="A46" s="41" t="s">
        <v>59</v>
      </c>
      <c r="B46" s="74">
        <v>1774</v>
      </c>
      <c r="C46" s="15"/>
      <c r="D46" s="106" t="s">
        <v>115</v>
      </c>
      <c r="E46" s="107">
        <v>997</v>
      </c>
      <c r="F46" s="15"/>
      <c r="G46" s="63" t="s">
        <v>67</v>
      </c>
      <c r="H46" s="98">
        <f>SUM(B7,B28,E7,E22,H7,H17,H34)</f>
        <v>719743</v>
      </c>
    </row>
    <row r="47" spans="1:6" ht="14.25" customHeight="1">
      <c r="A47" s="41" t="s">
        <v>62</v>
      </c>
      <c r="B47" s="74">
        <v>5719</v>
      </c>
      <c r="C47" s="15"/>
      <c r="D47" s="39"/>
      <c r="E47" s="59"/>
      <c r="F47" s="15"/>
    </row>
    <row r="48" spans="1:5" ht="14.25" customHeight="1" thickBot="1">
      <c r="A48" s="42" t="s">
        <v>64</v>
      </c>
      <c r="B48" s="76">
        <v>3726</v>
      </c>
      <c r="C48" s="15"/>
      <c r="D48" s="40"/>
      <c r="E48" s="60"/>
    </row>
    <row r="49" ht="14.25" customHeight="1" thickBot="1">
      <c r="C49" s="15"/>
    </row>
    <row r="50" spans="1:8" ht="14.25" customHeight="1">
      <c r="A50" s="25"/>
      <c r="B50" s="25"/>
      <c r="C50" s="26"/>
      <c r="D50" s="25"/>
      <c r="E50" s="25"/>
      <c r="F50" s="26"/>
      <c r="G50" s="25"/>
      <c r="H50" s="25"/>
    </row>
    <row r="51" spans="1:5" ht="14.25" customHeight="1">
      <c r="A51" s="27" t="s">
        <v>79</v>
      </c>
      <c r="B51" s="32"/>
      <c r="D51" s="31"/>
      <c r="E51" s="31"/>
    </row>
    <row r="52" spans="1:5" ht="14.25" customHeight="1">
      <c r="A52" s="27"/>
      <c r="B52" s="32"/>
      <c r="D52" s="31"/>
      <c r="E52" s="31"/>
    </row>
    <row r="53" spans="1:5" ht="14.25" customHeight="1">
      <c r="A53" s="27" t="s">
        <v>126</v>
      </c>
      <c r="B53" s="32"/>
      <c r="D53" s="31"/>
      <c r="E53" s="31"/>
    </row>
    <row r="54" spans="1:2" ht="14.25" customHeight="1">
      <c r="A54" s="27"/>
      <c r="B54" s="32"/>
    </row>
    <row r="55" spans="1:2" ht="14.25" customHeight="1">
      <c r="A55" s="27" t="s">
        <v>77</v>
      </c>
      <c r="B55" s="32"/>
    </row>
    <row r="56" spans="1:2" ht="14.25" customHeight="1">
      <c r="A56" s="27"/>
      <c r="B56" s="32"/>
    </row>
    <row r="57" spans="1:7" ht="14.25" customHeight="1">
      <c r="A57" s="27" t="s">
        <v>117</v>
      </c>
      <c r="B57" s="29"/>
      <c r="C57" s="28"/>
      <c r="D57" s="28"/>
      <c r="E57" s="28"/>
      <c r="F57" s="28"/>
      <c r="G57" s="7"/>
    </row>
    <row r="58" spans="1:7" ht="14.25" customHeight="1">
      <c r="A58" s="13"/>
      <c r="B58" s="100">
        <v>36830</v>
      </c>
      <c r="C58" s="65" t="s">
        <v>118</v>
      </c>
      <c r="D58" s="66"/>
      <c r="E58" s="101">
        <v>37225</v>
      </c>
      <c r="F58" s="65" t="s">
        <v>122</v>
      </c>
      <c r="G58" s="66"/>
    </row>
    <row r="59" spans="1:7" ht="14.25" customHeight="1">
      <c r="A59" s="13"/>
      <c r="B59" s="100" t="s">
        <v>3</v>
      </c>
      <c r="C59" s="65" t="s">
        <v>81</v>
      </c>
      <c r="D59" s="66"/>
      <c r="E59" s="102" t="s">
        <v>5</v>
      </c>
      <c r="F59" s="65" t="s">
        <v>124</v>
      </c>
      <c r="G59" s="66"/>
    </row>
    <row r="60" spans="1:7" ht="14.25" customHeight="1">
      <c r="A60" s="13"/>
      <c r="B60" s="100" t="s">
        <v>4</v>
      </c>
      <c r="C60" s="65" t="s">
        <v>119</v>
      </c>
      <c r="D60" s="66"/>
      <c r="E60" s="103"/>
      <c r="F60" s="65" t="s">
        <v>123</v>
      </c>
      <c r="G60" s="66"/>
    </row>
    <row r="61" spans="1:7" ht="14.25" customHeight="1">
      <c r="A61" s="13"/>
      <c r="B61" s="100">
        <v>37164</v>
      </c>
      <c r="C61" s="65" t="s">
        <v>2</v>
      </c>
      <c r="D61" s="66"/>
      <c r="E61" s="101" t="s">
        <v>6</v>
      </c>
      <c r="F61" s="65" t="s">
        <v>0</v>
      </c>
      <c r="G61" s="66"/>
    </row>
    <row r="62" spans="1:7" ht="14.25" customHeight="1">
      <c r="A62" s="13"/>
      <c r="B62" s="101">
        <v>37195</v>
      </c>
      <c r="C62" s="65" t="s">
        <v>120</v>
      </c>
      <c r="D62" s="66"/>
      <c r="E62" s="101">
        <v>37334</v>
      </c>
      <c r="F62" s="65" t="s">
        <v>1</v>
      </c>
      <c r="G62" s="66"/>
    </row>
    <row r="63" spans="1:7" ht="13.5" customHeight="1">
      <c r="A63" s="13"/>
      <c r="B63" s="101">
        <v>37201</v>
      </c>
      <c r="C63" s="65" t="s">
        <v>121</v>
      </c>
      <c r="D63" s="66"/>
      <c r="E63" s="64"/>
      <c r="F63" s="28"/>
      <c r="G63" s="7"/>
    </row>
    <row r="64" spans="1:8" ht="13.5" customHeight="1" thickBot="1">
      <c r="A64" s="30"/>
      <c r="B64" s="30"/>
      <c r="C64" s="30"/>
      <c r="D64" s="30"/>
      <c r="E64" s="30"/>
      <c r="F64" s="30"/>
      <c r="G64" s="30"/>
      <c r="H64" s="30"/>
    </row>
    <row r="68" spans="4:5" ht="13.5" customHeight="1">
      <c r="D68" s="31"/>
      <c r="E68" s="31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2006-04-18T12:48:09Z</cp:lastPrinted>
  <dcterms:created xsi:type="dcterms:W3CDTF">2000-12-04T04:12:31Z</dcterms:created>
  <dcterms:modified xsi:type="dcterms:W3CDTF">2006-05-01T01:01:47Z</dcterms:modified>
  <cp:category/>
  <cp:version/>
  <cp:contentType/>
  <cp:contentStatus/>
</cp:coreProperties>
</file>