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21" sheetId="1" r:id="rId1"/>
  </sheets>
  <externalReferences>
    <externalReference r:id="rId4"/>
  </externalReferences>
  <definedNames>
    <definedName name="open1">'[1]旧市町村入力'!#REF!</definedName>
    <definedName name="_xlnm.Print_Area" localSheetId="0">'21'!$A$1:$H$66</definedName>
  </definedNames>
  <calcPr fullCalcOnLoad="1" refMode="R1C1"/>
</workbook>
</file>

<file path=xl/sharedStrings.xml><?xml version="1.0" encoding="utf-8"?>
<sst xmlns="http://schemas.openxmlformats.org/spreadsheetml/2006/main" count="193" uniqueCount="136">
  <si>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</si>
  <si>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</si>
  <si>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</si>
  <si>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</si>
  <si>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</si>
  <si>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</si>
  <si>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</si>
  <si>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　　　　　　　従業者4人以上の事業所</t>
  </si>
  <si>
    <t>　</t>
  </si>
  <si>
    <t>従業者数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</si>
  <si>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</si>
  <si>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</si>
  <si>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</si>
  <si>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</si>
  <si>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</si>
  <si>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</si>
  <si>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</si>
  <si>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</si>
  <si>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</si>
  <si>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</si>
  <si>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</si>
  <si>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</si>
  <si>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</si>
  <si>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</si>
  <si>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</si>
  <si>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</si>
  <si>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</si>
  <si>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</si>
  <si>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</si>
  <si>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</si>
  <si>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</si>
  <si>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</si>
  <si>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</si>
  <si>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</si>
  <si>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</si>
  <si>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</si>
  <si>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</si>
  <si>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</si>
  <si>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</si>
  <si>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</si>
  <si>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</si>
  <si>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</si>
  <si>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</si>
  <si>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</si>
  <si>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</si>
  <si>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</si>
  <si>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</si>
  <si>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</si>
  <si>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</si>
  <si>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</si>
  <si>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</si>
  <si>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</si>
  <si>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</si>
  <si>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</si>
  <si>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</si>
  <si>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</si>
  <si>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</si>
  <si>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</si>
  <si>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</si>
  <si>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</si>
  <si>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</si>
  <si>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</si>
  <si>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</si>
  <si>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</si>
  <si>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</si>
  <si>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</si>
  <si>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</si>
  <si>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</si>
  <si>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</si>
  <si>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</si>
  <si>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</si>
  <si>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</si>
  <si>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</si>
  <si>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</si>
  <si>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</si>
  <si>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</si>
  <si>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</si>
  <si>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　●調査周期：毎年</t>
  </si>
  <si>
    <t>２１　製造業従業者数　</t>
  </si>
  <si>
    <t>単位：人</t>
  </si>
  <si>
    <t>　●資　  料：県産業統計グループ「福島県の工業」</t>
  </si>
  <si>
    <t>-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</si>
  <si>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</si>
  <si>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</si>
  <si>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</si>
  <si>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</si>
  <si>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</si>
  <si>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</si>
  <si>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</si>
  <si>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</si>
  <si>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</si>
  <si>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</si>
  <si>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</si>
  <si>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</si>
  <si>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</si>
  <si>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</si>
  <si>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</si>
  <si>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</si>
  <si>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</si>
  <si>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</si>
  <si>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</si>
  <si>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</si>
  <si>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</si>
  <si>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</si>
  <si>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</si>
  <si>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</si>
  <si>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</si>
  <si>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</si>
  <si>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</si>
  <si>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</si>
  <si>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</si>
  <si>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</si>
  <si>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</si>
  <si>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</si>
  <si>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</si>
  <si>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</si>
  <si>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</si>
  <si>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</si>
  <si>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</si>
  <si>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</si>
  <si>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</si>
  <si>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</si>
  <si>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</si>
  <si>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</si>
  <si>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</si>
  <si>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</si>
  <si>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</si>
  <si>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</si>
  <si>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●調査時点：平成16年12月31日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</si>
  <si>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</si>
  <si>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</si>
  <si>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</si>
  <si>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</si>
  <si>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</si>
  <si>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 xml:space="preserve"> （会津高田町）</t>
  </si>
  <si>
    <t xml:space="preserve"> 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</si>
</sst>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8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0" fillId="0" borderId="0" xfId="0" applyFill="1" applyAlignment="1">
      <alignment/>
    </xf>
    <xf numFmtId="0" fontId="8" fillId="0" borderId="0" xfId="21" applyFont="1" applyAlignment="1">
      <alignment/>
      <protection/>
    </xf>
    <xf numFmtId="0" fontId="9" fillId="0" borderId="0" xfId="21" applyFont="1" applyBorder="1" applyAlignment="1">
      <alignment/>
      <protection/>
    </xf>
    <xf numFmtId="0" fontId="10" fillId="0" borderId="0" xfId="21" applyFont="1" applyAlignment="1">
      <alignment/>
      <protection/>
    </xf>
    <xf numFmtId="0" fontId="11" fillId="2" borderId="1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1" fillId="3" borderId="2" xfId="0" applyNumberFormat="1" applyFont="1" applyFill="1" applyBorder="1" applyAlignment="1">
      <alignment horizontal="distributed"/>
    </xf>
    <xf numFmtId="0" fontId="11" fillId="3" borderId="3" xfId="0" applyFont="1" applyFill="1" applyBorder="1" applyAlignment="1">
      <alignment horizontal="distributed"/>
    </xf>
    <xf numFmtId="196" fontId="11" fillId="3" borderId="4" xfId="0" applyNumberFormat="1" applyFont="1" applyFill="1" applyBorder="1" applyAlignment="1">
      <alignment horizontal="distributed"/>
    </xf>
    <xf numFmtId="0" fontId="11" fillId="3" borderId="2" xfId="0" applyFont="1" applyFill="1" applyBorder="1" applyAlignment="1">
      <alignment horizontal="distributed"/>
    </xf>
    <xf numFmtId="196" fontId="11" fillId="3" borderId="3" xfId="0" applyNumberFormat="1" applyFont="1" applyFill="1" applyBorder="1" applyAlignment="1">
      <alignment horizontal="distributed"/>
    </xf>
    <xf numFmtId="196" fontId="11" fillId="2" borderId="2" xfId="0" applyNumberFormat="1" applyFont="1" applyFill="1" applyBorder="1" applyAlignment="1">
      <alignment horizontal="distributed"/>
    </xf>
    <xf numFmtId="0" fontId="11" fillId="3" borderId="4" xfId="0" applyFont="1" applyFill="1" applyBorder="1" applyAlignment="1">
      <alignment horizontal="distributed"/>
    </xf>
    <xf numFmtId="0" fontId="11" fillId="2" borderId="2" xfId="0" applyFont="1" applyFill="1" applyBorder="1" applyAlignment="1">
      <alignment horizontal="distributed"/>
    </xf>
    <xf numFmtId="196" fontId="9" fillId="3" borderId="5" xfId="21" applyNumberFormat="1" applyFont="1" applyFill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196" fontId="6" fillId="3" borderId="6" xfId="21" applyNumberFormat="1" applyFont="1" applyFill="1" applyBorder="1" applyAlignment="1">
      <alignment/>
      <protection/>
    </xf>
    <xf numFmtId="0" fontId="9" fillId="0" borderId="0" xfId="21" applyFont="1" applyFill="1" applyAlignment="1">
      <alignment/>
      <protection/>
    </xf>
    <xf numFmtId="0" fontId="9" fillId="0" borderId="0" xfId="21" applyFont="1" applyAlignment="1">
      <alignment/>
      <protection/>
    </xf>
    <xf numFmtId="0" fontId="9" fillId="0" borderId="0" xfId="21" applyFont="1" applyFill="1" applyBorder="1" applyAlignment="1">
      <alignment/>
      <protection/>
    </xf>
    <xf numFmtId="0" fontId="6" fillId="0" borderId="7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8" xfId="17" applyNumberFormat="1" applyFont="1" applyFill="1" applyBorder="1" applyAlignment="1">
      <alignment horizontal="right"/>
    </xf>
    <xf numFmtId="195" fontId="6" fillId="3" borderId="9" xfId="17" applyNumberFormat="1" applyFont="1" applyFill="1" applyBorder="1" applyAlignment="1">
      <alignment horizontal="right"/>
    </xf>
    <xf numFmtId="195" fontId="6" fillId="3" borderId="10" xfId="17" applyNumberFormat="1" applyFont="1" applyFill="1" applyBorder="1" applyAlignment="1">
      <alignment horizontal="right"/>
    </xf>
    <xf numFmtId="195" fontId="6" fillId="2" borderId="9" xfId="17" applyNumberFormat="1" applyFont="1" applyFill="1" applyBorder="1" applyAlignment="1">
      <alignment horizontal="right"/>
    </xf>
    <xf numFmtId="0" fontId="8" fillId="0" borderId="0" xfId="21" applyFont="1" applyFill="1" applyAlignment="1">
      <alignment/>
      <protection/>
    </xf>
    <xf numFmtId="192" fontId="6" fillId="0" borderId="0" xfId="21" applyNumberFormat="1" applyFont="1" applyAlignment="1">
      <alignment/>
      <protection/>
    </xf>
    <xf numFmtId="192" fontId="7" fillId="2" borderId="11" xfId="0" applyNumberFormat="1" applyFont="1" applyFill="1" applyBorder="1" applyAlignment="1">
      <alignment/>
    </xf>
    <xf numFmtId="192" fontId="6" fillId="2" borderId="12" xfId="21" applyNumberFormat="1" applyFont="1" applyFill="1" applyBorder="1" applyAlignment="1">
      <alignment/>
      <protection/>
    </xf>
    <xf numFmtId="192" fontId="12" fillId="2" borderId="11" xfId="0" applyNumberFormat="1" applyFont="1" applyFill="1" applyBorder="1" applyAlignment="1">
      <alignment/>
    </xf>
    <xf numFmtId="192" fontId="7" fillId="2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192" fontId="9" fillId="0" borderId="0" xfId="21" applyNumberFormat="1" applyFont="1" applyBorder="1" applyAlignment="1">
      <alignment/>
      <protection/>
    </xf>
    <xf numFmtId="192" fontId="9" fillId="0" borderId="0" xfId="21" applyNumberFormat="1" applyFont="1" applyBorder="1" applyAlignment="1">
      <alignment horizontal="right"/>
      <protection/>
    </xf>
    <xf numFmtId="192" fontId="9" fillId="3" borderId="13" xfId="21" applyNumberFormat="1" applyFont="1" applyFill="1" applyBorder="1" applyAlignment="1">
      <alignment horizontal="center" vertical="center"/>
      <protection/>
    </xf>
    <xf numFmtId="192" fontId="9" fillId="3" borderId="14" xfId="21" applyNumberFormat="1" applyFont="1" applyFill="1" applyBorder="1" applyAlignment="1">
      <alignment horizontal="center" vertical="center"/>
      <protection/>
    </xf>
    <xf numFmtId="192" fontId="9" fillId="3" borderId="0" xfId="21" applyNumberFormat="1" applyFont="1" applyFill="1" applyBorder="1" applyAlignment="1">
      <alignment vertical="center"/>
      <protection/>
    </xf>
    <xf numFmtId="192" fontId="9" fillId="0" borderId="0" xfId="21" applyNumberFormat="1" applyFont="1" applyFill="1" applyAlignment="1">
      <alignment/>
      <protection/>
    </xf>
    <xf numFmtId="0" fontId="8" fillId="0" borderId="0" xfId="21" applyFont="1" applyBorder="1" applyAlignment="1">
      <alignment/>
      <protection/>
    </xf>
    <xf numFmtId="192" fontId="6" fillId="0" borderId="0" xfId="21" applyNumberFormat="1" applyFont="1" applyFill="1" applyAlignment="1">
      <alignment/>
      <protection/>
    </xf>
    <xf numFmtId="196" fontId="11" fillId="0" borderId="2" xfId="0" applyNumberFormat="1" applyFont="1" applyFill="1" applyBorder="1" applyAlignment="1">
      <alignment horizontal="distributed"/>
    </xf>
    <xf numFmtId="196" fontId="9" fillId="3" borderId="0" xfId="21" applyNumberFormat="1" applyFont="1" applyFill="1" applyBorder="1" applyAlignment="1">
      <alignment horizontal="center"/>
      <protection/>
    </xf>
    <xf numFmtId="195" fontId="6" fillId="3" borderId="0" xfId="17" applyNumberFormat="1" applyFont="1" applyFill="1" applyBorder="1" applyAlignment="1">
      <alignment/>
    </xf>
    <xf numFmtId="196" fontId="11" fillId="3" borderId="6" xfId="0" applyNumberFormat="1" applyFont="1" applyFill="1" applyBorder="1" applyAlignment="1">
      <alignment horizontal="distributed"/>
    </xf>
    <xf numFmtId="196" fontId="11" fillId="3" borderId="0" xfId="0" applyNumberFormat="1" applyFont="1" applyFill="1" applyBorder="1" applyAlignment="1">
      <alignment horizontal="distributed"/>
    </xf>
    <xf numFmtId="0" fontId="11" fillId="0" borderId="2" xfId="0" applyFont="1" applyFill="1" applyBorder="1" applyAlignment="1">
      <alignment horizontal="distributed"/>
    </xf>
    <xf numFmtId="196" fontId="11" fillId="0" borderId="15" xfId="0" applyNumberFormat="1" applyFont="1" applyFill="1" applyBorder="1" applyAlignment="1">
      <alignment horizontal="distributed"/>
    </xf>
    <xf numFmtId="0" fontId="11" fillId="3" borderId="16" xfId="0" applyFont="1" applyFill="1" applyBorder="1" applyAlignment="1">
      <alignment horizontal="distributed"/>
    </xf>
    <xf numFmtId="0" fontId="11" fillId="0" borderId="16" xfId="0" applyFont="1" applyFill="1" applyBorder="1" applyAlignment="1">
      <alignment horizontal="distributed"/>
    </xf>
    <xf numFmtId="196" fontId="11" fillId="1" borderId="17" xfId="0" applyNumberFormat="1" applyFont="1" applyFill="1" applyBorder="1" applyAlignment="1">
      <alignment horizontal="distributed"/>
    </xf>
    <xf numFmtId="196" fontId="11" fillId="1" borderId="18" xfId="0" applyNumberFormat="1" applyFont="1" applyFill="1" applyBorder="1" applyAlignment="1">
      <alignment horizontal="distributed"/>
    </xf>
    <xf numFmtId="0" fontId="11" fillId="1" borderId="17" xfId="0" applyFont="1" applyFill="1" applyBorder="1" applyAlignment="1">
      <alignment horizontal="distributed"/>
    </xf>
    <xf numFmtId="0" fontId="11" fillId="1" borderId="18" xfId="0" applyFont="1" applyFill="1" applyBorder="1" applyAlignment="1">
      <alignment horizontal="distributed"/>
    </xf>
    <xf numFmtId="196" fontId="11" fillId="4" borderId="18" xfId="0" applyNumberFormat="1" applyFont="1" applyFill="1" applyBorder="1" applyAlignment="1">
      <alignment horizontal="distributed"/>
    </xf>
    <xf numFmtId="196" fontId="11" fillId="3" borderId="16" xfId="0" applyNumberFormat="1" applyFont="1" applyFill="1" applyBorder="1" applyAlignment="1">
      <alignment horizontal="distributed"/>
    </xf>
    <xf numFmtId="196" fontId="11" fillId="4" borderId="17" xfId="0" applyNumberFormat="1" applyFont="1" applyFill="1" applyBorder="1" applyAlignment="1">
      <alignment horizontal="distributed"/>
    </xf>
    <xf numFmtId="0" fontId="11" fillId="4" borderId="17" xfId="0" applyFont="1" applyFill="1" applyBorder="1" applyAlignment="1">
      <alignment horizontal="distributed"/>
    </xf>
    <xf numFmtId="0" fontId="11" fillId="4" borderId="18" xfId="0" applyFont="1" applyFill="1" applyBorder="1" applyAlignment="1">
      <alignment horizontal="distributed"/>
    </xf>
    <xf numFmtId="196" fontId="11" fillId="0" borderId="16" xfId="0" applyNumberFormat="1" applyFont="1" applyFill="1" applyBorder="1" applyAlignment="1">
      <alignment horizontal="distributed"/>
    </xf>
    <xf numFmtId="0" fontId="9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1" fillId="3" borderId="19" xfId="0" applyNumberFormat="1" applyFont="1" applyFill="1" applyBorder="1" applyAlignment="1">
      <alignment horizontal="distributed"/>
    </xf>
    <xf numFmtId="0" fontId="11" fillId="3" borderId="19" xfId="0" applyFont="1" applyFill="1" applyBorder="1" applyAlignment="1">
      <alignment horizontal="distributed"/>
    </xf>
    <xf numFmtId="194" fontId="6" fillId="3" borderId="6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distributed"/>
    </xf>
    <xf numFmtId="196" fontId="9" fillId="3" borderId="1" xfId="21" applyNumberFormat="1" applyFont="1" applyFill="1" applyBorder="1" applyAlignment="1">
      <alignment horizontal="center"/>
      <protection/>
    </xf>
    <xf numFmtId="196" fontId="9" fillId="3" borderId="13" xfId="21" applyNumberFormat="1" applyFont="1" applyFill="1" applyBorder="1" applyAlignment="1">
      <alignment horizontal="center"/>
      <protection/>
    </xf>
    <xf numFmtId="58" fontId="9" fillId="0" borderId="0" xfId="21" applyNumberFormat="1" applyFont="1" applyAlignment="1">
      <alignment/>
      <protection/>
    </xf>
    <xf numFmtId="0" fontId="9" fillId="0" borderId="11" xfId="21" applyFont="1" applyBorder="1" applyAlignment="1">
      <alignment/>
      <protection/>
    </xf>
    <xf numFmtId="0" fontId="9" fillId="0" borderId="1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0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9" xfId="21" applyNumberFormat="1" applyFont="1" applyFill="1" applyBorder="1" applyAlignment="1">
      <alignment/>
      <protection/>
    </xf>
    <xf numFmtId="211" fontId="8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8" xfId="21" applyNumberFormat="1" applyFont="1" applyFill="1" applyBorder="1" applyAlignment="1">
      <alignment/>
      <protection/>
    </xf>
    <xf numFmtId="211" fontId="6" fillId="3" borderId="26" xfId="21" applyNumberFormat="1" applyFont="1" applyFill="1" applyBorder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9" fillId="0" borderId="27" xfId="21" applyNumberFormat="1" applyFont="1" applyFill="1" applyBorder="1" applyAlignment="1">
      <alignment horizontal="center"/>
      <protection/>
    </xf>
    <xf numFmtId="58" fontId="9" fillId="0" borderId="27" xfId="21" applyNumberFormat="1" applyFont="1" applyBorder="1" applyAlignment="1">
      <alignment horizontal="center"/>
      <protection/>
    </xf>
    <xf numFmtId="58" fontId="9" fillId="0" borderId="28" xfId="21" applyNumberFormat="1" applyFont="1" applyBorder="1" applyAlignment="1">
      <alignment horizontal="center"/>
      <protection/>
    </xf>
    <xf numFmtId="0" fontId="10" fillId="0" borderId="29" xfId="21" applyFont="1" applyBorder="1" applyAlignment="1">
      <alignment horizontal="center"/>
      <protection/>
    </xf>
    <xf numFmtId="196" fontId="11" fillId="3" borderId="30" xfId="0" applyNumberFormat="1" applyFont="1" applyFill="1" applyBorder="1" applyAlignment="1">
      <alignment horizontal="distributed"/>
    </xf>
    <xf numFmtId="211" fontId="6" fillId="3" borderId="31" xfId="17" applyNumberFormat="1" applyFont="1" applyFill="1" applyBorder="1" applyAlignment="1">
      <alignment horizontal="right"/>
    </xf>
    <xf numFmtId="38" fontId="6" fillId="3" borderId="0" xfId="17" applyFont="1" applyFill="1" applyBorder="1" applyAlignment="1">
      <alignment horizontal="right"/>
    </xf>
    <xf numFmtId="38" fontId="6" fillId="3" borderId="0" xfId="17" applyFont="1" applyFill="1" applyBorder="1" applyAlignment="1">
      <alignment/>
    </xf>
    <xf numFmtId="196" fontId="13" fillId="4" borderId="17" xfId="0" applyNumberFormat="1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2.59765625" style="0" customWidth="1"/>
  </cols>
  <sheetData>
    <row r="1" spans="1:9" ht="13.5" customHeight="1">
      <c r="A1" s="43"/>
      <c r="B1" s="30"/>
      <c r="C1" s="30"/>
      <c r="D1" s="30"/>
      <c r="E1" s="30"/>
      <c r="F1" s="30"/>
      <c r="G1" s="30"/>
      <c r="H1" s="30"/>
      <c r="I1" s="2"/>
    </row>
    <row r="2" spans="1:9" ht="13.5" customHeight="1">
      <c r="A2" s="43"/>
      <c r="B2" s="30"/>
      <c r="C2" s="30"/>
      <c r="D2" s="30"/>
      <c r="E2" s="30"/>
      <c r="F2" s="30"/>
      <c r="G2" s="30"/>
      <c r="H2" s="30"/>
      <c r="I2" s="2"/>
    </row>
    <row r="3" spans="1:9" ht="18" customHeight="1">
      <c r="A3" s="31"/>
      <c r="B3" s="32"/>
      <c r="C3" s="117" t="s">
        <v>78</v>
      </c>
      <c r="D3" s="117"/>
      <c r="E3" s="117"/>
      <c r="F3" s="117"/>
      <c r="G3" s="33"/>
      <c r="H3" s="34"/>
      <c r="I3" s="29"/>
    </row>
    <row r="4" spans="1:9" ht="14.25" customHeight="1">
      <c r="A4" s="35"/>
      <c r="B4" s="35"/>
      <c r="C4" s="35"/>
      <c r="D4" s="35"/>
      <c r="E4" s="35"/>
      <c r="F4" s="35"/>
      <c r="G4" s="35"/>
      <c r="H4" s="35"/>
      <c r="I4" s="3"/>
    </row>
    <row r="5" spans="1:8" ht="14.25" customHeight="1" thickBot="1">
      <c r="A5" s="36"/>
      <c r="B5" s="36"/>
      <c r="C5" s="36"/>
      <c r="D5" s="36"/>
      <c r="E5" s="36"/>
      <c r="F5" s="36"/>
      <c r="G5" s="36"/>
      <c r="H5" s="37" t="s">
        <v>79</v>
      </c>
    </row>
    <row r="6" spans="1:8" ht="15" customHeight="1" thickBot="1">
      <c r="A6" s="38" t="s">
        <v>10</v>
      </c>
      <c r="B6" s="39" t="s">
        <v>9</v>
      </c>
      <c r="C6" s="40"/>
      <c r="D6" s="38" t="s">
        <v>10</v>
      </c>
      <c r="E6" s="39" t="s">
        <v>9</v>
      </c>
      <c r="F6" s="40"/>
      <c r="G6" s="38" t="s">
        <v>10</v>
      </c>
      <c r="H6" s="39" t="s">
        <v>9</v>
      </c>
    </row>
    <row r="7" spans="1:9" ht="15" customHeight="1">
      <c r="A7" s="6" t="s">
        <v>70</v>
      </c>
      <c r="B7" s="25">
        <f>SUM(B8:B9,B14,B20:B26)</f>
        <v>44038</v>
      </c>
      <c r="C7" s="7"/>
      <c r="D7" s="13" t="s">
        <v>71</v>
      </c>
      <c r="E7" s="85">
        <f>SUM(E8,E13:E20)</f>
        <v>21905</v>
      </c>
      <c r="F7" s="7"/>
      <c r="G7" s="13" t="s">
        <v>72</v>
      </c>
      <c r="H7" s="94">
        <f>SUM(H8:H11)</f>
        <v>2353</v>
      </c>
      <c r="I7" t="s">
        <v>8</v>
      </c>
    </row>
    <row r="8" spans="1:9" ht="15" customHeight="1">
      <c r="A8" s="9" t="s">
        <v>12</v>
      </c>
      <c r="B8" s="27">
        <v>18357</v>
      </c>
      <c r="C8" s="7"/>
      <c r="D8" s="62" t="s">
        <v>17</v>
      </c>
      <c r="E8" s="86">
        <v>7720</v>
      </c>
      <c r="F8" s="7"/>
      <c r="G8" s="8" t="s">
        <v>20</v>
      </c>
      <c r="H8" s="91">
        <v>395</v>
      </c>
      <c r="I8" t="s">
        <v>8</v>
      </c>
    </row>
    <row r="9" spans="1:9" ht="15" customHeight="1">
      <c r="A9" s="51" t="s">
        <v>14</v>
      </c>
      <c r="B9" s="75">
        <v>7763</v>
      </c>
      <c r="C9" s="7"/>
      <c r="D9" s="53" t="s">
        <v>127</v>
      </c>
      <c r="E9" s="87">
        <v>5731</v>
      </c>
      <c r="F9" s="7"/>
      <c r="G9" s="14" t="s">
        <v>22</v>
      </c>
      <c r="H9" s="96">
        <v>7</v>
      </c>
      <c r="I9" t="s">
        <v>8</v>
      </c>
    </row>
    <row r="10" spans="1:9" ht="15" customHeight="1">
      <c r="A10" s="60" t="s">
        <v>129</v>
      </c>
      <c r="B10" s="88">
        <v>4700</v>
      </c>
      <c r="C10" s="7"/>
      <c r="D10" s="53" t="s">
        <v>91</v>
      </c>
      <c r="E10" s="87">
        <v>558</v>
      </c>
      <c r="F10" s="7"/>
      <c r="G10" s="11" t="s">
        <v>27</v>
      </c>
      <c r="H10" s="91">
        <v>339</v>
      </c>
      <c r="I10" t="s">
        <v>8</v>
      </c>
    </row>
    <row r="11" spans="1:9" ht="15" customHeight="1">
      <c r="A11" s="60" t="s">
        <v>92</v>
      </c>
      <c r="B11" s="76">
        <v>1581</v>
      </c>
      <c r="C11" s="7"/>
      <c r="D11" s="60" t="s">
        <v>93</v>
      </c>
      <c r="E11" s="88">
        <v>795</v>
      </c>
      <c r="F11" s="7"/>
      <c r="G11" s="51" t="s">
        <v>86</v>
      </c>
      <c r="H11" s="95">
        <v>1612</v>
      </c>
      <c r="I11" t="s">
        <v>8</v>
      </c>
    </row>
    <row r="12" spans="1:9" ht="15" customHeight="1">
      <c r="A12" s="60" t="s">
        <v>94</v>
      </c>
      <c r="B12" s="76">
        <v>793</v>
      </c>
      <c r="C12" s="7"/>
      <c r="D12" s="57" t="s">
        <v>95</v>
      </c>
      <c r="E12" s="89">
        <v>636</v>
      </c>
      <c r="F12" s="7"/>
      <c r="G12" s="59" t="s">
        <v>97</v>
      </c>
      <c r="H12" s="88">
        <v>1312</v>
      </c>
      <c r="I12" t="s">
        <v>8</v>
      </c>
    </row>
    <row r="13" spans="1:9" ht="15" customHeight="1">
      <c r="A13" s="61" t="s">
        <v>96</v>
      </c>
      <c r="B13" s="77">
        <v>689</v>
      </c>
      <c r="C13" s="7"/>
      <c r="D13" s="12" t="s">
        <v>19</v>
      </c>
      <c r="E13" s="90">
        <v>3012</v>
      </c>
      <c r="F13" s="7"/>
      <c r="G13" s="59" t="s">
        <v>98</v>
      </c>
      <c r="H13" s="88">
        <v>46</v>
      </c>
      <c r="I13" t="s">
        <v>8</v>
      </c>
    </row>
    <row r="14" spans="1:9" ht="15" customHeight="1">
      <c r="A14" s="52" t="s">
        <v>85</v>
      </c>
      <c r="B14" s="78">
        <v>6095</v>
      </c>
      <c r="C14" s="7"/>
      <c r="D14" s="8" t="s">
        <v>21</v>
      </c>
      <c r="E14" s="91">
        <v>2678</v>
      </c>
      <c r="F14" s="7"/>
      <c r="G14" s="60" t="s">
        <v>100</v>
      </c>
      <c r="H14" s="88">
        <v>121</v>
      </c>
      <c r="I14" t="s">
        <v>8</v>
      </c>
    </row>
    <row r="15" spans="1:9" ht="15" customHeight="1">
      <c r="A15" s="60" t="s">
        <v>99</v>
      </c>
      <c r="B15" s="76">
        <v>1174</v>
      </c>
      <c r="C15" s="7"/>
      <c r="D15" s="8" t="s">
        <v>23</v>
      </c>
      <c r="E15" s="91">
        <v>841</v>
      </c>
      <c r="F15" s="7"/>
      <c r="G15" s="63" t="s">
        <v>102</v>
      </c>
      <c r="H15" s="89">
        <v>133</v>
      </c>
      <c r="I15" t="s">
        <v>8</v>
      </c>
    </row>
    <row r="16" spans="1:9" ht="15" customHeight="1">
      <c r="A16" s="60" t="s">
        <v>101</v>
      </c>
      <c r="B16" s="76">
        <v>1654</v>
      </c>
      <c r="C16" s="7"/>
      <c r="D16" s="8" t="s">
        <v>25</v>
      </c>
      <c r="E16" s="91">
        <v>2294</v>
      </c>
      <c r="F16" s="7"/>
      <c r="G16" s="66"/>
      <c r="H16" s="97"/>
      <c r="I16" t="s">
        <v>8</v>
      </c>
    </row>
    <row r="17" spans="1:9" ht="15" customHeight="1">
      <c r="A17" s="60" t="s">
        <v>103</v>
      </c>
      <c r="B17" s="76">
        <v>2432</v>
      </c>
      <c r="C17" s="7"/>
      <c r="D17" s="8" t="s">
        <v>28</v>
      </c>
      <c r="E17" s="91">
        <v>2848</v>
      </c>
      <c r="F17" s="7"/>
      <c r="G17" s="13" t="s">
        <v>73</v>
      </c>
      <c r="H17" s="85">
        <f>SUM(H18:H19,H23:H32)</f>
        <v>16012</v>
      </c>
      <c r="I17" t="s">
        <v>8</v>
      </c>
    </row>
    <row r="18" spans="1:9" ht="15" customHeight="1">
      <c r="A18" s="60" t="s">
        <v>104</v>
      </c>
      <c r="B18" s="76">
        <v>507</v>
      </c>
      <c r="C18" s="7"/>
      <c r="D18" s="8" t="s">
        <v>30</v>
      </c>
      <c r="E18" s="91">
        <v>1252</v>
      </c>
      <c r="F18" s="7"/>
      <c r="G18" s="11" t="s">
        <v>35</v>
      </c>
      <c r="H18" s="91">
        <v>4202</v>
      </c>
      <c r="I18" t="s">
        <v>8</v>
      </c>
    </row>
    <row r="19" spans="1:9" ht="15" customHeight="1">
      <c r="A19" s="61" t="s">
        <v>105</v>
      </c>
      <c r="B19" s="77">
        <v>328</v>
      </c>
      <c r="C19" s="7"/>
      <c r="D19" s="8" t="s">
        <v>32</v>
      </c>
      <c r="E19" s="91">
        <v>830</v>
      </c>
      <c r="F19" s="7"/>
      <c r="G19" s="51" t="s">
        <v>87</v>
      </c>
      <c r="H19" s="95">
        <v>6397</v>
      </c>
      <c r="I19" t="s">
        <v>8</v>
      </c>
    </row>
    <row r="20" spans="1:9" ht="15" customHeight="1">
      <c r="A20" s="11" t="s">
        <v>16</v>
      </c>
      <c r="B20" s="26">
        <v>1912</v>
      </c>
      <c r="C20" s="7"/>
      <c r="D20" s="8" t="s">
        <v>34</v>
      </c>
      <c r="E20" s="92">
        <v>430</v>
      </c>
      <c r="F20" s="7"/>
      <c r="G20" s="59" t="s">
        <v>118</v>
      </c>
      <c r="H20" s="98">
        <v>4261</v>
      </c>
      <c r="I20" t="s">
        <v>8</v>
      </c>
    </row>
    <row r="21" spans="1:9" ht="15" customHeight="1">
      <c r="A21" s="11" t="s">
        <v>18</v>
      </c>
      <c r="B21" s="26">
        <v>719</v>
      </c>
      <c r="C21" s="7"/>
      <c r="D21" s="65"/>
      <c r="E21" s="93"/>
      <c r="F21" s="7"/>
      <c r="G21" s="59" t="s">
        <v>106</v>
      </c>
      <c r="H21" s="98">
        <v>1167</v>
      </c>
      <c r="I21" t="s">
        <v>8</v>
      </c>
    </row>
    <row r="22" spans="1:9" ht="15" customHeight="1">
      <c r="A22" s="11" t="s">
        <v>24</v>
      </c>
      <c r="B22" s="26">
        <v>2209</v>
      </c>
      <c r="C22" s="7"/>
      <c r="D22" s="15" t="s">
        <v>74</v>
      </c>
      <c r="E22" s="94">
        <f>SUM(E23,E27,E33:E40,E41:E43)</f>
        <v>22747</v>
      </c>
      <c r="F22" s="7"/>
      <c r="G22" s="57" t="s">
        <v>90</v>
      </c>
      <c r="H22" s="99">
        <v>969</v>
      </c>
      <c r="I22" t="s">
        <v>8</v>
      </c>
    </row>
    <row r="23" spans="1:9" ht="15" customHeight="1">
      <c r="A23" s="11" t="s">
        <v>26</v>
      </c>
      <c r="B23" s="26">
        <v>644</v>
      </c>
      <c r="C23" s="7"/>
      <c r="D23" s="51" t="s">
        <v>38</v>
      </c>
      <c r="E23" s="95">
        <v>10978</v>
      </c>
      <c r="F23" s="7"/>
      <c r="G23" s="8" t="s">
        <v>36</v>
      </c>
      <c r="H23" s="92">
        <v>831</v>
      </c>
      <c r="I23" t="s">
        <v>8</v>
      </c>
    </row>
    <row r="24" spans="1:9" ht="15" customHeight="1">
      <c r="A24" s="11" t="s">
        <v>29</v>
      </c>
      <c r="B24" s="26">
        <v>463</v>
      </c>
      <c r="C24" s="7"/>
      <c r="D24" s="116" t="s">
        <v>131</v>
      </c>
      <c r="E24" s="88">
        <v>10292</v>
      </c>
      <c r="F24" s="7"/>
      <c r="G24" s="8" t="s">
        <v>37</v>
      </c>
      <c r="H24" s="92">
        <v>849</v>
      </c>
      <c r="I24" t="s">
        <v>8</v>
      </c>
    </row>
    <row r="25" spans="1:9" ht="15" customHeight="1">
      <c r="A25" s="11" t="s">
        <v>31</v>
      </c>
      <c r="B25" s="26">
        <v>3939</v>
      </c>
      <c r="C25" s="7"/>
      <c r="D25" s="59" t="s">
        <v>88</v>
      </c>
      <c r="E25" s="88" t="s">
        <v>81</v>
      </c>
      <c r="F25" s="7"/>
      <c r="G25" s="8" t="s">
        <v>39</v>
      </c>
      <c r="H25" s="92">
        <v>391</v>
      </c>
      <c r="I25" t="s">
        <v>8</v>
      </c>
    </row>
    <row r="26" spans="1:9" ht="15" customHeight="1">
      <c r="A26" s="11" t="s">
        <v>33</v>
      </c>
      <c r="B26" s="26">
        <v>1937</v>
      </c>
      <c r="C26" s="7"/>
      <c r="D26" s="57" t="s">
        <v>89</v>
      </c>
      <c r="E26" s="89">
        <v>686</v>
      </c>
      <c r="F26" s="7"/>
      <c r="G26" s="8" t="s">
        <v>41</v>
      </c>
      <c r="H26" s="92">
        <v>136</v>
      </c>
      <c r="I26" t="s">
        <v>8</v>
      </c>
    </row>
    <row r="27" spans="1:9" ht="15" customHeight="1">
      <c r="A27" s="64"/>
      <c r="B27" s="79"/>
      <c r="C27" s="7"/>
      <c r="D27" s="58" t="s">
        <v>40</v>
      </c>
      <c r="E27" s="95">
        <v>5561</v>
      </c>
      <c r="F27" s="7"/>
      <c r="G27" s="8" t="s">
        <v>43</v>
      </c>
      <c r="H27" s="92">
        <v>639</v>
      </c>
      <c r="I27" t="s">
        <v>8</v>
      </c>
    </row>
    <row r="28" spans="1:9" ht="15" customHeight="1">
      <c r="A28" s="15" t="s">
        <v>75</v>
      </c>
      <c r="B28" s="28">
        <f>SUM(B29:B30,B34,B40:B48)</f>
        <v>46650</v>
      </c>
      <c r="C28" s="7"/>
      <c r="D28" s="59" t="s">
        <v>132</v>
      </c>
      <c r="E28" s="88">
        <v>4502</v>
      </c>
      <c r="F28" s="7"/>
      <c r="G28" s="8" t="s">
        <v>45</v>
      </c>
      <c r="H28" s="92">
        <v>310</v>
      </c>
      <c r="I28" t="s">
        <v>8</v>
      </c>
    </row>
    <row r="29" spans="1:9" ht="15" customHeight="1">
      <c r="A29" s="11" t="s">
        <v>42</v>
      </c>
      <c r="B29" s="26">
        <v>21122</v>
      </c>
      <c r="C29" s="7"/>
      <c r="D29" s="59" t="s">
        <v>133</v>
      </c>
      <c r="E29" s="88">
        <v>68</v>
      </c>
      <c r="F29" s="7"/>
      <c r="G29" s="8" t="s">
        <v>47</v>
      </c>
      <c r="H29" s="92">
        <v>1134</v>
      </c>
      <c r="I29" t="s">
        <v>8</v>
      </c>
    </row>
    <row r="30" spans="1:9" ht="15" customHeight="1">
      <c r="A30" s="51" t="s">
        <v>44</v>
      </c>
      <c r="B30" s="75">
        <v>8039</v>
      </c>
      <c r="C30" s="7"/>
      <c r="D30" s="59" t="s">
        <v>107</v>
      </c>
      <c r="E30" s="88">
        <v>877</v>
      </c>
      <c r="F30" s="7"/>
      <c r="G30" s="8" t="s">
        <v>49</v>
      </c>
      <c r="H30" s="92">
        <v>57</v>
      </c>
      <c r="I30" t="s">
        <v>8</v>
      </c>
    </row>
    <row r="31" spans="1:9" ht="15" customHeight="1">
      <c r="A31" s="55" t="s">
        <v>130</v>
      </c>
      <c r="B31" s="87">
        <v>6608</v>
      </c>
      <c r="C31" s="7"/>
      <c r="D31" s="59" t="s">
        <v>108</v>
      </c>
      <c r="E31" s="88">
        <v>73</v>
      </c>
      <c r="F31" s="7"/>
      <c r="G31" s="8" t="s">
        <v>50</v>
      </c>
      <c r="H31" s="92">
        <v>666</v>
      </c>
      <c r="I31" t="s">
        <v>8</v>
      </c>
    </row>
    <row r="32" spans="1:9" ht="15" customHeight="1">
      <c r="A32" s="55" t="s">
        <v>110</v>
      </c>
      <c r="B32" s="80">
        <v>908</v>
      </c>
      <c r="C32" s="7"/>
      <c r="D32" s="57" t="s">
        <v>109</v>
      </c>
      <c r="E32" s="89">
        <v>41</v>
      </c>
      <c r="F32" s="7"/>
      <c r="G32" s="8" t="s">
        <v>56</v>
      </c>
      <c r="H32" s="100">
        <v>400</v>
      </c>
      <c r="I32" t="s">
        <v>8</v>
      </c>
    </row>
    <row r="33" spans="1:9" ht="15" customHeight="1">
      <c r="A33" s="56" t="s">
        <v>111</v>
      </c>
      <c r="B33" s="81">
        <v>523</v>
      </c>
      <c r="C33" s="7"/>
      <c r="D33" s="8" t="s">
        <v>46</v>
      </c>
      <c r="E33" s="91">
        <v>101</v>
      </c>
      <c r="F33" s="7"/>
      <c r="G33" s="66"/>
      <c r="H33" s="97"/>
      <c r="I33" t="s">
        <v>8</v>
      </c>
    </row>
    <row r="34" spans="1:9" ht="15" customHeight="1">
      <c r="A34" s="52" t="s">
        <v>82</v>
      </c>
      <c r="B34" s="78">
        <v>4785</v>
      </c>
      <c r="C34" s="7"/>
      <c r="D34" s="8" t="s">
        <v>52</v>
      </c>
      <c r="E34" s="91">
        <v>674</v>
      </c>
      <c r="F34" s="7"/>
      <c r="G34" s="13" t="s">
        <v>76</v>
      </c>
      <c r="H34" s="85">
        <f>H35</f>
        <v>27231</v>
      </c>
      <c r="I34" t="s">
        <v>8</v>
      </c>
    </row>
    <row r="35" spans="1:9" ht="15" customHeight="1">
      <c r="A35" s="53" t="s">
        <v>112</v>
      </c>
      <c r="B35" s="80">
        <v>672</v>
      </c>
      <c r="C35" s="7"/>
      <c r="D35" s="8" t="s">
        <v>55</v>
      </c>
      <c r="E35" s="91">
        <v>1262</v>
      </c>
      <c r="F35" s="7"/>
      <c r="G35" s="11" t="s">
        <v>62</v>
      </c>
      <c r="H35" s="91">
        <v>27231</v>
      </c>
      <c r="I35" t="s">
        <v>8</v>
      </c>
    </row>
    <row r="36" spans="1:9" ht="15" customHeight="1">
      <c r="A36" s="53" t="s">
        <v>113</v>
      </c>
      <c r="B36" s="80">
        <v>607</v>
      </c>
      <c r="C36" s="7"/>
      <c r="D36" s="8" t="s">
        <v>58</v>
      </c>
      <c r="E36" s="91">
        <v>660</v>
      </c>
      <c r="F36" s="7"/>
      <c r="G36" s="42"/>
      <c r="H36" s="101"/>
      <c r="I36" t="s">
        <v>8</v>
      </c>
    </row>
    <row r="37" spans="1:9" ht="15" customHeight="1">
      <c r="A37" s="53" t="s">
        <v>114</v>
      </c>
      <c r="B37" s="107">
        <v>108</v>
      </c>
      <c r="C37" s="7"/>
      <c r="D37" s="8" t="s">
        <v>59</v>
      </c>
      <c r="E37" s="91">
        <v>1490</v>
      </c>
      <c r="F37" s="7"/>
      <c r="H37" s="102"/>
      <c r="I37" t="s">
        <v>8</v>
      </c>
    </row>
    <row r="38" spans="1:9" ht="15" customHeight="1">
      <c r="A38" s="53" t="s">
        <v>115</v>
      </c>
      <c r="B38" s="80">
        <v>887</v>
      </c>
      <c r="C38" s="7"/>
      <c r="D38" s="8" t="s">
        <v>61</v>
      </c>
      <c r="E38" s="91">
        <v>432</v>
      </c>
      <c r="F38" s="7"/>
      <c r="H38" s="102"/>
      <c r="I38" t="s">
        <v>8</v>
      </c>
    </row>
    <row r="39" spans="1:9" ht="15" customHeight="1">
      <c r="A39" s="54" t="s">
        <v>116</v>
      </c>
      <c r="B39" s="81">
        <v>2511</v>
      </c>
      <c r="C39" s="7"/>
      <c r="D39" s="8" t="s">
        <v>64</v>
      </c>
      <c r="E39" s="91">
        <v>298</v>
      </c>
      <c r="F39" s="7"/>
      <c r="H39" s="102"/>
      <c r="I39" t="s">
        <v>8</v>
      </c>
    </row>
    <row r="40" spans="1:9" ht="15" customHeight="1">
      <c r="A40" s="49" t="s">
        <v>48</v>
      </c>
      <c r="B40" s="82">
        <v>2038</v>
      </c>
      <c r="C40" s="7"/>
      <c r="D40" s="8" t="s">
        <v>11</v>
      </c>
      <c r="E40" s="91">
        <v>124</v>
      </c>
      <c r="F40" s="7"/>
      <c r="I40" t="s">
        <v>8</v>
      </c>
    </row>
    <row r="41" spans="1:9" ht="15" customHeight="1">
      <c r="A41" s="44" t="s">
        <v>51</v>
      </c>
      <c r="B41" s="83">
        <v>477</v>
      </c>
      <c r="C41" s="7"/>
      <c r="D41" s="8" t="s">
        <v>13</v>
      </c>
      <c r="E41" s="91">
        <v>102</v>
      </c>
      <c r="F41" s="7"/>
      <c r="I41" t="s">
        <v>8</v>
      </c>
    </row>
    <row r="42" spans="1:9" ht="15" customHeight="1" thickBot="1">
      <c r="A42" s="44" t="s">
        <v>53</v>
      </c>
      <c r="B42" s="83">
        <v>1929</v>
      </c>
      <c r="C42" s="7"/>
      <c r="D42" s="10" t="s">
        <v>15</v>
      </c>
      <c r="E42" s="96">
        <v>41</v>
      </c>
      <c r="F42" s="7"/>
      <c r="I42" t="s">
        <v>8</v>
      </c>
    </row>
    <row r="43" spans="1:8" ht="15" customHeight="1">
      <c r="A43" s="44" t="s">
        <v>54</v>
      </c>
      <c r="B43" s="83">
        <v>1520</v>
      </c>
      <c r="C43" s="7"/>
      <c r="D43" s="112" t="s">
        <v>84</v>
      </c>
      <c r="E43" s="113">
        <v>1024</v>
      </c>
      <c r="F43" s="7"/>
      <c r="G43" s="70" t="s">
        <v>66</v>
      </c>
      <c r="H43" s="103">
        <f>SUM(B8:B9,B14,B29:B30,B34,E8,E23,E27,H18:H19,H35)</f>
        <v>128250</v>
      </c>
    </row>
    <row r="44" spans="1:8" ht="15" customHeight="1" thickBot="1">
      <c r="A44" s="44" t="s">
        <v>57</v>
      </c>
      <c r="B44" s="83">
        <v>692</v>
      </c>
      <c r="C44" s="7"/>
      <c r="D44" s="59" t="s">
        <v>134</v>
      </c>
      <c r="E44" s="88">
        <v>487</v>
      </c>
      <c r="F44" s="7"/>
      <c r="G44" s="16" t="s">
        <v>67</v>
      </c>
      <c r="H44" s="104">
        <f>SUM(B20:B26,B40:B48,E13:E20,E33:E40,E41:E43,H8:H11,H23:H32)</f>
        <v>52686</v>
      </c>
    </row>
    <row r="45" spans="1:8" ht="15" customHeight="1" thickBot="1">
      <c r="A45" s="44" t="s">
        <v>69</v>
      </c>
      <c r="B45" s="83">
        <v>1129</v>
      </c>
      <c r="C45" s="7"/>
      <c r="D45" s="59" t="s">
        <v>135</v>
      </c>
      <c r="E45" s="88">
        <v>478</v>
      </c>
      <c r="F45" s="7"/>
      <c r="G45" s="69"/>
      <c r="H45" s="105"/>
    </row>
    <row r="46" spans="1:8" ht="15" customHeight="1" thickBot="1">
      <c r="A46" s="49" t="s">
        <v>60</v>
      </c>
      <c r="B46" s="82">
        <v>1015</v>
      </c>
      <c r="C46" s="7"/>
      <c r="D46" s="57" t="s">
        <v>117</v>
      </c>
      <c r="E46" s="89">
        <v>59</v>
      </c>
      <c r="F46" s="7"/>
      <c r="G46" s="71" t="s">
        <v>68</v>
      </c>
      <c r="H46" s="106">
        <v>180936</v>
      </c>
    </row>
    <row r="47" spans="1:6" ht="15" customHeight="1">
      <c r="A47" s="49" t="s">
        <v>63</v>
      </c>
      <c r="B47" s="82">
        <v>2168</v>
      </c>
      <c r="C47" s="7"/>
      <c r="D47" s="47"/>
      <c r="E47" s="67"/>
      <c r="F47" s="7"/>
    </row>
    <row r="48" spans="1:6" ht="15" customHeight="1" thickBot="1">
      <c r="A48" s="50" t="s">
        <v>65</v>
      </c>
      <c r="B48" s="84">
        <v>1736</v>
      </c>
      <c r="C48" s="7"/>
      <c r="D48" s="48"/>
      <c r="E48" s="68"/>
      <c r="F48" s="7"/>
    </row>
    <row r="49" spans="1:9" ht="14.25" customHeight="1" thickBot="1">
      <c r="A49" s="48"/>
      <c r="B49" s="46"/>
      <c r="C49" s="7"/>
      <c r="D49" s="48"/>
      <c r="E49" s="114"/>
      <c r="F49" s="7"/>
      <c r="G49" s="45"/>
      <c r="H49" s="115"/>
      <c r="I49" t="s">
        <v>8</v>
      </c>
    </row>
    <row r="50" spans="1:9" ht="14.25" customHeight="1">
      <c r="A50" s="17"/>
      <c r="B50" s="17"/>
      <c r="C50" s="18"/>
      <c r="D50" s="17"/>
      <c r="E50" s="17"/>
      <c r="F50" s="18"/>
      <c r="G50" s="17"/>
      <c r="H50" s="17"/>
      <c r="I50" t="s">
        <v>8</v>
      </c>
    </row>
    <row r="51" spans="1:9" ht="14.25" customHeight="1">
      <c r="A51" s="19" t="s">
        <v>80</v>
      </c>
      <c r="B51" s="24"/>
      <c r="D51" s="23"/>
      <c r="E51" s="23"/>
      <c r="I51" t="s">
        <v>8</v>
      </c>
    </row>
    <row r="52" spans="1:9" ht="14.25" customHeight="1">
      <c r="A52" s="41"/>
      <c r="B52" s="24"/>
      <c r="D52" s="23"/>
      <c r="E52" s="23"/>
      <c r="I52" t="s">
        <v>8</v>
      </c>
    </row>
    <row r="53" spans="1:9" ht="14.25" customHeight="1">
      <c r="A53" s="41" t="s">
        <v>128</v>
      </c>
      <c r="B53" s="24"/>
      <c r="D53" s="23"/>
      <c r="E53" s="23"/>
      <c r="I53" t="s">
        <v>8</v>
      </c>
    </row>
    <row r="54" spans="1:9" ht="14.25" customHeight="1">
      <c r="A54" s="41"/>
      <c r="B54" s="24"/>
      <c r="I54" t="s">
        <v>8</v>
      </c>
    </row>
    <row r="55" spans="1:9" ht="14.25" customHeight="1">
      <c r="A55" s="41" t="s">
        <v>77</v>
      </c>
      <c r="B55" s="24"/>
      <c r="I55" t="s">
        <v>8</v>
      </c>
    </row>
    <row r="56" spans="1:9" ht="14.25" customHeight="1">
      <c r="A56" s="41"/>
      <c r="B56" s="24"/>
      <c r="G56" s="23"/>
      <c r="H56" s="23"/>
      <c r="I56" s="3" t="s">
        <v>8</v>
      </c>
    </row>
    <row r="57" spans="1:9" ht="14.25" customHeight="1">
      <c r="A57" s="19" t="s">
        <v>119</v>
      </c>
      <c r="B57" s="21"/>
      <c r="C57" s="20"/>
      <c r="D57" s="20"/>
      <c r="E57" s="20"/>
      <c r="F57" s="20"/>
      <c r="G57" s="4"/>
      <c r="H57" s="23"/>
      <c r="I57" s="3"/>
    </row>
    <row r="58" spans="1:9" ht="14.25" customHeight="1">
      <c r="A58" s="5"/>
      <c r="B58" s="108">
        <v>36830</v>
      </c>
      <c r="C58" s="73" t="s">
        <v>120</v>
      </c>
      <c r="D58" s="74"/>
      <c r="E58" s="109">
        <v>37225</v>
      </c>
      <c r="F58" s="73" t="s">
        <v>124</v>
      </c>
      <c r="G58" s="74"/>
      <c r="H58" s="23"/>
      <c r="I58" s="3"/>
    </row>
    <row r="59" spans="1:9" ht="14.25" customHeight="1">
      <c r="A59" s="5"/>
      <c r="B59" s="108" t="s">
        <v>3</v>
      </c>
      <c r="C59" s="73" t="s">
        <v>83</v>
      </c>
      <c r="D59" s="74"/>
      <c r="E59" s="110" t="s">
        <v>5</v>
      </c>
      <c r="F59" s="73" t="s">
        <v>126</v>
      </c>
      <c r="G59" s="74"/>
      <c r="H59" s="23"/>
      <c r="I59" s="3"/>
    </row>
    <row r="60" spans="1:9" ht="14.25" customHeight="1">
      <c r="A60" s="5"/>
      <c r="B60" s="108" t="s">
        <v>4</v>
      </c>
      <c r="C60" s="73" t="s">
        <v>121</v>
      </c>
      <c r="D60" s="74"/>
      <c r="E60" s="111"/>
      <c r="F60" s="73" t="s">
        <v>125</v>
      </c>
      <c r="G60" s="74"/>
      <c r="H60" s="23"/>
      <c r="I60" s="3"/>
    </row>
    <row r="61" spans="1:9" ht="14.25" customHeight="1">
      <c r="A61" s="5"/>
      <c r="B61" s="108">
        <v>37164</v>
      </c>
      <c r="C61" s="73" t="s">
        <v>2</v>
      </c>
      <c r="D61" s="74"/>
      <c r="E61" s="109" t="s">
        <v>6</v>
      </c>
      <c r="F61" s="73" t="s">
        <v>0</v>
      </c>
      <c r="G61" s="74"/>
      <c r="H61" s="23"/>
      <c r="I61" s="3"/>
    </row>
    <row r="62" spans="1:9" ht="14.25" customHeight="1">
      <c r="A62" s="5"/>
      <c r="B62" s="109">
        <v>37195</v>
      </c>
      <c r="C62" s="73" t="s">
        <v>122</v>
      </c>
      <c r="D62" s="74"/>
      <c r="E62" s="109">
        <v>37334</v>
      </c>
      <c r="F62" s="73" t="s">
        <v>1</v>
      </c>
      <c r="G62" s="74"/>
      <c r="H62" s="23"/>
      <c r="I62" s="3"/>
    </row>
    <row r="63" spans="1:9" ht="14.25" customHeight="1">
      <c r="A63" s="5"/>
      <c r="B63" s="109">
        <v>37201</v>
      </c>
      <c r="C63" s="73" t="s">
        <v>123</v>
      </c>
      <c r="D63" s="74"/>
      <c r="E63" s="72"/>
      <c r="F63" s="20"/>
      <c r="G63" s="4"/>
      <c r="H63" s="23"/>
      <c r="I63" s="3"/>
    </row>
    <row r="64" spans="1:9" ht="14.25" customHeight="1">
      <c r="A64" s="41"/>
      <c r="B64" s="24"/>
      <c r="G64" s="23"/>
      <c r="H64" s="23"/>
      <c r="I64" s="3"/>
    </row>
    <row r="65" spans="1:9" ht="14.25" customHeight="1">
      <c r="A65" s="41" t="s">
        <v>7</v>
      </c>
      <c r="B65" s="23"/>
      <c r="I65" s="3" t="s">
        <v>8</v>
      </c>
    </row>
    <row r="66" spans="1:9" ht="14.25" customHeight="1" thickBot="1">
      <c r="A66" s="22"/>
      <c r="B66" s="22"/>
      <c r="C66" s="22"/>
      <c r="D66" s="22"/>
      <c r="E66" s="22"/>
      <c r="F66" s="22"/>
      <c r="G66" s="22"/>
      <c r="H66" s="22"/>
      <c r="I66" s="3" t="s">
        <v>8</v>
      </c>
    </row>
    <row r="67" ht="13.5" customHeight="1">
      <c r="I67" s="3" t="s">
        <v>8</v>
      </c>
    </row>
    <row r="68" ht="13.5" customHeight="1">
      <c r="I68" s="3" t="s">
        <v>8</v>
      </c>
    </row>
    <row r="69" spans="4:9" ht="13.5" customHeight="1">
      <c r="D69" s="23"/>
      <c r="E69" s="23"/>
      <c r="I69" s="3" t="s">
        <v>8</v>
      </c>
    </row>
    <row r="70" ht="13.5" customHeight="1">
      <c r="I70" s="3" t="s">
        <v>8</v>
      </c>
    </row>
    <row r="71" ht="13.5" customHeight="1">
      <c r="I71" s="3" t="s">
        <v>8</v>
      </c>
    </row>
    <row r="72" ht="13.5" customHeight="1">
      <c r="I72" s="3" t="s">
        <v>8</v>
      </c>
    </row>
    <row r="73" ht="13.5" customHeight="1">
      <c r="I73" s="3" t="s">
        <v>8</v>
      </c>
    </row>
    <row r="74" ht="13.5" customHeight="1">
      <c r="I74" s="3" t="s">
        <v>8</v>
      </c>
    </row>
  </sheetData>
  <mergeCells count="1">
    <mergeCell ref="C3:F3"/>
  </mergeCells>
  <printOptions horizontalCentered="1" verticalCentered="1"/>
  <pageMargins left="0.5905511811023623" right="0.5905511811023623" top="0.5905511811023623" bottom="1.181102362204724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2006-03-23T01:24:15Z</cp:lastPrinted>
  <dcterms:created xsi:type="dcterms:W3CDTF">2000-12-04T04:12:31Z</dcterms:created>
  <dcterms:modified xsi:type="dcterms:W3CDTF">2006-05-01T00:53:24Z</dcterms:modified>
  <cp:category/>
  <cp:version/>
  <cp:contentType/>
  <cp:contentStatus/>
</cp:coreProperties>
</file>