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W36" i="9"/>
  <c r="BW37" i="9" s="1"/>
  <c r="BW38" i="9" s="1"/>
  <c r="BW39" i="9" s="1"/>
  <c r="BW40" i="9" s="1"/>
  <c r="BW41" i="9" s="1"/>
  <c r="BW42" i="9" s="1"/>
  <c r="BE36" i="9"/>
  <c r="AM36" i="9"/>
  <c r="C36" i="9"/>
  <c r="CO35" i="9"/>
  <c r="CO36" i="9" s="1"/>
  <c r="BW35" i="9"/>
  <c r="AM35" i="9"/>
  <c r="C35" i="9"/>
  <c r="CO34" i="9"/>
  <c r="BW34" i="9"/>
  <c r="AM34" i="9"/>
  <c r="C34" i="9"/>
  <c r="U34" i="9" s="1"/>
  <c r="U35" i="9" s="1"/>
  <c r="U36" i="9" s="1"/>
  <c r="U37"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<sst xmlns="http://schemas.openxmlformats.org/spreadsheetml/2006/main" count="1030" uniqueCount="545">
  <si>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</si>
  <si>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</si>
  <si>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</si>
  <si>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</si>
  <si>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</si>
  <si>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</si>
  <si>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</si>
  <si>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</si>
  <si>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</si>
  <si>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</si>
  <si>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</si>
  <si>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</si>
  <si>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</si>
  <si>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</si>
  <si>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</si>
  <si>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</si>
  <si>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</si>
  <si>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</si>
  <si>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</si>
  <si>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</si>
  <si>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</si>
  <si>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</si>
  <si>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</si>
  <si>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</si>
  <si>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</si>
  <si>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</si>
  <si>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</si>
  <si>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</si>
  <si>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</si>
  <si>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</si>
  <si>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</si>
  <si>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</si>
  <si>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</si>
  <si>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</si>
  <si>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</si>
  <si>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</si>
  <si>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</si>
  <si>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</si>
  <si>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</si>
  <si>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</si>
  <si>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</si>
  <si>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</si>
  <si>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</si>
  <si>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</si>
  <si>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</si>
  <si>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</si>
  <si>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</si>
  <si>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</si>
  <si>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</si>
  <si>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</si>
  <si>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</si>
  <si>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</si>
  <si>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</si>
  <si>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</si>
  <si>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</si>
  <si>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</si>
  <si>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</si>
  <si>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</si>
  <si>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</si>
  <si>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</si>
  <si>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</si>
  <si>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</si>
  <si>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</si>
  <si>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</si>
  <si>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</si>
  <si>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</si>
  <si>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</si>
  <si>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</si>
  <si>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</si>
  <si>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</si>
  <si>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</si>
  <si>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</si>
  <si>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</si>
  <si>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</si>
  <si>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</si>
  <si>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</si>
  <si>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</si>
  <si>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</si>
  <si>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</si>
  <si>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</si>
  <si>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</si>
  <si>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</si>
  <si>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</si>
  <si>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</si>
  <si>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</si>
  <si>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</si>
  <si>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</si>
  <si>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</si>
  <si>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</si>
  <si>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</si>
  <si>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</si>
  <si>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</si>
  <si>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</si>
  <si>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</si>
  <si>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</si>
  <si>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</si>
  <si>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</si>
  <si>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</si>
  <si>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</si>
  <si>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</si>
  <si>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</si>
  <si>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</si>
  <si>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</si>
  <si>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</si>
  <si>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</si>
  <si>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</si>
  <si>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</si>
  <si>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</si>
  <si>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</si>
  <si>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</si>
  <si>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</si>
  <si>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</si>
  <si>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</si>
  <si>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</si>
  <si>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</si>
  <si>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</si>
  <si>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</si>
  <si>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</si>
  <si>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</si>
  <si>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</si>
  <si>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</si>
  <si>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</si>
  <si>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</si>
  <si>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</si>
  <si>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</si>
  <si>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</si>
  <si>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</si>
  <si>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</si>
  <si>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</si>
  <si>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</si>
  <si>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</si>
  <si>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</si>
  <si>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</si>
  <si>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</si>
  <si>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</si>
  <si>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</si>
  <si>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</si>
  <si>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</si>
  <si>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</si>
  <si>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</si>
  <si>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</si>
  <si>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</si>
  <si>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</si>
  <si>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</si>
  <si>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</si>
  <si>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</si>
  <si>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</si>
  <si>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</si>
  <si>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</si>
  <si>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</si>
  <si>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</si>
  <si>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</si>
  <si>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</si>
  <si>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</si>
  <si>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</si>
  <si>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</si>
  <si>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</si>
  <si>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</si>
  <si>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</si>
  <si>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</si>
  <si>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</si>
  <si>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</si>
  <si>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</si>
  <si>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</si>
  <si>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</si>
  <si>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</si>
  <si>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</si>
  <si>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</si>
  <si>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</si>
  <si>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</si>
  <si>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</si>
  <si>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</si>
  <si>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</si>
  <si>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</si>
  <si>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</si>
  <si>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</si>
  <si>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</si>
  <si>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</si>
  <si>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</si>
  <si>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</si>
  <si>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</si>
  <si>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</si>
  <si>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</si>
  <si>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</si>
  <si>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</si>
  <si>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</si>
  <si>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</si>
  <si>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</si>
  <si>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</si>
  <si>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</si>
  <si>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</si>
  <si>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</si>
  <si>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</si>
  <si>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</si>
  <si>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福島県飯舘村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</si>
  <si>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</si>
  <si>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</si>
  <si>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</si>
  <si>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</si>
  <si>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</si>
  <si>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</si>
  <si>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</si>
  <si>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</si>
  <si>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</si>
  <si>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</si>
  <si>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</si>
  <si>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</si>
  <si>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</si>
  <si>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</si>
  <si>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</si>
  <si>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</si>
  <si>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</si>
  <si>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</si>
  <si>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</si>
  <si>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</si>
  <si>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</si>
  <si>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</si>
  <si>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</si>
  <si>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</si>
  <si>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</si>
  <si>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</si>
  <si>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</si>
  <si>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</si>
  <si>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</si>
  <si>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</si>
  <si>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</si>
  <si>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</si>
  <si>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</si>
  <si>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</si>
  <si>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</si>
  <si>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</si>
  <si>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</si>
  <si>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</si>
  <si>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</si>
  <si>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</si>
  <si>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</si>
  <si>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</si>
  <si>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</si>
  <si>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</si>
  <si>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</si>
  <si>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</si>
  <si>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</si>
  <si>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</si>
  <si>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</si>
  <si>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</si>
  <si>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</si>
  <si>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</si>
  <si>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</si>
  <si>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</si>
  <si>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</si>
  <si>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</si>
  <si>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</si>
  <si>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</si>
  <si>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</si>
  <si>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</si>
  <si>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</si>
  <si>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</si>
  <si>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</si>
  <si>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</si>
  <si>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</si>
  <si>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</si>
  <si>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</si>
  <si>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</si>
  <si>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</si>
  <si>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</si>
  <si>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</si>
  <si>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</si>
  <si>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</si>
  <si>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</si>
  <si>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</si>
  <si>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</si>
  <si>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</si>
  <si>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</si>
  <si>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</si>
  <si>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</si>
  <si>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</si>
  <si>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</si>
  <si>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</si>
  <si>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</si>
  <si>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</si>
  <si>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</si>
  <si>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</si>
  <si>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</si>
  <si>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</si>
  <si>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</si>
  <si>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</si>
  <si>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</si>
  <si>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</si>
  <si>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</si>
  <si>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</si>
  <si>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</si>
  <si>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</si>
  <si>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</si>
  <si>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</si>
  <si>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</si>
  <si>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</si>
  <si>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</si>
  <si>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</si>
  <si>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</si>
  <si>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</si>
  <si>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</si>
  <si>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</si>
  <si>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</si>
  <si>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</si>
  <si>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</si>
  <si>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</si>
  <si>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</si>
  <si>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</si>
  <si>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</si>
  <si>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</si>
  <si>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</si>
  <si>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</si>
  <si>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</si>
  <si>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</si>
  <si>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</si>
  <si>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</si>
  <si>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</si>
  <si>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</si>
  <si>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</si>
  <si>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</si>
  <si>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</si>
  <si>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</si>
  <si>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</si>
  <si>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</si>
  <si>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</si>
  <si>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</si>
  <si>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</si>
  <si>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</si>
  <si>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</si>
  <si>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</si>
  <si>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</si>
  <si>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</si>
  <si>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</si>
  <si>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</si>
  <si>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</si>
  <si>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</si>
  <si>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</si>
  <si>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</si>
  <si>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</si>
  <si>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</si>
  <si>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</si>
  <si>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</si>
  <si>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</si>
  <si>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</si>
  <si>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福島県飯舘村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</si>
  <si>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</si>
  <si>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</si>
  <si>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</si>
  <si>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</si>
  <si>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</si>
  <si>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</si>
  <si>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</si>
  <si>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</si>
  <si>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</si>
  <si>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</si>
  <si>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</si>
  <si>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</si>
  <si>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</si>
  <si>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</si>
  <si>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</si>
  <si>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</si>
  <si>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</si>
  <si>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</si>
  <si>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</si>
  <si>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</si>
  <si>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</si>
  <si>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</si>
  <si>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</si>
  <si>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</si>
  <si>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</si>
  <si>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</si>
  <si>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</si>
  <si>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</si>
  <si>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</si>
  <si>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</si>
  <si>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</si>
  <si>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</si>
  <si>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</si>
  <si>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</si>
  <si>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</si>
  <si>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</si>
  <si>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</si>
  <si>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</si>
  <si>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</si>
  <si>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</si>
  <si>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</si>
  <si>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</si>
  <si>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</si>
  <si>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</si>
  <si>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</si>
  <si>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</si>
  <si>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</si>
  <si>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</si>
  <si>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</si>
  <si>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</si>
  <si>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</si>
  <si>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</si>
  <si>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</si>
  <si>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</si>
  <si>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</si>
  <si>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</si>
  <si>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</si>
  <si>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</si>
  <si>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</si>
  <si>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</si>
  <si>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</si>
  <si>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</si>
  <si>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</si>
  <si>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</si>
  <si>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</si>
  <si>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</si>
  <si>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</si>
  <si>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</si>
  <si>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</si>
  <si>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</si>
  <si>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</si>
  <si>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</si>
  <si>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</si>
  <si>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</si>
  <si>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</si>
  <si>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</si>
  <si>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</si>
  <si>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</si>
  <si>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</si>
  <si>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</si>
  <si>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</si>
  <si>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</si>
  <si>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</si>
  <si>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</si>
  <si>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</si>
  <si>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</si>
  <si>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</si>
  <si>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</si>
  <si>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</si>
  <si>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</si>
  <si>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</si>
  <si>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</si>
  <si>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</si>
  <si>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</si>
  <si>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</si>
  <si>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</si>
  <si>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</si>
  <si>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</si>
  <si>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</si>
  <si>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</si>
  <si>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</si>
  <si>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</si>
  <si>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</si>
  <si>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</si>
  <si>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</si>
  <si>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</si>
  <si>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</si>
  <si>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</si>
  <si>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</si>
  <si>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</si>
  <si>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</si>
  <si>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</si>
  <si>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</si>
  <si>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</si>
  <si>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</si>
  <si>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</si>
  <si>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</si>
  <si>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</si>
  <si>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</si>
  <si>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</si>
  <si>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</si>
  <si>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</si>
  <si>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</si>
  <si>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</si>
  <si>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</si>
  <si>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</si>
  <si>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</si>
  <si>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</si>
  <si>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</si>
  <si>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</si>
  <si>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</si>
  <si>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</si>
  <si>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</si>
  <si>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</si>
  <si>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</si>
  <si>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</si>
  <si>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</si>
  <si>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</si>
  <si>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</si>
  <si>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</si>
  <si>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</si>
  <si>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</si>
  <si>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</si>
  <si>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</si>
  <si>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</si>
  <si>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</si>
  <si>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</si>
  <si>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</si>
  <si>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</si>
  <si>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</si>
  <si>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</si>
  <si>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</si>
  <si>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</si>
  <si>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</si>
  <si>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</si>
  <si>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</si>
  <si>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</si>
  <si>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</si>
  <si>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</si>
  <si>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</si>
  <si>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</si>
  <si>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</si>
  <si>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</si>
  <si>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</si>
  <si>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</si>
  <si>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</si>
  <si>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</si>
  <si>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</si>
  <si>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</si>
  <si>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</si>
  <si>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</si>
  <si>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</si>
  <si>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</si>
  <si>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2.96</t>
  </si>
  <si>
    <t>▲ 7.23</t>
  </si>
  <si>
    <t>▲ 23.26</t>
  </si>
  <si>
    <t>一般会計</t>
  </si>
  <si>
    <t>国民健康保険事業（事業勘定）</t>
  </si>
  <si>
    <t>簡易水道特別会計</t>
  </si>
  <si>
    <t>農業集落排水特別会計</t>
  </si>
  <si>
    <t>介護保険事業（事業勘定）</t>
  </si>
  <si>
    <t>介護保険事業(介護サービス）</t>
  </si>
  <si>
    <t>後期高齢者医療事業</t>
  </si>
  <si>
    <t>その他会計（赤字）</t>
  </si>
  <si>
    <t>その他会計（黒字）</t>
  </si>
  <si>
    <t>相馬地方広域市町村圏組合 一般会計</t>
  </si>
  <si>
    <t>相馬地方広域市町村圏組合 看護専門学校特別会計</t>
  </si>
  <si>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</si>
  <si>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</si>
  <si>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</si>
  <si>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</si>
  <si>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</si>
  <si>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福島県後期高齢者医療広域連合 一般会計</t>
  </si>
  <si>
    <t>福島県後期高齢者医療広域連合 後期高齢者医療特別会計</t>
  </si>
  <si>
    <t>(財)飯舘村振興公社</t>
    <rPh sb="0" eb="3">
      <t>ザイ</t>
    </rPh>
    <rPh sb="3" eb="6">
      <t>イイタテムラ</t>
    </rPh>
    <rPh sb="6" eb="8">
      <t>シンコウ</t>
    </rPh>
    <rPh sb="8" eb="10">
      <t>コウシャ</t>
    </rPh>
    <phoneticPr fontId="2"/>
  </si>
  <si>
    <t>飯舘楽園(株)</t>
    <rPh sb="0" eb="2">
      <t>イイタテ</t>
    </rPh>
    <rPh sb="2" eb="4">
      <t>ラクエン</t>
    </rPh>
    <rPh sb="4" eb="7">
      <t>カブ</t>
    </rPh>
    <phoneticPr fontId="2"/>
  </si>
  <si>
    <t>相馬地方土地開発公社</t>
    <rPh sb="0" eb="2">
      <t>ソウマ</t>
    </rPh>
    <rPh sb="2" eb="4">
      <t>チホウ</t>
    </rPh>
    <rPh sb="4" eb="6">
      <t>トチ</t>
    </rPh>
    <rPh sb="6" eb="8">
      <t>カイハツ</t>
    </rPh>
    <rPh sb="8" eb="10">
      <t>コウシャ</t>
    </rPh>
    <phoneticPr fontId="2"/>
  </si>
  <si>
    <t>-</t>
    <phoneticPr fontId="2"/>
  </si>
  <si>
    <t>いいたてまでいな太陽光発電㈱</t>
    <rPh sb="8" eb="11">
      <t>タイヨウコウ</t>
    </rPh>
    <rPh sb="11" eb="13">
      <t>ハツデン</t>
    </rPh>
    <phoneticPr fontId="2"/>
  </si>
  <si>
    <t>いいたてまでいな復興㈱</t>
    <rPh sb="8" eb="10">
      <t>フッコウ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</si>
</sst>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182760</c:v>
                </c:pt>
                <c:pt idx="1">
                  <c:v>60172</c:v>
                </c:pt>
                <c:pt idx="2">
                  <c:v>105763</c:v>
                </c:pt>
                <c:pt idx="3">
                  <c:v>81160</c:v>
                </c:pt>
                <c:pt idx="4">
                  <c:v>116773</c:v>
                </c:pt>
              </c:numCache>
            </c:numRef>
          </c:val>
          <c:smooth val="0"/>
        </c:ser>
        <c:dLbls>
          <c:showLegendKey val="0"/>
          <c:showVal val="0"/>
          <c:showCatName val="0"/>
          <c:showSerName val="0"/>
          <c:showPercent val="0"/>
          <c:showBubbleSize val="0"/>
        </c:dLbls>
        <c:marker val="1"/>
        <c:smooth val="0"/>
        <c:axId val="205506048"/>
        <c:axId val="205507968"/>
      </c:lineChart>
      <c:catAx>
        <c:axId val="205506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507968"/>
        <c:crosses val="autoZero"/>
        <c:auto val="1"/>
        <c:lblAlgn val="ctr"/>
        <c:lblOffset val="100"/>
        <c:tickLblSkip val="1"/>
        <c:tickMarkSkip val="1"/>
        <c:noMultiLvlLbl val="0"/>
      </c:catAx>
      <c:valAx>
        <c:axId val="2055079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50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9.6199999999999992</c:v>
                </c:pt>
                <c:pt idx="1">
                  <c:v>30.29</c:v>
                </c:pt>
                <c:pt idx="2">
                  <c:v>29.34</c:v>
                </c:pt>
                <c:pt idx="3">
                  <c:v>25.11</c:v>
                </c:pt>
                <c:pt idx="4">
                  <c:v>19.96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28.72</c:v>
                </c:pt>
                <c:pt idx="1">
                  <c:v>35.04</c:v>
                </c:pt>
                <c:pt idx="2">
                  <c:v>59.85</c:v>
                </c:pt>
                <c:pt idx="3">
                  <c:v>72.92</c:v>
                </c:pt>
                <c:pt idx="4">
                  <c:v>70.760000000000005</c:v>
                </c:pt>
              </c:numCache>
            </c:numRef>
          </c:val>
        </c:ser>
        <c:dLbls>
          <c:showLegendKey val="0"/>
          <c:showVal val="0"/>
          <c:showCatName val="0"/>
          <c:showSerName val="0"/>
          <c:showPercent val="0"/>
          <c:showBubbleSize val="0"/>
        </c:dLbls>
        <c:gapWidth val="250"/>
        <c:overlap val="100"/>
        <c:axId val="205655040"/>
        <c:axId val="205661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-2.96</c:v>
                </c:pt>
                <c:pt idx="1">
                  <c:v>20.37</c:v>
                </c:pt>
                <c:pt idx="2">
                  <c:v>6.06</c:v>
                </c:pt>
                <c:pt idx="3">
                  <c:v>-7.23</c:v>
                </c:pt>
                <c:pt idx="4">
                  <c:v>-23.26</c:v>
                </c:pt>
              </c:numCache>
            </c:numRef>
          </c:val>
          <c:smooth val="0"/>
        </c:ser>
        <c:dLbls>
          <c:showLegendKey val="0"/>
          <c:showVal val="0"/>
          <c:showCatName val="0"/>
          <c:showSerName val="0"/>
          <c:showPercent val="0"/>
          <c:showBubbleSize val="0"/>
        </c:dLbls>
        <c:marker val="1"/>
        <c:smooth val="0"/>
        <c:axId val="205655040"/>
        <c:axId val="205661312"/>
      </c:lineChart>
      <c:catAx>
        <c:axId val="20565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661312"/>
        <c:crosses val="autoZero"/>
        <c:auto val="1"/>
        <c:lblAlgn val="ctr"/>
        <c:lblOffset val="100"/>
        <c:tickLblSkip val="1"/>
        <c:tickMarkSkip val="1"/>
        <c:noMultiLvlLbl val="0"/>
      </c:catAx>
      <c:valAx>
        <c:axId val="20566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65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0.62</c:v>
                </c:pt>
                <c:pt idx="2">
                  <c:v>#N/A</c:v>
                </c:pt>
                <c:pt idx="3">
                  <c:v>0.75</c:v>
                </c:pt>
                <c:pt idx="4">
                  <c:v>#N/A</c:v>
                </c:pt>
                <c:pt idx="5">
                  <c:v>2.04</c:v>
                </c:pt>
                <c:pt idx="6">
                  <c:v>#N/A</c:v>
                </c:pt>
                <c:pt idx="7">
                  <c:v>2.99</c:v>
                </c:pt>
                <c:pt idx="8">
                  <c:v>#N/A</c:v>
                </c:pt>
                <c:pt idx="9">
                  <c:v>0</c:v>
                </c:pt>
              </c:numCache>
            </c:numRef>
          </c:val>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2.16</c:v>
                </c:pt>
                <c:pt idx="2">
                  <c:v>#N/A</c:v>
                </c:pt>
                <c:pt idx="3">
                  <c:v>11.01</c:v>
                </c:pt>
                <c:pt idx="4">
                  <c:v>#N/A</c:v>
                </c:pt>
                <c:pt idx="5">
                  <c:v>4.1100000000000003</c:v>
                </c:pt>
                <c:pt idx="6">
                  <c:v>#N/A</c:v>
                </c:pt>
                <c:pt idx="7">
                  <c:v>1.8</c:v>
                </c:pt>
                <c:pt idx="8">
                  <c:v>#N/A</c:v>
                </c:pt>
                <c:pt idx="9">
                  <c:v>4.5599999999999996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9.61</c:v>
                </c:pt>
                <c:pt idx="2">
                  <c:v>#N/A</c:v>
                </c:pt>
                <c:pt idx="3">
                  <c:v>30.29</c:v>
                </c:pt>
                <c:pt idx="4">
                  <c:v>#N/A</c:v>
                </c:pt>
                <c:pt idx="5">
                  <c:v>29.33</c:v>
                </c:pt>
                <c:pt idx="6">
                  <c:v>#N/A</c:v>
                </c:pt>
                <c:pt idx="7">
                  <c:v>25.11</c:v>
                </c:pt>
                <c:pt idx="8">
                  <c:v>#N/A</c:v>
                </c:pt>
                <c:pt idx="9">
                  <c:v>19.95</c:v>
                </c:pt>
              </c:numCache>
            </c:numRef>
          </c:val>
        </c:ser>
        <c:dLbls>
          <c:showLegendKey val="0"/>
          <c:showVal val="0"/>
          <c:showCatName val="0"/>
          <c:showSerName val="0"/>
          <c:showPercent val="0"/>
          <c:showBubbleSize val="0"/>
        </c:dLbls>
        <c:gapWidth val="150"/>
        <c:overlap val="100"/>
        <c:axId val="208643200"/>
        <c:axId val="208644736"/>
      </c:barChart>
      <c:catAx>
        <c:axId val="2086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644736"/>
        <c:crosses val="autoZero"/>
        <c:auto val="1"/>
        <c:lblAlgn val="ctr"/>
        <c:lblOffset val="100"/>
        <c:tickLblSkip val="1"/>
        <c:tickMarkSkip val="1"/>
        <c:noMultiLvlLbl val="0"/>
      </c:catAx>
      <c:valAx>
        <c:axId val="20864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64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497</c:v>
                </c:pt>
                <c:pt idx="5">
                  <c:v>456</c:v>
                </c:pt>
                <c:pt idx="8">
                  <c:v>417</c:v>
                </c:pt>
                <c:pt idx="11">
                  <c:v>431</c:v>
                </c:pt>
                <c:pt idx="14">
                  <c:v>468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3</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134</c:v>
                </c:pt>
                <c:pt idx="3">
                  <c:v>141</c:v>
                </c:pt>
                <c:pt idx="6">
                  <c:v>116</c:v>
                </c:pt>
                <c:pt idx="9">
                  <c:v>97</c:v>
                </c:pt>
                <c:pt idx="12">
                  <c:v>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571</c:v>
                </c:pt>
                <c:pt idx="3">
                  <c:v>495</c:v>
                </c:pt>
                <c:pt idx="6">
                  <c:v>457</c:v>
                </c:pt>
                <c:pt idx="9">
                  <c:v>487</c:v>
                </c:pt>
                <c:pt idx="12">
                  <c:v>539</c:v>
                </c:pt>
              </c:numCache>
            </c:numRef>
          </c:val>
        </c:ser>
        <c:dLbls>
          <c:showLegendKey val="0"/>
          <c:showVal val="0"/>
          <c:showCatName val="0"/>
          <c:showSerName val="0"/>
          <c:showPercent val="0"/>
          <c:showBubbleSize val="0"/>
        </c:dLbls>
        <c:gapWidth val="100"/>
        <c:overlap val="100"/>
        <c:axId val="209723392"/>
        <c:axId val="209725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210</c:v>
                </c:pt>
                <c:pt idx="2">
                  <c:v>#N/A</c:v>
                </c:pt>
                <c:pt idx="3">
                  <c:v>#N/A</c:v>
                </c:pt>
                <c:pt idx="4">
                  <c:v>183</c:v>
                </c:pt>
                <c:pt idx="5">
                  <c:v>#N/A</c:v>
                </c:pt>
                <c:pt idx="6">
                  <c:v>#N/A</c:v>
                </c:pt>
                <c:pt idx="7">
                  <c:v>159</c:v>
                </c:pt>
                <c:pt idx="8">
                  <c:v>#N/A</c:v>
                </c:pt>
                <c:pt idx="9">
                  <c:v>#N/A</c:v>
                </c:pt>
                <c:pt idx="10">
                  <c:v>156</c:v>
                </c:pt>
                <c:pt idx="11">
                  <c:v>#N/A</c:v>
                </c:pt>
                <c:pt idx="12">
                  <c:v>#N/A</c:v>
                </c:pt>
                <c:pt idx="13">
                  <c:v>163</c:v>
                </c:pt>
                <c:pt idx="14">
                  <c:v>#N/A</c:v>
                </c:pt>
              </c:numCache>
            </c:numRef>
          </c:val>
          <c:smooth val="0"/>
        </c:ser>
        <c:dLbls>
          <c:showLegendKey val="0"/>
          <c:showVal val="0"/>
          <c:showCatName val="0"/>
          <c:showSerName val="0"/>
          <c:showPercent val="0"/>
          <c:showBubbleSize val="0"/>
        </c:dLbls>
        <c:marker val="1"/>
        <c:smooth val="0"/>
        <c:axId val="209723392"/>
        <c:axId val="209725312"/>
      </c:lineChart>
      <c:catAx>
        <c:axId val="20972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725312"/>
        <c:crosses val="autoZero"/>
        <c:auto val="1"/>
        <c:lblAlgn val="ctr"/>
        <c:lblOffset val="100"/>
        <c:tickLblSkip val="1"/>
        <c:tickMarkSkip val="1"/>
        <c:noMultiLvlLbl val="0"/>
      </c:catAx>
      <c:valAx>
        <c:axId val="20972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72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4260</c:v>
                </c:pt>
                <c:pt idx="5">
                  <c:v>4097</c:v>
                </c:pt>
                <c:pt idx="8">
                  <c:v>3942</c:v>
                </c:pt>
                <c:pt idx="11">
                  <c:v>3763</c:v>
                </c:pt>
                <c:pt idx="14">
                  <c:v>3533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88</c:v>
                </c:pt>
                <c:pt idx="5">
                  <c:v>62</c:v>
                </c:pt>
                <c:pt idx="8">
                  <c:v>38</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2151</c:v>
                </c:pt>
                <c:pt idx="5">
                  <c:v>3211</c:v>
                </c:pt>
                <c:pt idx="8">
                  <c:v>4100</c:v>
                </c:pt>
                <c:pt idx="11">
                  <c:v>4993</c:v>
                </c:pt>
                <c:pt idx="14">
                  <c:v>5829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909</c:v>
                </c:pt>
                <c:pt idx="3">
                  <c:v>888</c:v>
                </c:pt>
                <c:pt idx="6">
                  <c:v>879</c:v>
                </c:pt>
                <c:pt idx="9">
                  <c:v>846</c:v>
                </c:pt>
                <c:pt idx="12">
                  <c:v>757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c:v>
                </c:pt>
                <c:pt idx="3">
                  <c:v>18</c:v>
                </c:pt>
                <c:pt idx="6">
                  <c:v>17</c:v>
                </c:pt>
                <c:pt idx="9">
                  <c:v>12</c:v>
                </c:pt>
                <c:pt idx="12">
                  <c:v>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1193</c:v>
                </c:pt>
                <c:pt idx="3">
                  <c:v>1170</c:v>
                </c:pt>
                <c:pt idx="6">
                  <c:v>1138</c:v>
                </c:pt>
                <c:pt idx="9">
                  <c:v>1110</c:v>
                </c:pt>
                <c:pt idx="12">
                  <c:v>1045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145</c:v>
                </c:pt>
                <c:pt idx="9">
                  <c:v>249</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4978</c:v>
                </c:pt>
                <c:pt idx="3">
                  <c:v>4752</c:v>
                </c:pt>
                <c:pt idx="6">
                  <c:v>4554</c:v>
                </c:pt>
                <c:pt idx="9">
                  <c:v>4273</c:v>
                </c:pt>
                <c:pt idx="12">
                  <c:v>3912</c:v>
                </c:pt>
              </c:numCache>
            </c:numRef>
          </c:val>
        </c:ser>
        <c:dLbls>
          <c:showLegendKey val="0"/>
          <c:showVal val="0"/>
          <c:showCatName val="0"/>
          <c:showSerName val="0"/>
          <c:showPercent val="0"/>
          <c:showBubbleSize val="0"/>
        </c:dLbls>
        <c:gapWidth val="100"/>
        <c:overlap val="100"/>
        <c:axId val="132906368"/>
        <c:axId val="21843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2906368"/>
        <c:axId val="218437120"/>
      </c:lineChart>
      <c:catAx>
        <c:axId val="1329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437120"/>
        <c:crosses val="autoZero"/>
        <c:auto val="1"/>
        <c:lblAlgn val="ctr"/>
        <c:lblOffset val="100"/>
        <c:tickLblSkip val="1"/>
        <c:tickMarkSkip val="1"/>
        <c:noMultiLvlLbl val="0"/>
      </c:catAx>
      <c:valAx>
        <c:axId val="2184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0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6,317
6,280
230.13
7,146,443
6,562,714
563,450
2,823,346
3,912,421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直近４年間では、ほぼ横ばいの傾向であり、平成２６年度は平成２５年度より０．０１ポイント上がり０．２１であった。本村は、類似団体と比較して財政基盤が弱いため、全村避難の状況ではあるが、歳入確保に引き続き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148872</xdr:rowOff>
    </xdr:to>
    <xdr:cxnSp macro="">
      <xdr:nvCxnSpPr>
        <xdr:cNvPr id="66" name="直線コネクタ 65"/>
        <xdr:cNvCxnSpPr/>
      </xdr:nvCxnSpPr>
      <xdr:spPr>
        <a:xfrm flipV="1">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69" name="直線コネクタ 68"/>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148872</xdr:rowOff>
    </xdr:to>
    <xdr:cxnSp macro="">
      <xdr:nvCxnSpPr>
        <xdr:cNvPr id="72" name="直線コネクタ 71"/>
        <xdr:cNvCxnSpPr/>
      </xdr:nvCxnSpPr>
      <xdr:spPr>
        <a:xfrm>
          <a:off x="2336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122061</xdr:rowOff>
    </xdr:to>
    <xdr:cxnSp macro="">
      <xdr:nvCxnSpPr>
        <xdr:cNvPr id="75" name="直線コネクタ 74"/>
        <xdr:cNvCxnSpPr/>
      </xdr:nvCxnSpPr>
      <xdr:spPr>
        <a:xfrm>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5" name="円/楕円 84"/>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6"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7" name="円/楕円 86"/>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8" name="テキスト ボックス 87"/>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89" name="円/楕円 88"/>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0" name="テキスト ボックス 89"/>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1" name="円/楕円 90"/>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2" name="テキスト ボックス 91"/>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3" name="円/楕円 92"/>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4" name="テキスト ボックス 93"/>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｢82.0｣</a:t>
          </a:r>
          <a:r>
            <a:rPr kumimoji="1" lang="ja-JP" altLang="en-US" sz="1300">
              <a:latin typeface="ＭＳ Ｐゴシック"/>
            </a:rPr>
            <a:t>から「</a:t>
          </a:r>
          <a:r>
            <a:rPr kumimoji="1" lang="en-US" altLang="ja-JP" sz="1300">
              <a:latin typeface="ＭＳ Ｐゴシック"/>
            </a:rPr>
            <a:t>85.3</a:t>
          </a:r>
          <a:r>
            <a:rPr kumimoji="1" lang="ja-JP" altLang="en-US" sz="1300">
              <a:latin typeface="ＭＳ Ｐゴシック"/>
            </a:rPr>
            <a:t>」と</a:t>
          </a:r>
          <a:r>
            <a:rPr kumimoji="1" lang="en-US" altLang="ja-JP" sz="1300">
              <a:latin typeface="ＭＳ Ｐゴシック"/>
            </a:rPr>
            <a:t>3.3</a:t>
          </a:r>
          <a:r>
            <a:rPr kumimoji="1" lang="ja-JP" altLang="en-US" sz="1300">
              <a:latin typeface="ＭＳ Ｐゴシック"/>
            </a:rPr>
            <a:t>ポイント増加した。</a:t>
          </a:r>
        </a:p>
        <a:p>
          <a:r>
            <a:rPr kumimoji="1" lang="ja-JP" altLang="en-US" sz="1300">
              <a:latin typeface="ＭＳ Ｐゴシック"/>
            </a:rPr>
            <a:t>　この要因としては、算定上の分母にあたる経常一般財源総額が前年度と比較して、</a:t>
          </a:r>
          <a:r>
            <a:rPr kumimoji="1" lang="en-US" altLang="ja-JP" sz="1300">
              <a:latin typeface="ＭＳ Ｐゴシック"/>
            </a:rPr>
            <a:t>28,622</a:t>
          </a:r>
          <a:r>
            <a:rPr kumimoji="1" lang="ja-JP" altLang="en-US" sz="1300">
              <a:latin typeface="ＭＳ Ｐゴシック"/>
            </a:rPr>
            <a:t>千円減少したことに加え、経常経費充当一般財源額が昨年度と比較して、公債費が５２，３４９千円、人件費が１６，２８５千円、物件費が１７，５７２千円、扶助費が６，４０４千円などそれぞれ増加し、全体で５９，２６３千円増加（前年度比２．８％増）したためであ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64</xdr:row>
      <xdr:rowOff>35348</xdr:rowOff>
    </xdr:to>
    <xdr:cxnSp macro="">
      <xdr:nvCxnSpPr>
        <xdr:cNvPr id="129" name="直線コネクタ 128"/>
        <xdr:cNvCxnSpPr/>
      </xdr:nvCxnSpPr>
      <xdr:spPr>
        <a:xfrm>
          <a:off x="4114800" y="10875433"/>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63</xdr:row>
      <xdr:rowOff>74083</xdr:rowOff>
    </xdr:to>
    <xdr:cxnSp macro="">
      <xdr:nvCxnSpPr>
        <xdr:cNvPr id="132" name="直線コネクタ 131"/>
        <xdr:cNvCxnSpPr/>
      </xdr:nvCxnSpPr>
      <xdr:spPr>
        <a:xfrm>
          <a:off x="3225800" y="106341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62</xdr:row>
      <xdr:rowOff>140970</xdr:rowOff>
    </xdr:to>
    <xdr:cxnSp macro="">
      <xdr:nvCxnSpPr>
        <xdr:cNvPr id="135" name="直線コネクタ 134"/>
        <xdr:cNvCxnSpPr/>
      </xdr:nvCxnSpPr>
      <xdr:spPr>
        <a:xfrm flipV="1">
          <a:off x="2336800" y="106341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62</xdr:row>
      <xdr:rowOff>153035</xdr:rowOff>
    </xdr:to>
    <xdr:cxnSp macro="">
      <xdr:nvCxnSpPr>
        <xdr:cNvPr id="138" name="直線コネクタ 137"/>
        <xdr:cNvCxnSpPr/>
      </xdr:nvCxnSpPr>
      <xdr:spPr>
        <a:xfrm flipV="1">
          <a:off x="1447800" y="107708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155998</xdr:rowOff>
    </xdr:from>
    <xdr:to>
      <xdr:col>7</xdr:col>
      <xdr:colOff>203200</xdr:colOff>
      <xdr:row>64</xdr:row>
      <xdr:rowOff>86148</xdr:rowOff>
    </xdr:to>
    <xdr:sp macro="" textlink="">
      <xdr:nvSpPr>
        <xdr:cNvPr id="148" name="円/楕円 147"/>
        <xdr:cNvSpPr/>
      </xdr:nvSpPr>
      <xdr:spPr>
        <a:xfrm>
          <a:off x="4902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128075</xdr:rowOff>
    </xdr:from>
    <xdr:ext cx="762000" cy="259045"/>
    <xdr:sp macro="" textlink="">
      <xdr:nvSpPr>
        <xdr:cNvPr id="149" name="財政構造の弾力性該当値テキスト"/>
        <xdr:cNvSpPr txBox="1"/>
      </xdr:nvSpPr>
      <xdr:spPr>
        <a:xfrm>
          <a:off x="5041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23283</xdr:rowOff>
    </xdr:from>
    <xdr:to>
      <xdr:col>6</xdr:col>
      <xdr:colOff>50800</xdr:colOff>
      <xdr:row>63</xdr:row>
      <xdr:rowOff>124883</xdr:rowOff>
    </xdr:to>
    <xdr:sp macro="" textlink="">
      <xdr:nvSpPr>
        <xdr:cNvPr id="150" name="円/楕円 149"/>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109660</xdr:rowOff>
    </xdr:from>
    <xdr:ext cx="736600" cy="259045"/>
    <xdr:sp macro="" textlink="">
      <xdr:nvSpPr>
        <xdr:cNvPr id="151" name="テキスト ボックス 150"/>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2" name="円/楕円 151"/>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3" name="テキスト ボックス 152"/>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4" name="円/楕円 153"/>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5" name="テキスト ボックス 154"/>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102235</xdr:rowOff>
    </xdr:from>
    <xdr:to>
      <xdr:col>2</xdr:col>
      <xdr:colOff>127000</xdr:colOff>
      <xdr:row>63</xdr:row>
      <xdr:rowOff>32385</xdr:rowOff>
    </xdr:to>
    <xdr:sp macro="" textlink="">
      <xdr:nvSpPr>
        <xdr:cNvPr id="156" name="円/楕円 155"/>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42562</xdr:rowOff>
    </xdr:from>
    <xdr:ext cx="762000" cy="259045"/>
    <xdr:sp macro="" textlink="">
      <xdr:nvSpPr>
        <xdr:cNvPr id="157" name="テキスト ボックス 156"/>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[366,809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総額としては、１０２，５５２円減少した。</a:t>
          </a:r>
        </a:p>
        <a:p>
          <a:r>
            <a:rPr kumimoji="1" lang="ja-JP" altLang="en-US" sz="1300">
              <a:latin typeface="ＭＳ Ｐゴシック"/>
            </a:rPr>
            <a:t>これは、昨年度実施した除染工事費、除雪作業費などの費用が減少したことによるものである。退職手当組合負担金及び特殊勤務手当の増により人件費が増加しているのに加え、復旧復興に係る経費が多く、類似団体と比較すると平均を大きく上回っている状況にあるため、今後とも物件費のコスト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21510</xdr:rowOff>
    </xdr:from>
    <xdr:to>
      <xdr:col>7</xdr:col>
      <xdr:colOff>152400</xdr:colOff>
      <xdr:row>88</xdr:row>
      <xdr:rowOff>100876</xdr:rowOff>
    </xdr:to>
    <xdr:cxnSp macro="">
      <xdr:nvCxnSpPr>
        <xdr:cNvPr id="189" name="直線コネクタ 188"/>
        <xdr:cNvCxnSpPr/>
      </xdr:nvCxnSpPr>
      <xdr:spPr>
        <a:xfrm flipV="1">
          <a:off x="4114800" y="14766210"/>
          <a:ext cx="838200" cy="4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108277</xdr:rowOff>
    </xdr:from>
    <xdr:to>
      <xdr:col>6</xdr:col>
      <xdr:colOff>0</xdr:colOff>
      <xdr:row>88</xdr:row>
      <xdr:rowOff>100876</xdr:rowOff>
    </xdr:to>
    <xdr:cxnSp macro="">
      <xdr:nvCxnSpPr>
        <xdr:cNvPr id="192" name="直線コネクタ 191"/>
        <xdr:cNvCxnSpPr/>
      </xdr:nvCxnSpPr>
      <xdr:spPr>
        <a:xfrm>
          <a:off x="3225800" y="15024427"/>
          <a:ext cx="889000" cy="16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36988</xdr:rowOff>
    </xdr:from>
    <xdr:to>
      <xdr:col>4</xdr:col>
      <xdr:colOff>482600</xdr:colOff>
      <xdr:row>87</xdr:row>
      <xdr:rowOff>108277</xdr:rowOff>
    </xdr:to>
    <xdr:cxnSp macro="">
      <xdr:nvCxnSpPr>
        <xdr:cNvPr id="195" name="直線コネクタ 194"/>
        <xdr:cNvCxnSpPr/>
      </xdr:nvCxnSpPr>
      <xdr:spPr>
        <a:xfrm>
          <a:off x="2336800" y="14610238"/>
          <a:ext cx="889000" cy="4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151870</xdr:rowOff>
    </xdr:from>
    <xdr:to>
      <xdr:col>3</xdr:col>
      <xdr:colOff>279400</xdr:colOff>
      <xdr:row>85</xdr:row>
      <xdr:rowOff>36988</xdr:rowOff>
    </xdr:to>
    <xdr:cxnSp macro="">
      <xdr:nvCxnSpPr>
        <xdr:cNvPr id="198" name="直線コネクタ 197"/>
        <xdr:cNvCxnSpPr/>
      </xdr:nvCxnSpPr>
      <xdr:spPr>
        <a:xfrm>
          <a:off x="1447800" y="14382220"/>
          <a:ext cx="889000" cy="2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142160</xdr:rowOff>
    </xdr:from>
    <xdr:to>
      <xdr:col>7</xdr:col>
      <xdr:colOff>203200</xdr:colOff>
      <xdr:row>86</xdr:row>
      <xdr:rowOff>72310</xdr:rowOff>
    </xdr:to>
    <xdr:sp macro="" textlink="">
      <xdr:nvSpPr>
        <xdr:cNvPr id="208" name="円/楕円 207"/>
        <xdr:cNvSpPr/>
      </xdr:nvSpPr>
      <xdr:spPr>
        <a:xfrm>
          <a:off x="4902200" y="147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114237</xdr:rowOff>
    </xdr:from>
    <xdr:ext cx="762000" cy="259045"/>
    <xdr:sp macro="" textlink="">
      <xdr:nvSpPr>
        <xdr:cNvPr id="209" name="人件費・物件費等の状況該当値テキスト"/>
        <xdr:cNvSpPr txBox="1"/>
      </xdr:nvSpPr>
      <xdr:spPr>
        <a:xfrm>
          <a:off x="5041900" y="146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366,809</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50076</xdr:rowOff>
    </xdr:from>
    <xdr:to>
      <xdr:col>6</xdr:col>
      <xdr:colOff>50800</xdr:colOff>
      <xdr:row>88</xdr:row>
      <xdr:rowOff>151676</xdr:rowOff>
    </xdr:to>
    <xdr:sp macro="" textlink="">
      <xdr:nvSpPr>
        <xdr:cNvPr id="210" name="円/楕円 209"/>
        <xdr:cNvSpPr/>
      </xdr:nvSpPr>
      <xdr:spPr>
        <a:xfrm>
          <a:off x="4064000" y="151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136453</xdr:rowOff>
    </xdr:from>
    <xdr:ext cx="736600" cy="259045"/>
    <xdr:sp macro="" textlink="">
      <xdr:nvSpPr>
        <xdr:cNvPr id="211" name="テキスト ボックス 210"/>
        <xdr:cNvSpPr txBox="1"/>
      </xdr:nvSpPr>
      <xdr:spPr>
        <a:xfrm>
          <a:off x="3733800" y="15224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541,805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57477</xdr:rowOff>
    </xdr:from>
    <xdr:to>
      <xdr:col>4</xdr:col>
      <xdr:colOff>533400</xdr:colOff>
      <xdr:row>87</xdr:row>
      <xdr:rowOff>159077</xdr:rowOff>
    </xdr:to>
    <xdr:sp macro="" textlink="">
      <xdr:nvSpPr>
        <xdr:cNvPr id="212" name="円/楕円 211"/>
        <xdr:cNvSpPr/>
      </xdr:nvSpPr>
      <xdr:spPr>
        <a:xfrm>
          <a:off x="3175000" y="149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143854</xdr:rowOff>
    </xdr:from>
    <xdr:ext cx="762000" cy="259045"/>
    <xdr:sp macro="" textlink="">
      <xdr:nvSpPr>
        <xdr:cNvPr id="213" name="テキスト ボックス 212"/>
        <xdr:cNvSpPr txBox="1"/>
      </xdr:nvSpPr>
      <xdr:spPr>
        <a:xfrm>
          <a:off x="2844800" y="1506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473,820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157638</xdr:rowOff>
    </xdr:from>
    <xdr:to>
      <xdr:col>3</xdr:col>
      <xdr:colOff>330200</xdr:colOff>
      <xdr:row>85</xdr:row>
      <xdr:rowOff>87788</xdr:rowOff>
    </xdr:to>
    <xdr:sp macro="" textlink="">
      <xdr:nvSpPr>
        <xdr:cNvPr id="214" name="円/楕円 213"/>
        <xdr:cNvSpPr/>
      </xdr:nvSpPr>
      <xdr:spPr>
        <a:xfrm>
          <a:off x="2286000" y="145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72565</xdr:rowOff>
    </xdr:from>
    <xdr:ext cx="762000" cy="259045"/>
    <xdr:sp macro="" textlink="">
      <xdr:nvSpPr>
        <xdr:cNvPr id="215" name="テキスト ボックス 214"/>
        <xdr:cNvSpPr txBox="1"/>
      </xdr:nvSpPr>
      <xdr:spPr>
        <a:xfrm>
          <a:off x="1955800" y="146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101070</xdr:rowOff>
    </xdr:from>
    <xdr:to>
      <xdr:col>2</xdr:col>
      <xdr:colOff>127000</xdr:colOff>
      <xdr:row>84</xdr:row>
      <xdr:rowOff>31220</xdr:rowOff>
    </xdr:to>
    <xdr:sp macro="" textlink="">
      <xdr:nvSpPr>
        <xdr:cNvPr id="216" name="円/楕円 215"/>
        <xdr:cNvSpPr/>
      </xdr:nvSpPr>
      <xdr:spPr>
        <a:xfrm>
          <a:off x="1397000" y="143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41397</xdr:rowOff>
    </xdr:from>
    <xdr:ext cx="762000" cy="259045"/>
    <xdr:sp macro="" textlink="">
      <xdr:nvSpPr>
        <xdr:cNvPr id="217" name="テキスト ボックス 216"/>
        <xdr:cNvSpPr txBox="1"/>
      </xdr:nvSpPr>
      <xdr:spPr>
        <a:xfrm>
          <a:off x="1066800" y="1410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昨年度より０．７ポイント減となっている。要因としては、高齢層職員の退職等により職員構成が変わったことによるものである。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86</xdr:row>
      <xdr:rowOff>116078</xdr:rowOff>
    </xdr:to>
    <xdr:cxnSp macro="">
      <xdr:nvCxnSpPr>
        <xdr:cNvPr id="249" name="直線コネクタ 248"/>
        <xdr:cNvCxnSpPr/>
      </xdr:nvCxnSpPr>
      <xdr:spPr>
        <a:xfrm flipV="1">
          <a:off x="16179800" y="148269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116078</xdr:rowOff>
    </xdr:from>
    <xdr:to>
      <xdr:col>23</xdr:col>
      <xdr:colOff>406400</xdr:colOff>
      <xdr:row>88</xdr:row>
      <xdr:rowOff>86868</xdr:rowOff>
    </xdr:to>
    <xdr:cxnSp macro="">
      <xdr:nvCxnSpPr>
        <xdr:cNvPr id="252" name="直線コネクタ 251"/>
        <xdr:cNvCxnSpPr/>
      </xdr:nvCxnSpPr>
      <xdr:spPr>
        <a:xfrm flipV="1">
          <a:off x="15290800" y="1486077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86868</xdr:rowOff>
    </xdr:from>
    <xdr:to>
      <xdr:col>22</xdr:col>
      <xdr:colOff>203200</xdr:colOff>
      <xdr:row>88</xdr:row>
      <xdr:rowOff>110998</xdr:rowOff>
    </xdr:to>
    <xdr:cxnSp macro="">
      <xdr:nvCxnSpPr>
        <xdr:cNvPr id="255" name="直線コネクタ 254"/>
        <xdr:cNvCxnSpPr/>
      </xdr:nvCxnSpPr>
      <xdr:spPr>
        <a:xfrm flipV="1">
          <a:off x="14401800" y="151744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166878</xdr:rowOff>
    </xdr:from>
    <xdr:to>
      <xdr:col>21</xdr:col>
      <xdr:colOff>0</xdr:colOff>
      <xdr:row>88</xdr:row>
      <xdr:rowOff>110998</xdr:rowOff>
    </xdr:to>
    <xdr:cxnSp macro="">
      <xdr:nvCxnSpPr>
        <xdr:cNvPr id="258" name="直線コネクタ 257"/>
        <xdr:cNvCxnSpPr/>
      </xdr:nvCxnSpPr>
      <xdr:spPr>
        <a:xfrm>
          <a:off x="13512800" y="14740128"/>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31496</xdr:rowOff>
    </xdr:from>
    <xdr:to>
      <xdr:col>24</xdr:col>
      <xdr:colOff>609600</xdr:colOff>
      <xdr:row>86</xdr:row>
      <xdr:rowOff>133096</xdr:rowOff>
    </xdr:to>
    <xdr:sp macro="" textlink="">
      <xdr:nvSpPr>
        <xdr:cNvPr id="268" name="円/楕円 267"/>
        <xdr:cNvSpPr/>
      </xdr:nvSpPr>
      <xdr:spPr>
        <a:xfrm>
          <a:off x="169672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98823</xdr:rowOff>
    </xdr:from>
    <xdr:ext cx="762000" cy="259045"/>
    <xdr:sp macro="" textlink="">
      <xdr:nvSpPr>
        <xdr:cNvPr id="269" name="給与水準   （国との比較）該当値テキスト"/>
        <xdr:cNvSpPr txBox="1"/>
      </xdr:nvSpPr>
      <xdr:spPr>
        <a:xfrm>
          <a:off x="17106900" y="146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65278</xdr:rowOff>
    </xdr:from>
    <xdr:to>
      <xdr:col>23</xdr:col>
      <xdr:colOff>457200</xdr:colOff>
      <xdr:row>86</xdr:row>
      <xdr:rowOff>166878</xdr:rowOff>
    </xdr:to>
    <xdr:sp macro="" textlink="">
      <xdr:nvSpPr>
        <xdr:cNvPr id="270" name="円/楕円 269"/>
        <xdr:cNvSpPr/>
      </xdr:nvSpPr>
      <xdr:spPr>
        <a:xfrm>
          <a:off x="16129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151655</xdr:rowOff>
    </xdr:from>
    <xdr:ext cx="736600" cy="259045"/>
    <xdr:sp macro="" textlink="">
      <xdr:nvSpPr>
        <xdr:cNvPr id="271" name="テキスト ボックス 270"/>
        <xdr:cNvSpPr txBox="1"/>
      </xdr:nvSpPr>
      <xdr:spPr>
        <a:xfrm>
          <a:off x="15798800" y="1489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36068</xdr:rowOff>
    </xdr:from>
    <xdr:to>
      <xdr:col>22</xdr:col>
      <xdr:colOff>254000</xdr:colOff>
      <xdr:row>88</xdr:row>
      <xdr:rowOff>137668</xdr:rowOff>
    </xdr:to>
    <xdr:sp macro="" textlink="">
      <xdr:nvSpPr>
        <xdr:cNvPr id="272" name="円/楕円 271"/>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122445</xdr:rowOff>
    </xdr:from>
    <xdr:ext cx="762000" cy="259045"/>
    <xdr:sp macro="" textlink="">
      <xdr:nvSpPr>
        <xdr:cNvPr id="273" name="テキスト ボックス 272"/>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60198</xdr:rowOff>
    </xdr:from>
    <xdr:to>
      <xdr:col>21</xdr:col>
      <xdr:colOff>50800</xdr:colOff>
      <xdr:row>88</xdr:row>
      <xdr:rowOff>161798</xdr:rowOff>
    </xdr:to>
    <xdr:sp macro="" textlink="">
      <xdr:nvSpPr>
        <xdr:cNvPr id="274" name="円/楕円 273"/>
        <xdr:cNvSpPr/>
      </xdr:nvSpPr>
      <xdr:spPr>
        <a:xfrm>
          <a:off x="14351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146575</xdr:rowOff>
    </xdr:from>
    <xdr:ext cx="762000" cy="259045"/>
    <xdr:sp macro="" textlink="">
      <xdr:nvSpPr>
        <xdr:cNvPr id="275" name="テキスト ボックス 274"/>
        <xdr:cNvSpPr txBox="1"/>
      </xdr:nvSpPr>
      <xdr:spPr>
        <a:xfrm>
          <a:off x="14020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116078</xdr:rowOff>
    </xdr:from>
    <xdr:to>
      <xdr:col>19</xdr:col>
      <xdr:colOff>533400</xdr:colOff>
      <xdr:row>86</xdr:row>
      <xdr:rowOff>46228</xdr:rowOff>
    </xdr:to>
    <xdr:sp macro="" textlink="">
      <xdr:nvSpPr>
        <xdr:cNvPr id="276" name="円/楕円 275"/>
        <xdr:cNvSpPr/>
      </xdr:nvSpPr>
      <xdr:spPr>
        <a:xfrm>
          <a:off x="13462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31005</xdr:rowOff>
    </xdr:from>
    <xdr:ext cx="762000" cy="259045"/>
    <xdr:sp macro="" textlink="">
      <xdr:nvSpPr>
        <xdr:cNvPr id="277" name="テキスト ボックス 276"/>
        <xdr:cNvSpPr txBox="1"/>
      </xdr:nvSpPr>
      <xdr:spPr>
        <a:xfrm>
          <a:off x="13131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平成１７年度に策定された飯舘村自立計画（新たな出発プラン）等基づき、職員数を段階的に１０年間で７０人まで削減することとしており、平成２６年度は一般職６６</a:t>
          </a:r>
          <a:r>
            <a:rPr kumimoji="1" lang="en-US" altLang="ja-JP" sz="1300" baseline="0">
              <a:latin typeface="ＭＳ Ｐゴシック"/>
            </a:rPr>
            <a:t> </a:t>
          </a:r>
          <a:r>
            <a:rPr kumimoji="1" lang="ja-JP" altLang="en-US" sz="1300">
              <a:latin typeface="ＭＳ Ｐゴシック"/>
            </a:rPr>
            <a:t>人で平成２５年度と比較し、１人減となっている。</a:t>
          </a:r>
        </a:p>
        <a:p>
          <a:r>
            <a:rPr kumimoji="1" lang="ja-JP" altLang="en-US" sz="1300">
              <a:latin typeface="ＭＳ Ｐゴシック"/>
            </a:rPr>
            <a:t>人口千人当たり職員数は、９．８１人と類似団体と比べ５．７１人少ない状況であるが、原子力災害の影響もあり、帰村後の人口推計を見通すことが難しいことから、正規職員の増員も難しい状況にある。</a:t>
          </a:r>
        </a:p>
        <a:p>
          <a:r>
            <a:rPr kumimoji="1" lang="ja-JP" altLang="en-US" sz="1300">
              <a:latin typeface="ＭＳ Ｐゴシック"/>
            </a:rPr>
            <a:t>　しかし、震災対応にかかる職員不足の面があり、適正な職員配置についても引き続き検討していく。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115498</xdr:rowOff>
    </xdr:from>
    <xdr:to>
      <xdr:col>24</xdr:col>
      <xdr:colOff>558800</xdr:colOff>
      <xdr:row>59</xdr:row>
      <xdr:rowOff>149279</xdr:rowOff>
    </xdr:to>
    <xdr:cxnSp macro="">
      <xdr:nvCxnSpPr>
        <xdr:cNvPr id="314" name="直線コネクタ 313"/>
        <xdr:cNvCxnSpPr/>
      </xdr:nvCxnSpPr>
      <xdr:spPr>
        <a:xfrm>
          <a:off x="16179800" y="10231048"/>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115498</xdr:rowOff>
    </xdr:from>
    <xdr:to>
      <xdr:col>23</xdr:col>
      <xdr:colOff>406400</xdr:colOff>
      <xdr:row>59</xdr:row>
      <xdr:rowOff>125150</xdr:rowOff>
    </xdr:to>
    <xdr:cxnSp macro="">
      <xdr:nvCxnSpPr>
        <xdr:cNvPr id="317" name="直線コネクタ 316"/>
        <xdr:cNvCxnSpPr/>
      </xdr:nvCxnSpPr>
      <xdr:spPr>
        <a:xfrm flipV="1">
          <a:off x="15290800" y="10231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125150</xdr:rowOff>
    </xdr:from>
    <xdr:to>
      <xdr:col>22</xdr:col>
      <xdr:colOff>203200</xdr:colOff>
      <xdr:row>59</xdr:row>
      <xdr:rowOff>147900</xdr:rowOff>
    </xdr:to>
    <xdr:cxnSp macro="">
      <xdr:nvCxnSpPr>
        <xdr:cNvPr id="320" name="直線コネクタ 319"/>
        <xdr:cNvCxnSpPr/>
      </xdr:nvCxnSpPr>
      <xdr:spPr>
        <a:xfrm flipV="1">
          <a:off x="14401800" y="10240700"/>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147900</xdr:rowOff>
    </xdr:from>
    <xdr:to>
      <xdr:col>21</xdr:col>
      <xdr:colOff>0</xdr:colOff>
      <xdr:row>60</xdr:row>
      <xdr:rowOff>57803</xdr:rowOff>
    </xdr:to>
    <xdr:cxnSp macro="">
      <xdr:nvCxnSpPr>
        <xdr:cNvPr id="323" name="直線コネクタ 322"/>
        <xdr:cNvCxnSpPr/>
      </xdr:nvCxnSpPr>
      <xdr:spPr>
        <a:xfrm flipV="1">
          <a:off x="13512800" y="10263450"/>
          <a:ext cx="889000" cy="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98479</xdr:rowOff>
    </xdr:from>
    <xdr:to>
      <xdr:col>24</xdr:col>
      <xdr:colOff>609600</xdr:colOff>
      <xdr:row>60</xdr:row>
      <xdr:rowOff>28629</xdr:rowOff>
    </xdr:to>
    <xdr:sp macro="" textlink="">
      <xdr:nvSpPr>
        <xdr:cNvPr id="333" name="円/楕円 332"/>
        <xdr:cNvSpPr/>
      </xdr:nvSpPr>
      <xdr:spPr>
        <a:xfrm>
          <a:off x="16967200" y="102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19756</xdr:rowOff>
    </xdr:from>
    <xdr:ext cx="762000" cy="259045"/>
    <xdr:sp macro="" textlink="">
      <xdr:nvSpPr>
        <xdr:cNvPr id="334" name="定員管理の状況該当値テキスト"/>
        <xdr:cNvSpPr txBox="1"/>
      </xdr:nvSpPr>
      <xdr:spPr>
        <a:xfrm>
          <a:off x="17106900" y="101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64698</xdr:rowOff>
    </xdr:from>
    <xdr:to>
      <xdr:col>23</xdr:col>
      <xdr:colOff>457200</xdr:colOff>
      <xdr:row>59</xdr:row>
      <xdr:rowOff>166298</xdr:rowOff>
    </xdr:to>
    <xdr:sp macro="" textlink="">
      <xdr:nvSpPr>
        <xdr:cNvPr id="335" name="円/楕円 334"/>
        <xdr:cNvSpPr/>
      </xdr:nvSpPr>
      <xdr:spPr>
        <a:xfrm>
          <a:off x="16129000" y="101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5025</xdr:rowOff>
    </xdr:from>
    <xdr:ext cx="736600" cy="259045"/>
    <xdr:sp macro="" textlink="">
      <xdr:nvSpPr>
        <xdr:cNvPr id="336" name="テキスト ボックス 335"/>
        <xdr:cNvSpPr txBox="1"/>
      </xdr:nvSpPr>
      <xdr:spPr>
        <a:xfrm>
          <a:off x="15798800" y="9949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74350</xdr:rowOff>
    </xdr:from>
    <xdr:to>
      <xdr:col>22</xdr:col>
      <xdr:colOff>254000</xdr:colOff>
      <xdr:row>60</xdr:row>
      <xdr:rowOff>4500</xdr:rowOff>
    </xdr:to>
    <xdr:sp macro="" textlink="">
      <xdr:nvSpPr>
        <xdr:cNvPr id="337" name="円/楕円 336"/>
        <xdr:cNvSpPr/>
      </xdr:nvSpPr>
      <xdr:spPr>
        <a:xfrm>
          <a:off x="15240000" y="10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14677</xdr:rowOff>
    </xdr:from>
    <xdr:ext cx="762000" cy="259045"/>
    <xdr:sp macro="" textlink="">
      <xdr:nvSpPr>
        <xdr:cNvPr id="338" name="テキスト ボックス 337"/>
        <xdr:cNvSpPr txBox="1"/>
      </xdr:nvSpPr>
      <xdr:spPr>
        <a:xfrm>
          <a:off x="14909800" y="995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97100</xdr:rowOff>
    </xdr:from>
    <xdr:to>
      <xdr:col>21</xdr:col>
      <xdr:colOff>50800</xdr:colOff>
      <xdr:row>60</xdr:row>
      <xdr:rowOff>27250</xdr:rowOff>
    </xdr:to>
    <xdr:sp macro="" textlink="">
      <xdr:nvSpPr>
        <xdr:cNvPr id="339" name="円/楕円 338"/>
        <xdr:cNvSpPr/>
      </xdr:nvSpPr>
      <xdr:spPr>
        <a:xfrm>
          <a:off x="14351000" y="102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37427</xdr:rowOff>
    </xdr:from>
    <xdr:ext cx="762000" cy="259045"/>
    <xdr:sp macro="" textlink="">
      <xdr:nvSpPr>
        <xdr:cNvPr id="340" name="テキスト ボックス 339"/>
        <xdr:cNvSpPr txBox="1"/>
      </xdr:nvSpPr>
      <xdr:spPr>
        <a:xfrm>
          <a:off x="14020800" y="998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7003</xdr:rowOff>
    </xdr:from>
    <xdr:to>
      <xdr:col>19</xdr:col>
      <xdr:colOff>533400</xdr:colOff>
      <xdr:row>60</xdr:row>
      <xdr:rowOff>108603</xdr:rowOff>
    </xdr:to>
    <xdr:sp macro="" textlink="">
      <xdr:nvSpPr>
        <xdr:cNvPr id="341" name="円/楕円 340"/>
        <xdr:cNvSpPr/>
      </xdr:nvSpPr>
      <xdr:spPr>
        <a:xfrm>
          <a:off x="13462000" y="102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118780</xdr:rowOff>
    </xdr:from>
    <xdr:ext cx="762000" cy="259045"/>
    <xdr:sp macro="" textlink="">
      <xdr:nvSpPr>
        <xdr:cNvPr id="342" name="テキスト ボックス 341"/>
        <xdr:cNvSpPr txBox="1"/>
      </xdr:nvSpPr>
      <xdr:spPr>
        <a:xfrm>
          <a:off x="13131800" y="1006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年度の実質公債費比率は、平成</a:t>
          </a:r>
          <a:r>
            <a:rPr kumimoji="1" lang="en-US" altLang="ja-JP" sz="1300">
              <a:latin typeface="ＭＳ Ｐゴシック"/>
            </a:rPr>
            <a:t>25</a:t>
          </a:r>
          <a:r>
            <a:rPr kumimoji="1" lang="ja-JP" altLang="en-US" sz="1300">
              <a:latin typeface="ＭＳ Ｐゴシック"/>
            </a:rPr>
            <a:t>年度と比較して</a:t>
          </a:r>
          <a:r>
            <a:rPr kumimoji="1" lang="en-US" altLang="ja-JP" sz="1300">
              <a:latin typeface="ＭＳ Ｐゴシック"/>
            </a:rPr>
            <a:t>0</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減の「</a:t>
          </a:r>
          <a:r>
            <a:rPr kumimoji="1" lang="en-US" altLang="ja-JP" sz="1300">
              <a:latin typeface="ＭＳ Ｐゴシック"/>
            </a:rPr>
            <a:t>6</a:t>
          </a:r>
          <a:r>
            <a:rPr kumimoji="1" lang="ja-JP" altLang="en-US" sz="1300">
              <a:latin typeface="ＭＳ Ｐゴシック"/>
            </a:rPr>
            <a:t>．</a:t>
          </a:r>
          <a:r>
            <a:rPr kumimoji="1" lang="en-US" altLang="ja-JP" sz="1300">
              <a:latin typeface="ＭＳ Ｐゴシック"/>
            </a:rPr>
            <a:t>6</a:t>
          </a:r>
          <a:r>
            <a:rPr kumimoji="1" lang="ja-JP" altLang="en-US" sz="1300">
              <a:latin typeface="ＭＳ Ｐゴシック"/>
            </a:rPr>
            <a:t>」、単年度比較では</a:t>
          </a:r>
          <a:r>
            <a:rPr kumimoji="1" lang="en-US" altLang="ja-JP" sz="1300">
              <a:latin typeface="ＭＳ Ｐゴシック"/>
            </a:rPr>
            <a:t>0</a:t>
          </a:r>
          <a:r>
            <a:rPr kumimoji="1" lang="ja-JP" altLang="en-US" sz="1300">
              <a:latin typeface="ＭＳ Ｐゴシック"/>
            </a:rPr>
            <a:t>．</a:t>
          </a:r>
          <a:r>
            <a:rPr kumimoji="1" lang="en-US" altLang="ja-JP" sz="1300">
              <a:latin typeface="ＭＳ Ｐゴシック"/>
            </a:rPr>
            <a:t>51408</a:t>
          </a:r>
          <a:r>
            <a:rPr kumimoji="1" lang="ja-JP" altLang="en-US" sz="1300">
              <a:latin typeface="ＭＳ Ｐゴシック"/>
            </a:rPr>
            <a:t>増の「</a:t>
          </a:r>
          <a:r>
            <a:rPr kumimoji="1" lang="en-US" altLang="ja-JP" sz="1300">
              <a:latin typeface="ＭＳ Ｐゴシック"/>
            </a:rPr>
            <a:t>6.93211</a:t>
          </a:r>
          <a:r>
            <a:rPr kumimoji="1" lang="ja-JP" altLang="en-US" sz="1300">
              <a:latin typeface="ＭＳ Ｐゴシック"/>
            </a:rPr>
            <a:t>」となった。</a:t>
          </a:r>
        </a:p>
        <a:p>
          <a:r>
            <a:rPr kumimoji="1" lang="ja-JP" altLang="en-US" sz="1300">
              <a:latin typeface="ＭＳ Ｐゴシック"/>
            </a:rPr>
            <a:t>　単年度比較の増は、平成</a:t>
          </a:r>
          <a:r>
            <a:rPr kumimoji="1" lang="en-US" altLang="ja-JP" sz="1300">
              <a:latin typeface="ＭＳ Ｐゴシック"/>
            </a:rPr>
            <a:t>25</a:t>
          </a:r>
          <a:r>
            <a:rPr kumimoji="1" lang="ja-JP" altLang="en-US" sz="1300">
              <a:latin typeface="ＭＳ Ｐゴシック"/>
            </a:rPr>
            <a:t>年度と比較して、算定上の分母にあたる標準財政規模が</a:t>
          </a:r>
          <a:r>
            <a:rPr kumimoji="1" lang="en-US" altLang="ja-JP" sz="1300">
              <a:latin typeface="ＭＳ Ｐゴシック"/>
            </a:rPr>
            <a:t>51,462</a:t>
          </a:r>
          <a:r>
            <a:rPr kumimoji="1" lang="ja-JP" altLang="en-US" sz="1300">
              <a:latin typeface="ＭＳ Ｐゴシック"/>
            </a:rPr>
            <a:t>千円減少したことに加え、算定上の分子において、平成</a:t>
          </a:r>
          <a:r>
            <a:rPr kumimoji="1" lang="en-US" altLang="ja-JP" sz="1300">
              <a:latin typeface="ＭＳ Ｐゴシック"/>
            </a:rPr>
            <a:t>26</a:t>
          </a:r>
          <a:r>
            <a:rPr kumimoji="1" lang="ja-JP" altLang="en-US" sz="1300">
              <a:latin typeface="ＭＳ Ｐゴシック"/>
            </a:rPr>
            <a:t>年度から大型事業（平成</a:t>
          </a:r>
          <a:r>
            <a:rPr kumimoji="1" lang="en-US" altLang="ja-JP" sz="1300">
              <a:latin typeface="ＭＳ Ｐゴシック"/>
            </a:rPr>
            <a:t>22</a:t>
          </a:r>
          <a:r>
            <a:rPr kumimoji="1" lang="ja-JP" altLang="en-US" sz="1300">
              <a:latin typeface="ＭＳ Ｐゴシック"/>
            </a:rPr>
            <a:t>年度過疎債（光ファイバ整備事業）：借入額</a:t>
          </a:r>
          <a:r>
            <a:rPr kumimoji="1" lang="en-US" altLang="ja-JP" sz="1300">
              <a:latin typeface="ＭＳ Ｐゴシック"/>
            </a:rPr>
            <a:t>435,100</a:t>
          </a:r>
          <a:r>
            <a:rPr kumimoji="1" lang="ja-JP" altLang="en-US" sz="1300">
              <a:latin typeface="ＭＳ Ｐゴシック"/>
            </a:rPr>
            <a:t>千円）等の元金償還が始まり、「地方債の元利償還金」が</a:t>
          </a:r>
          <a:r>
            <a:rPr kumimoji="1" lang="en-US" altLang="ja-JP" sz="1300">
              <a:latin typeface="ＭＳ Ｐゴシック"/>
            </a:rPr>
            <a:t>52,349</a:t>
          </a:r>
          <a:r>
            <a:rPr kumimoji="1" lang="ja-JP" altLang="en-US" sz="1300">
              <a:latin typeface="ＭＳ Ｐゴシック"/>
            </a:rPr>
            <a:t>千円増加したことが主な要因である。３カ年平均の減は、平成</a:t>
          </a:r>
          <a:r>
            <a:rPr kumimoji="1" lang="en-US" altLang="ja-JP" sz="1300">
              <a:latin typeface="ＭＳ Ｐゴシック"/>
            </a:rPr>
            <a:t>25</a:t>
          </a:r>
          <a:r>
            <a:rPr kumimoji="1" lang="ja-JP" altLang="en-US" sz="1300">
              <a:latin typeface="ＭＳ Ｐゴシック"/>
            </a:rPr>
            <a:t>年度と比較して、平成</a:t>
          </a:r>
          <a:r>
            <a:rPr kumimoji="1" lang="en-US" altLang="ja-JP" sz="1300">
              <a:latin typeface="ＭＳ Ｐゴシック"/>
            </a:rPr>
            <a:t>24</a:t>
          </a:r>
          <a:r>
            <a:rPr kumimoji="1" lang="ja-JP" altLang="en-US" sz="1300">
              <a:latin typeface="ＭＳ Ｐゴシック"/>
            </a:rPr>
            <a:t>年度分の単年度比率が</a:t>
          </a:r>
          <a:r>
            <a:rPr kumimoji="1" lang="en-US" altLang="ja-JP" sz="1300">
              <a:latin typeface="ＭＳ Ｐゴシック"/>
            </a:rPr>
            <a:t>7.65877</a:t>
          </a:r>
          <a:r>
            <a:rPr kumimoji="1" lang="ja-JP" altLang="en-US" sz="1300">
              <a:latin typeface="ＭＳ Ｐゴシック"/>
            </a:rPr>
            <a:t>が算定からはずれたことが要因である。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42418</xdr:rowOff>
    </xdr:to>
    <xdr:cxnSp macro="">
      <xdr:nvCxnSpPr>
        <xdr:cNvPr id="373" name="直線コネクタ 372"/>
        <xdr:cNvCxnSpPr/>
      </xdr:nvCxnSpPr>
      <xdr:spPr>
        <a:xfrm flipV="1">
          <a:off x="16179800" y="706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81026</xdr:rowOff>
    </xdr:to>
    <xdr:cxnSp macro="">
      <xdr:nvCxnSpPr>
        <xdr:cNvPr id="376" name="直線コネクタ 375"/>
        <xdr:cNvCxnSpPr/>
      </xdr:nvCxnSpPr>
      <xdr:spPr>
        <a:xfrm flipV="1">
          <a:off x="15290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129286</xdr:rowOff>
    </xdr:to>
    <xdr:cxnSp macro="">
      <xdr:nvCxnSpPr>
        <xdr:cNvPr id="379" name="直線コネクタ 378"/>
        <xdr:cNvCxnSpPr/>
      </xdr:nvCxnSpPr>
      <xdr:spPr>
        <a:xfrm flipV="1">
          <a:off x="14401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1270</xdr:rowOff>
    </xdr:to>
    <xdr:cxnSp macro="">
      <xdr:nvCxnSpPr>
        <xdr:cNvPr id="382" name="直線コネクタ 381"/>
        <xdr:cNvCxnSpPr/>
      </xdr:nvCxnSpPr>
      <xdr:spPr>
        <a:xfrm flipV="1">
          <a:off x="13512800" y="71587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2" name="円/楕円 391"/>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3"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4" name="円/楕円 393"/>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5" name="テキスト ボックス 394"/>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396" name="円/楕円 395"/>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7" name="テキスト ボックス 396"/>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398" name="円/楕円 397"/>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99" name="テキスト ボックス 398"/>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0" name="円/楕円 399"/>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1" name="テキスト ボックス 400"/>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年度算定は、昨年度に引き続き、「将来負担額」に対して「充当可能財源等」が上回り、算定上の分子がマイナスとなったため、算定されないこととなった。</a:t>
          </a:r>
        </a:p>
        <a:p>
          <a:r>
            <a:rPr kumimoji="1" lang="ja-JP" altLang="en-US" sz="1300">
              <a:latin typeface="ＭＳ Ｐゴシック"/>
            </a:rPr>
            <a:t>　これは、平成</a:t>
          </a:r>
          <a:r>
            <a:rPr kumimoji="1" lang="en-US" altLang="ja-JP" sz="1300">
              <a:latin typeface="ＭＳ Ｐゴシック"/>
            </a:rPr>
            <a:t>25</a:t>
          </a:r>
          <a:r>
            <a:rPr kumimoji="1" lang="ja-JP" altLang="en-US" sz="1300">
              <a:latin typeface="ＭＳ Ｐゴシック"/>
            </a:rPr>
            <a:t>年度と比較して、公共施設等整備基金　</a:t>
          </a:r>
          <a:r>
            <a:rPr kumimoji="1" lang="en-US" altLang="ja-JP" sz="1300">
              <a:latin typeface="ＭＳ Ｐゴシック"/>
            </a:rPr>
            <a:t>399,099</a:t>
          </a:r>
          <a:r>
            <a:rPr kumimoji="1" lang="ja-JP" altLang="en-US" sz="1300">
              <a:latin typeface="ＭＳ Ｐゴシック"/>
            </a:rPr>
            <a:t>千円、飲料水安全確保対策基金（新）　</a:t>
          </a:r>
          <a:r>
            <a:rPr kumimoji="1" lang="en-US" altLang="ja-JP" sz="1300">
              <a:latin typeface="ＭＳ Ｐゴシック"/>
            </a:rPr>
            <a:t>293,180</a:t>
          </a:r>
          <a:r>
            <a:rPr kumimoji="1" lang="ja-JP" altLang="en-US" sz="1300">
              <a:latin typeface="ＭＳ Ｐゴシック"/>
            </a:rPr>
            <a:t>千円、陽はまた昇る基金（新）　</a:t>
          </a:r>
          <a:r>
            <a:rPr kumimoji="1" lang="en-US" altLang="ja-JP" sz="1300">
              <a:latin typeface="ＭＳ Ｐゴシック"/>
            </a:rPr>
            <a:t>200,000</a:t>
          </a:r>
          <a:r>
            <a:rPr kumimoji="1" lang="ja-JP" altLang="en-US" sz="1300">
              <a:latin typeface="ＭＳ Ｐゴシック"/>
            </a:rPr>
            <a:t>千円等の増など、「充当可能基金」が</a:t>
          </a:r>
          <a:r>
            <a:rPr kumimoji="1" lang="en-US" altLang="ja-JP" sz="1300">
              <a:latin typeface="ＭＳ Ｐゴシック"/>
            </a:rPr>
            <a:t>836,527</a:t>
          </a:r>
          <a:r>
            <a:rPr kumimoji="1" lang="ja-JP" altLang="en-US" sz="1300">
              <a:latin typeface="ＭＳ Ｐゴシック"/>
            </a:rPr>
            <a:t>千円増となったことが主な要因である。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1" name="フローチャート : 判断 440"/>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2" name="テキスト ボックス 441"/>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3" name="フローチャート : 判断 44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4" name="テキスト ボックス 44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5" name="フローチャート : 判断 444"/>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29590</xdr:rowOff>
    </xdr:from>
    <xdr:ext cx="762000" cy="259045"/>
    <xdr:sp macro="" textlink="">
      <xdr:nvSpPr>
        <xdr:cNvPr id="446" name="テキスト ボックス 445"/>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143631</xdr:rowOff>
    </xdr:from>
    <xdr:to>
      <xdr:col>19</xdr:col>
      <xdr:colOff>533400</xdr:colOff>
      <xdr:row>15</xdr:row>
      <xdr:rowOff>73781</xdr:rowOff>
    </xdr:to>
    <xdr:sp macro="" textlink="">
      <xdr:nvSpPr>
        <xdr:cNvPr id="452" name="円/楕円 451"/>
        <xdr:cNvSpPr/>
      </xdr:nvSpPr>
      <xdr:spPr>
        <a:xfrm>
          <a:off x="13462000" y="25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83958</xdr:rowOff>
    </xdr:from>
    <xdr:ext cx="762000" cy="259045"/>
    <xdr:sp macro="" textlink="">
      <xdr:nvSpPr>
        <xdr:cNvPr id="453" name="テキスト ボックス 452"/>
        <xdr:cNvSpPr txBox="1"/>
      </xdr:nvSpPr>
      <xdr:spPr>
        <a:xfrm>
          <a:off x="13131800" y="23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6,317
6,280
230.13
7,146,443
6,562,714
563,450
2,823,346
3,912,421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例年、類似団体とほぼ同程度の水準であるが、昨年度と比較して０．９ポイント増加している。引き続き、飯舘村自立計画（新たな出発プラン）等に基づき、抑制を図っていく。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42418</xdr:rowOff>
    </xdr:from>
    <xdr:to>
      <xdr:col>7</xdr:col>
      <xdr:colOff>15875</xdr:colOff>
      <xdr:row>37</xdr:row>
      <xdr:rowOff>83566</xdr:rowOff>
    </xdr:to>
    <xdr:cxnSp macro="">
      <xdr:nvCxnSpPr>
        <xdr:cNvPr id="62" name="直線コネクタ 61"/>
        <xdr:cNvCxnSpPr/>
      </xdr:nvCxnSpPr>
      <xdr:spPr>
        <a:xfrm>
          <a:off x="3987800" y="6386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42418</xdr:rowOff>
    </xdr:to>
    <xdr:cxnSp macro="">
      <xdr:nvCxnSpPr>
        <xdr:cNvPr id="65" name="直線コネクタ 64"/>
        <xdr:cNvCxnSpPr/>
      </xdr:nvCxnSpPr>
      <xdr:spPr>
        <a:xfrm>
          <a:off x="3098800" y="6312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37</xdr:row>
      <xdr:rowOff>110998</xdr:rowOff>
    </xdr:to>
    <xdr:cxnSp macro="">
      <xdr:nvCxnSpPr>
        <xdr:cNvPr id="68" name="直線コネクタ 67"/>
        <xdr:cNvCxnSpPr/>
      </xdr:nvCxnSpPr>
      <xdr:spPr>
        <a:xfrm flipV="1">
          <a:off x="2209800" y="63129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110998</xdr:rowOff>
    </xdr:to>
    <xdr:cxnSp macro="">
      <xdr:nvCxnSpPr>
        <xdr:cNvPr id="71" name="直線コネクタ 70"/>
        <xdr:cNvCxnSpPr/>
      </xdr:nvCxnSpPr>
      <xdr:spPr>
        <a:xfrm>
          <a:off x="1320800" y="63220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32766</xdr:rowOff>
    </xdr:from>
    <xdr:to>
      <xdr:col>7</xdr:col>
      <xdr:colOff>66675</xdr:colOff>
      <xdr:row>37</xdr:row>
      <xdr:rowOff>134366</xdr:rowOff>
    </xdr:to>
    <xdr:sp macro="" textlink="">
      <xdr:nvSpPr>
        <xdr:cNvPr id="81" name="円/楕円 80"/>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4843</xdr:rowOff>
    </xdr:from>
    <xdr:ext cx="762000" cy="259045"/>
    <xdr:sp macro="" textlink="">
      <xdr:nvSpPr>
        <xdr:cNvPr id="82"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163068</xdr:rowOff>
    </xdr:from>
    <xdr:to>
      <xdr:col>5</xdr:col>
      <xdr:colOff>600075</xdr:colOff>
      <xdr:row>37</xdr:row>
      <xdr:rowOff>93218</xdr:rowOff>
    </xdr:to>
    <xdr:sp macro="" textlink="">
      <xdr:nvSpPr>
        <xdr:cNvPr id="83" name="円/楕円 82"/>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84" name="テキスト ボックス 83"/>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5" name="円/楕円 84"/>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86" name="テキスト ボックス 85"/>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60198</xdr:rowOff>
    </xdr:from>
    <xdr:to>
      <xdr:col>3</xdr:col>
      <xdr:colOff>193675</xdr:colOff>
      <xdr:row>37</xdr:row>
      <xdr:rowOff>161798</xdr:rowOff>
    </xdr:to>
    <xdr:sp macro="" textlink="">
      <xdr:nvSpPr>
        <xdr:cNvPr id="87" name="円/楕円 86"/>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146575</xdr:rowOff>
    </xdr:from>
    <xdr:ext cx="762000" cy="259045"/>
    <xdr:sp macro="" textlink="">
      <xdr:nvSpPr>
        <xdr:cNvPr id="88" name="テキスト ボックス 87"/>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89" name="円/楕円 88"/>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90" name="テキスト ボックス 89"/>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例年、類似団体と比較して高い傾向にある。物件費の総額は、全村避難に伴い、昨年同様、業務委託などが多い状況にある。</a:t>
          </a:r>
        </a:p>
        <a:p>
          <a:r>
            <a:rPr kumimoji="1" lang="ja-JP" altLang="en-US" sz="1300">
              <a:latin typeface="ＭＳ Ｐゴシック"/>
            </a:rPr>
            <a:t>引き続き、経常経費の削減取り組みや事務事業の見直し等により、抑制を図る。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10414</xdr:rowOff>
    </xdr:from>
    <xdr:to>
      <xdr:col>24</xdr:col>
      <xdr:colOff>31750</xdr:colOff>
      <xdr:row>17</xdr:row>
      <xdr:rowOff>51562</xdr:rowOff>
    </xdr:to>
    <xdr:cxnSp macro="">
      <xdr:nvCxnSpPr>
        <xdr:cNvPr id="120" name="直線コネクタ 119"/>
        <xdr:cNvCxnSpPr/>
      </xdr:nvCxnSpPr>
      <xdr:spPr>
        <a:xfrm>
          <a:off x="15671800" y="29250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17</xdr:row>
      <xdr:rowOff>10414</xdr:rowOff>
    </xdr:to>
    <xdr:cxnSp macro="">
      <xdr:nvCxnSpPr>
        <xdr:cNvPr id="123" name="直線コネクタ 122"/>
        <xdr:cNvCxnSpPr/>
      </xdr:nvCxnSpPr>
      <xdr:spPr>
        <a:xfrm>
          <a:off x="14782800" y="2874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131572</xdr:rowOff>
    </xdr:to>
    <xdr:cxnSp macro="">
      <xdr:nvCxnSpPr>
        <xdr:cNvPr id="126" name="直線コネクタ 125"/>
        <xdr:cNvCxnSpPr/>
      </xdr:nvCxnSpPr>
      <xdr:spPr>
        <a:xfrm>
          <a:off x="13893800" y="27559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149860</xdr:rowOff>
    </xdr:to>
    <xdr:cxnSp macro="">
      <xdr:nvCxnSpPr>
        <xdr:cNvPr id="129" name="直線コネクタ 128"/>
        <xdr:cNvCxnSpPr/>
      </xdr:nvCxnSpPr>
      <xdr:spPr>
        <a:xfrm flipV="1">
          <a:off x="13004800" y="275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762</xdr:rowOff>
    </xdr:from>
    <xdr:to>
      <xdr:col>24</xdr:col>
      <xdr:colOff>82550</xdr:colOff>
      <xdr:row>17</xdr:row>
      <xdr:rowOff>102362</xdr:rowOff>
    </xdr:to>
    <xdr:sp macro="" textlink="">
      <xdr:nvSpPr>
        <xdr:cNvPr id="139" name="円/楕円 138"/>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144289</xdr:rowOff>
    </xdr:from>
    <xdr:ext cx="762000" cy="259045"/>
    <xdr:sp macro="" textlink="">
      <xdr:nvSpPr>
        <xdr:cNvPr id="140"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1" name="円/楕円 140"/>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45991</xdr:rowOff>
    </xdr:from>
    <xdr:ext cx="736600" cy="259045"/>
    <xdr:sp macro="" textlink="">
      <xdr:nvSpPr>
        <xdr:cNvPr id="142" name="テキスト ボックス 141"/>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3" name="円/楕円 142"/>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44" name="テキスト ボックス 143"/>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5" name="円/楕円 144"/>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6" name="テキスト ボックス 14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47" name="円/楕円 146"/>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48" name="テキスト ボックス 147"/>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扶助費は、昨年度を除き増加傾向にある。性質上、容易に削減、圧縮できない経費である。類似団体平均を下回っているものの、給付の適正化を検討する必要があると考えている。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53</xdr:row>
      <xdr:rowOff>69850</xdr:rowOff>
    </xdr:to>
    <xdr:cxnSp macro="">
      <xdr:nvCxnSpPr>
        <xdr:cNvPr id="181" name="直線コネクタ 180"/>
        <xdr:cNvCxnSpPr/>
      </xdr:nvCxnSpPr>
      <xdr:spPr>
        <a:xfrm>
          <a:off x="3987800" y="9099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54</xdr:row>
      <xdr:rowOff>31750</xdr:rowOff>
    </xdr:to>
    <xdr:cxnSp macro="">
      <xdr:nvCxnSpPr>
        <xdr:cNvPr id="184" name="直線コネクタ 183"/>
        <xdr:cNvCxnSpPr/>
      </xdr:nvCxnSpPr>
      <xdr:spPr>
        <a:xfrm flipV="1">
          <a:off x="3098800" y="9099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54</xdr:row>
      <xdr:rowOff>31750</xdr:rowOff>
    </xdr:to>
    <xdr:cxnSp macro="">
      <xdr:nvCxnSpPr>
        <xdr:cNvPr id="187" name="直線コネクタ 186"/>
        <xdr:cNvCxnSpPr/>
      </xdr:nvCxnSpPr>
      <xdr:spPr>
        <a:xfrm>
          <a:off x="2209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55</xdr:row>
      <xdr:rowOff>88900</xdr:rowOff>
    </xdr:to>
    <xdr:cxnSp macro="">
      <xdr:nvCxnSpPr>
        <xdr:cNvPr id="190" name="直線コネクタ 189"/>
        <xdr:cNvCxnSpPr/>
      </xdr:nvCxnSpPr>
      <xdr:spPr>
        <a:xfrm flipV="1">
          <a:off x="1320800" y="92138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0" name="円/楕円 199"/>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35577</xdr:rowOff>
    </xdr:from>
    <xdr:ext cx="762000" cy="259045"/>
    <xdr:sp macro="" textlink="">
      <xdr:nvSpPr>
        <xdr:cNvPr id="201"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133350</xdr:rowOff>
    </xdr:from>
    <xdr:to>
      <xdr:col>5</xdr:col>
      <xdr:colOff>600075</xdr:colOff>
      <xdr:row>53</xdr:row>
      <xdr:rowOff>63500</xdr:rowOff>
    </xdr:to>
    <xdr:sp macro="" textlink="">
      <xdr:nvSpPr>
        <xdr:cNvPr id="202" name="円/楕円 201"/>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73677</xdr:rowOff>
    </xdr:from>
    <xdr:ext cx="736600" cy="259045"/>
    <xdr:sp macro="" textlink="">
      <xdr:nvSpPr>
        <xdr:cNvPr id="203" name="テキスト ボックス 202"/>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4" name="円/楕円 203"/>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5" name="テキスト ボックス 204"/>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06" name="円/楕円 205"/>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07" name="テキスト ボックス 206"/>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8" name="円/楕円 207"/>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9" name="テキスト ボックス 208"/>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その他の項目として、基金積立金（までい復興基金、減債基金等）が大きく増加した。基金は、本村の財政運営に大きな影響があるため、将来を見通した上で事業執行を行うなど、財政の健全化を図る。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121285</xdr:rowOff>
    </xdr:to>
    <xdr:cxnSp macro="">
      <xdr:nvCxnSpPr>
        <xdr:cNvPr id="237" name="直線コネクタ 236"/>
        <xdr:cNvCxnSpPr/>
      </xdr:nvCxnSpPr>
      <xdr:spPr>
        <a:xfrm flipV="1">
          <a:off x="15671800" y="98653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xdr:rowOff>
    </xdr:from>
    <xdr:to>
      <xdr:col>22</xdr:col>
      <xdr:colOff>565150</xdr:colOff>
      <xdr:row>57</xdr:row>
      <xdr:rowOff>121285</xdr:rowOff>
    </xdr:to>
    <xdr:cxnSp macro="">
      <xdr:nvCxnSpPr>
        <xdr:cNvPr id="240" name="直線コネクタ 239"/>
        <xdr:cNvCxnSpPr/>
      </xdr:nvCxnSpPr>
      <xdr:spPr>
        <a:xfrm>
          <a:off x="14782800" y="977963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xdr:rowOff>
    </xdr:from>
    <xdr:to>
      <xdr:col>21</xdr:col>
      <xdr:colOff>361950</xdr:colOff>
      <xdr:row>57</xdr:row>
      <xdr:rowOff>64135</xdr:rowOff>
    </xdr:to>
    <xdr:cxnSp macro="">
      <xdr:nvCxnSpPr>
        <xdr:cNvPr id="243" name="直線コネクタ 242"/>
        <xdr:cNvCxnSpPr/>
      </xdr:nvCxnSpPr>
      <xdr:spPr>
        <a:xfrm flipV="1">
          <a:off x="13893800" y="97796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64135</xdr:rowOff>
    </xdr:from>
    <xdr:to>
      <xdr:col>20</xdr:col>
      <xdr:colOff>158750</xdr:colOff>
      <xdr:row>57</xdr:row>
      <xdr:rowOff>69850</xdr:rowOff>
    </xdr:to>
    <xdr:cxnSp macro="">
      <xdr:nvCxnSpPr>
        <xdr:cNvPr id="246" name="直線コネクタ 245"/>
        <xdr:cNvCxnSpPr/>
      </xdr:nvCxnSpPr>
      <xdr:spPr>
        <a:xfrm flipV="1">
          <a:off x="13004800" y="98367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56" name="円/楕円 255"/>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58437</xdr:rowOff>
    </xdr:from>
    <xdr:ext cx="762000" cy="259045"/>
    <xdr:sp macro="" textlink="">
      <xdr:nvSpPr>
        <xdr:cNvPr id="257" name="その他該当値テキスト"/>
        <xdr:cNvSpPr txBox="1"/>
      </xdr:nvSpPr>
      <xdr:spPr>
        <a:xfrm>
          <a:off x="16598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70485</xdr:rowOff>
    </xdr:from>
    <xdr:to>
      <xdr:col>22</xdr:col>
      <xdr:colOff>615950</xdr:colOff>
      <xdr:row>58</xdr:row>
      <xdr:rowOff>635</xdr:rowOff>
    </xdr:to>
    <xdr:sp macro="" textlink="">
      <xdr:nvSpPr>
        <xdr:cNvPr id="258" name="円/楕円 257"/>
        <xdr:cNvSpPr/>
      </xdr:nvSpPr>
      <xdr:spPr>
        <a:xfrm>
          <a:off x="15621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10812</xdr:rowOff>
    </xdr:from>
    <xdr:ext cx="736600" cy="259045"/>
    <xdr:sp macro="" textlink="">
      <xdr:nvSpPr>
        <xdr:cNvPr id="259" name="テキスト ボックス 25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127635</xdr:rowOff>
    </xdr:from>
    <xdr:to>
      <xdr:col>21</xdr:col>
      <xdr:colOff>412750</xdr:colOff>
      <xdr:row>57</xdr:row>
      <xdr:rowOff>57785</xdr:rowOff>
    </xdr:to>
    <xdr:sp macro="" textlink="">
      <xdr:nvSpPr>
        <xdr:cNvPr id="260" name="円/楕円 259"/>
        <xdr:cNvSpPr/>
      </xdr:nvSpPr>
      <xdr:spPr>
        <a:xfrm>
          <a:off x="14732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67962</xdr:rowOff>
    </xdr:from>
    <xdr:ext cx="762000" cy="259045"/>
    <xdr:sp macro="" textlink="">
      <xdr:nvSpPr>
        <xdr:cNvPr id="261" name="テキスト ボックス 260"/>
        <xdr:cNvSpPr txBox="1"/>
      </xdr:nvSpPr>
      <xdr:spPr>
        <a:xfrm>
          <a:off x="14401800" y="94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xdr:rowOff>
    </xdr:from>
    <xdr:to>
      <xdr:col>20</xdr:col>
      <xdr:colOff>209550</xdr:colOff>
      <xdr:row>57</xdr:row>
      <xdr:rowOff>114935</xdr:rowOff>
    </xdr:to>
    <xdr:sp macro="" textlink="">
      <xdr:nvSpPr>
        <xdr:cNvPr id="262" name="円/楕円 261"/>
        <xdr:cNvSpPr/>
      </xdr:nvSpPr>
      <xdr:spPr>
        <a:xfrm>
          <a:off x="13843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125112</xdr:rowOff>
    </xdr:from>
    <xdr:ext cx="762000" cy="259045"/>
    <xdr:sp macro="" textlink="">
      <xdr:nvSpPr>
        <xdr:cNvPr id="263" name="テキスト ボックス 262"/>
        <xdr:cNvSpPr txBox="1"/>
      </xdr:nvSpPr>
      <xdr:spPr>
        <a:xfrm>
          <a:off x="13512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4" name="円/楕円 26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5" name="テキスト ボックス 264"/>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補助費等は昨年度に引き続き類似団体平均を若干下回った。</a:t>
          </a:r>
        </a:p>
        <a:p>
          <a:r>
            <a:rPr kumimoji="1" lang="ja-JP" altLang="en-US" sz="1300">
              <a:latin typeface="ＭＳ Ｐゴシック"/>
            </a:rPr>
            <a:t>今後も既得権にとらわれることなく、事業の必要性・優先度などの再点検、終期を設定するなど、補助金・負担金の整理、合理化を図っていく。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169454</xdr:rowOff>
    </xdr:from>
    <xdr:to>
      <xdr:col>24</xdr:col>
      <xdr:colOff>31750</xdr:colOff>
      <xdr:row>37</xdr:row>
      <xdr:rowOff>37193</xdr:rowOff>
    </xdr:to>
    <xdr:cxnSp macro="">
      <xdr:nvCxnSpPr>
        <xdr:cNvPr id="299" name="直線コネクタ 298"/>
        <xdr:cNvCxnSpPr/>
      </xdr:nvCxnSpPr>
      <xdr:spPr>
        <a:xfrm flipV="1">
          <a:off x="15671800" y="63416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4536</xdr:rowOff>
    </xdr:from>
    <xdr:to>
      <xdr:col>22</xdr:col>
      <xdr:colOff>565150</xdr:colOff>
      <xdr:row>37</xdr:row>
      <xdr:rowOff>37193</xdr:rowOff>
    </xdr:to>
    <xdr:cxnSp macro="">
      <xdr:nvCxnSpPr>
        <xdr:cNvPr id="302" name="直線コネクタ 301"/>
        <xdr:cNvCxnSpPr/>
      </xdr:nvCxnSpPr>
      <xdr:spPr>
        <a:xfrm>
          <a:off x="14782800" y="634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4536</xdr:rowOff>
    </xdr:from>
    <xdr:to>
      <xdr:col>21</xdr:col>
      <xdr:colOff>361950</xdr:colOff>
      <xdr:row>37</xdr:row>
      <xdr:rowOff>50256</xdr:rowOff>
    </xdr:to>
    <xdr:cxnSp macro="">
      <xdr:nvCxnSpPr>
        <xdr:cNvPr id="305" name="直線コネクタ 304"/>
        <xdr:cNvCxnSpPr/>
      </xdr:nvCxnSpPr>
      <xdr:spPr>
        <a:xfrm flipV="1">
          <a:off x="13893800" y="6348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37</xdr:row>
      <xdr:rowOff>50256</xdr:rowOff>
    </xdr:to>
    <xdr:cxnSp macro="">
      <xdr:nvCxnSpPr>
        <xdr:cNvPr id="308" name="直線コネクタ 307"/>
        <xdr:cNvCxnSpPr/>
      </xdr:nvCxnSpPr>
      <xdr:spPr>
        <a:xfrm>
          <a:off x="13004800" y="628287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118654</xdr:rowOff>
    </xdr:from>
    <xdr:to>
      <xdr:col>24</xdr:col>
      <xdr:colOff>82550</xdr:colOff>
      <xdr:row>37</xdr:row>
      <xdr:rowOff>48804</xdr:rowOff>
    </xdr:to>
    <xdr:sp macro="" textlink="">
      <xdr:nvSpPr>
        <xdr:cNvPr id="318" name="円/楕円 317"/>
        <xdr:cNvSpPr/>
      </xdr:nvSpPr>
      <xdr:spPr>
        <a:xfrm>
          <a:off x="164592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135181</xdr:rowOff>
    </xdr:from>
    <xdr:ext cx="762000" cy="259045"/>
    <xdr:sp macro="" textlink="">
      <xdr:nvSpPr>
        <xdr:cNvPr id="319" name="補助費等該当値テキスト"/>
        <xdr:cNvSpPr txBox="1"/>
      </xdr:nvSpPr>
      <xdr:spPr>
        <a:xfrm>
          <a:off x="16598900" y="613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157843</xdr:rowOff>
    </xdr:from>
    <xdr:to>
      <xdr:col>22</xdr:col>
      <xdr:colOff>615950</xdr:colOff>
      <xdr:row>37</xdr:row>
      <xdr:rowOff>87993</xdr:rowOff>
    </xdr:to>
    <xdr:sp macro="" textlink="">
      <xdr:nvSpPr>
        <xdr:cNvPr id="320" name="円/楕円 319"/>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98170</xdr:rowOff>
    </xdr:from>
    <xdr:ext cx="736600" cy="259045"/>
    <xdr:sp macro="" textlink="">
      <xdr:nvSpPr>
        <xdr:cNvPr id="321" name="テキスト ボックス 320"/>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125186</xdr:rowOff>
    </xdr:from>
    <xdr:to>
      <xdr:col>21</xdr:col>
      <xdr:colOff>412750</xdr:colOff>
      <xdr:row>37</xdr:row>
      <xdr:rowOff>55336</xdr:rowOff>
    </xdr:to>
    <xdr:sp macro="" textlink="">
      <xdr:nvSpPr>
        <xdr:cNvPr id="322" name="円/楕円 321"/>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3" name="テキスト ボックス 322"/>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170906</xdr:rowOff>
    </xdr:from>
    <xdr:to>
      <xdr:col>20</xdr:col>
      <xdr:colOff>209550</xdr:colOff>
      <xdr:row>37</xdr:row>
      <xdr:rowOff>101056</xdr:rowOff>
    </xdr:to>
    <xdr:sp macro="" textlink="">
      <xdr:nvSpPr>
        <xdr:cNvPr id="324" name="円/楕円 323"/>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5" name="テキスト ボックス 324"/>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59872</xdr:rowOff>
    </xdr:from>
    <xdr:to>
      <xdr:col>19</xdr:col>
      <xdr:colOff>6350</xdr:colOff>
      <xdr:row>36</xdr:row>
      <xdr:rowOff>161472</xdr:rowOff>
    </xdr:to>
    <xdr:sp macro="" textlink="">
      <xdr:nvSpPr>
        <xdr:cNvPr id="326" name="円/楕円 325"/>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199</xdr:rowOff>
    </xdr:from>
    <xdr:ext cx="762000" cy="259045"/>
    <xdr:sp macro="" textlink="">
      <xdr:nvSpPr>
        <xdr:cNvPr id="327" name="テキスト ボックス 326"/>
        <xdr:cNvSpPr txBox="1"/>
      </xdr:nvSpPr>
      <xdr:spPr>
        <a:xfrm>
          <a:off x="12623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一般単独事業債などの償還終了により、平成２０年度をピークに平成</a:t>
          </a:r>
          <a:r>
            <a:rPr kumimoji="1" lang="en-US" altLang="ja-JP" sz="1300">
              <a:latin typeface="ＭＳ Ｐゴシック"/>
            </a:rPr>
            <a:t>24</a:t>
          </a:r>
          <a:r>
            <a:rPr kumimoji="1" lang="ja-JP" altLang="en-US" sz="1300">
              <a:latin typeface="ＭＳ Ｐゴシック"/>
            </a:rPr>
            <a:t>年度まで減少傾向にあったが、平成２２年度に借入した村内全域での光ファイバ工事や同年度借入の臨時財政対策債の償還が始まったことにより、公債費のピークを迎えた。引き続き規律ある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79</xdr:row>
      <xdr:rowOff>10413</xdr:rowOff>
    </xdr:to>
    <xdr:cxnSp macro="">
      <xdr:nvCxnSpPr>
        <xdr:cNvPr id="357" name="直線コネクタ 356"/>
        <xdr:cNvCxnSpPr/>
      </xdr:nvCxnSpPr>
      <xdr:spPr>
        <a:xfrm>
          <a:off x="3987800" y="13449808"/>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76708</xdr:rowOff>
    </xdr:to>
    <xdr:cxnSp macro="">
      <xdr:nvCxnSpPr>
        <xdr:cNvPr id="360" name="直線コネクタ 359"/>
        <xdr:cNvCxnSpPr/>
      </xdr:nvCxnSpPr>
      <xdr:spPr>
        <a:xfrm>
          <a:off x="3098800" y="133675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78</xdr:row>
      <xdr:rowOff>67563</xdr:rowOff>
    </xdr:to>
    <xdr:cxnSp macro="">
      <xdr:nvCxnSpPr>
        <xdr:cNvPr id="363" name="直線コネクタ 362"/>
        <xdr:cNvCxnSpPr/>
      </xdr:nvCxnSpPr>
      <xdr:spPr>
        <a:xfrm flipV="1">
          <a:off x="2209800" y="133675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67563</xdr:rowOff>
    </xdr:from>
    <xdr:to>
      <xdr:col>3</xdr:col>
      <xdr:colOff>142875</xdr:colOff>
      <xdr:row>78</xdr:row>
      <xdr:rowOff>76708</xdr:rowOff>
    </xdr:to>
    <xdr:cxnSp macro="">
      <xdr:nvCxnSpPr>
        <xdr:cNvPr id="366" name="直線コネクタ 365"/>
        <xdr:cNvCxnSpPr/>
      </xdr:nvCxnSpPr>
      <xdr:spPr>
        <a:xfrm flipV="1">
          <a:off x="1320800" y="13440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76" name="円/楕円 375"/>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77"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78" name="円/楕円 377"/>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9" name="テキスト ボックス 378"/>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80" name="円/楕円 379"/>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81" name="テキスト ボックス 380"/>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xdr:rowOff>
    </xdr:from>
    <xdr:to>
      <xdr:col>3</xdr:col>
      <xdr:colOff>193675</xdr:colOff>
      <xdr:row>78</xdr:row>
      <xdr:rowOff>118363</xdr:rowOff>
    </xdr:to>
    <xdr:sp macro="" textlink="">
      <xdr:nvSpPr>
        <xdr:cNvPr id="382" name="円/楕円 381"/>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83" name="テキスト ボックス 382"/>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84" name="円/楕円 383"/>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137685</xdr:rowOff>
    </xdr:from>
    <xdr:ext cx="762000" cy="259045"/>
    <xdr:sp macro="" textlink="">
      <xdr:nvSpPr>
        <xdr:cNvPr id="385" name="テキスト ボックス 384"/>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公債費以外では、昨年度とほぼ横ばいであり、今後とも人件費や物件費等の抑制等を図る必要がある。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56787</xdr:rowOff>
    </xdr:to>
    <xdr:cxnSp macro="">
      <xdr:nvCxnSpPr>
        <xdr:cNvPr id="420" name="直線コネクタ 419"/>
        <xdr:cNvCxnSpPr/>
      </xdr:nvCxnSpPr>
      <xdr:spPr>
        <a:xfrm>
          <a:off x="15671800" y="128828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75</xdr:row>
      <xdr:rowOff>24130</xdr:rowOff>
    </xdr:to>
    <xdr:cxnSp macro="">
      <xdr:nvCxnSpPr>
        <xdr:cNvPr id="423" name="直線コネクタ 422"/>
        <xdr:cNvCxnSpPr/>
      </xdr:nvCxnSpPr>
      <xdr:spPr>
        <a:xfrm>
          <a:off x="14782800" y="12745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74</xdr:row>
      <xdr:rowOff>117203</xdr:rowOff>
    </xdr:to>
    <xdr:cxnSp macro="">
      <xdr:nvCxnSpPr>
        <xdr:cNvPr id="426" name="直線コネクタ 425"/>
        <xdr:cNvCxnSpPr/>
      </xdr:nvCxnSpPr>
      <xdr:spPr>
        <a:xfrm flipV="1">
          <a:off x="13893800" y="127457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117203</xdr:rowOff>
    </xdr:from>
    <xdr:to>
      <xdr:col>20</xdr:col>
      <xdr:colOff>158750</xdr:colOff>
      <xdr:row>74</xdr:row>
      <xdr:rowOff>120469</xdr:rowOff>
    </xdr:to>
    <xdr:cxnSp macro="">
      <xdr:nvCxnSpPr>
        <xdr:cNvPr id="429" name="直線コネクタ 428"/>
        <xdr:cNvCxnSpPr/>
      </xdr:nvCxnSpPr>
      <xdr:spPr>
        <a:xfrm flipV="1">
          <a:off x="13004800" y="128045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5987</xdr:rowOff>
    </xdr:from>
    <xdr:to>
      <xdr:col>24</xdr:col>
      <xdr:colOff>82550</xdr:colOff>
      <xdr:row>75</xdr:row>
      <xdr:rowOff>107587</xdr:rowOff>
    </xdr:to>
    <xdr:sp macro="" textlink="">
      <xdr:nvSpPr>
        <xdr:cNvPr id="439" name="円/楕円 438"/>
        <xdr:cNvSpPr/>
      </xdr:nvSpPr>
      <xdr:spPr>
        <a:xfrm>
          <a:off x="164592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22514</xdr:rowOff>
    </xdr:from>
    <xdr:ext cx="762000" cy="259045"/>
    <xdr:sp macro="" textlink="">
      <xdr:nvSpPr>
        <xdr:cNvPr id="440" name="公債費以外該当値テキスト"/>
        <xdr:cNvSpPr txBox="1"/>
      </xdr:nvSpPr>
      <xdr:spPr>
        <a:xfrm>
          <a:off x="16598900" y="1270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41" name="円/楕円 440"/>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59707</xdr:rowOff>
    </xdr:from>
    <xdr:ext cx="736600" cy="259045"/>
    <xdr:sp macro="" textlink="">
      <xdr:nvSpPr>
        <xdr:cNvPr id="442" name="テキスト ボックス 441"/>
        <xdr:cNvSpPr txBox="1"/>
      </xdr:nvSpPr>
      <xdr:spPr>
        <a:xfrm>
          <a:off x="15290800" y="1291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xdr:rowOff>
    </xdr:from>
    <xdr:to>
      <xdr:col>21</xdr:col>
      <xdr:colOff>412750</xdr:colOff>
      <xdr:row>74</xdr:row>
      <xdr:rowOff>109220</xdr:rowOff>
    </xdr:to>
    <xdr:sp macro="" textlink="">
      <xdr:nvSpPr>
        <xdr:cNvPr id="443" name="円/楕円 442"/>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119397</xdr:rowOff>
    </xdr:from>
    <xdr:ext cx="762000" cy="259045"/>
    <xdr:sp macro="" textlink="">
      <xdr:nvSpPr>
        <xdr:cNvPr id="444" name="テキスト ボックス 443"/>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66403</xdr:rowOff>
    </xdr:from>
    <xdr:to>
      <xdr:col>20</xdr:col>
      <xdr:colOff>209550</xdr:colOff>
      <xdr:row>74</xdr:row>
      <xdr:rowOff>168003</xdr:rowOff>
    </xdr:to>
    <xdr:sp macro="" textlink="">
      <xdr:nvSpPr>
        <xdr:cNvPr id="445" name="円/楕円 444"/>
        <xdr:cNvSpPr/>
      </xdr:nvSpPr>
      <xdr:spPr>
        <a:xfrm>
          <a:off x="13843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6730</xdr:rowOff>
    </xdr:from>
    <xdr:ext cx="762000" cy="259045"/>
    <xdr:sp macro="" textlink="">
      <xdr:nvSpPr>
        <xdr:cNvPr id="446" name="テキスト ボックス 445"/>
        <xdr:cNvSpPr txBox="1"/>
      </xdr:nvSpPr>
      <xdr:spPr>
        <a:xfrm>
          <a:off x="13512800"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69669</xdr:rowOff>
    </xdr:from>
    <xdr:to>
      <xdr:col>19</xdr:col>
      <xdr:colOff>6350</xdr:colOff>
      <xdr:row>74</xdr:row>
      <xdr:rowOff>171269</xdr:rowOff>
    </xdr:to>
    <xdr:sp macro="" textlink="">
      <xdr:nvSpPr>
        <xdr:cNvPr id="447" name="円/楕円 446"/>
        <xdr:cNvSpPr/>
      </xdr:nvSpPr>
      <xdr:spPr>
        <a:xfrm>
          <a:off x="12954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156046</xdr:rowOff>
    </xdr:from>
    <xdr:ext cx="762000" cy="259045"/>
    <xdr:sp macro="" textlink="">
      <xdr:nvSpPr>
        <xdr:cNvPr id="448" name="テキスト ボックス 447"/>
        <xdr:cNvSpPr txBox="1"/>
      </xdr:nvSpPr>
      <xdr:spPr>
        <a:xfrm>
          <a:off x="12623800" y="128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福島県飯舘村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139958</xdr:rowOff>
    </xdr:from>
    <xdr:to>
      <xdr:col>4</xdr:col>
      <xdr:colOff>1117600</xdr:colOff>
      <xdr:row>16</xdr:row>
      <xdr:rowOff>94929</xdr:rowOff>
    </xdr:to>
    <xdr:cxnSp macro="">
      <xdr:nvCxnSpPr>
        <xdr:cNvPr id="46" name="直線コネクタ 45"/>
        <xdr:cNvCxnSpPr/>
      </xdr:nvCxnSpPr>
      <xdr:spPr bwMode="auto">
        <a:xfrm>
          <a:off x="5003800" y="2759333"/>
          <a:ext cx="647700" cy="12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63920</xdr:rowOff>
    </xdr:from>
    <xdr:to>
      <xdr:col>4</xdr:col>
      <xdr:colOff>469900</xdr:colOff>
      <xdr:row>15</xdr:row>
      <xdr:rowOff>139958</xdr:rowOff>
    </xdr:to>
    <xdr:cxnSp macro="">
      <xdr:nvCxnSpPr>
        <xdr:cNvPr id="49" name="直線コネクタ 48"/>
        <xdr:cNvCxnSpPr/>
      </xdr:nvCxnSpPr>
      <xdr:spPr bwMode="auto">
        <a:xfrm>
          <a:off x="4305300" y="2683295"/>
          <a:ext cx="698500" cy="76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33985</xdr:rowOff>
    </xdr:from>
    <xdr:to>
      <xdr:col>3</xdr:col>
      <xdr:colOff>904875</xdr:colOff>
      <xdr:row>15</xdr:row>
      <xdr:rowOff>63920</xdr:rowOff>
    </xdr:to>
    <xdr:cxnSp macro="">
      <xdr:nvCxnSpPr>
        <xdr:cNvPr id="52" name="直線コネクタ 51"/>
        <xdr:cNvCxnSpPr/>
      </xdr:nvCxnSpPr>
      <xdr:spPr bwMode="auto">
        <a:xfrm>
          <a:off x="3606800" y="2653360"/>
          <a:ext cx="698500" cy="29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33985</xdr:rowOff>
    </xdr:from>
    <xdr:to>
      <xdr:col>3</xdr:col>
      <xdr:colOff>206375</xdr:colOff>
      <xdr:row>17</xdr:row>
      <xdr:rowOff>171265</xdr:rowOff>
    </xdr:to>
    <xdr:cxnSp macro="">
      <xdr:nvCxnSpPr>
        <xdr:cNvPr id="55" name="直線コネクタ 54"/>
        <xdr:cNvCxnSpPr/>
      </xdr:nvCxnSpPr>
      <xdr:spPr bwMode="auto">
        <a:xfrm flipV="1">
          <a:off x="2908300" y="2653360"/>
          <a:ext cx="698500" cy="48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44129</xdr:rowOff>
    </xdr:from>
    <xdr:to>
      <xdr:col>5</xdr:col>
      <xdr:colOff>34925</xdr:colOff>
      <xdr:row>16</xdr:row>
      <xdr:rowOff>145729</xdr:rowOff>
    </xdr:to>
    <xdr:sp macro="" textlink="">
      <xdr:nvSpPr>
        <xdr:cNvPr id="65" name="円/楕円 64"/>
        <xdr:cNvSpPr/>
      </xdr:nvSpPr>
      <xdr:spPr bwMode="auto">
        <a:xfrm>
          <a:off x="5600700" y="2834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60656</xdr:rowOff>
    </xdr:from>
    <xdr:ext cx="762000" cy="259045"/>
    <xdr:sp macro="" textlink="">
      <xdr:nvSpPr>
        <xdr:cNvPr id="66" name="人口1人当たり決算額の推移該当値テキスト130"/>
        <xdr:cNvSpPr txBox="1"/>
      </xdr:nvSpPr>
      <xdr:spPr>
        <a:xfrm>
          <a:off x="5740400" y="26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183,945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89158</xdr:rowOff>
    </xdr:from>
    <xdr:to>
      <xdr:col>4</xdr:col>
      <xdr:colOff>520700</xdr:colOff>
      <xdr:row>16</xdr:row>
      <xdr:rowOff>19308</xdr:rowOff>
    </xdr:to>
    <xdr:sp macro="" textlink="">
      <xdr:nvSpPr>
        <xdr:cNvPr id="67" name="円/楕円 66"/>
        <xdr:cNvSpPr/>
      </xdr:nvSpPr>
      <xdr:spPr bwMode="auto">
        <a:xfrm>
          <a:off x="4953000" y="270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29485</xdr:rowOff>
    </xdr:from>
    <xdr:ext cx="736600" cy="259045"/>
    <xdr:sp macro="" textlink="">
      <xdr:nvSpPr>
        <xdr:cNvPr id="68" name="テキスト ボックス 67"/>
        <xdr:cNvSpPr txBox="1"/>
      </xdr:nvSpPr>
      <xdr:spPr>
        <a:xfrm>
          <a:off x="4622800" y="247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206,066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13120</xdr:rowOff>
    </xdr:from>
    <xdr:to>
      <xdr:col>3</xdr:col>
      <xdr:colOff>955675</xdr:colOff>
      <xdr:row>15</xdr:row>
      <xdr:rowOff>114720</xdr:rowOff>
    </xdr:to>
    <xdr:sp macro="" textlink="">
      <xdr:nvSpPr>
        <xdr:cNvPr id="69" name="円/楕円 68"/>
        <xdr:cNvSpPr/>
      </xdr:nvSpPr>
      <xdr:spPr bwMode="auto">
        <a:xfrm>
          <a:off x="4254500" y="263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124897</xdr:rowOff>
    </xdr:from>
    <xdr:ext cx="762000" cy="259045"/>
    <xdr:sp macro="" textlink="">
      <xdr:nvSpPr>
        <xdr:cNvPr id="70" name="テキスト ボックス 69"/>
        <xdr:cNvSpPr txBox="1"/>
      </xdr:nvSpPr>
      <xdr:spPr>
        <a:xfrm>
          <a:off x="3924300" y="240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219,371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154635</xdr:rowOff>
    </xdr:from>
    <xdr:to>
      <xdr:col>3</xdr:col>
      <xdr:colOff>257175</xdr:colOff>
      <xdr:row>15</xdr:row>
      <xdr:rowOff>84785</xdr:rowOff>
    </xdr:to>
    <xdr:sp macro="" textlink="">
      <xdr:nvSpPr>
        <xdr:cNvPr id="71" name="円/楕円 70"/>
        <xdr:cNvSpPr/>
      </xdr:nvSpPr>
      <xdr:spPr bwMode="auto">
        <a:xfrm>
          <a:off x="3556000" y="260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94962</xdr:rowOff>
    </xdr:from>
    <xdr:ext cx="762000" cy="259045"/>
    <xdr:sp macro="" textlink="">
      <xdr:nvSpPr>
        <xdr:cNvPr id="72" name="テキスト ボックス 71"/>
        <xdr:cNvSpPr txBox="1"/>
      </xdr:nvSpPr>
      <xdr:spPr>
        <a:xfrm>
          <a:off x="3225800" y="23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224,609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120465</xdr:rowOff>
    </xdr:from>
    <xdr:to>
      <xdr:col>2</xdr:col>
      <xdr:colOff>692150</xdr:colOff>
      <xdr:row>18</xdr:row>
      <xdr:rowOff>50615</xdr:rowOff>
    </xdr:to>
    <xdr:sp macro="" textlink="">
      <xdr:nvSpPr>
        <xdr:cNvPr id="73" name="円/楕円 72"/>
        <xdr:cNvSpPr/>
      </xdr:nvSpPr>
      <xdr:spPr bwMode="auto">
        <a:xfrm>
          <a:off x="2857500" y="308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35392</xdr:rowOff>
    </xdr:from>
    <xdr:ext cx="762000" cy="259045"/>
    <xdr:sp macro="" textlink="">
      <xdr:nvSpPr>
        <xdr:cNvPr id="74" name="テキスト ボックス 73"/>
        <xdr:cNvSpPr txBox="1"/>
      </xdr:nvSpPr>
      <xdr:spPr>
        <a:xfrm>
          <a:off x="2527300" y="31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236982</xdr:rowOff>
    </xdr:from>
    <xdr:to>
      <xdr:col>4</xdr:col>
      <xdr:colOff>1117600</xdr:colOff>
      <xdr:row>35</xdr:row>
      <xdr:rowOff>250355</xdr:rowOff>
    </xdr:to>
    <xdr:cxnSp macro="">
      <xdr:nvCxnSpPr>
        <xdr:cNvPr id="107" name="直線コネクタ 106"/>
        <xdr:cNvCxnSpPr/>
      </xdr:nvCxnSpPr>
      <xdr:spPr bwMode="auto">
        <a:xfrm flipV="1">
          <a:off x="5003800" y="6847332"/>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245148</xdr:rowOff>
    </xdr:from>
    <xdr:to>
      <xdr:col>4</xdr:col>
      <xdr:colOff>469900</xdr:colOff>
      <xdr:row>35</xdr:row>
      <xdr:rowOff>250355</xdr:rowOff>
    </xdr:to>
    <xdr:cxnSp macro="">
      <xdr:nvCxnSpPr>
        <xdr:cNvPr id="110" name="直線コネクタ 109"/>
        <xdr:cNvCxnSpPr/>
      </xdr:nvCxnSpPr>
      <xdr:spPr bwMode="auto">
        <a:xfrm>
          <a:off x="4305300" y="6855498"/>
          <a:ext cx="698500" cy="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199428</xdr:rowOff>
    </xdr:from>
    <xdr:to>
      <xdr:col>3</xdr:col>
      <xdr:colOff>904875</xdr:colOff>
      <xdr:row>35</xdr:row>
      <xdr:rowOff>245148</xdr:rowOff>
    </xdr:to>
    <xdr:cxnSp macro="">
      <xdr:nvCxnSpPr>
        <xdr:cNvPr id="113" name="直線コネクタ 112"/>
        <xdr:cNvCxnSpPr/>
      </xdr:nvCxnSpPr>
      <xdr:spPr bwMode="auto">
        <a:xfrm>
          <a:off x="3606800" y="6809778"/>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152578</xdr:rowOff>
    </xdr:from>
    <xdr:to>
      <xdr:col>3</xdr:col>
      <xdr:colOff>206375</xdr:colOff>
      <xdr:row>35</xdr:row>
      <xdr:rowOff>199428</xdr:rowOff>
    </xdr:to>
    <xdr:cxnSp macro="">
      <xdr:nvCxnSpPr>
        <xdr:cNvPr id="116" name="直線コネクタ 115"/>
        <xdr:cNvCxnSpPr/>
      </xdr:nvCxnSpPr>
      <xdr:spPr bwMode="auto">
        <a:xfrm>
          <a:off x="2908300" y="6762928"/>
          <a:ext cx="698500" cy="46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186182</xdr:rowOff>
    </xdr:from>
    <xdr:to>
      <xdr:col>5</xdr:col>
      <xdr:colOff>34925</xdr:colOff>
      <xdr:row>35</xdr:row>
      <xdr:rowOff>287782</xdr:rowOff>
    </xdr:to>
    <xdr:sp macro="" textlink="">
      <xdr:nvSpPr>
        <xdr:cNvPr id="126" name="円/楕円 125"/>
        <xdr:cNvSpPr/>
      </xdr:nvSpPr>
      <xdr:spPr bwMode="auto">
        <a:xfrm>
          <a:off x="5600700" y="679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158259</xdr:rowOff>
    </xdr:from>
    <xdr:ext cx="762000" cy="259045"/>
    <xdr:sp macro="" textlink="">
      <xdr:nvSpPr>
        <xdr:cNvPr id="127" name="人口1人当たり決算額の推移該当値テキスト445"/>
        <xdr:cNvSpPr txBox="1"/>
      </xdr:nvSpPr>
      <xdr:spPr>
        <a:xfrm>
          <a:off x="5740400" y="676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199555</xdr:rowOff>
    </xdr:from>
    <xdr:to>
      <xdr:col>4</xdr:col>
      <xdr:colOff>520700</xdr:colOff>
      <xdr:row>35</xdr:row>
      <xdr:rowOff>301155</xdr:rowOff>
    </xdr:to>
    <xdr:sp macro="" textlink="">
      <xdr:nvSpPr>
        <xdr:cNvPr id="128" name="円/楕円 127"/>
        <xdr:cNvSpPr/>
      </xdr:nvSpPr>
      <xdr:spPr bwMode="auto">
        <a:xfrm>
          <a:off x="4953000" y="680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285932</xdr:rowOff>
    </xdr:from>
    <xdr:ext cx="736600" cy="259045"/>
    <xdr:sp macro="" textlink="">
      <xdr:nvSpPr>
        <xdr:cNvPr id="129" name="テキスト ボックス 128"/>
        <xdr:cNvSpPr txBox="1"/>
      </xdr:nvSpPr>
      <xdr:spPr>
        <a:xfrm>
          <a:off x="4622800" y="689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194348</xdr:rowOff>
    </xdr:from>
    <xdr:to>
      <xdr:col>3</xdr:col>
      <xdr:colOff>955675</xdr:colOff>
      <xdr:row>35</xdr:row>
      <xdr:rowOff>295948</xdr:rowOff>
    </xdr:to>
    <xdr:sp macro="" textlink="">
      <xdr:nvSpPr>
        <xdr:cNvPr id="130" name="円/楕円 129"/>
        <xdr:cNvSpPr/>
      </xdr:nvSpPr>
      <xdr:spPr bwMode="auto">
        <a:xfrm>
          <a:off x="4254500" y="680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280725</xdr:rowOff>
    </xdr:from>
    <xdr:ext cx="762000" cy="259045"/>
    <xdr:sp macro="" textlink="">
      <xdr:nvSpPr>
        <xdr:cNvPr id="131" name="テキスト ボックス 130"/>
        <xdr:cNvSpPr txBox="1"/>
      </xdr:nvSpPr>
      <xdr:spPr>
        <a:xfrm>
          <a:off x="3924300" y="689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148628</xdr:rowOff>
    </xdr:from>
    <xdr:to>
      <xdr:col>3</xdr:col>
      <xdr:colOff>257175</xdr:colOff>
      <xdr:row>35</xdr:row>
      <xdr:rowOff>250228</xdr:rowOff>
    </xdr:to>
    <xdr:sp macro="" textlink="">
      <xdr:nvSpPr>
        <xdr:cNvPr id="132" name="円/楕円 131"/>
        <xdr:cNvSpPr/>
      </xdr:nvSpPr>
      <xdr:spPr bwMode="auto">
        <a:xfrm>
          <a:off x="3556000" y="675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235005</xdr:rowOff>
    </xdr:from>
    <xdr:ext cx="762000" cy="259045"/>
    <xdr:sp macro="" textlink="">
      <xdr:nvSpPr>
        <xdr:cNvPr id="133" name="テキスト ボックス 132"/>
        <xdr:cNvSpPr txBox="1"/>
      </xdr:nvSpPr>
      <xdr:spPr>
        <a:xfrm>
          <a:off x="3225800" y="68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101778</xdr:rowOff>
    </xdr:from>
    <xdr:to>
      <xdr:col>2</xdr:col>
      <xdr:colOff>692150</xdr:colOff>
      <xdr:row>35</xdr:row>
      <xdr:rowOff>203378</xdr:rowOff>
    </xdr:to>
    <xdr:sp macro="" textlink="">
      <xdr:nvSpPr>
        <xdr:cNvPr id="134" name="円/楕円 133"/>
        <xdr:cNvSpPr/>
      </xdr:nvSpPr>
      <xdr:spPr bwMode="auto">
        <a:xfrm>
          <a:off x="2857500" y="671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188155</xdr:rowOff>
    </xdr:from>
    <xdr:ext cx="762000" cy="259045"/>
    <xdr:sp macro="" textlink="">
      <xdr:nvSpPr>
        <xdr:cNvPr id="135" name="テキスト ボックス 134"/>
        <xdr:cNvSpPr txBox="1"/>
      </xdr:nvSpPr>
      <xdr:spPr>
        <a:xfrm>
          <a:off x="2527300" y="679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比率のマイナスの主な要因は、昨年度に引き続き資金繰りのため財政調整基金を５億円を取り崩したことによるものである。一方で、財政調整基金は、５億円の取り崩しに対し、４億円の積み立てにとどまり残高が微減した。</a:t>
          </a:r>
        </a:p>
        <a:p>
          <a:r>
            <a:rPr kumimoji="1" lang="ja-JP" altLang="en-US" sz="1400">
              <a:latin typeface="ＭＳ ゴシック" pitchFamily="49" charset="-128"/>
              <a:ea typeface="ＭＳ ゴシック" pitchFamily="49" charset="-128"/>
            </a:rPr>
            <a:t>震災以降標準財政規模に対する財政調整基金残高の割合は上昇傾向であるが、復興創生期間以降の財源の見通しが立たないことから、財政調整基金を財源として確保しつつ健全な行財政運営に努めていく。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標準財政規模比で平成２６年度決算は、一般会計においては赤字額の会計は皆無であり、黒字額については、震災以降大きく増加していたが、初めて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％を切った。</a:t>
          </a:r>
        </a:p>
        <a:p>
          <a:r>
            <a:rPr kumimoji="1" lang="ja-JP" altLang="en-US" sz="1400">
              <a:latin typeface="ＭＳ ゴシック" pitchFamily="49" charset="-128"/>
              <a:ea typeface="ＭＳ ゴシック" pitchFamily="49" charset="-128"/>
            </a:rPr>
            <a:t>　これは、昨年度委託事業等に伴う国庫補助金が大幅に減少した一方で、大規模復興事業の実施により歳出決算が増加したことが主な要因である。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年度と比較して、算定上の分母にあたる標準財政規模が</a:t>
          </a:r>
          <a:r>
            <a:rPr kumimoji="1" lang="en-US" altLang="ja-JP" sz="1400">
              <a:latin typeface="ＭＳ ゴシック" pitchFamily="49" charset="-128"/>
              <a:ea typeface="ＭＳ ゴシック" pitchFamily="49" charset="-128"/>
            </a:rPr>
            <a:t>51,462</a:t>
          </a:r>
          <a:r>
            <a:rPr kumimoji="1" lang="ja-JP" altLang="en-US" sz="1400">
              <a:latin typeface="ＭＳ ゴシック" pitchFamily="49" charset="-128"/>
              <a:ea typeface="ＭＳ ゴシック" pitchFamily="49" charset="-128"/>
            </a:rPr>
            <a:t>千円減少したことに加え、算定上の分子において、平成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年度から大型事業（平成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年度過疎債（光ファイバ整備事業）：借入額</a:t>
          </a:r>
          <a:r>
            <a:rPr kumimoji="1" lang="en-US" altLang="ja-JP" sz="1400">
              <a:latin typeface="ＭＳ ゴシック" pitchFamily="49" charset="-128"/>
              <a:ea typeface="ＭＳ ゴシック" pitchFamily="49" charset="-128"/>
            </a:rPr>
            <a:t>435,100</a:t>
          </a:r>
          <a:r>
            <a:rPr kumimoji="1" lang="ja-JP" altLang="en-US" sz="1400">
              <a:latin typeface="ＭＳ ゴシック" pitchFamily="49" charset="-128"/>
              <a:ea typeface="ＭＳ ゴシック" pitchFamily="49" charset="-128"/>
            </a:rPr>
            <a:t>千円）等の元金償還が始まり、「地方債の元利償還金」が</a:t>
          </a:r>
          <a:r>
            <a:rPr kumimoji="1" lang="en-US" altLang="ja-JP" sz="1400">
              <a:latin typeface="ＭＳ ゴシック" pitchFamily="49" charset="-128"/>
              <a:ea typeface="ＭＳ ゴシック" pitchFamily="49" charset="-128"/>
            </a:rPr>
            <a:t>52,349</a:t>
          </a:r>
          <a:r>
            <a:rPr kumimoji="1" lang="ja-JP" altLang="en-US" sz="1400">
              <a:latin typeface="ＭＳ ゴシック" pitchFamily="49" charset="-128"/>
              <a:ea typeface="ＭＳ ゴシック" pitchFamily="49" charset="-128"/>
            </a:rPr>
            <a:t>千円増加した。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年度に引き続き、「将来負担額」に対して「充当可能財源等」が上回り、算定上の分子がマイナスとなったため、算定されないこととなった。</a:t>
          </a: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年度と比較して、「充当可能基金」が</a:t>
          </a:r>
          <a:r>
            <a:rPr kumimoji="1" lang="en-US" altLang="ja-JP" sz="1400">
              <a:latin typeface="ＭＳ ゴシック" pitchFamily="49" charset="-128"/>
              <a:ea typeface="ＭＳ ゴシック" pitchFamily="49" charset="-128"/>
            </a:rPr>
            <a:t>836</a:t>
          </a:r>
          <a:r>
            <a:rPr kumimoji="1" lang="ja-JP" altLang="en-US" sz="1400">
              <a:latin typeface="ＭＳ ゴシック" pitchFamily="49" charset="-128"/>
              <a:ea typeface="ＭＳ ゴシック" pitchFamily="49" charset="-128"/>
            </a:rPr>
            <a:t>百万円増となったことが主な要因である。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V1" workbookViewId="0">
      <selection activeCell="CT20" sqref="CT20:DA2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7146443</v>
      </c>
      <c r="BO4" s="349"/>
      <c r="BP4" s="349"/>
      <c r="BQ4" s="349"/>
      <c r="BR4" s="349"/>
      <c r="BS4" s="349"/>
      <c r="BT4" s="349"/>
      <c r="BU4" s="350"/>
      <c r="BV4" s="348">
        <v>8225795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20</v>
      </c>
      <c r="CU4" s="355"/>
      <c r="CV4" s="355"/>
      <c r="CW4" s="355"/>
      <c r="CX4" s="355"/>
      <c r="CY4" s="355"/>
      <c r="CZ4" s="355"/>
      <c r="DA4" s="356"/>
      <c r="DB4" s="354">
        <v>25.1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6562714</v>
      </c>
      <c r="BO5" s="386"/>
      <c r="BP5" s="386"/>
      <c r="BQ5" s="386"/>
      <c r="BR5" s="386"/>
      <c r="BS5" s="386"/>
      <c r="BT5" s="386"/>
      <c r="BU5" s="387"/>
      <c r="BV5" s="385">
        <v>7446881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85.3</v>
      </c>
      <c r="CU5" s="383"/>
      <c r="CV5" s="383"/>
      <c r="CW5" s="383"/>
      <c r="CX5" s="383"/>
      <c r="CY5" s="383"/>
      <c r="CZ5" s="383"/>
      <c r="DA5" s="384"/>
      <c r="DB5" s="382">
        <v>82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583729</v>
      </c>
      <c r="BO6" s="386"/>
      <c r="BP6" s="386"/>
      <c r="BQ6" s="386"/>
      <c r="BR6" s="386"/>
      <c r="BS6" s="386"/>
      <c r="BT6" s="386"/>
      <c r="BU6" s="387"/>
      <c r="BV6" s="385">
        <v>778914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88.7</v>
      </c>
      <c r="CU6" s="423"/>
      <c r="CV6" s="423"/>
      <c r="CW6" s="423"/>
      <c r="CX6" s="423"/>
      <c r="CY6" s="423"/>
      <c r="CZ6" s="423"/>
      <c r="DA6" s="424"/>
      <c r="DB6" s="422">
        <v>85.3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20279</v>
      </c>
      <c r="BO7" s="386"/>
      <c r="BP7" s="386"/>
      <c r="BQ7" s="386"/>
      <c r="BR7" s="386"/>
      <c r="BS7" s="386"/>
      <c r="BT7" s="386"/>
      <c r="BU7" s="387"/>
      <c r="BV7" s="385">
        <v>56975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2823346</v>
      </c>
      <c r="CU7" s="386"/>
      <c r="CV7" s="386"/>
      <c r="CW7" s="386"/>
      <c r="CX7" s="386"/>
      <c r="CY7" s="386"/>
      <c r="CZ7" s="386"/>
      <c r="DA7" s="387"/>
      <c r="DB7" s="385">
        <v>2874808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563450</v>
      </c>
      <c r="BO8" s="386"/>
      <c r="BP8" s="386"/>
      <c r="BQ8" s="386"/>
      <c r="BR8" s="386"/>
      <c r="BS8" s="386"/>
      <c r="BT8" s="386"/>
      <c r="BU8" s="387"/>
      <c r="BV8" s="385">
        <v>721939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6209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-158489</v>
      </c>
      <c r="BO9" s="386"/>
      <c r="BP9" s="386"/>
      <c r="BQ9" s="386"/>
      <c r="BR9" s="386"/>
      <c r="BS9" s="386"/>
      <c r="BT9" s="386"/>
      <c r="BU9" s="387"/>
      <c r="BV9" s="385">
        <v>-108917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6722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1716</v>
      </c>
      <c r="BO10" s="386"/>
      <c r="BP10" s="386"/>
      <c r="BQ10" s="386"/>
      <c r="BR10" s="386"/>
      <c r="BS10" s="386"/>
      <c r="BT10" s="386"/>
      <c r="BU10" s="387"/>
      <c r="BV10" s="385">
        <v>351042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6317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450000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6280</v>
      </c>
      <c r="S13" s="467"/>
      <c r="T13" s="467"/>
      <c r="U13" s="467"/>
      <c r="V13" s="468"/>
      <c r="W13" s="401" t="s">
        <v>124</v>
      </c>
      <c r="X13" s="402"/>
      <c r="Y13" s="402"/>
      <c r="Z13" s="402"/>
      <c r="AA13" s="402"/>
      <c r="AB13" s="392"/>
      <c r="AC13" s="436">
        <v>876</v>
      </c>
      <c r="AD13" s="437"/>
      <c r="AE13" s="437"/>
      <c r="AF13" s="437"/>
      <c r="AG13" s="476"/>
      <c r="AH13" s="436">
        <v>1013</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-656773</v>
      </c>
      <c r="BO13" s="386"/>
      <c r="BP13" s="386"/>
      <c r="BQ13" s="386"/>
      <c r="BR13" s="386"/>
      <c r="BS13" s="386"/>
      <c r="BT13" s="386"/>
      <c r="BU13" s="387"/>
      <c r="BV13" s="385">
        <v>-207875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6.6</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6329</v>
      </c>
      <c r="S14" s="467"/>
      <c r="T14" s="467"/>
      <c r="U14" s="467"/>
      <c r="V14" s="468"/>
      <c r="W14" s="375"/>
      <c r="X14" s="376"/>
      <c r="Y14" s="376"/>
      <c r="Z14" s="376"/>
      <c r="AA14" s="376"/>
      <c r="AB14" s="365"/>
      <c r="AC14" s="469">
        <v>28</v>
      </c>
      <c r="AD14" s="470"/>
      <c r="AE14" s="470"/>
      <c r="AF14" s="470"/>
      <c r="AG14" s="471"/>
      <c r="AH14" s="469">
        <v>29.8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6294</v>
      </c>
      <c r="S15" s="467"/>
      <c r="T15" s="467"/>
      <c r="U15" s="467"/>
      <c r="V15" s="468"/>
      <c r="W15" s="401" t="s">
        <v>130</v>
      </c>
      <c r="X15" s="402"/>
      <c r="Y15" s="402"/>
      <c r="Z15" s="402"/>
      <c r="AA15" s="402"/>
      <c r="AB15" s="392"/>
      <c r="AC15" s="436">
        <v>1202</v>
      </c>
      <c r="AD15" s="437"/>
      <c r="AE15" s="437"/>
      <c r="AF15" s="437"/>
      <c r="AG15" s="476"/>
      <c r="AH15" s="436">
        <v>1338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573474</v>
      </c>
      <c r="BO15" s="349"/>
      <c r="BP15" s="349"/>
      <c r="BQ15" s="349"/>
      <c r="BR15" s="349"/>
      <c r="BS15" s="349"/>
      <c r="BT15" s="349"/>
      <c r="BU15" s="350"/>
      <c r="BV15" s="348">
        <v>540693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38.5</v>
      </c>
      <c r="AD16" s="470"/>
      <c r="AE16" s="470"/>
      <c r="AF16" s="470"/>
      <c r="AG16" s="471"/>
      <c r="AH16" s="469">
        <v>39.299999999999997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2525446</v>
      </c>
      <c r="BO16" s="386"/>
      <c r="BP16" s="386"/>
      <c r="BQ16" s="386"/>
      <c r="BR16" s="386"/>
      <c r="BS16" s="386"/>
      <c r="BT16" s="386"/>
      <c r="BU16" s="387"/>
      <c r="BV16" s="385">
        <v>2560204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1045</v>
      </c>
      <c r="AD17" s="437"/>
      <c r="AE17" s="437"/>
      <c r="AF17" s="437"/>
      <c r="AG17" s="476"/>
      <c r="AH17" s="436">
        <v>1051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735795</v>
      </c>
      <c r="BO17" s="386"/>
      <c r="BP17" s="386"/>
      <c r="BQ17" s="386"/>
      <c r="BR17" s="386"/>
      <c r="BS17" s="386"/>
      <c r="BT17" s="386"/>
      <c r="BU17" s="387"/>
      <c r="BV17" s="385">
        <v>701174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230.13</v>
      </c>
      <c r="M18" s="498"/>
      <c r="N18" s="498"/>
      <c r="O18" s="498"/>
      <c r="P18" s="498"/>
      <c r="Q18" s="498"/>
      <c r="R18" s="499"/>
      <c r="S18" s="499"/>
      <c r="T18" s="499"/>
      <c r="U18" s="499"/>
      <c r="V18" s="500"/>
      <c r="W18" s="403"/>
      <c r="X18" s="404"/>
      <c r="Y18" s="404"/>
      <c r="Z18" s="404"/>
      <c r="AA18" s="404"/>
      <c r="AB18" s="395"/>
      <c r="AC18" s="501">
        <v>33.5</v>
      </c>
      <c r="AD18" s="502"/>
      <c r="AE18" s="502"/>
      <c r="AF18" s="502"/>
      <c r="AG18" s="503"/>
      <c r="AH18" s="501">
        <v>30.9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2173497</v>
      </c>
      <c r="BO18" s="386"/>
      <c r="BP18" s="386"/>
      <c r="BQ18" s="386"/>
      <c r="BR18" s="386"/>
      <c r="BS18" s="386"/>
      <c r="BT18" s="386"/>
      <c r="BU18" s="387"/>
      <c r="BV18" s="385">
        <v>2114234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4190355</v>
      </c>
      <c r="BO19" s="386"/>
      <c r="BP19" s="386"/>
      <c r="BQ19" s="386"/>
      <c r="BR19" s="386"/>
      <c r="BS19" s="386"/>
      <c r="BT19" s="386"/>
      <c r="BU19" s="387"/>
      <c r="BV19" s="385">
        <v>4301799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1734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3912421</v>
      </c>
      <c r="BO23" s="386"/>
      <c r="BP23" s="386"/>
      <c r="BQ23" s="386"/>
      <c r="BR23" s="386"/>
      <c r="BS23" s="386"/>
      <c r="BT23" s="386"/>
      <c r="BU23" s="387"/>
      <c r="BV23" s="385">
        <v>4273076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6440</v>
      </c>
      <c r="R24" s="437"/>
      <c r="S24" s="437"/>
      <c r="T24" s="437"/>
      <c r="U24" s="437"/>
      <c r="V24" s="476"/>
      <c r="W24" s="531"/>
      <c r="X24" s="519"/>
      <c r="Y24" s="520"/>
      <c r="Z24" s="435" t="s">
        <v>153</v>
      </c>
      <c r="AA24" s="415"/>
      <c r="AB24" s="415"/>
      <c r="AC24" s="415"/>
      <c r="AD24" s="415"/>
      <c r="AE24" s="415"/>
      <c r="AF24" s="415"/>
      <c r="AG24" s="416"/>
      <c r="AH24" s="436">
        <v>58</v>
      </c>
      <c r="AI24" s="437"/>
      <c r="AJ24" s="437"/>
      <c r="AK24" s="437"/>
      <c r="AL24" s="476"/>
      <c r="AM24" s="436">
        <v>181714</v>
      </c>
      <c r="AN24" s="437"/>
      <c r="AO24" s="437"/>
      <c r="AP24" s="437"/>
      <c r="AQ24" s="437"/>
      <c r="AR24" s="476"/>
      <c r="AS24" s="436">
        <v>3133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3793028</v>
      </c>
      <c r="BO24" s="386"/>
      <c r="BP24" s="386"/>
      <c r="BQ24" s="386"/>
      <c r="BR24" s="386"/>
      <c r="BS24" s="386"/>
      <c r="BT24" s="386"/>
      <c r="BU24" s="387"/>
      <c r="BV24" s="385">
        <v>4143946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5850</v>
      </c>
      <c r="R25" s="437"/>
      <c r="S25" s="437"/>
      <c r="T25" s="437"/>
      <c r="U25" s="437"/>
      <c r="V25" s="476"/>
      <c r="W25" s="531"/>
      <c r="X25" s="519"/>
      <c r="Y25" s="520"/>
      <c r="Z25" s="435" t="s">
        <v>156</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194720</v>
      </c>
      <c r="BO25" s="349"/>
      <c r="BP25" s="349"/>
      <c r="BQ25" s="349"/>
      <c r="BR25" s="349"/>
      <c r="BS25" s="349"/>
      <c r="BT25" s="349"/>
      <c r="BU25" s="350"/>
      <c r="BV25" s="348">
        <v>249062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5580</v>
      </c>
      <c r="R26" s="437"/>
      <c r="S26" s="437"/>
      <c r="T26" s="437"/>
      <c r="U26" s="437"/>
      <c r="V26" s="476"/>
      <c r="W26" s="531"/>
      <c r="X26" s="519"/>
      <c r="Y26" s="520"/>
      <c r="Z26" s="435" t="s">
        <v>159</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2529</v>
      </c>
      <c r="R27" s="437"/>
      <c r="S27" s="437"/>
      <c r="T27" s="437"/>
      <c r="U27" s="437"/>
      <c r="V27" s="476"/>
      <c r="W27" s="531"/>
      <c r="X27" s="519"/>
      <c r="Y27" s="520"/>
      <c r="Z27" s="435" t="s">
        <v>162</v>
      </c>
      <c r="AA27" s="415"/>
      <c r="AB27" s="415"/>
      <c r="AC27" s="415"/>
      <c r="AD27" s="415"/>
      <c r="AE27" s="415"/>
      <c r="AF27" s="415"/>
      <c r="AG27" s="416"/>
      <c r="AH27" s="436">
        <v>4</v>
      </c>
      <c r="AI27" s="437"/>
      <c r="AJ27" s="437"/>
      <c r="AK27" s="437"/>
      <c r="AL27" s="476"/>
      <c r="AM27" s="436">
        <v>10616</v>
      </c>
      <c r="AN27" s="437"/>
      <c r="AO27" s="437"/>
      <c r="AP27" s="437"/>
      <c r="AQ27" s="437"/>
      <c r="AR27" s="476"/>
      <c r="AS27" s="436">
        <v>2654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476332</v>
      </c>
      <c r="BO27" s="555"/>
      <c r="BP27" s="555"/>
      <c r="BQ27" s="555"/>
      <c r="BR27" s="555"/>
      <c r="BS27" s="555"/>
      <c r="BT27" s="555"/>
      <c r="BU27" s="556"/>
      <c r="BV27" s="554">
        <v>376191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2169</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1997900</v>
      </c>
      <c r="BO28" s="349"/>
      <c r="BP28" s="349"/>
      <c r="BQ28" s="349"/>
      <c r="BR28" s="349"/>
      <c r="BS28" s="349"/>
      <c r="BT28" s="349"/>
      <c r="BU28" s="350"/>
      <c r="BV28" s="348">
        <v>2096184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2025</v>
      </c>
      <c r="R29" s="437"/>
      <c r="S29" s="437"/>
      <c r="T29" s="437"/>
      <c r="U29" s="437"/>
      <c r="V29" s="476"/>
      <c r="W29" s="532"/>
      <c r="X29" s="533"/>
      <c r="Y29" s="534"/>
      <c r="Z29" s="435" t="s">
        <v>169</v>
      </c>
      <c r="AA29" s="415"/>
      <c r="AB29" s="415"/>
      <c r="AC29" s="415"/>
      <c r="AD29" s="415"/>
      <c r="AE29" s="415"/>
      <c r="AF29" s="415"/>
      <c r="AG29" s="416"/>
      <c r="AH29" s="436">
        <v>62</v>
      </c>
      <c r="AI29" s="437"/>
      <c r="AJ29" s="437"/>
      <c r="AK29" s="437"/>
      <c r="AL29" s="476"/>
      <c r="AM29" s="436">
        <v>192330</v>
      </c>
      <c r="AN29" s="437"/>
      <c r="AO29" s="437"/>
      <c r="AP29" s="437"/>
      <c r="AQ29" s="437"/>
      <c r="AR29" s="476"/>
      <c r="AS29" s="436">
        <v>3102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536116</v>
      </c>
      <c r="BO29" s="386"/>
      <c r="BP29" s="386"/>
      <c r="BQ29" s="386"/>
      <c r="BR29" s="386"/>
      <c r="BS29" s="386"/>
      <c r="BT29" s="386"/>
      <c r="BU29" s="387"/>
      <c r="BV29" s="385">
        <v>535796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2895412</v>
      </c>
      <c r="BO30" s="555"/>
      <c r="BP30" s="555"/>
      <c r="BQ30" s="555"/>
      <c r="BR30" s="555"/>
      <c r="BS30" s="555"/>
      <c r="BT30" s="555"/>
      <c r="BU30" s="556"/>
      <c r="BV30" s="554">
        <v>2106179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相馬地方広域市町村圏組合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(財)飯舘村振興公社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相馬地方広域市町村圏組合 看護専門学校特別会計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飯舘楽園(株)</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介護保険事業(介護サービス）</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福島県市町村総合事務組合 一般会計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相馬地方土地開発公社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福島県市町村総合事務組合 消防補償等特別会計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いいたてまでいな太陽光発電㈱</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福島県市町村総合事務組合 消防賞じゅつ金特別会計</v>
      </c>
      <c r="BZ38" s="567"/>
      <c r="CA38" s="567"/>
      <c r="CB38" s="567"/>
      <c r="CC38" s="567"/>
      <c r="CD38" s="567"/>
      <c r="CE38" s="567"/>
      <c r="CF38" s="567"/>
      <c r="CG38" s="567"/>
      <c r="CH38" s="567"/>
      <c r="CI38" s="567"/>
      <c r="CJ38" s="567"/>
      <c r="CK38" s="567"/>
      <c r="CL38" s="567"/>
      <c r="CM38" s="567"/>
      <c r="CN38" s="165"/>
      <c r="CO38" s="566">
        <f t="shared" si="3"/>
        <v>21</v>
      </c>
      <c r="CP38" s="566"/>
      <c r="CQ38" s="567" t="str">
        <f>IF('各会計、関係団体の財政状況及び健全化判断比率'!BS11="","",'各会計、関係団体の財政状況及び健全化判断比率'!BS11)</f>
        <v>いいたてまでいな復興㈱</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福島県市町村総合事務組合 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福島県市町村総合事務組合 自治会館管理特別会計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福島県後期高齢者医療広域連合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福島県後期高齢者医療広域連合 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7" zoomScale="75" zoomScaleNormal="75" zoomScaleSheetLayoutView="100" workbookViewId="0">
      <selection activeCell="BY39" sqref="BY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4978</v>
      </c>
      <c r="J41" s="83">
        <v>4752</v>
      </c>
      <c r="K41" s="83">
        <v>4554</v>
      </c>
      <c r="L41" s="83">
        <v>4273</v>
      </c>
      <c r="M41" s="84">
        <v>3912</v>
      </c>
    </row>
    <row r="42" spans="2:13" ht="27.75" customHeight="1">
      <c r="B42" s="1171"/>
      <c r="C42" s="1172"/>
      <c r="D42" s="85"/>
      <c r="E42" s="1177" t="s">
        <v>26</v>
      </c>
      <c r="F42" s="1177"/>
      <c r="G42" s="1177"/>
      <c r="H42" s="1178"/>
      <c r="I42" s="86" t="s">
        <v>474</v>
      </c>
      <c r="J42" s="87" t="s">
        <v>474</v>
      </c>
      <c r="K42" s="87">
        <v>145</v>
      </c>
      <c r="L42" s="87">
        <v>249</v>
      </c>
      <c r="M42" s="88" t="s">
        <v>474</v>
      </c>
    </row>
    <row r="43" spans="2:13" ht="27.75" customHeight="1">
      <c r="B43" s="1171"/>
      <c r="C43" s="1172"/>
      <c r="D43" s="85"/>
      <c r="E43" s="1177" t="s">
        <v>27</v>
      </c>
      <c r="F43" s="1177"/>
      <c r="G43" s="1177"/>
      <c r="H43" s="1178"/>
      <c r="I43" s="86">
        <v>1193</v>
      </c>
      <c r="J43" s="87">
        <v>1170</v>
      </c>
      <c r="K43" s="87">
        <v>1138</v>
      </c>
      <c r="L43" s="87">
        <v>1110</v>
      </c>
      <c r="M43" s="88">
        <v>1045</v>
      </c>
    </row>
    <row r="44" spans="2:13" ht="27.75" customHeight="1">
      <c r="B44" s="1171"/>
      <c r="C44" s="1172"/>
      <c r="D44" s="85"/>
      <c r="E44" s="1177" t="s">
        <v>28</v>
      </c>
      <c r="F44" s="1177"/>
      <c r="G44" s="1177"/>
      <c r="H44" s="1178"/>
      <c r="I44" s="86">
        <v>20</v>
      </c>
      <c r="J44" s="87">
        <v>18</v>
      </c>
      <c r="K44" s="87">
        <v>17</v>
      </c>
      <c r="L44" s="87">
        <v>12</v>
      </c>
      <c r="M44" s="88">
        <v>23</v>
      </c>
    </row>
    <row r="45" spans="2:13" ht="27.75" customHeight="1">
      <c r="B45" s="1171"/>
      <c r="C45" s="1172"/>
      <c r="D45" s="85"/>
      <c r="E45" s="1177" t="s">
        <v>29</v>
      </c>
      <c r="F45" s="1177"/>
      <c r="G45" s="1177"/>
      <c r="H45" s="1178"/>
      <c r="I45" s="86">
        <v>909</v>
      </c>
      <c r="J45" s="87">
        <v>888</v>
      </c>
      <c r="K45" s="87">
        <v>879</v>
      </c>
      <c r="L45" s="87">
        <v>846</v>
      </c>
      <c r="M45" s="88">
        <v>757</v>
      </c>
    </row>
    <row r="46" spans="2:13" ht="27.75" customHeight="1">
      <c r="B46" s="1171"/>
      <c r="C46" s="1172"/>
      <c r="D46" s="85"/>
      <c r="E46" s="1177" t="s">
        <v>30</v>
      </c>
      <c r="F46" s="1177"/>
      <c r="G46" s="1177"/>
      <c r="H46" s="1178"/>
      <c r="I46" s="86" t="s">
        <v>474</v>
      </c>
      <c r="J46" s="87" t="s">
        <v>474</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2151</v>
      </c>
      <c r="J49" s="87">
        <v>3211</v>
      </c>
      <c r="K49" s="87">
        <v>4100</v>
      </c>
      <c r="L49" s="87">
        <v>4993</v>
      </c>
      <c r="M49" s="88">
        <v>5829</v>
      </c>
    </row>
    <row r="50" spans="2:13" ht="27.75" customHeight="1">
      <c r="B50" s="1171"/>
      <c r="C50" s="1172"/>
      <c r="D50" s="85"/>
      <c r="E50" s="1177" t="s">
        <v>35</v>
      </c>
      <c r="F50" s="1177"/>
      <c r="G50" s="1177"/>
      <c r="H50" s="1178"/>
      <c r="I50" s="86">
        <v>88</v>
      </c>
      <c r="J50" s="87">
        <v>62</v>
      </c>
      <c r="K50" s="87">
        <v>38</v>
      </c>
      <c r="L50" s="87" t="s">
        <v>474</v>
      </c>
      <c r="M50" s="88" t="s">
        <v>474</v>
      </c>
    </row>
    <row r="51" spans="2:13" ht="27.75" customHeight="1">
      <c r="B51" s="1173"/>
      <c r="C51" s="1174"/>
      <c r="D51" s="85"/>
      <c r="E51" s="1177" t="s">
        <v>36</v>
      </c>
      <c r="F51" s="1177"/>
      <c r="G51" s="1177"/>
      <c r="H51" s="1178"/>
      <c r="I51" s="86">
        <v>4260</v>
      </c>
      <c r="J51" s="87">
        <v>4097</v>
      </c>
      <c r="K51" s="87">
        <v>3942</v>
      </c>
      <c r="L51" s="87">
        <v>3763</v>
      </c>
      <c r="M51" s="88">
        <v>3533</v>
      </c>
    </row>
    <row r="52" spans="2:13" ht="27.75" customHeight="1" thickBot="1">
      <c r="B52" s="1181" t="s">
        <v>37</v>
      </c>
      <c r="C52" s="1182"/>
      <c r="D52" s="90"/>
      <c r="E52" s="1183" t="s">
        <v>38</v>
      </c>
      <c r="F52" s="1183"/>
      <c r="G52" s="1183"/>
      <c r="H52" s="1184"/>
      <c r="I52" s="91">
        <v>602</v>
      </c>
      <c r="J52" s="92">
        <v>-542</v>
      </c>
      <c r="K52" s="92">
        <v>-1347</v>
      </c>
      <c r="L52" s="92">
        <v>-2266</v>
      </c>
      <c r="M52" s="93">
        <v>-3625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182760</v>
      </c>
      <c r="E3" s="116"/>
      <c r="F3" s="117">
        <v>192544</v>
      </c>
      <c r="G3" s="118"/>
      <c r="H3" s="119"/>
    </row>
    <row r="4" spans="1:8">
      <c r="A4" s="120"/>
      <c r="B4" s="121"/>
      <c r="C4" s="122"/>
      <c r="D4" s="123">
        <v>157846</v>
      </c>
      <c r="E4" s="124"/>
      <c r="F4" s="125">
        <v>82235</v>
      </c>
      <c r="G4" s="126"/>
      <c r="H4" s="127"/>
    </row>
    <row r="5" spans="1:8">
      <c r="A5" s="108" t="s">
        <v>507</v>
      </c>
      <c r="B5" s="113"/>
      <c r="C5" s="114"/>
      <c r="D5" s="115">
        <v>60172</v>
      </c>
      <c r="E5" s="116"/>
      <c r="F5" s="117">
        <v>146140</v>
      </c>
      <c r="G5" s="118"/>
      <c r="H5" s="119"/>
    </row>
    <row r="6" spans="1:8">
      <c r="A6" s="120"/>
      <c r="B6" s="121"/>
      <c r="C6" s="122"/>
      <c r="D6" s="123">
        <v>56724</v>
      </c>
      <c r="E6" s="124"/>
      <c r="F6" s="125">
        <v>75451</v>
      </c>
      <c r="G6" s="126"/>
      <c r="H6" s="127"/>
    </row>
    <row r="7" spans="1:8">
      <c r="A7" s="108" t="s">
        <v>508</v>
      </c>
      <c r="B7" s="113"/>
      <c r="C7" s="114"/>
      <c r="D7" s="115">
        <v>105763</v>
      </c>
      <c r="E7" s="116"/>
      <c r="F7" s="117">
        <v>146641</v>
      </c>
      <c r="G7" s="118"/>
      <c r="H7" s="119"/>
    </row>
    <row r="8" spans="1:8">
      <c r="A8" s="120"/>
      <c r="B8" s="121"/>
      <c r="C8" s="122"/>
      <c r="D8" s="123">
        <v>35057</v>
      </c>
      <c r="E8" s="124"/>
      <c r="F8" s="125">
        <v>68142</v>
      </c>
      <c r="G8" s="126"/>
      <c r="H8" s="127"/>
    </row>
    <row r="9" spans="1:8">
      <c r="A9" s="108" t="s">
        <v>509</v>
      </c>
      <c r="B9" s="113"/>
      <c r="C9" s="114"/>
      <c r="D9" s="115">
        <v>81160</v>
      </c>
      <c r="E9" s="116"/>
      <c r="F9" s="117">
        <v>174587</v>
      </c>
      <c r="G9" s="118"/>
      <c r="H9" s="119"/>
    </row>
    <row r="10" spans="1:8">
      <c r="A10" s="120"/>
      <c r="B10" s="121"/>
      <c r="C10" s="122"/>
      <c r="D10" s="123">
        <v>13606</v>
      </c>
      <c r="E10" s="124"/>
      <c r="F10" s="125">
        <v>79695</v>
      </c>
      <c r="G10" s="126"/>
      <c r="H10" s="127"/>
    </row>
    <row r="11" spans="1:8">
      <c r="A11" s="108" t="s">
        <v>510</v>
      </c>
      <c r="B11" s="113"/>
      <c r="C11" s="114"/>
      <c r="D11" s="115">
        <v>116773</v>
      </c>
      <c r="E11" s="116"/>
      <c r="F11" s="117">
        <v>175675</v>
      </c>
      <c r="G11" s="118"/>
      <c r="H11" s="119"/>
    </row>
    <row r="12" spans="1:8">
      <c r="A12" s="120"/>
      <c r="B12" s="121"/>
      <c r="C12" s="128"/>
      <c r="D12" s="123">
        <v>16863</v>
      </c>
      <c r="E12" s="124"/>
      <c r="F12" s="125">
        <v>87698</v>
      </c>
      <c r="G12" s="126"/>
      <c r="H12" s="127"/>
    </row>
    <row r="13" spans="1:8">
      <c r="A13" s="108"/>
      <c r="B13" s="113"/>
      <c r="C13" s="129"/>
      <c r="D13" s="130">
        <v>109326</v>
      </c>
      <c r="E13" s="131"/>
      <c r="F13" s="132">
        <v>167117</v>
      </c>
      <c r="G13" s="133"/>
      <c r="H13" s="119"/>
    </row>
    <row r="14" spans="1:8">
      <c r="A14" s="120"/>
      <c r="B14" s="121"/>
      <c r="C14" s="122"/>
      <c r="D14" s="123">
        <v>56019</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9.6199999999999992</v>
      </c>
      <c r="C19" s="134">
        <f>ROUND(VALUE(SUBSTITUTE(実質収支比率等に係る経年分析!G$48,"▲","-")),2)</f>
        <v>30.29</v>
      </c>
      <c r="D19" s="134">
        <f>ROUND(VALUE(SUBSTITUTE(実質収支比率等に係る経年分析!H$48,"▲","-")),2)</f>
        <v>29.34</v>
      </c>
      <c r="E19" s="134">
        <f>ROUND(VALUE(SUBSTITUTE(実質収支比率等に係る経年分析!I$48,"▲","-")),2)</f>
        <v>25.11</v>
      </c>
      <c r="F19" s="134">
        <f>ROUND(VALUE(SUBSTITUTE(実質収支比率等に係る経年分析!J$48,"▲","-")),2)</f>
        <v>19.96</v>
      </c>
    </row>
    <row r="20" spans="1:11">
      <c r="A20" s="134" t="s">
        <v>43</v>
      </c>
      <c r="B20" s="134">
        <f>ROUND(VALUE(SUBSTITUTE(実質収支比率等に係る経年分析!F$47,"▲","-")),2)</f>
        <v>28.72</v>
      </c>
      <c r="C20" s="134">
        <f>ROUND(VALUE(SUBSTITUTE(実質収支比率等に係る経年分析!G$47,"▲","-")),2)</f>
        <v>35.04</v>
      </c>
      <c r="D20" s="134">
        <f>ROUND(VALUE(SUBSTITUTE(実質収支比率等に係る経年分析!H$47,"▲","-")),2)</f>
        <v>59.85</v>
      </c>
      <c r="E20" s="134">
        <f>ROUND(VALUE(SUBSTITUTE(実質収支比率等に係る経年分析!I$47,"▲","-")),2)</f>
        <v>72.92</v>
      </c>
      <c r="F20" s="134">
        <f>ROUND(VALUE(SUBSTITUTE(実質収支比率等に係る経年分析!J$47,"▲","-")),2)</f>
        <v>70.760000000000005</v>
      </c>
    </row>
    <row r="21" spans="1:11">
      <c r="A21" s="134" t="s">
        <v>44</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20.37</v>
      </c>
      <c r="D21" s="134">
        <f>IF(ISNUMBER(VALUE(SUBSTITUTE(実質収支比率等に係る経年分析!H$49,"▲","-"))),ROUND(VALUE(SUBSTITUTE(実質収支比率等に係る経年分析!H$49,"▲","-")),2),NA())</f>
        <v>6.06</v>
      </c>
      <c r="E21" s="134">
        <f>IF(ISNUMBER(VALUE(SUBSTITUTE(実質収支比率等に係る経年分析!I$49,"▲","-"))),ROUND(VALUE(SUBSTITUTE(実質収支比率等に係る経年分析!I$49,"▲","-")),2),NA())</f>
        <v>-7.23</v>
      </c>
      <c r="F21" s="134">
        <f>IF(ISNUMBER(VALUE(SUBSTITUTE(実質収支比率等に係る経年分析!J$49,"▲","-"))),ROUND(VALUE(SUBSTITUTE(実質収支比率等に係る経年分析!J$49,"▲","-")),2),NA())</f>
        <v>-23.26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介護保険事業(介護サービス）</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農業集落排水特別会計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国民健康保険事業（事業勘定）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4.5599999999999996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19.95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497</v>
      </c>
      <c r="E42" s="136"/>
      <c r="F42" s="136"/>
      <c r="G42" s="136">
        <f>'実質公債費比率（分子）の構造'!L$52</f>
        <v>456</v>
      </c>
      <c r="H42" s="136"/>
      <c r="I42" s="136"/>
      <c r="J42" s="136">
        <f>'実質公債費比率（分子）の構造'!M$52</f>
        <v>417</v>
      </c>
      <c r="K42" s="136"/>
      <c r="L42" s="136"/>
      <c r="M42" s="136">
        <f>'実質公債費比率（分子）の構造'!N$52</f>
        <v>431</v>
      </c>
      <c r="N42" s="136"/>
      <c r="O42" s="136"/>
      <c r="P42" s="136">
        <f>'実質公債費比率（分子）の構造'!O$52</f>
        <v>468</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134</v>
      </c>
      <c r="C46" s="136"/>
      <c r="D46" s="136"/>
      <c r="E46" s="136">
        <f>'実質公債費比率（分子）の構造'!L$48</f>
        <v>141</v>
      </c>
      <c r="F46" s="136"/>
      <c r="G46" s="136"/>
      <c r="H46" s="136">
        <f>'実質公債費比率（分子）の構造'!M$48</f>
        <v>116</v>
      </c>
      <c r="I46" s="136"/>
      <c r="J46" s="136"/>
      <c r="K46" s="136">
        <f>'実質公債費比率（分子）の構造'!N$48</f>
        <v>97</v>
      </c>
      <c r="L46" s="136"/>
      <c r="M46" s="136"/>
      <c r="N46" s="136">
        <f>'実質公債費比率（分子）の構造'!O$48</f>
        <v>89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571</v>
      </c>
      <c r="C49" s="136"/>
      <c r="D49" s="136"/>
      <c r="E49" s="136">
        <f>'実質公債費比率（分子）の構造'!L$45</f>
        <v>495</v>
      </c>
      <c r="F49" s="136"/>
      <c r="G49" s="136"/>
      <c r="H49" s="136">
        <f>'実質公債費比率（分子）の構造'!M$45</f>
        <v>457</v>
      </c>
      <c r="I49" s="136"/>
      <c r="J49" s="136"/>
      <c r="K49" s="136">
        <f>'実質公債費比率（分子）の構造'!N$45</f>
        <v>487</v>
      </c>
      <c r="L49" s="136"/>
      <c r="M49" s="136"/>
      <c r="N49" s="136">
        <f>'実質公債費比率（分子）の構造'!O$45</f>
        <v>539</v>
      </c>
      <c r="O49" s="136"/>
      <c r="P49" s="136"/>
    </row>
    <row r="50" spans="1:16">
      <c r="A50" s="136" t="s">
        <v>58</v>
      </c>
      <c r="B50" s="136" t="e">
        <f>NA()</f>
        <v>#N/A</v>
      </c>
      <c r="C50" s="136">
        <f>IF(ISNUMBER('実質公債費比率（分子）の構造'!K$53),'実質公債費比率（分子）の構造'!K$53,NA())</f>
        <v>210</v>
      </c>
      <c r="D50" s="136" t="e">
        <f>NA()</f>
        <v>#N/A</v>
      </c>
      <c r="E50" s="136" t="e">
        <f>NA()</f>
        <v>#N/A</v>
      </c>
      <c r="F50" s="136">
        <f>IF(ISNUMBER('実質公債費比率（分子）の構造'!L$53),'実質公債費比率（分子）の構造'!L$53,NA())</f>
        <v>183</v>
      </c>
      <c r="G50" s="136" t="e">
        <f>NA()</f>
        <v>#N/A</v>
      </c>
      <c r="H50" s="136" t="e">
        <f>NA()</f>
        <v>#N/A</v>
      </c>
      <c r="I50" s="136">
        <f>IF(ISNUMBER('実質公債費比率（分子）の構造'!M$53),'実質公債費比率（分子）の構造'!M$53,NA())</f>
        <v>159</v>
      </c>
      <c r="J50" s="136" t="e">
        <f>NA()</f>
        <v>#N/A</v>
      </c>
      <c r="K50" s="136" t="e">
        <f>NA()</f>
        <v>#N/A</v>
      </c>
      <c r="L50" s="136">
        <f>IF(ISNUMBER('実質公債費比率（分子）の構造'!N$53),'実質公債費比率（分子）の構造'!N$53,NA())</f>
        <v>156</v>
      </c>
      <c r="M50" s="136" t="e">
        <f>NA()</f>
        <v>#N/A</v>
      </c>
      <c r="N50" s="136" t="e">
        <f>NA()</f>
        <v>#N/A</v>
      </c>
      <c r="O50" s="136">
        <f>IF(ISNUMBER('実質公債費比率（分子）の構造'!O$53),'実質公債費比率（分子）の構造'!O$53,NA())</f>
        <v>163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4260</v>
      </c>
      <c r="E56" s="135"/>
      <c r="F56" s="135"/>
      <c r="G56" s="135">
        <f>'将来負担比率（分子）の構造'!J$51</f>
        <v>4097</v>
      </c>
      <c r="H56" s="135"/>
      <c r="I56" s="135"/>
      <c r="J56" s="135">
        <f>'将来負担比率（分子）の構造'!K$51</f>
        <v>3942</v>
      </c>
      <c r="K56" s="135"/>
      <c r="L56" s="135"/>
      <c r="M56" s="135">
        <f>'将来負担比率（分子）の構造'!L$51</f>
        <v>3763</v>
      </c>
      <c r="N56" s="135"/>
      <c r="O56" s="135"/>
      <c r="P56" s="135">
        <f>'将来負担比率（分子）の構造'!M$51</f>
        <v>3533</v>
      </c>
    </row>
    <row r="57" spans="1:16">
      <c r="A57" s="135" t="s">
        <v>35</v>
      </c>
      <c r="B57" s="135"/>
      <c r="C57" s="135"/>
      <c r="D57" s="135">
        <f>'将来負担比率（分子）の構造'!I$50</f>
        <v>88</v>
      </c>
      <c r="E57" s="135"/>
      <c r="F57" s="135"/>
      <c r="G57" s="135">
        <f>'将来負担比率（分子）の構造'!J$50</f>
        <v>62</v>
      </c>
      <c r="H57" s="135"/>
      <c r="I57" s="135"/>
      <c r="J57" s="135">
        <f>'将来負担比率（分子）の構造'!K$50</f>
        <v>38</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2151</v>
      </c>
      <c r="E58" s="135"/>
      <c r="F58" s="135"/>
      <c r="G58" s="135">
        <f>'将来負担比率（分子）の構造'!J$49</f>
        <v>3211</v>
      </c>
      <c r="H58" s="135"/>
      <c r="I58" s="135"/>
      <c r="J58" s="135">
        <f>'将来負担比率（分子）の構造'!K$49</f>
        <v>4100</v>
      </c>
      <c r="K58" s="135"/>
      <c r="L58" s="135"/>
      <c r="M58" s="135">
        <f>'将来負担比率（分子）の構造'!L$49</f>
        <v>4993</v>
      </c>
      <c r="N58" s="135"/>
      <c r="O58" s="135"/>
      <c r="P58" s="135">
        <f>'将来負担比率（分子）の構造'!M$49</f>
        <v>5829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909</v>
      </c>
      <c r="C62" s="135"/>
      <c r="D62" s="135"/>
      <c r="E62" s="135">
        <f>'将来負担比率（分子）の構造'!J$45</f>
        <v>888</v>
      </c>
      <c r="F62" s="135"/>
      <c r="G62" s="135"/>
      <c r="H62" s="135">
        <f>'将来負担比率（分子）の構造'!K$45</f>
        <v>879</v>
      </c>
      <c r="I62" s="135"/>
      <c r="J62" s="135"/>
      <c r="K62" s="135">
        <f>'将来負担比率（分子）の構造'!L$45</f>
        <v>846</v>
      </c>
      <c r="L62" s="135"/>
      <c r="M62" s="135"/>
      <c r="N62" s="135">
        <f>'将来負担比率（分子）の構造'!M$45</f>
        <v>757</v>
      </c>
      <c r="O62" s="135"/>
      <c r="P62" s="135"/>
    </row>
    <row r="63" spans="1:16">
      <c r="A63" s="135" t="s">
        <v>28</v>
      </c>
      <c r="B63" s="135">
        <f>'将来負担比率（分子）の構造'!I$44</f>
        <v>20</v>
      </c>
      <c r="C63" s="135"/>
      <c r="D63" s="135"/>
      <c r="E63" s="135">
        <f>'将来負担比率（分子）の構造'!J$44</f>
        <v>18</v>
      </c>
      <c r="F63" s="135"/>
      <c r="G63" s="135"/>
      <c r="H63" s="135">
        <f>'将来負担比率（分子）の構造'!K$44</f>
        <v>17</v>
      </c>
      <c r="I63" s="135"/>
      <c r="J63" s="135"/>
      <c r="K63" s="135">
        <f>'将来負担比率（分子）の構造'!L$44</f>
        <v>12</v>
      </c>
      <c r="L63" s="135"/>
      <c r="M63" s="135"/>
      <c r="N63" s="135">
        <f>'将来負担比率（分子）の構造'!M$44</f>
        <v>23</v>
      </c>
      <c r="O63" s="135"/>
      <c r="P63" s="135"/>
    </row>
    <row r="64" spans="1:16">
      <c r="A64" s="135" t="s">
        <v>27</v>
      </c>
      <c r="B64" s="135">
        <f>'将来負担比率（分子）の構造'!I$43</f>
        <v>1193</v>
      </c>
      <c r="C64" s="135"/>
      <c r="D64" s="135"/>
      <c r="E64" s="135">
        <f>'将来負担比率（分子）の構造'!J$43</f>
        <v>1170</v>
      </c>
      <c r="F64" s="135"/>
      <c r="G64" s="135"/>
      <c r="H64" s="135">
        <f>'将来負担比率（分子）の構造'!K$43</f>
        <v>1138</v>
      </c>
      <c r="I64" s="135"/>
      <c r="J64" s="135"/>
      <c r="K64" s="135">
        <f>'将来負担比率（分子）の構造'!L$43</f>
        <v>1110</v>
      </c>
      <c r="L64" s="135"/>
      <c r="M64" s="135"/>
      <c r="N64" s="135">
        <f>'将来負担比率（分子）の構造'!M$43</f>
        <v>1045</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145</v>
      </c>
      <c r="I65" s="135"/>
      <c r="J65" s="135"/>
      <c r="K65" s="135">
        <f>'将来負担比率（分子）の構造'!L$42</f>
        <v>249</v>
      </c>
      <c r="L65" s="135"/>
      <c r="M65" s="135"/>
      <c r="N65" s="135" t="str">
        <f>'将来負担比率（分子）の構造'!M$42</f>
        <v>-</v>
      </c>
      <c r="O65" s="135"/>
      <c r="P65" s="135"/>
    </row>
    <row r="66" spans="1:16">
      <c r="A66" s="135" t="s">
        <v>25</v>
      </c>
      <c r="B66" s="135">
        <f>'将来負担比率（分子）の構造'!I$41</f>
        <v>4978</v>
      </c>
      <c r="C66" s="135"/>
      <c r="D66" s="135"/>
      <c r="E66" s="135">
        <f>'将来負担比率（分子）の構造'!J$41</f>
        <v>4752</v>
      </c>
      <c r="F66" s="135"/>
      <c r="G66" s="135"/>
      <c r="H66" s="135">
        <f>'将来負担比率（分子）の構造'!K$41</f>
        <v>4554</v>
      </c>
      <c r="I66" s="135"/>
      <c r="J66" s="135"/>
      <c r="K66" s="135">
        <f>'将来負担比率（分子）の構造'!L$41</f>
        <v>4273</v>
      </c>
      <c r="L66" s="135"/>
      <c r="M66" s="135"/>
      <c r="N66" s="135">
        <f>'将来負担比率（分子）の構造'!M$41</f>
        <v>3912</v>
      </c>
      <c r="O66" s="135"/>
      <c r="P66" s="135"/>
    </row>
    <row r="67" spans="1:16">
      <c r="A67" s="135" t="s">
        <v>62</v>
      </c>
      <c r="B67" s="135" t="e">
        <f>NA()</f>
        <v>#N/A</v>
      </c>
      <c r="C67" s="135">
        <f>IF(ISNUMBER('将来負担比率（分子）の構造'!I$52), IF('将来負担比率（分子）の構造'!I$52 &lt; 0, 0, '将来負担比率（分子）の構造'!I$52), NA())</f>
        <v>602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election activeCell="CD16" sqref="CD16:CQ1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370733</v>
      </c>
      <c r="S5" s="583"/>
      <c r="T5" s="583"/>
      <c r="U5" s="583"/>
      <c r="V5" s="583"/>
      <c r="W5" s="583"/>
      <c r="X5" s="583"/>
      <c r="Y5" s="584"/>
      <c r="Z5" s="585">
        <v>5.2</v>
      </c>
      <c r="AA5" s="585"/>
      <c r="AB5" s="585"/>
      <c r="AC5" s="585"/>
      <c r="AD5" s="586">
        <v>370733</v>
      </c>
      <c r="AE5" s="586"/>
      <c r="AF5" s="586"/>
      <c r="AG5" s="586"/>
      <c r="AH5" s="586"/>
      <c r="AI5" s="586"/>
      <c r="AJ5" s="586"/>
      <c r="AK5" s="586"/>
      <c r="AL5" s="587">
        <v>15.1</v>
      </c>
      <c r="AM5" s="588"/>
      <c r="AN5" s="588"/>
      <c r="AO5" s="589"/>
      <c r="AP5" s="579" t="s">
        <v>207</v>
      </c>
      <c r="AQ5" s="580"/>
      <c r="AR5" s="580"/>
      <c r="AS5" s="580"/>
      <c r="AT5" s="580"/>
      <c r="AU5" s="580"/>
      <c r="AV5" s="580"/>
      <c r="AW5" s="580"/>
      <c r="AX5" s="580"/>
      <c r="AY5" s="580"/>
      <c r="AZ5" s="580"/>
      <c r="BA5" s="580"/>
      <c r="BB5" s="580"/>
      <c r="BC5" s="580"/>
      <c r="BD5" s="580"/>
      <c r="BE5" s="580"/>
      <c r="BF5" s="581"/>
      <c r="BG5" s="593">
        <v>370733</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65933</v>
      </c>
      <c r="S6" s="594"/>
      <c r="T6" s="594"/>
      <c r="U6" s="594"/>
      <c r="V6" s="594"/>
      <c r="W6" s="594"/>
      <c r="X6" s="594"/>
      <c r="Y6" s="595"/>
      <c r="Z6" s="596">
        <v>0.9</v>
      </c>
      <c r="AA6" s="596"/>
      <c r="AB6" s="596"/>
      <c r="AC6" s="596"/>
      <c r="AD6" s="597">
        <v>65933</v>
      </c>
      <c r="AE6" s="597"/>
      <c r="AF6" s="597"/>
      <c r="AG6" s="597"/>
      <c r="AH6" s="597"/>
      <c r="AI6" s="597"/>
      <c r="AJ6" s="597"/>
      <c r="AK6" s="597"/>
      <c r="AL6" s="598">
        <v>2.7</v>
      </c>
      <c r="AM6" s="599"/>
      <c r="AN6" s="599"/>
      <c r="AO6" s="600"/>
      <c r="AP6" s="590" t="s">
        <v>213</v>
      </c>
      <c r="AQ6" s="591"/>
      <c r="AR6" s="591"/>
      <c r="AS6" s="591"/>
      <c r="AT6" s="591"/>
      <c r="AU6" s="591"/>
      <c r="AV6" s="591"/>
      <c r="AW6" s="591"/>
      <c r="AX6" s="591"/>
      <c r="AY6" s="591"/>
      <c r="AZ6" s="591"/>
      <c r="BA6" s="591"/>
      <c r="BB6" s="591"/>
      <c r="BC6" s="591"/>
      <c r="BD6" s="591"/>
      <c r="BE6" s="591"/>
      <c r="BF6" s="592"/>
      <c r="BG6" s="593">
        <v>370733</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68959</v>
      </c>
      <c r="CS6" s="594"/>
      <c r="CT6" s="594"/>
      <c r="CU6" s="594"/>
      <c r="CV6" s="594"/>
      <c r="CW6" s="594"/>
      <c r="CX6" s="594"/>
      <c r="CY6" s="595"/>
      <c r="CZ6" s="596">
        <v>1.1000000000000001</v>
      </c>
      <c r="DA6" s="596"/>
      <c r="DB6" s="596"/>
      <c r="DC6" s="596"/>
      <c r="DD6" s="602" t="s">
        <v>208</v>
      </c>
      <c r="DE6" s="594"/>
      <c r="DF6" s="594"/>
      <c r="DG6" s="594"/>
      <c r="DH6" s="594"/>
      <c r="DI6" s="594"/>
      <c r="DJ6" s="594"/>
      <c r="DK6" s="594"/>
      <c r="DL6" s="594"/>
      <c r="DM6" s="594"/>
      <c r="DN6" s="594"/>
      <c r="DO6" s="594"/>
      <c r="DP6" s="595"/>
      <c r="DQ6" s="602">
        <v>68959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379</v>
      </c>
      <c r="S7" s="594"/>
      <c r="T7" s="594"/>
      <c r="U7" s="594"/>
      <c r="V7" s="594"/>
      <c r="W7" s="594"/>
      <c r="X7" s="594"/>
      <c r="Y7" s="595"/>
      <c r="Z7" s="596">
        <v>0</v>
      </c>
      <c r="AA7" s="596"/>
      <c r="AB7" s="596"/>
      <c r="AC7" s="596"/>
      <c r="AD7" s="597">
        <v>379</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143185</v>
      </c>
      <c r="BH7" s="594"/>
      <c r="BI7" s="594"/>
      <c r="BJ7" s="594"/>
      <c r="BK7" s="594"/>
      <c r="BL7" s="594"/>
      <c r="BM7" s="594"/>
      <c r="BN7" s="595"/>
      <c r="BO7" s="596">
        <v>38.6</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2096848</v>
      </c>
      <c r="CS7" s="594"/>
      <c r="CT7" s="594"/>
      <c r="CU7" s="594"/>
      <c r="CV7" s="594"/>
      <c r="CW7" s="594"/>
      <c r="CX7" s="594"/>
      <c r="CY7" s="595"/>
      <c r="CZ7" s="596">
        <v>32</v>
      </c>
      <c r="DA7" s="596"/>
      <c r="DB7" s="596"/>
      <c r="DC7" s="596"/>
      <c r="DD7" s="602">
        <v>54888</v>
      </c>
      <c r="DE7" s="594"/>
      <c r="DF7" s="594"/>
      <c r="DG7" s="594"/>
      <c r="DH7" s="594"/>
      <c r="DI7" s="594"/>
      <c r="DJ7" s="594"/>
      <c r="DK7" s="594"/>
      <c r="DL7" s="594"/>
      <c r="DM7" s="594"/>
      <c r="DN7" s="594"/>
      <c r="DO7" s="594"/>
      <c r="DP7" s="595"/>
      <c r="DQ7" s="602">
        <v>1435786</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814</v>
      </c>
      <c r="S8" s="594"/>
      <c r="T8" s="594"/>
      <c r="U8" s="594"/>
      <c r="V8" s="594"/>
      <c r="W8" s="594"/>
      <c r="X8" s="594"/>
      <c r="Y8" s="595"/>
      <c r="Z8" s="596">
        <v>0</v>
      </c>
      <c r="AA8" s="596"/>
      <c r="AB8" s="596"/>
      <c r="AC8" s="596"/>
      <c r="AD8" s="597">
        <v>814</v>
      </c>
      <c r="AE8" s="597"/>
      <c r="AF8" s="597"/>
      <c r="AG8" s="597"/>
      <c r="AH8" s="597"/>
      <c r="AI8" s="597"/>
      <c r="AJ8" s="597"/>
      <c r="AK8" s="597"/>
      <c r="AL8" s="598">
        <v>0</v>
      </c>
      <c r="AM8" s="599"/>
      <c r="AN8" s="599"/>
      <c r="AO8" s="600"/>
      <c r="AP8" s="590" t="s">
        <v>219</v>
      </c>
      <c r="AQ8" s="591"/>
      <c r="AR8" s="591"/>
      <c r="AS8" s="591"/>
      <c r="AT8" s="591"/>
      <c r="AU8" s="591"/>
      <c r="AV8" s="591"/>
      <c r="AW8" s="591"/>
      <c r="AX8" s="591"/>
      <c r="AY8" s="591"/>
      <c r="AZ8" s="591"/>
      <c r="BA8" s="591"/>
      <c r="BB8" s="591"/>
      <c r="BC8" s="591"/>
      <c r="BD8" s="591"/>
      <c r="BE8" s="591"/>
      <c r="BF8" s="592"/>
      <c r="BG8" s="593">
        <v>661</v>
      </c>
      <c r="BH8" s="594"/>
      <c r="BI8" s="594"/>
      <c r="BJ8" s="594"/>
      <c r="BK8" s="594"/>
      <c r="BL8" s="594"/>
      <c r="BM8" s="594"/>
      <c r="BN8" s="595"/>
      <c r="BO8" s="596">
        <v>0.2</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811272</v>
      </c>
      <c r="CS8" s="594"/>
      <c r="CT8" s="594"/>
      <c r="CU8" s="594"/>
      <c r="CV8" s="594"/>
      <c r="CW8" s="594"/>
      <c r="CX8" s="594"/>
      <c r="CY8" s="595"/>
      <c r="CZ8" s="596">
        <v>12.4</v>
      </c>
      <c r="DA8" s="596"/>
      <c r="DB8" s="596"/>
      <c r="DC8" s="596"/>
      <c r="DD8" s="602">
        <v>2265</v>
      </c>
      <c r="DE8" s="594"/>
      <c r="DF8" s="594"/>
      <c r="DG8" s="594"/>
      <c r="DH8" s="594"/>
      <c r="DI8" s="594"/>
      <c r="DJ8" s="594"/>
      <c r="DK8" s="594"/>
      <c r="DL8" s="594"/>
      <c r="DM8" s="594"/>
      <c r="DN8" s="594"/>
      <c r="DO8" s="594"/>
      <c r="DP8" s="595"/>
      <c r="DQ8" s="602">
        <v>417556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410</v>
      </c>
      <c r="S9" s="594"/>
      <c r="T9" s="594"/>
      <c r="U9" s="594"/>
      <c r="V9" s="594"/>
      <c r="W9" s="594"/>
      <c r="X9" s="594"/>
      <c r="Y9" s="595"/>
      <c r="Z9" s="596">
        <v>0</v>
      </c>
      <c r="AA9" s="596"/>
      <c r="AB9" s="596"/>
      <c r="AC9" s="596"/>
      <c r="AD9" s="597">
        <v>410</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89050</v>
      </c>
      <c r="BH9" s="594"/>
      <c r="BI9" s="594"/>
      <c r="BJ9" s="594"/>
      <c r="BK9" s="594"/>
      <c r="BL9" s="594"/>
      <c r="BM9" s="594"/>
      <c r="BN9" s="595"/>
      <c r="BO9" s="596">
        <v>24</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359580</v>
      </c>
      <c r="CS9" s="594"/>
      <c r="CT9" s="594"/>
      <c r="CU9" s="594"/>
      <c r="CV9" s="594"/>
      <c r="CW9" s="594"/>
      <c r="CX9" s="594"/>
      <c r="CY9" s="595"/>
      <c r="CZ9" s="596">
        <v>5.5</v>
      </c>
      <c r="DA9" s="596"/>
      <c r="DB9" s="596"/>
      <c r="DC9" s="596"/>
      <c r="DD9" s="602">
        <v>7428</v>
      </c>
      <c r="DE9" s="594"/>
      <c r="DF9" s="594"/>
      <c r="DG9" s="594"/>
      <c r="DH9" s="594"/>
      <c r="DI9" s="594"/>
      <c r="DJ9" s="594"/>
      <c r="DK9" s="594"/>
      <c r="DL9" s="594"/>
      <c r="DM9" s="594"/>
      <c r="DN9" s="594"/>
      <c r="DO9" s="594"/>
      <c r="DP9" s="595"/>
      <c r="DQ9" s="602">
        <v>217388</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59136</v>
      </c>
      <c r="S10" s="594"/>
      <c r="T10" s="594"/>
      <c r="U10" s="594"/>
      <c r="V10" s="594"/>
      <c r="W10" s="594"/>
      <c r="X10" s="594"/>
      <c r="Y10" s="595"/>
      <c r="Z10" s="596">
        <v>0.8</v>
      </c>
      <c r="AA10" s="596"/>
      <c r="AB10" s="596"/>
      <c r="AC10" s="596"/>
      <c r="AD10" s="597">
        <v>59136</v>
      </c>
      <c r="AE10" s="597"/>
      <c r="AF10" s="597"/>
      <c r="AG10" s="597"/>
      <c r="AH10" s="597"/>
      <c r="AI10" s="597"/>
      <c r="AJ10" s="597"/>
      <c r="AK10" s="597"/>
      <c r="AL10" s="598">
        <v>2.4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10010</v>
      </c>
      <c r="BH10" s="594"/>
      <c r="BI10" s="594"/>
      <c r="BJ10" s="594"/>
      <c r="BK10" s="594"/>
      <c r="BL10" s="594"/>
      <c r="BM10" s="594"/>
      <c r="BN10" s="595"/>
      <c r="BO10" s="596">
        <v>2.7</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485309</v>
      </c>
      <c r="CS10" s="594"/>
      <c r="CT10" s="594"/>
      <c r="CU10" s="594"/>
      <c r="CV10" s="594"/>
      <c r="CW10" s="594"/>
      <c r="CX10" s="594"/>
      <c r="CY10" s="595"/>
      <c r="CZ10" s="596">
        <v>7.4</v>
      </c>
      <c r="DA10" s="596"/>
      <c r="DB10" s="596"/>
      <c r="DC10" s="596"/>
      <c r="DD10" s="602" t="s">
        <v>112</v>
      </c>
      <c r="DE10" s="594"/>
      <c r="DF10" s="594"/>
      <c r="DG10" s="594"/>
      <c r="DH10" s="594"/>
      <c r="DI10" s="594"/>
      <c r="DJ10" s="594"/>
      <c r="DK10" s="594"/>
      <c r="DL10" s="594"/>
      <c r="DM10" s="594"/>
      <c r="DN10" s="594"/>
      <c r="DO10" s="594"/>
      <c r="DP10" s="595"/>
      <c r="DQ10" s="602">
        <v>6251</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43464</v>
      </c>
      <c r="BH11" s="594"/>
      <c r="BI11" s="594"/>
      <c r="BJ11" s="594"/>
      <c r="BK11" s="594"/>
      <c r="BL11" s="594"/>
      <c r="BM11" s="594"/>
      <c r="BN11" s="595"/>
      <c r="BO11" s="596">
        <v>11.7</v>
      </c>
      <c r="BP11" s="596"/>
      <c r="BQ11" s="596"/>
      <c r="BR11" s="596"/>
      <c r="BS11" s="602" t="s">
        <v>112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573677</v>
      </c>
      <c r="CS11" s="594"/>
      <c r="CT11" s="594"/>
      <c r="CU11" s="594"/>
      <c r="CV11" s="594"/>
      <c r="CW11" s="594"/>
      <c r="CX11" s="594"/>
      <c r="CY11" s="595"/>
      <c r="CZ11" s="596">
        <v>8.6999999999999993</v>
      </c>
      <c r="DA11" s="596"/>
      <c r="DB11" s="596"/>
      <c r="DC11" s="596"/>
      <c r="DD11" s="602">
        <v>123374</v>
      </c>
      <c r="DE11" s="594"/>
      <c r="DF11" s="594"/>
      <c r="DG11" s="594"/>
      <c r="DH11" s="594"/>
      <c r="DI11" s="594"/>
      <c r="DJ11" s="594"/>
      <c r="DK11" s="594"/>
      <c r="DL11" s="594"/>
      <c r="DM11" s="594"/>
      <c r="DN11" s="594"/>
      <c r="DO11" s="594"/>
      <c r="DP11" s="595"/>
      <c r="DQ11" s="602">
        <v>244314</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209163</v>
      </c>
      <c r="BH12" s="594"/>
      <c r="BI12" s="594"/>
      <c r="BJ12" s="594"/>
      <c r="BK12" s="594"/>
      <c r="BL12" s="594"/>
      <c r="BM12" s="594"/>
      <c r="BN12" s="595"/>
      <c r="BO12" s="596">
        <v>56.4</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54983</v>
      </c>
      <c r="CS12" s="594"/>
      <c r="CT12" s="594"/>
      <c r="CU12" s="594"/>
      <c r="CV12" s="594"/>
      <c r="CW12" s="594"/>
      <c r="CX12" s="594"/>
      <c r="CY12" s="595"/>
      <c r="CZ12" s="596">
        <v>0.8</v>
      </c>
      <c r="DA12" s="596"/>
      <c r="DB12" s="596"/>
      <c r="DC12" s="596"/>
      <c r="DD12" s="602" t="s">
        <v>112</v>
      </c>
      <c r="DE12" s="594"/>
      <c r="DF12" s="594"/>
      <c r="DG12" s="594"/>
      <c r="DH12" s="594"/>
      <c r="DI12" s="594"/>
      <c r="DJ12" s="594"/>
      <c r="DK12" s="594"/>
      <c r="DL12" s="594"/>
      <c r="DM12" s="594"/>
      <c r="DN12" s="594"/>
      <c r="DO12" s="594"/>
      <c r="DP12" s="595"/>
      <c r="DQ12" s="602">
        <v>30394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8891</v>
      </c>
      <c r="S13" s="594"/>
      <c r="T13" s="594"/>
      <c r="U13" s="594"/>
      <c r="V13" s="594"/>
      <c r="W13" s="594"/>
      <c r="X13" s="594"/>
      <c r="Y13" s="595"/>
      <c r="Z13" s="596">
        <v>0.1</v>
      </c>
      <c r="AA13" s="596"/>
      <c r="AB13" s="596"/>
      <c r="AC13" s="596"/>
      <c r="AD13" s="597">
        <v>8891</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94847</v>
      </c>
      <c r="BH13" s="594"/>
      <c r="BI13" s="594"/>
      <c r="BJ13" s="594"/>
      <c r="BK13" s="594"/>
      <c r="BL13" s="594"/>
      <c r="BM13" s="594"/>
      <c r="BN13" s="595"/>
      <c r="BO13" s="596">
        <v>25.6</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758790</v>
      </c>
      <c r="CS13" s="594"/>
      <c r="CT13" s="594"/>
      <c r="CU13" s="594"/>
      <c r="CV13" s="594"/>
      <c r="CW13" s="594"/>
      <c r="CX13" s="594"/>
      <c r="CY13" s="595"/>
      <c r="CZ13" s="596">
        <v>11.6</v>
      </c>
      <c r="DA13" s="596"/>
      <c r="DB13" s="596"/>
      <c r="DC13" s="596"/>
      <c r="DD13" s="602">
        <v>437568</v>
      </c>
      <c r="DE13" s="594"/>
      <c r="DF13" s="594"/>
      <c r="DG13" s="594"/>
      <c r="DH13" s="594"/>
      <c r="DI13" s="594"/>
      <c r="DJ13" s="594"/>
      <c r="DK13" s="594"/>
      <c r="DL13" s="594"/>
      <c r="DM13" s="594"/>
      <c r="DN13" s="594"/>
      <c r="DO13" s="594"/>
      <c r="DP13" s="595"/>
      <c r="DQ13" s="602">
        <v>179109</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17798</v>
      </c>
      <c r="BH14" s="594"/>
      <c r="BI14" s="594"/>
      <c r="BJ14" s="594"/>
      <c r="BK14" s="594"/>
      <c r="BL14" s="594"/>
      <c r="BM14" s="594"/>
      <c r="BN14" s="595"/>
      <c r="BO14" s="596">
        <v>4.8</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133800</v>
      </c>
      <c r="CS14" s="594"/>
      <c r="CT14" s="594"/>
      <c r="CU14" s="594"/>
      <c r="CV14" s="594"/>
      <c r="CW14" s="594"/>
      <c r="CX14" s="594"/>
      <c r="CY14" s="595"/>
      <c r="CZ14" s="596">
        <v>2</v>
      </c>
      <c r="DA14" s="596"/>
      <c r="DB14" s="596"/>
      <c r="DC14" s="596"/>
      <c r="DD14" s="602" t="s">
        <v>112</v>
      </c>
      <c r="DE14" s="594"/>
      <c r="DF14" s="594"/>
      <c r="DG14" s="594"/>
      <c r="DH14" s="594"/>
      <c r="DI14" s="594"/>
      <c r="DJ14" s="594"/>
      <c r="DK14" s="594"/>
      <c r="DL14" s="594"/>
      <c r="DM14" s="594"/>
      <c r="DN14" s="594"/>
      <c r="DO14" s="594"/>
      <c r="DP14" s="595"/>
      <c r="DQ14" s="602">
        <v>127700</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348</v>
      </c>
      <c r="S15" s="594"/>
      <c r="T15" s="594"/>
      <c r="U15" s="594"/>
      <c r="V15" s="594"/>
      <c r="W15" s="594"/>
      <c r="X15" s="594"/>
      <c r="Y15" s="595"/>
      <c r="Z15" s="596">
        <v>0</v>
      </c>
      <c r="AA15" s="596"/>
      <c r="AB15" s="596"/>
      <c r="AC15" s="596"/>
      <c r="AD15" s="597">
        <v>348</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587</v>
      </c>
      <c r="BH15" s="594"/>
      <c r="BI15" s="594"/>
      <c r="BJ15" s="594"/>
      <c r="BK15" s="594"/>
      <c r="BL15" s="594"/>
      <c r="BM15" s="594"/>
      <c r="BN15" s="595"/>
      <c r="BO15" s="596">
        <v>0.2</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567313</v>
      </c>
      <c r="CS15" s="594"/>
      <c r="CT15" s="594"/>
      <c r="CU15" s="594"/>
      <c r="CV15" s="594"/>
      <c r="CW15" s="594"/>
      <c r="CX15" s="594"/>
      <c r="CY15" s="595"/>
      <c r="CZ15" s="596">
        <v>8.6</v>
      </c>
      <c r="DA15" s="596"/>
      <c r="DB15" s="596"/>
      <c r="DC15" s="596"/>
      <c r="DD15" s="602">
        <v>112135</v>
      </c>
      <c r="DE15" s="594"/>
      <c r="DF15" s="594"/>
      <c r="DG15" s="594"/>
      <c r="DH15" s="594"/>
      <c r="DI15" s="594"/>
      <c r="DJ15" s="594"/>
      <c r="DK15" s="594"/>
      <c r="DL15" s="594"/>
      <c r="DM15" s="594"/>
      <c r="DN15" s="594"/>
      <c r="DO15" s="594"/>
      <c r="DP15" s="595"/>
      <c r="DQ15" s="602">
        <v>308171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2584476</v>
      </c>
      <c r="S16" s="594"/>
      <c r="T16" s="594"/>
      <c r="U16" s="594"/>
      <c r="V16" s="594"/>
      <c r="W16" s="594"/>
      <c r="X16" s="594"/>
      <c r="Y16" s="595"/>
      <c r="Z16" s="596">
        <v>36.200000000000003</v>
      </c>
      <c r="AA16" s="596"/>
      <c r="AB16" s="596"/>
      <c r="AC16" s="596"/>
      <c r="AD16" s="597">
        <v>1939531</v>
      </c>
      <c r="AE16" s="597"/>
      <c r="AF16" s="597"/>
      <c r="AG16" s="597"/>
      <c r="AH16" s="597"/>
      <c r="AI16" s="597"/>
      <c r="AJ16" s="597"/>
      <c r="AK16" s="597"/>
      <c r="AL16" s="598">
        <v>79.2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112818</v>
      </c>
      <c r="CS16" s="594"/>
      <c r="CT16" s="594"/>
      <c r="CU16" s="594"/>
      <c r="CV16" s="594"/>
      <c r="CW16" s="594"/>
      <c r="CX16" s="594"/>
      <c r="CY16" s="595"/>
      <c r="CZ16" s="596">
        <v>1.7</v>
      </c>
      <c r="DA16" s="596"/>
      <c r="DB16" s="596"/>
      <c r="DC16" s="596"/>
      <c r="DD16" s="602" t="s">
        <v>112</v>
      </c>
      <c r="DE16" s="594"/>
      <c r="DF16" s="594"/>
      <c r="DG16" s="594"/>
      <c r="DH16" s="594"/>
      <c r="DI16" s="594"/>
      <c r="DJ16" s="594"/>
      <c r="DK16" s="594"/>
      <c r="DL16" s="594"/>
      <c r="DM16" s="594"/>
      <c r="DN16" s="594"/>
      <c r="DO16" s="594"/>
      <c r="DP16" s="595"/>
      <c r="DQ16" s="602">
        <v>31633</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1939531</v>
      </c>
      <c r="S17" s="594"/>
      <c r="T17" s="594"/>
      <c r="U17" s="594"/>
      <c r="V17" s="594"/>
      <c r="W17" s="594"/>
      <c r="X17" s="594"/>
      <c r="Y17" s="595"/>
      <c r="Z17" s="596">
        <v>27.1</v>
      </c>
      <c r="AA17" s="596"/>
      <c r="AB17" s="596"/>
      <c r="AC17" s="596"/>
      <c r="AD17" s="597">
        <v>1939531</v>
      </c>
      <c r="AE17" s="597"/>
      <c r="AF17" s="597"/>
      <c r="AG17" s="597"/>
      <c r="AH17" s="597"/>
      <c r="AI17" s="597"/>
      <c r="AJ17" s="597"/>
      <c r="AK17" s="597"/>
      <c r="AL17" s="598">
        <v>79.2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539365</v>
      </c>
      <c r="CS17" s="594"/>
      <c r="CT17" s="594"/>
      <c r="CU17" s="594"/>
      <c r="CV17" s="594"/>
      <c r="CW17" s="594"/>
      <c r="CX17" s="594"/>
      <c r="CY17" s="595"/>
      <c r="CZ17" s="596">
        <v>8.1999999999999993</v>
      </c>
      <c r="DA17" s="596"/>
      <c r="DB17" s="596"/>
      <c r="DC17" s="596"/>
      <c r="DD17" s="602" t="s">
        <v>112</v>
      </c>
      <c r="DE17" s="594"/>
      <c r="DF17" s="594"/>
      <c r="DG17" s="594"/>
      <c r="DH17" s="594"/>
      <c r="DI17" s="594"/>
      <c r="DJ17" s="594"/>
      <c r="DK17" s="594"/>
      <c r="DL17" s="594"/>
      <c r="DM17" s="594"/>
      <c r="DN17" s="594"/>
      <c r="DO17" s="594"/>
      <c r="DP17" s="595"/>
      <c r="DQ17" s="602">
        <v>539365</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176684</v>
      </c>
      <c r="S18" s="594"/>
      <c r="T18" s="594"/>
      <c r="U18" s="594"/>
      <c r="V18" s="594"/>
      <c r="W18" s="594"/>
      <c r="X18" s="594"/>
      <c r="Y18" s="595"/>
      <c r="Z18" s="596">
        <v>2.5</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468261</v>
      </c>
      <c r="S19" s="594"/>
      <c r="T19" s="594"/>
      <c r="U19" s="594"/>
      <c r="V19" s="594"/>
      <c r="W19" s="594"/>
      <c r="X19" s="594"/>
      <c r="Y19" s="595"/>
      <c r="Z19" s="596">
        <v>6.6</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3091120</v>
      </c>
      <c r="S20" s="594"/>
      <c r="T20" s="594"/>
      <c r="U20" s="594"/>
      <c r="V20" s="594"/>
      <c r="W20" s="594"/>
      <c r="X20" s="594"/>
      <c r="Y20" s="595"/>
      <c r="Z20" s="596">
        <v>43.3</v>
      </c>
      <c r="AA20" s="596"/>
      <c r="AB20" s="596"/>
      <c r="AC20" s="596"/>
      <c r="AD20" s="597">
        <v>2446175</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6562714</v>
      </c>
      <c r="CS20" s="594"/>
      <c r="CT20" s="594"/>
      <c r="CU20" s="594"/>
      <c r="CV20" s="594"/>
      <c r="CW20" s="594"/>
      <c r="CX20" s="594"/>
      <c r="CY20" s="595"/>
      <c r="CZ20" s="596">
        <v>100</v>
      </c>
      <c r="DA20" s="596"/>
      <c r="DB20" s="596"/>
      <c r="DC20" s="596"/>
      <c r="DD20" s="602">
        <v>737658</v>
      </c>
      <c r="DE20" s="594"/>
      <c r="DF20" s="594"/>
      <c r="DG20" s="594"/>
      <c r="DH20" s="594"/>
      <c r="DI20" s="594"/>
      <c r="DJ20" s="594"/>
      <c r="DK20" s="594"/>
      <c r="DL20" s="594"/>
      <c r="DM20" s="594"/>
      <c r="DN20" s="594"/>
      <c r="DO20" s="594"/>
      <c r="DP20" s="595"/>
      <c r="DQ20" s="602">
        <v>3606626</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975</v>
      </c>
      <c r="S21" s="594"/>
      <c r="T21" s="594"/>
      <c r="U21" s="594"/>
      <c r="V21" s="594"/>
      <c r="W21" s="594"/>
      <c r="X21" s="594"/>
      <c r="Y21" s="595"/>
      <c r="Z21" s="596">
        <v>0</v>
      </c>
      <c r="AA21" s="596"/>
      <c r="AB21" s="596"/>
      <c r="AC21" s="596"/>
      <c r="AD21" s="597">
        <v>975</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4988</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32668</v>
      </c>
      <c r="S23" s="594"/>
      <c r="T23" s="594"/>
      <c r="U23" s="594"/>
      <c r="V23" s="594"/>
      <c r="W23" s="594"/>
      <c r="X23" s="594"/>
      <c r="Y23" s="595"/>
      <c r="Z23" s="596">
        <v>0.5</v>
      </c>
      <c r="AA23" s="596"/>
      <c r="AB23" s="596"/>
      <c r="AC23" s="596"/>
      <c r="AD23" s="597">
        <v>1985</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7942</v>
      </c>
      <c r="S24" s="594"/>
      <c r="T24" s="594"/>
      <c r="U24" s="594"/>
      <c r="V24" s="594"/>
      <c r="W24" s="594"/>
      <c r="X24" s="594"/>
      <c r="Y24" s="595"/>
      <c r="Z24" s="596">
        <v>0.1</v>
      </c>
      <c r="AA24" s="596"/>
      <c r="AB24" s="596"/>
      <c r="AC24" s="596"/>
      <c r="AD24" s="597">
        <v>68</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1548462</v>
      </c>
      <c r="CS24" s="583"/>
      <c r="CT24" s="583"/>
      <c r="CU24" s="583"/>
      <c r="CV24" s="583"/>
      <c r="CW24" s="583"/>
      <c r="CX24" s="583"/>
      <c r="CY24" s="584"/>
      <c r="CZ24" s="622">
        <v>23.6</v>
      </c>
      <c r="DA24" s="623"/>
      <c r="DB24" s="623"/>
      <c r="DC24" s="624"/>
      <c r="DD24" s="621">
        <v>1255341</v>
      </c>
      <c r="DE24" s="583"/>
      <c r="DF24" s="583"/>
      <c r="DG24" s="583"/>
      <c r="DH24" s="583"/>
      <c r="DI24" s="583"/>
      <c r="DJ24" s="583"/>
      <c r="DK24" s="584"/>
      <c r="DL24" s="621">
        <v>1246363</v>
      </c>
      <c r="DM24" s="583"/>
      <c r="DN24" s="583"/>
      <c r="DO24" s="583"/>
      <c r="DP24" s="583"/>
      <c r="DQ24" s="583"/>
      <c r="DR24" s="583"/>
      <c r="DS24" s="583"/>
      <c r="DT24" s="583"/>
      <c r="DU24" s="583"/>
      <c r="DV24" s="584"/>
      <c r="DW24" s="587">
        <v>48.9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832608</v>
      </c>
      <c r="S25" s="594"/>
      <c r="T25" s="594"/>
      <c r="U25" s="594"/>
      <c r="V25" s="594"/>
      <c r="W25" s="594"/>
      <c r="X25" s="594"/>
      <c r="Y25" s="595"/>
      <c r="Z25" s="596">
        <v>11.7</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672062</v>
      </c>
      <c r="CS25" s="625"/>
      <c r="CT25" s="625"/>
      <c r="CU25" s="625"/>
      <c r="CV25" s="625"/>
      <c r="CW25" s="625"/>
      <c r="CX25" s="625"/>
      <c r="CY25" s="626"/>
      <c r="CZ25" s="627">
        <v>10.199999999999999</v>
      </c>
      <c r="DA25" s="628"/>
      <c r="DB25" s="628"/>
      <c r="DC25" s="629"/>
      <c r="DD25" s="602">
        <v>649768</v>
      </c>
      <c r="DE25" s="625"/>
      <c r="DF25" s="625"/>
      <c r="DG25" s="625"/>
      <c r="DH25" s="625"/>
      <c r="DI25" s="625"/>
      <c r="DJ25" s="625"/>
      <c r="DK25" s="626"/>
      <c r="DL25" s="602">
        <v>645687</v>
      </c>
      <c r="DM25" s="625"/>
      <c r="DN25" s="625"/>
      <c r="DO25" s="625"/>
      <c r="DP25" s="625"/>
      <c r="DQ25" s="625"/>
      <c r="DR25" s="625"/>
      <c r="DS25" s="625"/>
      <c r="DT25" s="625"/>
      <c r="DU25" s="625"/>
      <c r="DV25" s="626"/>
      <c r="DW25" s="598">
        <v>25.3</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376922</v>
      </c>
      <c r="CS26" s="594"/>
      <c r="CT26" s="594"/>
      <c r="CU26" s="594"/>
      <c r="CV26" s="594"/>
      <c r="CW26" s="594"/>
      <c r="CX26" s="594"/>
      <c r="CY26" s="595"/>
      <c r="CZ26" s="627">
        <v>5.7</v>
      </c>
      <c r="DA26" s="628"/>
      <c r="DB26" s="628"/>
      <c r="DC26" s="629"/>
      <c r="DD26" s="602">
        <v>354628</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1077491</v>
      </c>
      <c r="S27" s="594"/>
      <c r="T27" s="594"/>
      <c r="U27" s="594"/>
      <c r="V27" s="594"/>
      <c r="W27" s="594"/>
      <c r="X27" s="594"/>
      <c r="Y27" s="595"/>
      <c r="Z27" s="596">
        <v>15.1</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370733</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337035</v>
      </c>
      <c r="CS27" s="625"/>
      <c r="CT27" s="625"/>
      <c r="CU27" s="625"/>
      <c r="CV27" s="625"/>
      <c r="CW27" s="625"/>
      <c r="CX27" s="625"/>
      <c r="CY27" s="626"/>
      <c r="CZ27" s="627">
        <v>5.0999999999999996</v>
      </c>
      <c r="DA27" s="628"/>
      <c r="DB27" s="628"/>
      <c r="DC27" s="629"/>
      <c r="DD27" s="602">
        <v>66208</v>
      </c>
      <c r="DE27" s="625"/>
      <c r="DF27" s="625"/>
      <c r="DG27" s="625"/>
      <c r="DH27" s="625"/>
      <c r="DI27" s="625"/>
      <c r="DJ27" s="625"/>
      <c r="DK27" s="626"/>
      <c r="DL27" s="602">
        <v>61311</v>
      </c>
      <c r="DM27" s="625"/>
      <c r="DN27" s="625"/>
      <c r="DO27" s="625"/>
      <c r="DP27" s="625"/>
      <c r="DQ27" s="625"/>
      <c r="DR27" s="625"/>
      <c r="DS27" s="625"/>
      <c r="DT27" s="625"/>
      <c r="DU27" s="625"/>
      <c r="DV27" s="626"/>
      <c r="DW27" s="598">
        <v>2.4</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30024</v>
      </c>
      <c r="S28" s="594"/>
      <c r="T28" s="594"/>
      <c r="U28" s="594"/>
      <c r="V28" s="594"/>
      <c r="W28" s="594"/>
      <c r="X28" s="594"/>
      <c r="Y28" s="595"/>
      <c r="Z28" s="596">
        <v>0.4</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539365</v>
      </c>
      <c r="CS28" s="594"/>
      <c r="CT28" s="594"/>
      <c r="CU28" s="594"/>
      <c r="CV28" s="594"/>
      <c r="CW28" s="594"/>
      <c r="CX28" s="594"/>
      <c r="CY28" s="595"/>
      <c r="CZ28" s="627">
        <v>8.1999999999999993</v>
      </c>
      <c r="DA28" s="628"/>
      <c r="DB28" s="628"/>
      <c r="DC28" s="629"/>
      <c r="DD28" s="602">
        <v>539365</v>
      </c>
      <c r="DE28" s="594"/>
      <c r="DF28" s="594"/>
      <c r="DG28" s="594"/>
      <c r="DH28" s="594"/>
      <c r="DI28" s="594"/>
      <c r="DJ28" s="594"/>
      <c r="DK28" s="595"/>
      <c r="DL28" s="602">
        <v>539365</v>
      </c>
      <c r="DM28" s="594"/>
      <c r="DN28" s="594"/>
      <c r="DO28" s="594"/>
      <c r="DP28" s="594"/>
      <c r="DQ28" s="594"/>
      <c r="DR28" s="594"/>
      <c r="DS28" s="594"/>
      <c r="DT28" s="594"/>
      <c r="DU28" s="594"/>
      <c r="DV28" s="595"/>
      <c r="DW28" s="598">
        <v>21.2</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87391</v>
      </c>
      <c r="S29" s="594"/>
      <c r="T29" s="594"/>
      <c r="U29" s="594"/>
      <c r="V29" s="594"/>
      <c r="W29" s="594"/>
      <c r="X29" s="594"/>
      <c r="Y29" s="595"/>
      <c r="Z29" s="596">
        <v>1.2</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539365</v>
      </c>
      <c r="CS29" s="625"/>
      <c r="CT29" s="625"/>
      <c r="CU29" s="625"/>
      <c r="CV29" s="625"/>
      <c r="CW29" s="625"/>
      <c r="CX29" s="625"/>
      <c r="CY29" s="626"/>
      <c r="CZ29" s="627">
        <v>8.1999999999999993</v>
      </c>
      <c r="DA29" s="628"/>
      <c r="DB29" s="628"/>
      <c r="DC29" s="629"/>
      <c r="DD29" s="602">
        <v>539365</v>
      </c>
      <c r="DE29" s="625"/>
      <c r="DF29" s="625"/>
      <c r="DG29" s="625"/>
      <c r="DH29" s="625"/>
      <c r="DI29" s="625"/>
      <c r="DJ29" s="625"/>
      <c r="DK29" s="626"/>
      <c r="DL29" s="602">
        <v>539365</v>
      </c>
      <c r="DM29" s="625"/>
      <c r="DN29" s="625"/>
      <c r="DO29" s="625"/>
      <c r="DP29" s="625"/>
      <c r="DQ29" s="625"/>
      <c r="DR29" s="625"/>
      <c r="DS29" s="625"/>
      <c r="DT29" s="625"/>
      <c r="DU29" s="625"/>
      <c r="DV29" s="626"/>
      <c r="DW29" s="598">
        <v>21.2</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940737</v>
      </c>
      <c r="S30" s="594"/>
      <c r="T30" s="594"/>
      <c r="U30" s="594"/>
      <c r="V30" s="594"/>
      <c r="W30" s="594"/>
      <c r="X30" s="594"/>
      <c r="Y30" s="595"/>
      <c r="Z30" s="596">
        <v>13.2</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95.4</v>
      </c>
      <c r="BH30" s="652"/>
      <c r="BI30" s="652"/>
      <c r="BJ30" s="652"/>
      <c r="BK30" s="652"/>
      <c r="BL30" s="652"/>
      <c r="BM30" s="588">
        <v>94.7</v>
      </c>
      <c r="BN30" s="652"/>
      <c r="BO30" s="652"/>
      <c r="BP30" s="652"/>
      <c r="BQ30" s="653"/>
      <c r="BR30" s="651">
        <v>99.9</v>
      </c>
      <c r="BS30" s="652"/>
      <c r="BT30" s="652"/>
      <c r="BU30" s="652"/>
      <c r="BV30" s="652"/>
      <c r="BW30" s="652"/>
      <c r="BX30" s="588">
        <v>94</v>
      </c>
      <c r="BY30" s="652"/>
      <c r="BZ30" s="652"/>
      <c r="CA30" s="652"/>
      <c r="CB30" s="653"/>
      <c r="CD30" s="656"/>
      <c r="CE30" s="657"/>
      <c r="CF30" s="607" t="s">
        <v>291</v>
      </c>
      <c r="CG30" s="608"/>
      <c r="CH30" s="608"/>
      <c r="CI30" s="608"/>
      <c r="CJ30" s="608"/>
      <c r="CK30" s="608"/>
      <c r="CL30" s="608"/>
      <c r="CM30" s="608"/>
      <c r="CN30" s="608"/>
      <c r="CO30" s="608"/>
      <c r="CP30" s="608"/>
      <c r="CQ30" s="609"/>
      <c r="CR30" s="593">
        <v>508255</v>
      </c>
      <c r="CS30" s="594"/>
      <c r="CT30" s="594"/>
      <c r="CU30" s="594"/>
      <c r="CV30" s="594"/>
      <c r="CW30" s="594"/>
      <c r="CX30" s="594"/>
      <c r="CY30" s="595"/>
      <c r="CZ30" s="627">
        <v>7.7</v>
      </c>
      <c r="DA30" s="628"/>
      <c r="DB30" s="628"/>
      <c r="DC30" s="629"/>
      <c r="DD30" s="602">
        <v>508255</v>
      </c>
      <c r="DE30" s="594"/>
      <c r="DF30" s="594"/>
      <c r="DG30" s="594"/>
      <c r="DH30" s="594"/>
      <c r="DI30" s="594"/>
      <c r="DJ30" s="594"/>
      <c r="DK30" s="595"/>
      <c r="DL30" s="602">
        <v>508255</v>
      </c>
      <c r="DM30" s="594"/>
      <c r="DN30" s="594"/>
      <c r="DO30" s="594"/>
      <c r="DP30" s="594"/>
      <c r="DQ30" s="594"/>
      <c r="DR30" s="594"/>
      <c r="DS30" s="594"/>
      <c r="DT30" s="594"/>
      <c r="DU30" s="594"/>
      <c r="DV30" s="595"/>
      <c r="DW30" s="598">
        <v>19.899999999999999</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378914</v>
      </c>
      <c r="S31" s="594"/>
      <c r="T31" s="594"/>
      <c r="U31" s="594"/>
      <c r="V31" s="594"/>
      <c r="W31" s="594"/>
      <c r="X31" s="594"/>
      <c r="Y31" s="595"/>
      <c r="Z31" s="596">
        <v>5.3</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89.4</v>
      </c>
      <c r="BH31" s="625"/>
      <c r="BI31" s="625"/>
      <c r="BJ31" s="625"/>
      <c r="BK31" s="625"/>
      <c r="BL31" s="625"/>
      <c r="BM31" s="599">
        <v>88.7</v>
      </c>
      <c r="BN31" s="649"/>
      <c r="BO31" s="649"/>
      <c r="BP31" s="649"/>
      <c r="BQ31" s="650"/>
      <c r="BR31" s="648">
        <v>99.8</v>
      </c>
      <c r="BS31" s="625"/>
      <c r="BT31" s="625"/>
      <c r="BU31" s="625"/>
      <c r="BV31" s="625"/>
      <c r="BW31" s="625"/>
      <c r="BX31" s="599">
        <v>97.6</v>
      </c>
      <c r="BY31" s="649"/>
      <c r="BZ31" s="649"/>
      <c r="CA31" s="649"/>
      <c r="CB31" s="650"/>
      <c r="CD31" s="656"/>
      <c r="CE31" s="657"/>
      <c r="CF31" s="607" t="s">
        <v>295</v>
      </c>
      <c r="CG31" s="608"/>
      <c r="CH31" s="608"/>
      <c r="CI31" s="608"/>
      <c r="CJ31" s="608"/>
      <c r="CK31" s="608"/>
      <c r="CL31" s="608"/>
      <c r="CM31" s="608"/>
      <c r="CN31" s="608"/>
      <c r="CO31" s="608"/>
      <c r="CP31" s="608"/>
      <c r="CQ31" s="609"/>
      <c r="CR31" s="593">
        <v>31110</v>
      </c>
      <c r="CS31" s="625"/>
      <c r="CT31" s="625"/>
      <c r="CU31" s="625"/>
      <c r="CV31" s="625"/>
      <c r="CW31" s="625"/>
      <c r="CX31" s="625"/>
      <c r="CY31" s="626"/>
      <c r="CZ31" s="627">
        <v>0.5</v>
      </c>
      <c r="DA31" s="628"/>
      <c r="DB31" s="628"/>
      <c r="DC31" s="629"/>
      <c r="DD31" s="602">
        <v>31110</v>
      </c>
      <c r="DE31" s="625"/>
      <c r="DF31" s="625"/>
      <c r="DG31" s="625"/>
      <c r="DH31" s="625"/>
      <c r="DI31" s="625"/>
      <c r="DJ31" s="625"/>
      <c r="DK31" s="626"/>
      <c r="DL31" s="602">
        <v>31110</v>
      </c>
      <c r="DM31" s="625"/>
      <c r="DN31" s="625"/>
      <c r="DO31" s="625"/>
      <c r="DP31" s="625"/>
      <c r="DQ31" s="625"/>
      <c r="DR31" s="625"/>
      <c r="DS31" s="625"/>
      <c r="DT31" s="625"/>
      <c r="DU31" s="625"/>
      <c r="DV31" s="626"/>
      <c r="DW31" s="598">
        <v>1.2</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513985</v>
      </c>
      <c r="S32" s="594"/>
      <c r="T32" s="594"/>
      <c r="U32" s="594"/>
      <c r="V32" s="594"/>
      <c r="W32" s="594"/>
      <c r="X32" s="594"/>
      <c r="Y32" s="595"/>
      <c r="Z32" s="596">
        <v>7.2</v>
      </c>
      <c r="AA32" s="596"/>
      <c r="AB32" s="596"/>
      <c r="AC32" s="596"/>
      <c r="AD32" s="597">
        <v>197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100</v>
      </c>
      <c r="BH32" s="661"/>
      <c r="BI32" s="661"/>
      <c r="BJ32" s="661"/>
      <c r="BK32" s="661"/>
      <c r="BL32" s="661"/>
      <c r="BM32" s="662">
        <v>98</v>
      </c>
      <c r="BN32" s="661"/>
      <c r="BO32" s="661"/>
      <c r="BP32" s="661"/>
      <c r="BQ32" s="663"/>
      <c r="BR32" s="660">
        <v>100</v>
      </c>
      <c r="BS32" s="661"/>
      <c r="BT32" s="661"/>
      <c r="BU32" s="661"/>
      <c r="BV32" s="661"/>
      <c r="BW32" s="661"/>
      <c r="BX32" s="662">
        <v>83.6</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147600</v>
      </c>
      <c r="S33" s="594"/>
      <c r="T33" s="594"/>
      <c r="U33" s="594"/>
      <c r="V33" s="594"/>
      <c r="W33" s="594"/>
      <c r="X33" s="594"/>
      <c r="Y33" s="595"/>
      <c r="Z33" s="596">
        <v>2.1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4163776</v>
      </c>
      <c r="CS33" s="625"/>
      <c r="CT33" s="625"/>
      <c r="CU33" s="625"/>
      <c r="CV33" s="625"/>
      <c r="CW33" s="625"/>
      <c r="CX33" s="625"/>
      <c r="CY33" s="626"/>
      <c r="CZ33" s="627">
        <v>63.4</v>
      </c>
      <c r="DA33" s="628"/>
      <c r="DB33" s="628"/>
      <c r="DC33" s="629"/>
      <c r="DD33" s="602">
        <v>2190334</v>
      </c>
      <c r="DE33" s="625"/>
      <c r="DF33" s="625"/>
      <c r="DG33" s="625"/>
      <c r="DH33" s="625"/>
      <c r="DI33" s="625"/>
      <c r="DJ33" s="625"/>
      <c r="DK33" s="626"/>
      <c r="DL33" s="602">
        <v>927134</v>
      </c>
      <c r="DM33" s="625"/>
      <c r="DN33" s="625"/>
      <c r="DO33" s="625"/>
      <c r="DP33" s="625"/>
      <c r="DQ33" s="625"/>
      <c r="DR33" s="625"/>
      <c r="DS33" s="625"/>
      <c r="DT33" s="625"/>
      <c r="DU33" s="625"/>
      <c r="DV33" s="626"/>
      <c r="DW33" s="598">
        <v>36.4</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1666608</v>
      </c>
      <c r="CS34" s="594"/>
      <c r="CT34" s="594"/>
      <c r="CU34" s="594"/>
      <c r="CV34" s="594"/>
      <c r="CW34" s="594"/>
      <c r="CX34" s="594"/>
      <c r="CY34" s="595"/>
      <c r="CZ34" s="627">
        <v>25.4</v>
      </c>
      <c r="DA34" s="628"/>
      <c r="DB34" s="628"/>
      <c r="DC34" s="629"/>
      <c r="DD34" s="602">
        <v>505895</v>
      </c>
      <c r="DE34" s="594"/>
      <c r="DF34" s="594"/>
      <c r="DG34" s="594"/>
      <c r="DH34" s="594"/>
      <c r="DI34" s="594"/>
      <c r="DJ34" s="594"/>
      <c r="DK34" s="595"/>
      <c r="DL34" s="602">
        <v>371582</v>
      </c>
      <c r="DM34" s="594"/>
      <c r="DN34" s="594"/>
      <c r="DO34" s="594"/>
      <c r="DP34" s="594"/>
      <c r="DQ34" s="594"/>
      <c r="DR34" s="594"/>
      <c r="DS34" s="594"/>
      <c r="DT34" s="594"/>
      <c r="DU34" s="594"/>
      <c r="DV34" s="595"/>
      <c r="DW34" s="598">
        <v>14.6</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100000</v>
      </c>
      <c r="S35" s="594"/>
      <c r="T35" s="594"/>
      <c r="U35" s="594"/>
      <c r="V35" s="594"/>
      <c r="W35" s="594"/>
      <c r="X35" s="594"/>
      <c r="Y35" s="595"/>
      <c r="Z35" s="596">
        <v>1.4</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450497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128888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90583</v>
      </c>
      <c r="CS35" s="625"/>
      <c r="CT35" s="625"/>
      <c r="CU35" s="625"/>
      <c r="CV35" s="625"/>
      <c r="CW35" s="625"/>
      <c r="CX35" s="625"/>
      <c r="CY35" s="626"/>
      <c r="CZ35" s="627">
        <v>1.4</v>
      </c>
      <c r="DA35" s="628"/>
      <c r="DB35" s="628"/>
      <c r="DC35" s="629"/>
      <c r="DD35" s="602">
        <v>51953</v>
      </c>
      <c r="DE35" s="625"/>
      <c r="DF35" s="625"/>
      <c r="DG35" s="625"/>
      <c r="DH35" s="625"/>
      <c r="DI35" s="625"/>
      <c r="DJ35" s="625"/>
      <c r="DK35" s="626"/>
      <c r="DL35" s="602">
        <v>38838</v>
      </c>
      <c r="DM35" s="625"/>
      <c r="DN35" s="625"/>
      <c r="DO35" s="625"/>
      <c r="DP35" s="625"/>
      <c r="DQ35" s="625"/>
      <c r="DR35" s="625"/>
      <c r="DS35" s="625"/>
      <c r="DT35" s="625"/>
      <c r="DU35" s="625"/>
      <c r="DV35" s="626"/>
      <c r="DW35" s="598">
        <v>1.5</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7146443</v>
      </c>
      <c r="S36" s="666"/>
      <c r="T36" s="666"/>
      <c r="U36" s="666"/>
      <c r="V36" s="666"/>
      <c r="W36" s="666"/>
      <c r="X36" s="666"/>
      <c r="Y36" s="667"/>
      <c r="Z36" s="668">
        <v>100</v>
      </c>
      <c r="AA36" s="668"/>
      <c r="AB36" s="668"/>
      <c r="AC36" s="668"/>
      <c r="AD36" s="669">
        <v>2449400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95843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99038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591553</v>
      </c>
      <c r="CS36" s="594"/>
      <c r="CT36" s="594"/>
      <c r="CU36" s="594"/>
      <c r="CV36" s="594"/>
      <c r="CW36" s="594"/>
      <c r="CX36" s="594"/>
      <c r="CY36" s="595"/>
      <c r="CZ36" s="627">
        <v>9</v>
      </c>
      <c r="DA36" s="628"/>
      <c r="DB36" s="628"/>
      <c r="DC36" s="629"/>
      <c r="DD36" s="602">
        <v>404123</v>
      </c>
      <c r="DE36" s="594"/>
      <c r="DF36" s="594"/>
      <c r="DG36" s="594"/>
      <c r="DH36" s="594"/>
      <c r="DI36" s="594"/>
      <c r="DJ36" s="594"/>
      <c r="DK36" s="595"/>
      <c r="DL36" s="602">
        <v>290044</v>
      </c>
      <c r="DM36" s="594"/>
      <c r="DN36" s="594"/>
      <c r="DO36" s="594"/>
      <c r="DP36" s="594"/>
      <c r="DQ36" s="594"/>
      <c r="DR36" s="594"/>
      <c r="DS36" s="594"/>
      <c r="DT36" s="594"/>
      <c r="DU36" s="594"/>
      <c r="DV36" s="595"/>
      <c r="DW36" s="598">
        <v>11.4</v>
      </c>
      <c r="DX36" s="619"/>
      <c r="DY36" s="619"/>
      <c r="DZ36" s="619"/>
      <c r="EA36" s="619"/>
      <c r="EB36" s="619"/>
      <c r="EC36" s="620"/>
    </row>
    <row r="37" spans="2:133" ht="11.25" customHeight="1">
      <c r="AQ37" s="672" t="s">
        <v>313</v>
      </c>
      <c r="AR37" s="673"/>
      <c r="AS37" s="673"/>
      <c r="AT37" s="673"/>
      <c r="AU37" s="673"/>
      <c r="AV37" s="673"/>
      <c r="AW37" s="673"/>
      <c r="AX37" s="673"/>
      <c r="AY37" s="674"/>
      <c r="AZ37" s="593">
        <v>39525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1157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200919</v>
      </c>
      <c r="CS37" s="625"/>
      <c r="CT37" s="625"/>
      <c r="CU37" s="625"/>
      <c r="CV37" s="625"/>
      <c r="CW37" s="625"/>
      <c r="CX37" s="625"/>
      <c r="CY37" s="626"/>
      <c r="CZ37" s="627">
        <v>3.1</v>
      </c>
      <c r="DA37" s="628"/>
      <c r="DB37" s="628"/>
      <c r="DC37" s="629"/>
      <c r="DD37" s="602">
        <v>194819</v>
      </c>
      <c r="DE37" s="625"/>
      <c r="DF37" s="625"/>
      <c r="DG37" s="625"/>
      <c r="DH37" s="625"/>
      <c r="DI37" s="625"/>
      <c r="DJ37" s="625"/>
      <c r="DK37" s="626"/>
      <c r="DL37" s="602">
        <v>194819</v>
      </c>
      <c r="DM37" s="625"/>
      <c r="DN37" s="625"/>
      <c r="DO37" s="625"/>
      <c r="DP37" s="625"/>
      <c r="DQ37" s="625"/>
      <c r="DR37" s="625"/>
      <c r="DS37" s="625"/>
      <c r="DT37" s="625"/>
      <c r="DU37" s="625"/>
      <c r="DV37" s="626"/>
      <c r="DW37" s="598">
        <v>7.6</v>
      </c>
      <c r="DX37" s="619"/>
      <c r="DY37" s="619"/>
      <c r="DZ37" s="619"/>
      <c r="EA37" s="619"/>
      <c r="EB37" s="619"/>
      <c r="EC37" s="620"/>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2447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450497</v>
      </c>
      <c r="CS38" s="594"/>
      <c r="CT38" s="594"/>
      <c r="CU38" s="594"/>
      <c r="CV38" s="594"/>
      <c r="CW38" s="594"/>
      <c r="CX38" s="594"/>
      <c r="CY38" s="595"/>
      <c r="CZ38" s="627">
        <v>6.9</v>
      </c>
      <c r="DA38" s="628"/>
      <c r="DB38" s="628"/>
      <c r="DC38" s="629"/>
      <c r="DD38" s="602">
        <v>414037</v>
      </c>
      <c r="DE38" s="594"/>
      <c r="DF38" s="594"/>
      <c r="DG38" s="594"/>
      <c r="DH38" s="594"/>
      <c r="DI38" s="594"/>
      <c r="DJ38" s="594"/>
      <c r="DK38" s="595"/>
      <c r="DL38" s="602">
        <v>226670</v>
      </c>
      <c r="DM38" s="594"/>
      <c r="DN38" s="594"/>
      <c r="DO38" s="594"/>
      <c r="DP38" s="594"/>
      <c r="DQ38" s="594"/>
      <c r="DR38" s="594"/>
      <c r="DS38" s="594"/>
      <c r="DT38" s="594"/>
      <c r="DU38" s="594"/>
      <c r="DV38" s="595"/>
      <c r="DW38" s="598">
        <v>8.9</v>
      </c>
      <c r="DX38" s="619"/>
      <c r="DY38" s="619"/>
      <c r="DZ38" s="619"/>
      <c r="EA38" s="619"/>
      <c r="EB38" s="619"/>
      <c r="EC38" s="620"/>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1231495</v>
      </c>
      <c r="CS39" s="625"/>
      <c r="CT39" s="625"/>
      <c r="CU39" s="625"/>
      <c r="CV39" s="625"/>
      <c r="CW39" s="625"/>
      <c r="CX39" s="625"/>
      <c r="CY39" s="626"/>
      <c r="CZ39" s="627">
        <v>18.8</v>
      </c>
      <c r="DA39" s="628"/>
      <c r="DB39" s="628"/>
      <c r="DC39" s="629"/>
      <c r="DD39" s="602">
        <v>789326</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67560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380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133040</v>
      </c>
      <c r="CS40" s="594"/>
      <c r="CT40" s="594"/>
      <c r="CU40" s="594"/>
      <c r="CV40" s="594"/>
      <c r="CW40" s="594"/>
      <c r="CX40" s="594"/>
      <c r="CY40" s="595"/>
      <c r="CZ40" s="627">
        <v>2</v>
      </c>
      <c r="DA40" s="628"/>
      <c r="DB40" s="628"/>
      <c r="DC40" s="629"/>
      <c r="DD40" s="602">
        <v>25000</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247569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342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850476</v>
      </c>
      <c r="CS42" s="594"/>
      <c r="CT42" s="594"/>
      <c r="CU42" s="594"/>
      <c r="CV42" s="594"/>
      <c r="CW42" s="594"/>
      <c r="CX42" s="594"/>
      <c r="CY42" s="595"/>
      <c r="CZ42" s="627">
        <v>13</v>
      </c>
      <c r="DA42" s="676"/>
      <c r="DB42" s="676"/>
      <c r="DC42" s="677"/>
      <c r="DD42" s="602">
        <v>160951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7413</v>
      </c>
      <c r="CS43" s="625"/>
      <c r="CT43" s="625"/>
      <c r="CU43" s="625"/>
      <c r="CV43" s="625"/>
      <c r="CW43" s="625"/>
      <c r="CX43" s="625"/>
      <c r="CY43" s="626"/>
      <c r="CZ43" s="627">
        <v>0.1</v>
      </c>
      <c r="DA43" s="628"/>
      <c r="DB43" s="628"/>
      <c r="DC43" s="629"/>
      <c r="DD43" s="602">
        <v>7413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737658</v>
      </c>
      <c r="CS44" s="594"/>
      <c r="CT44" s="594"/>
      <c r="CU44" s="594"/>
      <c r="CV44" s="594"/>
      <c r="CW44" s="594"/>
      <c r="CX44" s="594"/>
      <c r="CY44" s="595"/>
      <c r="CZ44" s="627">
        <v>11.2</v>
      </c>
      <c r="DA44" s="676"/>
      <c r="DB44" s="676"/>
      <c r="DC44" s="677"/>
      <c r="DD44" s="602">
        <v>129318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631132</v>
      </c>
      <c r="CS45" s="625"/>
      <c r="CT45" s="625"/>
      <c r="CU45" s="625"/>
      <c r="CV45" s="625"/>
      <c r="CW45" s="625"/>
      <c r="CX45" s="625"/>
      <c r="CY45" s="626"/>
      <c r="CZ45" s="627">
        <v>9.6</v>
      </c>
      <c r="DA45" s="628"/>
      <c r="DB45" s="628"/>
      <c r="DC45" s="629"/>
      <c r="DD45" s="602">
        <v>42371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106526</v>
      </c>
      <c r="CS46" s="594"/>
      <c r="CT46" s="594"/>
      <c r="CU46" s="594"/>
      <c r="CV46" s="594"/>
      <c r="CW46" s="594"/>
      <c r="CX46" s="594"/>
      <c r="CY46" s="595"/>
      <c r="CZ46" s="627">
        <v>1.6</v>
      </c>
      <c r="DA46" s="676"/>
      <c r="DB46" s="676"/>
      <c r="DC46" s="677"/>
      <c r="DD46" s="602">
        <v>86947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112818</v>
      </c>
      <c r="CS47" s="625"/>
      <c r="CT47" s="625"/>
      <c r="CU47" s="625"/>
      <c r="CV47" s="625"/>
      <c r="CW47" s="625"/>
      <c r="CX47" s="625"/>
      <c r="CY47" s="626"/>
      <c r="CZ47" s="627">
        <v>1.7</v>
      </c>
      <c r="DA47" s="628"/>
      <c r="DB47" s="628"/>
      <c r="DC47" s="629"/>
      <c r="DD47" s="602">
        <v>31633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6562714</v>
      </c>
      <c r="CS49" s="661"/>
      <c r="CT49" s="661"/>
      <c r="CU49" s="661"/>
      <c r="CV49" s="661"/>
      <c r="CW49" s="661"/>
      <c r="CX49" s="661"/>
      <c r="CY49" s="688"/>
      <c r="CZ49" s="689">
        <v>100</v>
      </c>
      <c r="DA49" s="690"/>
      <c r="DB49" s="690"/>
      <c r="DC49" s="691"/>
      <c r="DD49" s="692">
        <v>3606626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W16" zoomScale="70" zoomScaleNormal="25" zoomScaleSheetLayoutView="70" workbookViewId="0">
      <selection activeCell="BS9" sqref="BS9:CG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9" t="s">
        <v>343</v>
      </c>
      <c r="DK2" s="750"/>
      <c r="DL2" s="750"/>
      <c r="DM2" s="750"/>
      <c r="DN2" s="750"/>
      <c r="DO2" s="751"/>
      <c r="DP2" s="200"/>
      <c r="DQ2" s="749" t="s">
        <v>344</v>
      </c>
      <c r="DR2" s="750"/>
      <c r="DS2" s="750"/>
      <c r="DT2" s="750"/>
      <c r="DU2" s="750"/>
      <c r="DV2" s="750"/>
      <c r="DW2" s="750"/>
      <c r="DX2" s="750"/>
      <c r="DY2" s="750"/>
      <c r="DZ2" s="75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52" t="s">
        <v>345</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4" t="s">
        <v>347</v>
      </c>
      <c r="B5" s="735"/>
      <c r="C5" s="735"/>
      <c r="D5" s="735"/>
      <c r="E5" s="735"/>
      <c r="F5" s="735"/>
      <c r="G5" s="735"/>
      <c r="H5" s="735"/>
      <c r="I5" s="735"/>
      <c r="J5" s="735"/>
      <c r="K5" s="735"/>
      <c r="L5" s="735"/>
      <c r="M5" s="735"/>
      <c r="N5" s="735"/>
      <c r="O5" s="735"/>
      <c r="P5" s="736"/>
      <c r="Q5" s="711" t="s">
        <v>348</v>
      </c>
      <c r="R5" s="712"/>
      <c r="S5" s="712"/>
      <c r="T5" s="712"/>
      <c r="U5" s="713"/>
      <c r="V5" s="711" t="s">
        <v>349</v>
      </c>
      <c r="W5" s="712"/>
      <c r="X5" s="712"/>
      <c r="Y5" s="712"/>
      <c r="Z5" s="713"/>
      <c r="AA5" s="711" t="s">
        <v>350</v>
      </c>
      <c r="AB5" s="712"/>
      <c r="AC5" s="712"/>
      <c r="AD5" s="712"/>
      <c r="AE5" s="712"/>
      <c r="AF5" s="753" t="s">
        <v>351</v>
      </c>
      <c r="AG5" s="712"/>
      <c r="AH5" s="712"/>
      <c r="AI5" s="712"/>
      <c r="AJ5" s="723"/>
      <c r="AK5" s="712" t="s">
        <v>352</v>
      </c>
      <c r="AL5" s="712"/>
      <c r="AM5" s="712"/>
      <c r="AN5" s="712"/>
      <c r="AO5" s="713"/>
      <c r="AP5" s="711" t="s">
        <v>353</v>
      </c>
      <c r="AQ5" s="712"/>
      <c r="AR5" s="712"/>
      <c r="AS5" s="712"/>
      <c r="AT5" s="713"/>
      <c r="AU5" s="711" t="s">
        <v>354</v>
      </c>
      <c r="AV5" s="712"/>
      <c r="AW5" s="712"/>
      <c r="AX5" s="712"/>
      <c r="AY5" s="723"/>
      <c r="AZ5" s="207"/>
      <c r="BA5" s="207"/>
      <c r="BB5" s="207"/>
      <c r="BC5" s="207"/>
      <c r="BD5" s="207"/>
      <c r="BE5" s="208"/>
      <c r="BF5" s="208"/>
      <c r="BG5" s="208"/>
      <c r="BH5" s="208"/>
      <c r="BI5" s="208"/>
      <c r="BJ5" s="208"/>
      <c r="BK5" s="208"/>
      <c r="BL5" s="208"/>
      <c r="BM5" s="208"/>
      <c r="BN5" s="208"/>
      <c r="BO5" s="208"/>
      <c r="BP5" s="208"/>
      <c r="BQ5" s="734" t="s">
        <v>355</v>
      </c>
      <c r="BR5" s="735"/>
      <c r="BS5" s="735"/>
      <c r="BT5" s="735"/>
      <c r="BU5" s="735"/>
      <c r="BV5" s="735"/>
      <c r="BW5" s="735"/>
      <c r="BX5" s="735"/>
      <c r="BY5" s="735"/>
      <c r="BZ5" s="735"/>
      <c r="CA5" s="735"/>
      <c r="CB5" s="735"/>
      <c r="CC5" s="735"/>
      <c r="CD5" s="735"/>
      <c r="CE5" s="735"/>
      <c r="CF5" s="735"/>
      <c r="CG5" s="736"/>
      <c r="CH5" s="711" t="s">
        <v>356</v>
      </c>
      <c r="CI5" s="712"/>
      <c r="CJ5" s="712"/>
      <c r="CK5" s="712"/>
      <c r="CL5" s="713"/>
      <c r="CM5" s="711" t="s">
        <v>357</v>
      </c>
      <c r="CN5" s="712"/>
      <c r="CO5" s="712"/>
      <c r="CP5" s="712"/>
      <c r="CQ5" s="713"/>
      <c r="CR5" s="711" t="s">
        <v>358</v>
      </c>
      <c r="CS5" s="712"/>
      <c r="CT5" s="712"/>
      <c r="CU5" s="712"/>
      <c r="CV5" s="713"/>
      <c r="CW5" s="711" t="s">
        <v>359</v>
      </c>
      <c r="CX5" s="712"/>
      <c r="CY5" s="712"/>
      <c r="CZ5" s="712"/>
      <c r="DA5" s="713"/>
      <c r="DB5" s="711" t="s">
        <v>360</v>
      </c>
      <c r="DC5" s="712"/>
      <c r="DD5" s="712"/>
      <c r="DE5" s="712"/>
      <c r="DF5" s="713"/>
      <c r="DG5" s="717" t="s">
        <v>361</v>
      </c>
      <c r="DH5" s="718"/>
      <c r="DI5" s="718"/>
      <c r="DJ5" s="718"/>
      <c r="DK5" s="719"/>
      <c r="DL5" s="717" t="s">
        <v>362</v>
      </c>
      <c r="DM5" s="718"/>
      <c r="DN5" s="718"/>
      <c r="DO5" s="718"/>
      <c r="DP5" s="719"/>
      <c r="DQ5" s="711" t="s">
        <v>363</v>
      </c>
      <c r="DR5" s="712"/>
      <c r="DS5" s="712"/>
      <c r="DT5" s="712"/>
      <c r="DU5" s="713"/>
      <c r="DV5" s="711" t="s">
        <v>354</v>
      </c>
      <c r="DW5" s="712"/>
      <c r="DX5" s="712"/>
      <c r="DY5" s="712"/>
      <c r="DZ5" s="723"/>
      <c r="EA5" s="205"/>
    </row>
    <row r="6" spans="1:131" s="206" customFormat="1" ht="26.25" customHeight="1" thickBot="1">
      <c r="A6" s="737"/>
      <c r="B6" s="738"/>
      <c r="C6" s="738"/>
      <c r="D6" s="738"/>
      <c r="E6" s="738"/>
      <c r="F6" s="738"/>
      <c r="G6" s="738"/>
      <c r="H6" s="738"/>
      <c r="I6" s="738"/>
      <c r="J6" s="738"/>
      <c r="K6" s="738"/>
      <c r="L6" s="738"/>
      <c r="M6" s="738"/>
      <c r="N6" s="738"/>
      <c r="O6" s="738"/>
      <c r="P6" s="739"/>
      <c r="Q6" s="714"/>
      <c r="R6" s="715"/>
      <c r="S6" s="715"/>
      <c r="T6" s="715"/>
      <c r="U6" s="716"/>
      <c r="V6" s="714"/>
      <c r="W6" s="715"/>
      <c r="X6" s="715"/>
      <c r="Y6" s="715"/>
      <c r="Z6" s="716"/>
      <c r="AA6" s="714"/>
      <c r="AB6" s="715"/>
      <c r="AC6" s="715"/>
      <c r="AD6" s="715"/>
      <c r="AE6" s="715"/>
      <c r="AF6" s="754"/>
      <c r="AG6" s="715"/>
      <c r="AH6" s="715"/>
      <c r="AI6" s="715"/>
      <c r="AJ6" s="724"/>
      <c r="AK6" s="715"/>
      <c r="AL6" s="715"/>
      <c r="AM6" s="715"/>
      <c r="AN6" s="715"/>
      <c r="AO6" s="716"/>
      <c r="AP6" s="714"/>
      <c r="AQ6" s="715"/>
      <c r="AR6" s="715"/>
      <c r="AS6" s="715"/>
      <c r="AT6" s="716"/>
      <c r="AU6" s="714"/>
      <c r="AV6" s="715"/>
      <c r="AW6" s="715"/>
      <c r="AX6" s="715"/>
      <c r="AY6" s="724"/>
      <c r="AZ6" s="203"/>
      <c r="BA6" s="203"/>
      <c r="BB6" s="203"/>
      <c r="BC6" s="203"/>
      <c r="BD6" s="203"/>
      <c r="BE6" s="204"/>
      <c r="BF6" s="204"/>
      <c r="BG6" s="204"/>
      <c r="BH6" s="204"/>
      <c r="BI6" s="204"/>
      <c r="BJ6" s="204"/>
      <c r="BK6" s="204"/>
      <c r="BL6" s="204"/>
      <c r="BM6" s="204"/>
      <c r="BN6" s="204"/>
      <c r="BO6" s="204"/>
      <c r="BP6" s="204"/>
      <c r="BQ6" s="737"/>
      <c r="BR6" s="738"/>
      <c r="BS6" s="738"/>
      <c r="BT6" s="738"/>
      <c r="BU6" s="738"/>
      <c r="BV6" s="738"/>
      <c r="BW6" s="738"/>
      <c r="BX6" s="738"/>
      <c r="BY6" s="738"/>
      <c r="BZ6" s="738"/>
      <c r="CA6" s="738"/>
      <c r="CB6" s="738"/>
      <c r="CC6" s="738"/>
      <c r="CD6" s="738"/>
      <c r="CE6" s="738"/>
      <c r="CF6" s="738"/>
      <c r="CG6" s="739"/>
      <c r="CH6" s="714"/>
      <c r="CI6" s="715"/>
      <c r="CJ6" s="715"/>
      <c r="CK6" s="715"/>
      <c r="CL6" s="716"/>
      <c r="CM6" s="714"/>
      <c r="CN6" s="715"/>
      <c r="CO6" s="715"/>
      <c r="CP6" s="715"/>
      <c r="CQ6" s="716"/>
      <c r="CR6" s="714"/>
      <c r="CS6" s="715"/>
      <c r="CT6" s="715"/>
      <c r="CU6" s="715"/>
      <c r="CV6" s="716"/>
      <c r="CW6" s="714"/>
      <c r="CX6" s="715"/>
      <c r="CY6" s="715"/>
      <c r="CZ6" s="715"/>
      <c r="DA6" s="716"/>
      <c r="DB6" s="714"/>
      <c r="DC6" s="715"/>
      <c r="DD6" s="715"/>
      <c r="DE6" s="715"/>
      <c r="DF6" s="716"/>
      <c r="DG6" s="720"/>
      <c r="DH6" s="721"/>
      <c r="DI6" s="721"/>
      <c r="DJ6" s="721"/>
      <c r="DK6" s="722"/>
      <c r="DL6" s="720"/>
      <c r="DM6" s="721"/>
      <c r="DN6" s="721"/>
      <c r="DO6" s="721"/>
      <c r="DP6" s="722"/>
      <c r="DQ6" s="714"/>
      <c r="DR6" s="715"/>
      <c r="DS6" s="715"/>
      <c r="DT6" s="715"/>
      <c r="DU6" s="716"/>
      <c r="DV6" s="714"/>
      <c r="DW6" s="715"/>
      <c r="DX6" s="715"/>
      <c r="DY6" s="715"/>
      <c r="DZ6" s="724"/>
      <c r="EA6" s="205"/>
    </row>
    <row r="7" spans="1:131" s="206" customFormat="1" ht="26.25" customHeight="1" thickTop="1">
      <c r="A7" s="209">
        <v>1</v>
      </c>
      <c r="B7" s="725" t="s">
        <v>364</v>
      </c>
      <c r="C7" s="726"/>
      <c r="D7" s="726"/>
      <c r="E7" s="726"/>
      <c r="F7" s="726"/>
      <c r="G7" s="726"/>
      <c r="H7" s="726"/>
      <c r="I7" s="726"/>
      <c r="J7" s="726"/>
      <c r="K7" s="726"/>
      <c r="L7" s="726"/>
      <c r="M7" s="726"/>
      <c r="N7" s="726"/>
      <c r="O7" s="726"/>
      <c r="P7" s="727"/>
      <c r="Q7" s="728">
        <v>7146</v>
      </c>
      <c r="R7" s="729"/>
      <c r="S7" s="729"/>
      <c r="T7" s="729"/>
      <c r="U7" s="729"/>
      <c r="V7" s="729">
        <v>5653</v>
      </c>
      <c r="W7" s="729"/>
      <c r="X7" s="729"/>
      <c r="Y7" s="729"/>
      <c r="Z7" s="729"/>
      <c r="AA7" s="729">
        <v>1493</v>
      </c>
      <c r="AB7" s="729"/>
      <c r="AC7" s="729"/>
      <c r="AD7" s="729"/>
      <c r="AE7" s="730"/>
      <c r="AF7" s="731">
        <v>563</v>
      </c>
      <c r="AG7" s="732"/>
      <c r="AH7" s="732"/>
      <c r="AI7" s="732"/>
      <c r="AJ7" s="733"/>
      <c r="AK7" s="774" t="s">
        <v>542</v>
      </c>
      <c r="AL7" s="775"/>
      <c r="AM7" s="775"/>
      <c r="AN7" s="775"/>
      <c r="AO7" s="775"/>
      <c r="AP7" s="775">
        <v>3912</v>
      </c>
      <c r="AQ7" s="775"/>
      <c r="AR7" s="775"/>
      <c r="AS7" s="775"/>
      <c r="AT7" s="775"/>
      <c r="AU7" s="776"/>
      <c r="AV7" s="776"/>
      <c r="AW7" s="776"/>
      <c r="AX7" s="776"/>
      <c r="AY7" s="777"/>
      <c r="AZ7" s="203"/>
      <c r="BA7" s="203"/>
      <c r="BB7" s="203"/>
      <c r="BC7" s="203"/>
      <c r="BD7" s="203"/>
      <c r="BE7" s="204"/>
      <c r="BF7" s="204"/>
      <c r="BG7" s="204"/>
      <c r="BH7" s="204"/>
      <c r="BI7" s="204"/>
      <c r="BJ7" s="204"/>
      <c r="BK7" s="204"/>
      <c r="BL7" s="204"/>
      <c r="BM7" s="204"/>
      <c r="BN7" s="204"/>
      <c r="BO7" s="204"/>
      <c r="BP7" s="204"/>
      <c r="BQ7" s="210">
        <v>1</v>
      </c>
      <c r="BR7" s="211"/>
      <c r="BS7" s="755" t="s">
        <v>539</v>
      </c>
      <c r="BT7" s="756"/>
      <c r="BU7" s="756"/>
      <c r="BV7" s="756"/>
      <c r="BW7" s="756"/>
      <c r="BX7" s="756"/>
      <c r="BY7" s="756"/>
      <c r="BZ7" s="756"/>
      <c r="CA7" s="756"/>
      <c r="CB7" s="756"/>
      <c r="CC7" s="756"/>
      <c r="CD7" s="756"/>
      <c r="CE7" s="756"/>
      <c r="CF7" s="756"/>
      <c r="CG7" s="757"/>
      <c r="CH7" s="771">
        <v>204</v>
      </c>
      <c r="CI7" s="772"/>
      <c r="CJ7" s="772"/>
      <c r="CK7" s="772"/>
      <c r="CL7" s="773"/>
      <c r="CM7" s="771">
        <v>542</v>
      </c>
      <c r="CN7" s="772"/>
      <c r="CO7" s="772"/>
      <c r="CP7" s="772"/>
      <c r="CQ7" s="773"/>
      <c r="CR7" s="771">
        <v>80</v>
      </c>
      <c r="CS7" s="772"/>
      <c r="CT7" s="772"/>
      <c r="CU7" s="772"/>
      <c r="CV7" s="773"/>
      <c r="CW7" s="771">
        <v>0</v>
      </c>
      <c r="CX7" s="772"/>
      <c r="CY7" s="772"/>
      <c r="CZ7" s="772"/>
      <c r="DA7" s="773"/>
      <c r="DB7" s="771">
        <v>0</v>
      </c>
      <c r="DC7" s="772"/>
      <c r="DD7" s="772"/>
      <c r="DE7" s="772"/>
      <c r="DF7" s="773"/>
      <c r="DG7" s="771"/>
      <c r="DH7" s="772"/>
      <c r="DI7" s="772"/>
      <c r="DJ7" s="772"/>
      <c r="DK7" s="773"/>
      <c r="DL7" s="771"/>
      <c r="DM7" s="772"/>
      <c r="DN7" s="772"/>
      <c r="DO7" s="772"/>
      <c r="DP7" s="773"/>
      <c r="DQ7" s="771"/>
      <c r="DR7" s="772"/>
      <c r="DS7" s="772"/>
      <c r="DT7" s="772"/>
      <c r="DU7" s="773"/>
      <c r="DV7" s="758"/>
      <c r="DW7" s="759"/>
      <c r="DX7" s="759"/>
      <c r="DY7" s="759"/>
      <c r="DZ7" s="760"/>
      <c r="EA7" s="205"/>
    </row>
    <row r="8" spans="1:131" s="206" customFormat="1" ht="26.25" customHeight="1">
      <c r="A8" s="212">
        <v>2</v>
      </c>
      <c r="B8" s="746"/>
      <c r="C8" s="747"/>
      <c r="D8" s="747"/>
      <c r="E8" s="747"/>
      <c r="F8" s="747"/>
      <c r="G8" s="747"/>
      <c r="H8" s="747"/>
      <c r="I8" s="747"/>
      <c r="J8" s="747"/>
      <c r="K8" s="747"/>
      <c r="L8" s="747"/>
      <c r="M8" s="747"/>
      <c r="N8" s="747"/>
      <c r="O8" s="747"/>
      <c r="P8" s="748"/>
      <c r="Q8" s="761"/>
      <c r="R8" s="762"/>
      <c r="S8" s="762"/>
      <c r="T8" s="762"/>
      <c r="U8" s="762"/>
      <c r="V8" s="762"/>
      <c r="W8" s="762"/>
      <c r="X8" s="762"/>
      <c r="Y8" s="762"/>
      <c r="Z8" s="762"/>
      <c r="AA8" s="762"/>
      <c r="AB8" s="762"/>
      <c r="AC8" s="762"/>
      <c r="AD8" s="762"/>
      <c r="AE8" s="763"/>
      <c r="AF8" s="764"/>
      <c r="AG8" s="765"/>
      <c r="AH8" s="765"/>
      <c r="AI8" s="765"/>
      <c r="AJ8" s="766"/>
      <c r="AK8" s="767"/>
      <c r="AL8" s="768"/>
      <c r="AM8" s="768"/>
      <c r="AN8" s="768"/>
      <c r="AO8" s="768"/>
      <c r="AP8" s="768"/>
      <c r="AQ8" s="768"/>
      <c r="AR8" s="768"/>
      <c r="AS8" s="768"/>
      <c r="AT8" s="768"/>
      <c r="AU8" s="769"/>
      <c r="AV8" s="769"/>
      <c r="AW8" s="769"/>
      <c r="AX8" s="769"/>
      <c r="AY8" s="770"/>
      <c r="AZ8" s="203"/>
      <c r="BA8" s="203"/>
      <c r="BB8" s="203"/>
      <c r="BC8" s="203"/>
      <c r="BD8" s="203"/>
      <c r="BE8" s="204"/>
      <c r="BF8" s="204"/>
      <c r="BG8" s="204"/>
      <c r="BH8" s="204"/>
      <c r="BI8" s="204"/>
      <c r="BJ8" s="204"/>
      <c r="BK8" s="204"/>
      <c r="BL8" s="204"/>
      <c r="BM8" s="204"/>
      <c r="BN8" s="204"/>
      <c r="BO8" s="204"/>
      <c r="BP8" s="204"/>
      <c r="BQ8" s="213">
        <v>2</v>
      </c>
      <c r="BR8" s="214"/>
      <c r="BS8" s="778" t="s">
        <v>540</v>
      </c>
      <c r="BT8" s="779"/>
      <c r="BU8" s="779"/>
      <c r="BV8" s="779"/>
      <c r="BW8" s="779"/>
      <c r="BX8" s="779"/>
      <c r="BY8" s="779"/>
      <c r="BZ8" s="779"/>
      <c r="CA8" s="779"/>
      <c r="CB8" s="779"/>
      <c r="CC8" s="779"/>
      <c r="CD8" s="779"/>
      <c r="CE8" s="779"/>
      <c r="CF8" s="779"/>
      <c r="CG8" s="780"/>
      <c r="CH8" s="740">
        <v>-1</v>
      </c>
      <c r="CI8" s="741"/>
      <c r="CJ8" s="741"/>
      <c r="CK8" s="741"/>
      <c r="CL8" s="742"/>
      <c r="CM8" s="740">
        <v>46</v>
      </c>
      <c r="CN8" s="741"/>
      <c r="CO8" s="741"/>
      <c r="CP8" s="741"/>
      <c r="CQ8" s="742"/>
      <c r="CR8" s="740">
        <v>23</v>
      </c>
      <c r="CS8" s="741"/>
      <c r="CT8" s="741"/>
      <c r="CU8" s="741"/>
      <c r="CV8" s="742"/>
      <c r="CW8" s="740">
        <v>0</v>
      </c>
      <c r="CX8" s="741"/>
      <c r="CY8" s="741"/>
      <c r="CZ8" s="741"/>
      <c r="DA8" s="742"/>
      <c r="DB8" s="740">
        <v>0</v>
      </c>
      <c r="DC8" s="741"/>
      <c r="DD8" s="741"/>
      <c r="DE8" s="741"/>
      <c r="DF8" s="742"/>
      <c r="DG8" s="740"/>
      <c r="DH8" s="741"/>
      <c r="DI8" s="741"/>
      <c r="DJ8" s="741"/>
      <c r="DK8" s="742"/>
      <c r="DL8" s="740"/>
      <c r="DM8" s="741"/>
      <c r="DN8" s="741"/>
      <c r="DO8" s="741"/>
      <c r="DP8" s="742"/>
      <c r="DQ8" s="740"/>
      <c r="DR8" s="741"/>
      <c r="DS8" s="741"/>
      <c r="DT8" s="741"/>
      <c r="DU8" s="742"/>
      <c r="DV8" s="743"/>
      <c r="DW8" s="744"/>
      <c r="DX8" s="744"/>
      <c r="DY8" s="744"/>
      <c r="DZ8" s="745"/>
      <c r="EA8" s="205"/>
    </row>
    <row r="9" spans="1:131" s="206" customFormat="1" ht="26.25" customHeight="1">
      <c r="A9" s="212">
        <v>3</v>
      </c>
      <c r="B9" s="746"/>
      <c r="C9" s="747"/>
      <c r="D9" s="747"/>
      <c r="E9" s="747"/>
      <c r="F9" s="747"/>
      <c r="G9" s="747"/>
      <c r="H9" s="747"/>
      <c r="I9" s="747"/>
      <c r="J9" s="747"/>
      <c r="K9" s="747"/>
      <c r="L9" s="747"/>
      <c r="M9" s="747"/>
      <c r="N9" s="747"/>
      <c r="O9" s="747"/>
      <c r="P9" s="748"/>
      <c r="Q9" s="761"/>
      <c r="R9" s="762"/>
      <c r="S9" s="762"/>
      <c r="T9" s="762"/>
      <c r="U9" s="762"/>
      <c r="V9" s="762"/>
      <c r="W9" s="762"/>
      <c r="X9" s="762"/>
      <c r="Y9" s="762"/>
      <c r="Z9" s="762"/>
      <c r="AA9" s="762"/>
      <c r="AB9" s="762"/>
      <c r="AC9" s="762"/>
      <c r="AD9" s="762"/>
      <c r="AE9" s="763"/>
      <c r="AF9" s="764"/>
      <c r="AG9" s="765"/>
      <c r="AH9" s="765"/>
      <c r="AI9" s="765"/>
      <c r="AJ9" s="766"/>
      <c r="AK9" s="767"/>
      <c r="AL9" s="768"/>
      <c r="AM9" s="768"/>
      <c r="AN9" s="768"/>
      <c r="AO9" s="768"/>
      <c r="AP9" s="768"/>
      <c r="AQ9" s="768"/>
      <c r="AR9" s="768"/>
      <c r="AS9" s="768"/>
      <c r="AT9" s="768"/>
      <c r="AU9" s="769"/>
      <c r="AV9" s="769"/>
      <c r="AW9" s="769"/>
      <c r="AX9" s="769"/>
      <c r="AY9" s="770"/>
      <c r="AZ9" s="203"/>
      <c r="BA9" s="203"/>
      <c r="BB9" s="203"/>
      <c r="BC9" s="203"/>
      <c r="BD9" s="203"/>
      <c r="BE9" s="204"/>
      <c r="BF9" s="204"/>
      <c r="BG9" s="204"/>
      <c r="BH9" s="204"/>
      <c r="BI9" s="204"/>
      <c r="BJ9" s="204"/>
      <c r="BK9" s="204"/>
      <c r="BL9" s="204"/>
      <c r="BM9" s="204"/>
      <c r="BN9" s="204"/>
      <c r="BO9" s="204"/>
      <c r="BP9" s="204"/>
      <c r="BQ9" s="213">
        <v>3</v>
      </c>
      <c r="BR9" s="214"/>
      <c r="BS9" s="778" t="s">
        <v>541</v>
      </c>
      <c r="BT9" s="779"/>
      <c r="BU9" s="779"/>
      <c r="BV9" s="779"/>
      <c r="BW9" s="779"/>
      <c r="BX9" s="779"/>
      <c r="BY9" s="779"/>
      <c r="BZ9" s="779"/>
      <c r="CA9" s="779"/>
      <c r="CB9" s="779"/>
      <c r="CC9" s="779"/>
      <c r="CD9" s="779"/>
      <c r="CE9" s="779"/>
      <c r="CF9" s="779"/>
      <c r="CG9" s="780"/>
      <c r="CH9" s="740"/>
      <c r="CI9" s="741"/>
      <c r="CJ9" s="741"/>
      <c r="CK9" s="741"/>
      <c r="CL9" s="742"/>
      <c r="CM9" s="740"/>
      <c r="CN9" s="741"/>
      <c r="CO9" s="741"/>
      <c r="CP9" s="741"/>
      <c r="CQ9" s="742"/>
      <c r="CR9" s="740">
        <v>2</v>
      </c>
      <c r="CS9" s="741"/>
      <c r="CT9" s="741"/>
      <c r="CU9" s="741"/>
      <c r="CV9" s="742"/>
      <c r="CW9" s="740">
        <v>0</v>
      </c>
      <c r="CX9" s="741"/>
      <c r="CY9" s="741"/>
      <c r="CZ9" s="741"/>
      <c r="DA9" s="742"/>
      <c r="DB9" s="740">
        <v>0</v>
      </c>
      <c r="DC9" s="741"/>
      <c r="DD9" s="741"/>
      <c r="DE9" s="741"/>
      <c r="DF9" s="742"/>
      <c r="DG9" s="740"/>
      <c r="DH9" s="741"/>
      <c r="DI9" s="741"/>
      <c r="DJ9" s="741"/>
      <c r="DK9" s="742"/>
      <c r="DL9" s="740"/>
      <c r="DM9" s="741"/>
      <c r="DN9" s="741"/>
      <c r="DO9" s="741"/>
      <c r="DP9" s="742"/>
      <c r="DQ9" s="740"/>
      <c r="DR9" s="741"/>
      <c r="DS9" s="741"/>
      <c r="DT9" s="741"/>
      <c r="DU9" s="742"/>
      <c r="DV9" s="743"/>
      <c r="DW9" s="744"/>
      <c r="DX9" s="744"/>
      <c r="DY9" s="744"/>
      <c r="DZ9" s="745"/>
      <c r="EA9" s="205"/>
    </row>
    <row r="10" spans="1:131" s="206" customFormat="1" ht="26.25" customHeight="1">
      <c r="A10" s="212">
        <v>4</v>
      </c>
      <c r="B10" s="746"/>
      <c r="C10" s="747"/>
      <c r="D10" s="747"/>
      <c r="E10" s="747"/>
      <c r="F10" s="747"/>
      <c r="G10" s="747"/>
      <c r="H10" s="747"/>
      <c r="I10" s="747"/>
      <c r="J10" s="747"/>
      <c r="K10" s="747"/>
      <c r="L10" s="747"/>
      <c r="M10" s="747"/>
      <c r="N10" s="747"/>
      <c r="O10" s="747"/>
      <c r="P10" s="748"/>
      <c r="Q10" s="761"/>
      <c r="R10" s="762"/>
      <c r="S10" s="762"/>
      <c r="T10" s="762"/>
      <c r="U10" s="762"/>
      <c r="V10" s="762"/>
      <c r="W10" s="762"/>
      <c r="X10" s="762"/>
      <c r="Y10" s="762"/>
      <c r="Z10" s="762"/>
      <c r="AA10" s="762"/>
      <c r="AB10" s="762"/>
      <c r="AC10" s="762"/>
      <c r="AD10" s="762"/>
      <c r="AE10" s="763"/>
      <c r="AF10" s="764"/>
      <c r="AG10" s="765"/>
      <c r="AH10" s="765"/>
      <c r="AI10" s="765"/>
      <c r="AJ10" s="766"/>
      <c r="AK10" s="767"/>
      <c r="AL10" s="768"/>
      <c r="AM10" s="768"/>
      <c r="AN10" s="768"/>
      <c r="AO10" s="768"/>
      <c r="AP10" s="768"/>
      <c r="AQ10" s="768"/>
      <c r="AR10" s="768"/>
      <c r="AS10" s="768"/>
      <c r="AT10" s="768"/>
      <c r="AU10" s="769"/>
      <c r="AV10" s="769"/>
      <c r="AW10" s="769"/>
      <c r="AX10" s="769"/>
      <c r="AY10" s="770"/>
      <c r="AZ10" s="203"/>
      <c r="BA10" s="203"/>
      <c r="BB10" s="203"/>
      <c r="BC10" s="203"/>
      <c r="BD10" s="203"/>
      <c r="BE10" s="204"/>
      <c r="BF10" s="204"/>
      <c r="BG10" s="204"/>
      <c r="BH10" s="204"/>
      <c r="BI10" s="204"/>
      <c r="BJ10" s="204"/>
      <c r="BK10" s="204"/>
      <c r="BL10" s="204"/>
      <c r="BM10" s="204"/>
      <c r="BN10" s="204"/>
      <c r="BO10" s="204"/>
      <c r="BP10" s="204"/>
      <c r="BQ10" s="213">
        <v>4</v>
      </c>
      <c r="BR10" s="214"/>
      <c r="BS10" s="778" t="s">
        <v>543</v>
      </c>
      <c r="BT10" s="779"/>
      <c r="BU10" s="779"/>
      <c r="BV10" s="779"/>
      <c r="BW10" s="779"/>
      <c r="BX10" s="779"/>
      <c r="BY10" s="779"/>
      <c r="BZ10" s="779"/>
      <c r="CA10" s="779"/>
      <c r="CB10" s="779"/>
      <c r="CC10" s="779"/>
      <c r="CD10" s="779"/>
      <c r="CE10" s="779"/>
      <c r="CF10" s="779"/>
      <c r="CG10" s="780"/>
      <c r="CH10" s="740">
        <v>-62</v>
      </c>
      <c r="CI10" s="741"/>
      <c r="CJ10" s="741"/>
      <c r="CK10" s="741"/>
      <c r="CL10" s="742"/>
      <c r="CM10" s="740">
        <v>29</v>
      </c>
      <c r="CN10" s="741"/>
      <c r="CO10" s="741"/>
      <c r="CP10" s="741"/>
      <c r="CQ10" s="742"/>
      <c r="CR10" s="740">
        <v>40</v>
      </c>
      <c r="CS10" s="741"/>
      <c r="CT10" s="741"/>
      <c r="CU10" s="741"/>
      <c r="CV10" s="742"/>
      <c r="CW10" s="740">
        <v>0</v>
      </c>
      <c r="CX10" s="741"/>
      <c r="CY10" s="741"/>
      <c r="CZ10" s="741"/>
      <c r="DA10" s="742"/>
      <c r="DB10" s="740">
        <v>0</v>
      </c>
      <c r="DC10" s="741"/>
      <c r="DD10" s="741"/>
      <c r="DE10" s="741"/>
      <c r="DF10" s="742"/>
      <c r="DG10" s="740"/>
      <c r="DH10" s="741"/>
      <c r="DI10" s="741"/>
      <c r="DJ10" s="741"/>
      <c r="DK10" s="742"/>
      <c r="DL10" s="740"/>
      <c r="DM10" s="741"/>
      <c r="DN10" s="741"/>
      <c r="DO10" s="741"/>
      <c r="DP10" s="742"/>
      <c r="DQ10" s="740"/>
      <c r="DR10" s="741"/>
      <c r="DS10" s="741"/>
      <c r="DT10" s="741"/>
      <c r="DU10" s="742"/>
      <c r="DV10" s="743"/>
      <c r="DW10" s="744"/>
      <c r="DX10" s="744"/>
      <c r="DY10" s="744"/>
      <c r="DZ10" s="745"/>
      <c r="EA10" s="205"/>
    </row>
    <row r="11" spans="1:131" s="206" customFormat="1" ht="26.25" customHeight="1">
      <c r="A11" s="212">
        <v>5</v>
      </c>
      <c r="B11" s="746"/>
      <c r="C11" s="747"/>
      <c r="D11" s="747"/>
      <c r="E11" s="747"/>
      <c r="F11" s="747"/>
      <c r="G11" s="747"/>
      <c r="H11" s="747"/>
      <c r="I11" s="747"/>
      <c r="J11" s="747"/>
      <c r="K11" s="747"/>
      <c r="L11" s="747"/>
      <c r="M11" s="747"/>
      <c r="N11" s="747"/>
      <c r="O11" s="747"/>
      <c r="P11" s="748"/>
      <c r="Q11" s="761"/>
      <c r="R11" s="762"/>
      <c r="S11" s="762"/>
      <c r="T11" s="762"/>
      <c r="U11" s="762"/>
      <c r="V11" s="762"/>
      <c r="W11" s="762"/>
      <c r="X11" s="762"/>
      <c r="Y11" s="762"/>
      <c r="Z11" s="762"/>
      <c r="AA11" s="762"/>
      <c r="AB11" s="762"/>
      <c r="AC11" s="762"/>
      <c r="AD11" s="762"/>
      <c r="AE11" s="763"/>
      <c r="AF11" s="764"/>
      <c r="AG11" s="765"/>
      <c r="AH11" s="765"/>
      <c r="AI11" s="765"/>
      <c r="AJ11" s="766"/>
      <c r="AK11" s="767"/>
      <c r="AL11" s="768"/>
      <c r="AM11" s="768"/>
      <c r="AN11" s="768"/>
      <c r="AO11" s="768"/>
      <c r="AP11" s="768"/>
      <c r="AQ11" s="768"/>
      <c r="AR11" s="768"/>
      <c r="AS11" s="768"/>
      <c r="AT11" s="768"/>
      <c r="AU11" s="769"/>
      <c r="AV11" s="769"/>
      <c r="AW11" s="769"/>
      <c r="AX11" s="769"/>
      <c r="AY11" s="770"/>
      <c r="AZ11" s="203"/>
      <c r="BA11" s="203"/>
      <c r="BB11" s="203"/>
      <c r="BC11" s="203"/>
      <c r="BD11" s="203"/>
      <c r="BE11" s="204"/>
      <c r="BF11" s="204"/>
      <c r="BG11" s="204"/>
      <c r="BH11" s="204"/>
      <c r="BI11" s="204"/>
      <c r="BJ11" s="204"/>
      <c r="BK11" s="204"/>
      <c r="BL11" s="204"/>
      <c r="BM11" s="204"/>
      <c r="BN11" s="204"/>
      <c r="BO11" s="204"/>
      <c r="BP11" s="204"/>
      <c r="BQ11" s="213">
        <v>5</v>
      </c>
      <c r="BR11" s="214"/>
      <c r="BS11" s="778" t="s">
        <v>544</v>
      </c>
      <c r="BT11" s="779"/>
      <c r="BU11" s="779"/>
      <c r="BV11" s="779"/>
      <c r="BW11" s="779"/>
      <c r="BX11" s="779"/>
      <c r="BY11" s="779"/>
      <c r="BZ11" s="779"/>
      <c r="CA11" s="779"/>
      <c r="CB11" s="779"/>
      <c r="CC11" s="779"/>
      <c r="CD11" s="779"/>
      <c r="CE11" s="779"/>
      <c r="CF11" s="779"/>
      <c r="CG11" s="780"/>
      <c r="CH11" s="740">
        <v>-1</v>
      </c>
      <c r="CI11" s="741"/>
      <c r="CJ11" s="741"/>
      <c r="CK11" s="741"/>
      <c r="CL11" s="742"/>
      <c r="CM11" s="740">
        <v>34</v>
      </c>
      <c r="CN11" s="741"/>
      <c r="CO11" s="741"/>
      <c r="CP11" s="741"/>
      <c r="CQ11" s="742"/>
      <c r="CR11" s="740">
        <v>25</v>
      </c>
      <c r="CS11" s="741"/>
      <c r="CT11" s="741"/>
      <c r="CU11" s="741"/>
      <c r="CV11" s="742"/>
      <c r="CW11" s="740">
        <v>0</v>
      </c>
      <c r="CX11" s="741"/>
      <c r="CY11" s="741"/>
      <c r="CZ11" s="741"/>
      <c r="DA11" s="742"/>
      <c r="DB11" s="740">
        <v>0</v>
      </c>
      <c r="DC11" s="741"/>
      <c r="DD11" s="741"/>
      <c r="DE11" s="741"/>
      <c r="DF11" s="742"/>
      <c r="DG11" s="740"/>
      <c r="DH11" s="741"/>
      <c r="DI11" s="741"/>
      <c r="DJ11" s="741"/>
      <c r="DK11" s="742"/>
      <c r="DL11" s="740"/>
      <c r="DM11" s="741"/>
      <c r="DN11" s="741"/>
      <c r="DO11" s="741"/>
      <c r="DP11" s="742"/>
      <c r="DQ11" s="740"/>
      <c r="DR11" s="741"/>
      <c r="DS11" s="741"/>
      <c r="DT11" s="741"/>
      <c r="DU11" s="742"/>
      <c r="DV11" s="743"/>
      <c r="DW11" s="744"/>
      <c r="DX11" s="744"/>
      <c r="DY11" s="744"/>
      <c r="DZ11" s="745"/>
      <c r="EA11" s="205"/>
    </row>
    <row r="12" spans="1:131" s="206" customFormat="1" ht="26.25" customHeight="1">
      <c r="A12" s="212">
        <v>6</v>
      </c>
      <c r="B12" s="746"/>
      <c r="C12" s="747"/>
      <c r="D12" s="747"/>
      <c r="E12" s="747"/>
      <c r="F12" s="747"/>
      <c r="G12" s="747"/>
      <c r="H12" s="747"/>
      <c r="I12" s="747"/>
      <c r="J12" s="747"/>
      <c r="K12" s="747"/>
      <c r="L12" s="747"/>
      <c r="M12" s="747"/>
      <c r="N12" s="747"/>
      <c r="O12" s="747"/>
      <c r="P12" s="748"/>
      <c r="Q12" s="761"/>
      <c r="R12" s="762"/>
      <c r="S12" s="762"/>
      <c r="T12" s="762"/>
      <c r="U12" s="762"/>
      <c r="V12" s="762"/>
      <c r="W12" s="762"/>
      <c r="X12" s="762"/>
      <c r="Y12" s="762"/>
      <c r="Z12" s="762"/>
      <c r="AA12" s="762"/>
      <c r="AB12" s="762"/>
      <c r="AC12" s="762"/>
      <c r="AD12" s="762"/>
      <c r="AE12" s="763"/>
      <c r="AF12" s="764"/>
      <c r="AG12" s="765"/>
      <c r="AH12" s="765"/>
      <c r="AI12" s="765"/>
      <c r="AJ12" s="766"/>
      <c r="AK12" s="767"/>
      <c r="AL12" s="768"/>
      <c r="AM12" s="768"/>
      <c r="AN12" s="768"/>
      <c r="AO12" s="768"/>
      <c r="AP12" s="768"/>
      <c r="AQ12" s="768"/>
      <c r="AR12" s="768"/>
      <c r="AS12" s="768"/>
      <c r="AT12" s="768"/>
      <c r="AU12" s="769"/>
      <c r="AV12" s="769"/>
      <c r="AW12" s="769"/>
      <c r="AX12" s="769"/>
      <c r="AY12" s="770"/>
      <c r="AZ12" s="203"/>
      <c r="BA12" s="203"/>
      <c r="BB12" s="203"/>
      <c r="BC12" s="203"/>
      <c r="BD12" s="203"/>
      <c r="BE12" s="204"/>
      <c r="BF12" s="204"/>
      <c r="BG12" s="204"/>
      <c r="BH12" s="204"/>
      <c r="BI12" s="204"/>
      <c r="BJ12" s="204"/>
      <c r="BK12" s="204"/>
      <c r="BL12" s="204"/>
      <c r="BM12" s="204"/>
      <c r="BN12" s="204"/>
      <c r="BO12" s="204"/>
      <c r="BP12" s="204"/>
      <c r="BQ12" s="213">
        <v>6</v>
      </c>
      <c r="BR12" s="214"/>
      <c r="BS12" s="778"/>
      <c r="BT12" s="779"/>
      <c r="BU12" s="779"/>
      <c r="BV12" s="779"/>
      <c r="BW12" s="779"/>
      <c r="BX12" s="779"/>
      <c r="BY12" s="779"/>
      <c r="BZ12" s="779"/>
      <c r="CA12" s="779"/>
      <c r="CB12" s="779"/>
      <c r="CC12" s="779"/>
      <c r="CD12" s="779"/>
      <c r="CE12" s="779"/>
      <c r="CF12" s="779"/>
      <c r="CG12" s="780"/>
      <c r="CH12" s="740"/>
      <c r="CI12" s="741"/>
      <c r="CJ12" s="741"/>
      <c r="CK12" s="741"/>
      <c r="CL12" s="742"/>
      <c r="CM12" s="740"/>
      <c r="CN12" s="741"/>
      <c r="CO12" s="741"/>
      <c r="CP12" s="741"/>
      <c r="CQ12" s="742"/>
      <c r="CR12" s="740"/>
      <c r="CS12" s="741"/>
      <c r="CT12" s="741"/>
      <c r="CU12" s="741"/>
      <c r="CV12" s="742"/>
      <c r="CW12" s="740"/>
      <c r="CX12" s="741"/>
      <c r="CY12" s="741"/>
      <c r="CZ12" s="741"/>
      <c r="DA12" s="742"/>
      <c r="DB12" s="740"/>
      <c r="DC12" s="741"/>
      <c r="DD12" s="741"/>
      <c r="DE12" s="741"/>
      <c r="DF12" s="742"/>
      <c r="DG12" s="740"/>
      <c r="DH12" s="741"/>
      <c r="DI12" s="741"/>
      <c r="DJ12" s="741"/>
      <c r="DK12" s="742"/>
      <c r="DL12" s="740"/>
      <c r="DM12" s="741"/>
      <c r="DN12" s="741"/>
      <c r="DO12" s="741"/>
      <c r="DP12" s="742"/>
      <c r="DQ12" s="740"/>
      <c r="DR12" s="741"/>
      <c r="DS12" s="741"/>
      <c r="DT12" s="741"/>
      <c r="DU12" s="742"/>
      <c r="DV12" s="743"/>
      <c r="DW12" s="744"/>
      <c r="DX12" s="744"/>
      <c r="DY12" s="744"/>
      <c r="DZ12" s="745"/>
      <c r="EA12" s="205"/>
    </row>
    <row r="13" spans="1:131" s="206" customFormat="1" ht="26.25" customHeight="1">
      <c r="A13" s="212">
        <v>7</v>
      </c>
      <c r="B13" s="746"/>
      <c r="C13" s="747"/>
      <c r="D13" s="747"/>
      <c r="E13" s="747"/>
      <c r="F13" s="747"/>
      <c r="G13" s="747"/>
      <c r="H13" s="747"/>
      <c r="I13" s="747"/>
      <c r="J13" s="747"/>
      <c r="K13" s="747"/>
      <c r="L13" s="747"/>
      <c r="M13" s="747"/>
      <c r="N13" s="747"/>
      <c r="O13" s="747"/>
      <c r="P13" s="748"/>
      <c r="Q13" s="761"/>
      <c r="R13" s="762"/>
      <c r="S13" s="762"/>
      <c r="T13" s="762"/>
      <c r="U13" s="762"/>
      <c r="V13" s="762"/>
      <c r="W13" s="762"/>
      <c r="X13" s="762"/>
      <c r="Y13" s="762"/>
      <c r="Z13" s="762"/>
      <c r="AA13" s="762"/>
      <c r="AB13" s="762"/>
      <c r="AC13" s="762"/>
      <c r="AD13" s="762"/>
      <c r="AE13" s="763"/>
      <c r="AF13" s="764"/>
      <c r="AG13" s="765"/>
      <c r="AH13" s="765"/>
      <c r="AI13" s="765"/>
      <c r="AJ13" s="766"/>
      <c r="AK13" s="767"/>
      <c r="AL13" s="768"/>
      <c r="AM13" s="768"/>
      <c r="AN13" s="768"/>
      <c r="AO13" s="768"/>
      <c r="AP13" s="768"/>
      <c r="AQ13" s="768"/>
      <c r="AR13" s="768"/>
      <c r="AS13" s="768"/>
      <c r="AT13" s="768"/>
      <c r="AU13" s="769"/>
      <c r="AV13" s="769"/>
      <c r="AW13" s="769"/>
      <c r="AX13" s="769"/>
      <c r="AY13" s="770"/>
      <c r="AZ13" s="203"/>
      <c r="BA13" s="203"/>
      <c r="BB13" s="203"/>
      <c r="BC13" s="203"/>
      <c r="BD13" s="203"/>
      <c r="BE13" s="204"/>
      <c r="BF13" s="204"/>
      <c r="BG13" s="204"/>
      <c r="BH13" s="204"/>
      <c r="BI13" s="204"/>
      <c r="BJ13" s="204"/>
      <c r="BK13" s="204"/>
      <c r="BL13" s="204"/>
      <c r="BM13" s="204"/>
      <c r="BN13" s="204"/>
      <c r="BO13" s="204"/>
      <c r="BP13" s="204"/>
      <c r="BQ13" s="213">
        <v>7</v>
      </c>
      <c r="BR13" s="214"/>
      <c r="BS13" s="778"/>
      <c r="BT13" s="779"/>
      <c r="BU13" s="779"/>
      <c r="BV13" s="779"/>
      <c r="BW13" s="779"/>
      <c r="BX13" s="779"/>
      <c r="BY13" s="779"/>
      <c r="BZ13" s="779"/>
      <c r="CA13" s="779"/>
      <c r="CB13" s="779"/>
      <c r="CC13" s="779"/>
      <c r="CD13" s="779"/>
      <c r="CE13" s="779"/>
      <c r="CF13" s="779"/>
      <c r="CG13" s="780"/>
      <c r="CH13" s="740"/>
      <c r="CI13" s="741"/>
      <c r="CJ13" s="741"/>
      <c r="CK13" s="741"/>
      <c r="CL13" s="742"/>
      <c r="CM13" s="740"/>
      <c r="CN13" s="741"/>
      <c r="CO13" s="741"/>
      <c r="CP13" s="741"/>
      <c r="CQ13" s="742"/>
      <c r="CR13" s="740"/>
      <c r="CS13" s="741"/>
      <c r="CT13" s="741"/>
      <c r="CU13" s="741"/>
      <c r="CV13" s="742"/>
      <c r="CW13" s="740"/>
      <c r="CX13" s="741"/>
      <c r="CY13" s="741"/>
      <c r="CZ13" s="741"/>
      <c r="DA13" s="742"/>
      <c r="DB13" s="740"/>
      <c r="DC13" s="741"/>
      <c r="DD13" s="741"/>
      <c r="DE13" s="741"/>
      <c r="DF13" s="742"/>
      <c r="DG13" s="740"/>
      <c r="DH13" s="741"/>
      <c r="DI13" s="741"/>
      <c r="DJ13" s="741"/>
      <c r="DK13" s="742"/>
      <c r="DL13" s="740"/>
      <c r="DM13" s="741"/>
      <c r="DN13" s="741"/>
      <c r="DO13" s="741"/>
      <c r="DP13" s="742"/>
      <c r="DQ13" s="740"/>
      <c r="DR13" s="741"/>
      <c r="DS13" s="741"/>
      <c r="DT13" s="741"/>
      <c r="DU13" s="742"/>
      <c r="DV13" s="743"/>
      <c r="DW13" s="744"/>
      <c r="DX13" s="744"/>
      <c r="DY13" s="744"/>
      <c r="DZ13" s="745"/>
      <c r="EA13" s="205"/>
    </row>
    <row r="14" spans="1:131" s="206" customFormat="1" ht="26.25" customHeight="1">
      <c r="A14" s="212">
        <v>8</v>
      </c>
      <c r="B14" s="746"/>
      <c r="C14" s="747"/>
      <c r="D14" s="747"/>
      <c r="E14" s="747"/>
      <c r="F14" s="747"/>
      <c r="G14" s="747"/>
      <c r="H14" s="747"/>
      <c r="I14" s="747"/>
      <c r="J14" s="747"/>
      <c r="K14" s="747"/>
      <c r="L14" s="747"/>
      <c r="M14" s="747"/>
      <c r="N14" s="747"/>
      <c r="O14" s="747"/>
      <c r="P14" s="748"/>
      <c r="Q14" s="761"/>
      <c r="R14" s="762"/>
      <c r="S14" s="762"/>
      <c r="T14" s="762"/>
      <c r="U14" s="762"/>
      <c r="V14" s="762"/>
      <c r="W14" s="762"/>
      <c r="X14" s="762"/>
      <c r="Y14" s="762"/>
      <c r="Z14" s="762"/>
      <c r="AA14" s="762"/>
      <c r="AB14" s="762"/>
      <c r="AC14" s="762"/>
      <c r="AD14" s="762"/>
      <c r="AE14" s="763"/>
      <c r="AF14" s="764"/>
      <c r="AG14" s="765"/>
      <c r="AH14" s="765"/>
      <c r="AI14" s="765"/>
      <c r="AJ14" s="766"/>
      <c r="AK14" s="767"/>
      <c r="AL14" s="768"/>
      <c r="AM14" s="768"/>
      <c r="AN14" s="768"/>
      <c r="AO14" s="768"/>
      <c r="AP14" s="768"/>
      <c r="AQ14" s="768"/>
      <c r="AR14" s="768"/>
      <c r="AS14" s="768"/>
      <c r="AT14" s="768"/>
      <c r="AU14" s="769"/>
      <c r="AV14" s="769"/>
      <c r="AW14" s="769"/>
      <c r="AX14" s="769"/>
      <c r="AY14" s="770"/>
      <c r="AZ14" s="203"/>
      <c r="BA14" s="203"/>
      <c r="BB14" s="203"/>
      <c r="BC14" s="203"/>
      <c r="BD14" s="203"/>
      <c r="BE14" s="204"/>
      <c r="BF14" s="204"/>
      <c r="BG14" s="204"/>
      <c r="BH14" s="204"/>
      <c r="BI14" s="204"/>
      <c r="BJ14" s="204"/>
      <c r="BK14" s="204"/>
      <c r="BL14" s="204"/>
      <c r="BM14" s="204"/>
      <c r="BN14" s="204"/>
      <c r="BO14" s="204"/>
      <c r="BP14" s="204"/>
      <c r="BQ14" s="213">
        <v>8</v>
      </c>
      <c r="BR14" s="214"/>
      <c r="BS14" s="778"/>
      <c r="BT14" s="779"/>
      <c r="BU14" s="779"/>
      <c r="BV14" s="779"/>
      <c r="BW14" s="779"/>
      <c r="BX14" s="779"/>
      <c r="BY14" s="779"/>
      <c r="BZ14" s="779"/>
      <c r="CA14" s="779"/>
      <c r="CB14" s="779"/>
      <c r="CC14" s="779"/>
      <c r="CD14" s="779"/>
      <c r="CE14" s="779"/>
      <c r="CF14" s="779"/>
      <c r="CG14" s="780"/>
      <c r="CH14" s="740"/>
      <c r="CI14" s="741"/>
      <c r="CJ14" s="741"/>
      <c r="CK14" s="741"/>
      <c r="CL14" s="742"/>
      <c r="CM14" s="740"/>
      <c r="CN14" s="741"/>
      <c r="CO14" s="741"/>
      <c r="CP14" s="741"/>
      <c r="CQ14" s="742"/>
      <c r="CR14" s="740"/>
      <c r="CS14" s="741"/>
      <c r="CT14" s="741"/>
      <c r="CU14" s="741"/>
      <c r="CV14" s="742"/>
      <c r="CW14" s="740"/>
      <c r="CX14" s="741"/>
      <c r="CY14" s="741"/>
      <c r="CZ14" s="741"/>
      <c r="DA14" s="742"/>
      <c r="DB14" s="740"/>
      <c r="DC14" s="741"/>
      <c r="DD14" s="741"/>
      <c r="DE14" s="741"/>
      <c r="DF14" s="742"/>
      <c r="DG14" s="740"/>
      <c r="DH14" s="741"/>
      <c r="DI14" s="741"/>
      <c r="DJ14" s="741"/>
      <c r="DK14" s="742"/>
      <c r="DL14" s="740"/>
      <c r="DM14" s="741"/>
      <c r="DN14" s="741"/>
      <c r="DO14" s="741"/>
      <c r="DP14" s="742"/>
      <c r="DQ14" s="740"/>
      <c r="DR14" s="741"/>
      <c r="DS14" s="741"/>
      <c r="DT14" s="741"/>
      <c r="DU14" s="742"/>
      <c r="DV14" s="743"/>
      <c r="DW14" s="744"/>
      <c r="DX14" s="744"/>
      <c r="DY14" s="744"/>
      <c r="DZ14" s="745"/>
      <c r="EA14" s="205"/>
    </row>
    <row r="15" spans="1:131" s="206" customFormat="1" ht="26.25" customHeight="1">
      <c r="A15" s="212">
        <v>9</v>
      </c>
      <c r="B15" s="746"/>
      <c r="C15" s="747"/>
      <c r="D15" s="747"/>
      <c r="E15" s="747"/>
      <c r="F15" s="747"/>
      <c r="G15" s="747"/>
      <c r="H15" s="747"/>
      <c r="I15" s="747"/>
      <c r="J15" s="747"/>
      <c r="K15" s="747"/>
      <c r="L15" s="747"/>
      <c r="M15" s="747"/>
      <c r="N15" s="747"/>
      <c r="O15" s="747"/>
      <c r="P15" s="748"/>
      <c r="Q15" s="761"/>
      <c r="R15" s="762"/>
      <c r="S15" s="762"/>
      <c r="T15" s="762"/>
      <c r="U15" s="762"/>
      <c r="V15" s="762"/>
      <c r="W15" s="762"/>
      <c r="X15" s="762"/>
      <c r="Y15" s="762"/>
      <c r="Z15" s="762"/>
      <c r="AA15" s="762"/>
      <c r="AB15" s="762"/>
      <c r="AC15" s="762"/>
      <c r="AD15" s="762"/>
      <c r="AE15" s="763"/>
      <c r="AF15" s="764"/>
      <c r="AG15" s="765"/>
      <c r="AH15" s="765"/>
      <c r="AI15" s="765"/>
      <c r="AJ15" s="766"/>
      <c r="AK15" s="767"/>
      <c r="AL15" s="768"/>
      <c r="AM15" s="768"/>
      <c r="AN15" s="768"/>
      <c r="AO15" s="768"/>
      <c r="AP15" s="768"/>
      <c r="AQ15" s="768"/>
      <c r="AR15" s="768"/>
      <c r="AS15" s="768"/>
      <c r="AT15" s="768"/>
      <c r="AU15" s="769"/>
      <c r="AV15" s="769"/>
      <c r="AW15" s="769"/>
      <c r="AX15" s="769"/>
      <c r="AY15" s="770"/>
      <c r="AZ15" s="203"/>
      <c r="BA15" s="203"/>
      <c r="BB15" s="203"/>
      <c r="BC15" s="203"/>
      <c r="BD15" s="203"/>
      <c r="BE15" s="204"/>
      <c r="BF15" s="204"/>
      <c r="BG15" s="204"/>
      <c r="BH15" s="204"/>
      <c r="BI15" s="204"/>
      <c r="BJ15" s="204"/>
      <c r="BK15" s="204"/>
      <c r="BL15" s="204"/>
      <c r="BM15" s="204"/>
      <c r="BN15" s="204"/>
      <c r="BO15" s="204"/>
      <c r="BP15" s="204"/>
      <c r="BQ15" s="213">
        <v>9</v>
      </c>
      <c r="BR15" s="214"/>
      <c r="BS15" s="778"/>
      <c r="BT15" s="779"/>
      <c r="BU15" s="779"/>
      <c r="BV15" s="779"/>
      <c r="BW15" s="779"/>
      <c r="BX15" s="779"/>
      <c r="BY15" s="779"/>
      <c r="BZ15" s="779"/>
      <c r="CA15" s="779"/>
      <c r="CB15" s="779"/>
      <c r="CC15" s="779"/>
      <c r="CD15" s="779"/>
      <c r="CE15" s="779"/>
      <c r="CF15" s="779"/>
      <c r="CG15" s="780"/>
      <c r="CH15" s="740"/>
      <c r="CI15" s="741"/>
      <c r="CJ15" s="741"/>
      <c r="CK15" s="741"/>
      <c r="CL15" s="742"/>
      <c r="CM15" s="740"/>
      <c r="CN15" s="741"/>
      <c r="CO15" s="741"/>
      <c r="CP15" s="741"/>
      <c r="CQ15" s="742"/>
      <c r="CR15" s="740"/>
      <c r="CS15" s="741"/>
      <c r="CT15" s="741"/>
      <c r="CU15" s="741"/>
      <c r="CV15" s="742"/>
      <c r="CW15" s="740"/>
      <c r="CX15" s="741"/>
      <c r="CY15" s="741"/>
      <c r="CZ15" s="741"/>
      <c r="DA15" s="742"/>
      <c r="DB15" s="740"/>
      <c r="DC15" s="741"/>
      <c r="DD15" s="741"/>
      <c r="DE15" s="741"/>
      <c r="DF15" s="742"/>
      <c r="DG15" s="740"/>
      <c r="DH15" s="741"/>
      <c r="DI15" s="741"/>
      <c r="DJ15" s="741"/>
      <c r="DK15" s="742"/>
      <c r="DL15" s="740"/>
      <c r="DM15" s="741"/>
      <c r="DN15" s="741"/>
      <c r="DO15" s="741"/>
      <c r="DP15" s="742"/>
      <c r="DQ15" s="740"/>
      <c r="DR15" s="741"/>
      <c r="DS15" s="741"/>
      <c r="DT15" s="741"/>
      <c r="DU15" s="742"/>
      <c r="DV15" s="743"/>
      <c r="DW15" s="744"/>
      <c r="DX15" s="744"/>
      <c r="DY15" s="744"/>
      <c r="DZ15" s="745"/>
      <c r="EA15" s="205"/>
    </row>
    <row r="16" spans="1:131" s="206" customFormat="1" ht="26.25" customHeight="1">
      <c r="A16" s="212">
        <v>10</v>
      </c>
      <c r="B16" s="746"/>
      <c r="C16" s="747"/>
      <c r="D16" s="747"/>
      <c r="E16" s="747"/>
      <c r="F16" s="747"/>
      <c r="G16" s="747"/>
      <c r="H16" s="747"/>
      <c r="I16" s="747"/>
      <c r="J16" s="747"/>
      <c r="K16" s="747"/>
      <c r="L16" s="747"/>
      <c r="M16" s="747"/>
      <c r="N16" s="747"/>
      <c r="O16" s="747"/>
      <c r="P16" s="748"/>
      <c r="Q16" s="761"/>
      <c r="R16" s="762"/>
      <c r="S16" s="762"/>
      <c r="T16" s="762"/>
      <c r="U16" s="762"/>
      <c r="V16" s="762"/>
      <c r="W16" s="762"/>
      <c r="X16" s="762"/>
      <c r="Y16" s="762"/>
      <c r="Z16" s="762"/>
      <c r="AA16" s="762"/>
      <c r="AB16" s="762"/>
      <c r="AC16" s="762"/>
      <c r="AD16" s="762"/>
      <c r="AE16" s="763"/>
      <c r="AF16" s="764"/>
      <c r="AG16" s="765"/>
      <c r="AH16" s="765"/>
      <c r="AI16" s="765"/>
      <c r="AJ16" s="766"/>
      <c r="AK16" s="767"/>
      <c r="AL16" s="768"/>
      <c r="AM16" s="768"/>
      <c r="AN16" s="768"/>
      <c r="AO16" s="768"/>
      <c r="AP16" s="768"/>
      <c r="AQ16" s="768"/>
      <c r="AR16" s="768"/>
      <c r="AS16" s="768"/>
      <c r="AT16" s="768"/>
      <c r="AU16" s="769"/>
      <c r="AV16" s="769"/>
      <c r="AW16" s="769"/>
      <c r="AX16" s="769"/>
      <c r="AY16" s="770"/>
      <c r="AZ16" s="203"/>
      <c r="BA16" s="203"/>
      <c r="BB16" s="203"/>
      <c r="BC16" s="203"/>
      <c r="BD16" s="203"/>
      <c r="BE16" s="204"/>
      <c r="BF16" s="204"/>
      <c r="BG16" s="204"/>
      <c r="BH16" s="204"/>
      <c r="BI16" s="204"/>
      <c r="BJ16" s="204"/>
      <c r="BK16" s="204"/>
      <c r="BL16" s="204"/>
      <c r="BM16" s="204"/>
      <c r="BN16" s="204"/>
      <c r="BO16" s="204"/>
      <c r="BP16" s="204"/>
      <c r="BQ16" s="213">
        <v>10</v>
      </c>
      <c r="BR16" s="214"/>
      <c r="BS16" s="778"/>
      <c r="BT16" s="779"/>
      <c r="BU16" s="779"/>
      <c r="BV16" s="779"/>
      <c r="BW16" s="779"/>
      <c r="BX16" s="779"/>
      <c r="BY16" s="779"/>
      <c r="BZ16" s="779"/>
      <c r="CA16" s="779"/>
      <c r="CB16" s="779"/>
      <c r="CC16" s="779"/>
      <c r="CD16" s="779"/>
      <c r="CE16" s="779"/>
      <c r="CF16" s="779"/>
      <c r="CG16" s="780"/>
      <c r="CH16" s="740"/>
      <c r="CI16" s="741"/>
      <c r="CJ16" s="741"/>
      <c r="CK16" s="741"/>
      <c r="CL16" s="742"/>
      <c r="CM16" s="740"/>
      <c r="CN16" s="741"/>
      <c r="CO16" s="741"/>
      <c r="CP16" s="741"/>
      <c r="CQ16" s="742"/>
      <c r="CR16" s="740"/>
      <c r="CS16" s="741"/>
      <c r="CT16" s="741"/>
      <c r="CU16" s="741"/>
      <c r="CV16" s="742"/>
      <c r="CW16" s="740"/>
      <c r="CX16" s="741"/>
      <c r="CY16" s="741"/>
      <c r="CZ16" s="741"/>
      <c r="DA16" s="742"/>
      <c r="DB16" s="740"/>
      <c r="DC16" s="741"/>
      <c r="DD16" s="741"/>
      <c r="DE16" s="741"/>
      <c r="DF16" s="742"/>
      <c r="DG16" s="740"/>
      <c r="DH16" s="741"/>
      <c r="DI16" s="741"/>
      <c r="DJ16" s="741"/>
      <c r="DK16" s="742"/>
      <c r="DL16" s="740"/>
      <c r="DM16" s="741"/>
      <c r="DN16" s="741"/>
      <c r="DO16" s="741"/>
      <c r="DP16" s="742"/>
      <c r="DQ16" s="740"/>
      <c r="DR16" s="741"/>
      <c r="DS16" s="741"/>
      <c r="DT16" s="741"/>
      <c r="DU16" s="742"/>
      <c r="DV16" s="743"/>
      <c r="DW16" s="744"/>
      <c r="DX16" s="744"/>
      <c r="DY16" s="744"/>
      <c r="DZ16" s="745"/>
      <c r="EA16" s="205"/>
    </row>
    <row r="17" spans="1:131" s="206" customFormat="1" ht="26.25" customHeight="1">
      <c r="A17" s="212">
        <v>11</v>
      </c>
      <c r="B17" s="746"/>
      <c r="C17" s="747"/>
      <c r="D17" s="747"/>
      <c r="E17" s="747"/>
      <c r="F17" s="747"/>
      <c r="G17" s="747"/>
      <c r="H17" s="747"/>
      <c r="I17" s="747"/>
      <c r="J17" s="747"/>
      <c r="K17" s="747"/>
      <c r="L17" s="747"/>
      <c r="M17" s="747"/>
      <c r="N17" s="747"/>
      <c r="O17" s="747"/>
      <c r="P17" s="748"/>
      <c r="Q17" s="761"/>
      <c r="R17" s="762"/>
      <c r="S17" s="762"/>
      <c r="T17" s="762"/>
      <c r="U17" s="762"/>
      <c r="V17" s="762"/>
      <c r="W17" s="762"/>
      <c r="X17" s="762"/>
      <c r="Y17" s="762"/>
      <c r="Z17" s="762"/>
      <c r="AA17" s="762"/>
      <c r="AB17" s="762"/>
      <c r="AC17" s="762"/>
      <c r="AD17" s="762"/>
      <c r="AE17" s="763"/>
      <c r="AF17" s="764"/>
      <c r="AG17" s="765"/>
      <c r="AH17" s="765"/>
      <c r="AI17" s="765"/>
      <c r="AJ17" s="766"/>
      <c r="AK17" s="767"/>
      <c r="AL17" s="768"/>
      <c r="AM17" s="768"/>
      <c r="AN17" s="768"/>
      <c r="AO17" s="768"/>
      <c r="AP17" s="768"/>
      <c r="AQ17" s="768"/>
      <c r="AR17" s="768"/>
      <c r="AS17" s="768"/>
      <c r="AT17" s="768"/>
      <c r="AU17" s="769"/>
      <c r="AV17" s="769"/>
      <c r="AW17" s="769"/>
      <c r="AX17" s="769"/>
      <c r="AY17" s="770"/>
      <c r="AZ17" s="203"/>
      <c r="BA17" s="203"/>
      <c r="BB17" s="203"/>
      <c r="BC17" s="203"/>
      <c r="BD17" s="203"/>
      <c r="BE17" s="204"/>
      <c r="BF17" s="204"/>
      <c r="BG17" s="204"/>
      <c r="BH17" s="204"/>
      <c r="BI17" s="204"/>
      <c r="BJ17" s="204"/>
      <c r="BK17" s="204"/>
      <c r="BL17" s="204"/>
      <c r="BM17" s="204"/>
      <c r="BN17" s="204"/>
      <c r="BO17" s="204"/>
      <c r="BP17" s="204"/>
      <c r="BQ17" s="213">
        <v>11</v>
      </c>
      <c r="BR17" s="214"/>
      <c r="BS17" s="778"/>
      <c r="BT17" s="779"/>
      <c r="BU17" s="779"/>
      <c r="BV17" s="779"/>
      <c r="BW17" s="779"/>
      <c r="BX17" s="779"/>
      <c r="BY17" s="779"/>
      <c r="BZ17" s="779"/>
      <c r="CA17" s="779"/>
      <c r="CB17" s="779"/>
      <c r="CC17" s="779"/>
      <c r="CD17" s="779"/>
      <c r="CE17" s="779"/>
      <c r="CF17" s="779"/>
      <c r="CG17" s="780"/>
      <c r="CH17" s="740"/>
      <c r="CI17" s="741"/>
      <c r="CJ17" s="741"/>
      <c r="CK17" s="741"/>
      <c r="CL17" s="742"/>
      <c r="CM17" s="740"/>
      <c r="CN17" s="741"/>
      <c r="CO17" s="741"/>
      <c r="CP17" s="741"/>
      <c r="CQ17" s="742"/>
      <c r="CR17" s="740"/>
      <c r="CS17" s="741"/>
      <c r="CT17" s="741"/>
      <c r="CU17" s="741"/>
      <c r="CV17" s="742"/>
      <c r="CW17" s="740"/>
      <c r="CX17" s="741"/>
      <c r="CY17" s="741"/>
      <c r="CZ17" s="741"/>
      <c r="DA17" s="742"/>
      <c r="DB17" s="740"/>
      <c r="DC17" s="741"/>
      <c r="DD17" s="741"/>
      <c r="DE17" s="741"/>
      <c r="DF17" s="742"/>
      <c r="DG17" s="740"/>
      <c r="DH17" s="741"/>
      <c r="DI17" s="741"/>
      <c r="DJ17" s="741"/>
      <c r="DK17" s="742"/>
      <c r="DL17" s="740"/>
      <c r="DM17" s="741"/>
      <c r="DN17" s="741"/>
      <c r="DO17" s="741"/>
      <c r="DP17" s="742"/>
      <c r="DQ17" s="740"/>
      <c r="DR17" s="741"/>
      <c r="DS17" s="741"/>
      <c r="DT17" s="741"/>
      <c r="DU17" s="742"/>
      <c r="DV17" s="743"/>
      <c r="DW17" s="744"/>
      <c r="DX17" s="744"/>
      <c r="DY17" s="744"/>
      <c r="DZ17" s="745"/>
      <c r="EA17" s="205"/>
    </row>
    <row r="18" spans="1:131" s="206" customFormat="1" ht="26.25" customHeight="1">
      <c r="A18" s="212">
        <v>12</v>
      </c>
      <c r="B18" s="746"/>
      <c r="C18" s="747"/>
      <c r="D18" s="747"/>
      <c r="E18" s="747"/>
      <c r="F18" s="747"/>
      <c r="G18" s="747"/>
      <c r="H18" s="747"/>
      <c r="I18" s="747"/>
      <c r="J18" s="747"/>
      <c r="K18" s="747"/>
      <c r="L18" s="747"/>
      <c r="M18" s="747"/>
      <c r="N18" s="747"/>
      <c r="O18" s="747"/>
      <c r="P18" s="748"/>
      <c r="Q18" s="761"/>
      <c r="R18" s="762"/>
      <c r="S18" s="762"/>
      <c r="T18" s="762"/>
      <c r="U18" s="762"/>
      <c r="V18" s="762"/>
      <c r="W18" s="762"/>
      <c r="X18" s="762"/>
      <c r="Y18" s="762"/>
      <c r="Z18" s="762"/>
      <c r="AA18" s="762"/>
      <c r="AB18" s="762"/>
      <c r="AC18" s="762"/>
      <c r="AD18" s="762"/>
      <c r="AE18" s="763"/>
      <c r="AF18" s="764"/>
      <c r="AG18" s="765"/>
      <c r="AH18" s="765"/>
      <c r="AI18" s="765"/>
      <c r="AJ18" s="766"/>
      <c r="AK18" s="767"/>
      <c r="AL18" s="768"/>
      <c r="AM18" s="768"/>
      <c r="AN18" s="768"/>
      <c r="AO18" s="768"/>
      <c r="AP18" s="768"/>
      <c r="AQ18" s="768"/>
      <c r="AR18" s="768"/>
      <c r="AS18" s="768"/>
      <c r="AT18" s="768"/>
      <c r="AU18" s="769"/>
      <c r="AV18" s="769"/>
      <c r="AW18" s="769"/>
      <c r="AX18" s="769"/>
      <c r="AY18" s="770"/>
      <c r="AZ18" s="203"/>
      <c r="BA18" s="203"/>
      <c r="BB18" s="203"/>
      <c r="BC18" s="203"/>
      <c r="BD18" s="203"/>
      <c r="BE18" s="204"/>
      <c r="BF18" s="204"/>
      <c r="BG18" s="204"/>
      <c r="BH18" s="204"/>
      <c r="BI18" s="204"/>
      <c r="BJ18" s="204"/>
      <c r="BK18" s="204"/>
      <c r="BL18" s="204"/>
      <c r="BM18" s="204"/>
      <c r="BN18" s="204"/>
      <c r="BO18" s="204"/>
      <c r="BP18" s="204"/>
      <c r="BQ18" s="213">
        <v>12</v>
      </c>
      <c r="BR18" s="214"/>
      <c r="BS18" s="778"/>
      <c r="BT18" s="779"/>
      <c r="BU18" s="779"/>
      <c r="BV18" s="779"/>
      <c r="BW18" s="779"/>
      <c r="BX18" s="779"/>
      <c r="BY18" s="779"/>
      <c r="BZ18" s="779"/>
      <c r="CA18" s="779"/>
      <c r="CB18" s="779"/>
      <c r="CC18" s="779"/>
      <c r="CD18" s="779"/>
      <c r="CE18" s="779"/>
      <c r="CF18" s="779"/>
      <c r="CG18" s="780"/>
      <c r="CH18" s="740"/>
      <c r="CI18" s="741"/>
      <c r="CJ18" s="741"/>
      <c r="CK18" s="741"/>
      <c r="CL18" s="742"/>
      <c r="CM18" s="740"/>
      <c r="CN18" s="741"/>
      <c r="CO18" s="741"/>
      <c r="CP18" s="741"/>
      <c r="CQ18" s="742"/>
      <c r="CR18" s="740"/>
      <c r="CS18" s="741"/>
      <c r="CT18" s="741"/>
      <c r="CU18" s="741"/>
      <c r="CV18" s="742"/>
      <c r="CW18" s="740"/>
      <c r="CX18" s="741"/>
      <c r="CY18" s="741"/>
      <c r="CZ18" s="741"/>
      <c r="DA18" s="742"/>
      <c r="DB18" s="740"/>
      <c r="DC18" s="741"/>
      <c r="DD18" s="741"/>
      <c r="DE18" s="741"/>
      <c r="DF18" s="742"/>
      <c r="DG18" s="740"/>
      <c r="DH18" s="741"/>
      <c r="DI18" s="741"/>
      <c r="DJ18" s="741"/>
      <c r="DK18" s="742"/>
      <c r="DL18" s="740"/>
      <c r="DM18" s="741"/>
      <c r="DN18" s="741"/>
      <c r="DO18" s="741"/>
      <c r="DP18" s="742"/>
      <c r="DQ18" s="740"/>
      <c r="DR18" s="741"/>
      <c r="DS18" s="741"/>
      <c r="DT18" s="741"/>
      <c r="DU18" s="742"/>
      <c r="DV18" s="743"/>
      <c r="DW18" s="744"/>
      <c r="DX18" s="744"/>
      <c r="DY18" s="744"/>
      <c r="DZ18" s="745"/>
      <c r="EA18" s="205"/>
    </row>
    <row r="19" spans="1:131" s="206" customFormat="1" ht="26.25" customHeight="1">
      <c r="A19" s="212">
        <v>13</v>
      </c>
      <c r="B19" s="746"/>
      <c r="C19" s="747"/>
      <c r="D19" s="747"/>
      <c r="E19" s="747"/>
      <c r="F19" s="747"/>
      <c r="G19" s="747"/>
      <c r="H19" s="747"/>
      <c r="I19" s="747"/>
      <c r="J19" s="747"/>
      <c r="K19" s="747"/>
      <c r="L19" s="747"/>
      <c r="M19" s="747"/>
      <c r="N19" s="747"/>
      <c r="O19" s="747"/>
      <c r="P19" s="748"/>
      <c r="Q19" s="761"/>
      <c r="R19" s="762"/>
      <c r="S19" s="762"/>
      <c r="T19" s="762"/>
      <c r="U19" s="762"/>
      <c r="V19" s="762"/>
      <c r="W19" s="762"/>
      <c r="X19" s="762"/>
      <c r="Y19" s="762"/>
      <c r="Z19" s="762"/>
      <c r="AA19" s="762"/>
      <c r="AB19" s="762"/>
      <c r="AC19" s="762"/>
      <c r="AD19" s="762"/>
      <c r="AE19" s="763"/>
      <c r="AF19" s="764"/>
      <c r="AG19" s="765"/>
      <c r="AH19" s="765"/>
      <c r="AI19" s="765"/>
      <c r="AJ19" s="766"/>
      <c r="AK19" s="767"/>
      <c r="AL19" s="768"/>
      <c r="AM19" s="768"/>
      <c r="AN19" s="768"/>
      <c r="AO19" s="768"/>
      <c r="AP19" s="768"/>
      <c r="AQ19" s="768"/>
      <c r="AR19" s="768"/>
      <c r="AS19" s="768"/>
      <c r="AT19" s="768"/>
      <c r="AU19" s="769"/>
      <c r="AV19" s="769"/>
      <c r="AW19" s="769"/>
      <c r="AX19" s="769"/>
      <c r="AY19" s="770"/>
      <c r="AZ19" s="203"/>
      <c r="BA19" s="203"/>
      <c r="BB19" s="203"/>
      <c r="BC19" s="203"/>
      <c r="BD19" s="203"/>
      <c r="BE19" s="204"/>
      <c r="BF19" s="204"/>
      <c r="BG19" s="204"/>
      <c r="BH19" s="204"/>
      <c r="BI19" s="204"/>
      <c r="BJ19" s="204"/>
      <c r="BK19" s="204"/>
      <c r="BL19" s="204"/>
      <c r="BM19" s="204"/>
      <c r="BN19" s="204"/>
      <c r="BO19" s="204"/>
      <c r="BP19" s="204"/>
      <c r="BQ19" s="213">
        <v>13</v>
      </c>
      <c r="BR19" s="214"/>
      <c r="BS19" s="778"/>
      <c r="BT19" s="779"/>
      <c r="BU19" s="779"/>
      <c r="BV19" s="779"/>
      <c r="BW19" s="779"/>
      <c r="BX19" s="779"/>
      <c r="BY19" s="779"/>
      <c r="BZ19" s="779"/>
      <c r="CA19" s="779"/>
      <c r="CB19" s="779"/>
      <c r="CC19" s="779"/>
      <c r="CD19" s="779"/>
      <c r="CE19" s="779"/>
      <c r="CF19" s="779"/>
      <c r="CG19" s="780"/>
      <c r="CH19" s="740"/>
      <c r="CI19" s="741"/>
      <c r="CJ19" s="741"/>
      <c r="CK19" s="741"/>
      <c r="CL19" s="742"/>
      <c r="CM19" s="740"/>
      <c r="CN19" s="741"/>
      <c r="CO19" s="741"/>
      <c r="CP19" s="741"/>
      <c r="CQ19" s="742"/>
      <c r="CR19" s="740"/>
      <c r="CS19" s="741"/>
      <c r="CT19" s="741"/>
      <c r="CU19" s="741"/>
      <c r="CV19" s="742"/>
      <c r="CW19" s="740"/>
      <c r="CX19" s="741"/>
      <c r="CY19" s="741"/>
      <c r="CZ19" s="741"/>
      <c r="DA19" s="742"/>
      <c r="DB19" s="740"/>
      <c r="DC19" s="741"/>
      <c r="DD19" s="741"/>
      <c r="DE19" s="741"/>
      <c r="DF19" s="742"/>
      <c r="DG19" s="740"/>
      <c r="DH19" s="741"/>
      <c r="DI19" s="741"/>
      <c r="DJ19" s="741"/>
      <c r="DK19" s="742"/>
      <c r="DL19" s="740"/>
      <c r="DM19" s="741"/>
      <c r="DN19" s="741"/>
      <c r="DO19" s="741"/>
      <c r="DP19" s="742"/>
      <c r="DQ19" s="740"/>
      <c r="DR19" s="741"/>
      <c r="DS19" s="741"/>
      <c r="DT19" s="741"/>
      <c r="DU19" s="742"/>
      <c r="DV19" s="743"/>
      <c r="DW19" s="744"/>
      <c r="DX19" s="744"/>
      <c r="DY19" s="744"/>
      <c r="DZ19" s="745"/>
      <c r="EA19" s="205"/>
    </row>
    <row r="20" spans="1:131" s="206" customFormat="1" ht="26.25" customHeight="1">
      <c r="A20" s="212">
        <v>14</v>
      </c>
      <c r="B20" s="746"/>
      <c r="C20" s="747"/>
      <c r="D20" s="747"/>
      <c r="E20" s="747"/>
      <c r="F20" s="747"/>
      <c r="G20" s="747"/>
      <c r="H20" s="747"/>
      <c r="I20" s="747"/>
      <c r="J20" s="747"/>
      <c r="K20" s="747"/>
      <c r="L20" s="747"/>
      <c r="M20" s="747"/>
      <c r="N20" s="747"/>
      <c r="O20" s="747"/>
      <c r="P20" s="748"/>
      <c r="Q20" s="761"/>
      <c r="R20" s="762"/>
      <c r="S20" s="762"/>
      <c r="T20" s="762"/>
      <c r="U20" s="762"/>
      <c r="V20" s="762"/>
      <c r="W20" s="762"/>
      <c r="X20" s="762"/>
      <c r="Y20" s="762"/>
      <c r="Z20" s="762"/>
      <c r="AA20" s="762"/>
      <c r="AB20" s="762"/>
      <c r="AC20" s="762"/>
      <c r="AD20" s="762"/>
      <c r="AE20" s="763"/>
      <c r="AF20" s="764"/>
      <c r="AG20" s="765"/>
      <c r="AH20" s="765"/>
      <c r="AI20" s="765"/>
      <c r="AJ20" s="766"/>
      <c r="AK20" s="767"/>
      <c r="AL20" s="768"/>
      <c r="AM20" s="768"/>
      <c r="AN20" s="768"/>
      <c r="AO20" s="768"/>
      <c r="AP20" s="768"/>
      <c r="AQ20" s="768"/>
      <c r="AR20" s="768"/>
      <c r="AS20" s="768"/>
      <c r="AT20" s="768"/>
      <c r="AU20" s="769"/>
      <c r="AV20" s="769"/>
      <c r="AW20" s="769"/>
      <c r="AX20" s="769"/>
      <c r="AY20" s="770"/>
      <c r="AZ20" s="203"/>
      <c r="BA20" s="203"/>
      <c r="BB20" s="203"/>
      <c r="BC20" s="203"/>
      <c r="BD20" s="203"/>
      <c r="BE20" s="204"/>
      <c r="BF20" s="204"/>
      <c r="BG20" s="204"/>
      <c r="BH20" s="204"/>
      <c r="BI20" s="204"/>
      <c r="BJ20" s="204"/>
      <c r="BK20" s="204"/>
      <c r="BL20" s="204"/>
      <c r="BM20" s="204"/>
      <c r="BN20" s="204"/>
      <c r="BO20" s="204"/>
      <c r="BP20" s="204"/>
      <c r="BQ20" s="213">
        <v>14</v>
      </c>
      <c r="BR20" s="214"/>
      <c r="BS20" s="778"/>
      <c r="BT20" s="779"/>
      <c r="BU20" s="779"/>
      <c r="BV20" s="779"/>
      <c r="BW20" s="779"/>
      <c r="BX20" s="779"/>
      <c r="BY20" s="779"/>
      <c r="BZ20" s="779"/>
      <c r="CA20" s="779"/>
      <c r="CB20" s="779"/>
      <c r="CC20" s="779"/>
      <c r="CD20" s="779"/>
      <c r="CE20" s="779"/>
      <c r="CF20" s="779"/>
      <c r="CG20" s="780"/>
      <c r="CH20" s="740"/>
      <c r="CI20" s="741"/>
      <c r="CJ20" s="741"/>
      <c r="CK20" s="741"/>
      <c r="CL20" s="742"/>
      <c r="CM20" s="740"/>
      <c r="CN20" s="741"/>
      <c r="CO20" s="741"/>
      <c r="CP20" s="741"/>
      <c r="CQ20" s="742"/>
      <c r="CR20" s="740"/>
      <c r="CS20" s="741"/>
      <c r="CT20" s="741"/>
      <c r="CU20" s="741"/>
      <c r="CV20" s="742"/>
      <c r="CW20" s="740"/>
      <c r="CX20" s="741"/>
      <c r="CY20" s="741"/>
      <c r="CZ20" s="741"/>
      <c r="DA20" s="742"/>
      <c r="DB20" s="740"/>
      <c r="DC20" s="741"/>
      <c r="DD20" s="741"/>
      <c r="DE20" s="741"/>
      <c r="DF20" s="742"/>
      <c r="DG20" s="740"/>
      <c r="DH20" s="741"/>
      <c r="DI20" s="741"/>
      <c r="DJ20" s="741"/>
      <c r="DK20" s="742"/>
      <c r="DL20" s="740"/>
      <c r="DM20" s="741"/>
      <c r="DN20" s="741"/>
      <c r="DO20" s="741"/>
      <c r="DP20" s="742"/>
      <c r="DQ20" s="740"/>
      <c r="DR20" s="741"/>
      <c r="DS20" s="741"/>
      <c r="DT20" s="741"/>
      <c r="DU20" s="742"/>
      <c r="DV20" s="743"/>
      <c r="DW20" s="744"/>
      <c r="DX20" s="744"/>
      <c r="DY20" s="744"/>
      <c r="DZ20" s="745"/>
      <c r="EA20" s="205"/>
    </row>
    <row r="21" spans="1:131" s="206" customFormat="1" ht="26.25" customHeight="1" thickBot="1">
      <c r="A21" s="212">
        <v>15</v>
      </c>
      <c r="B21" s="746"/>
      <c r="C21" s="747"/>
      <c r="D21" s="747"/>
      <c r="E21" s="747"/>
      <c r="F21" s="747"/>
      <c r="G21" s="747"/>
      <c r="H21" s="747"/>
      <c r="I21" s="747"/>
      <c r="J21" s="747"/>
      <c r="K21" s="747"/>
      <c r="L21" s="747"/>
      <c r="M21" s="747"/>
      <c r="N21" s="747"/>
      <c r="O21" s="747"/>
      <c r="P21" s="748"/>
      <c r="Q21" s="761"/>
      <c r="R21" s="762"/>
      <c r="S21" s="762"/>
      <c r="T21" s="762"/>
      <c r="U21" s="762"/>
      <c r="V21" s="762"/>
      <c r="W21" s="762"/>
      <c r="X21" s="762"/>
      <c r="Y21" s="762"/>
      <c r="Z21" s="762"/>
      <c r="AA21" s="762"/>
      <c r="AB21" s="762"/>
      <c r="AC21" s="762"/>
      <c r="AD21" s="762"/>
      <c r="AE21" s="763"/>
      <c r="AF21" s="764"/>
      <c r="AG21" s="765"/>
      <c r="AH21" s="765"/>
      <c r="AI21" s="765"/>
      <c r="AJ21" s="766"/>
      <c r="AK21" s="767"/>
      <c r="AL21" s="768"/>
      <c r="AM21" s="768"/>
      <c r="AN21" s="768"/>
      <c r="AO21" s="768"/>
      <c r="AP21" s="768"/>
      <c r="AQ21" s="768"/>
      <c r="AR21" s="768"/>
      <c r="AS21" s="768"/>
      <c r="AT21" s="768"/>
      <c r="AU21" s="769"/>
      <c r="AV21" s="769"/>
      <c r="AW21" s="769"/>
      <c r="AX21" s="769"/>
      <c r="AY21" s="770"/>
      <c r="AZ21" s="203"/>
      <c r="BA21" s="203"/>
      <c r="BB21" s="203"/>
      <c r="BC21" s="203"/>
      <c r="BD21" s="203"/>
      <c r="BE21" s="204"/>
      <c r="BF21" s="204"/>
      <c r="BG21" s="204"/>
      <c r="BH21" s="204"/>
      <c r="BI21" s="204"/>
      <c r="BJ21" s="204"/>
      <c r="BK21" s="204"/>
      <c r="BL21" s="204"/>
      <c r="BM21" s="204"/>
      <c r="BN21" s="204"/>
      <c r="BO21" s="204"/>
      <c r="BP21" s="204"/>
      <c r="BQ21" s="213">
        <v>15</v>
      </c>
      <c r="BR21" s="214"/>
      <c r="BS21" s="778"/>
      <c r="BT21" s="779"/>
      <c r="BU21" s="779"/>
      <c r="BV21" s="779"/>
      <c r="BW21" s="779"/>
      <c r="BX21" s="779"/>
      <c r="BY21" s="779"/>
      <c r="BZ21" s="779"/>
      <c r="CA21" s="779"/>
      <c r="CB21" s="779"/>
      <c r="CC21" s="779"/>
      <c r="CD21" s="779"/>
      <c r="CE21" s="779"/>
      <c r="CF21" s="779"/>
      <c r="CG21" s="780"/>
      <c r="CH21" s="740"/>
      <c r="CI21" s="741"/>
      <c r="CJ21" s="741"/>
      <c r="CK21" s="741"/>
      <c r="CL21" s="742"/>
      <c r="CM21" s="740"/>
      <c r="CN21" s="741"/>
      <c r="CO21" s="741"/>
      <c r="CP21" s="741"/>
      <c r="CQ21" s="742"/>
      <c r="CR21" s="740"/>
      <c r="CS21" s="741"/>
      <c r="CT21" s="741"/>
      <c r="CU21" s="741"/>
      <c r="CV21" s="742"/>
      <c r="CW21" s="740"/>
      <c r="CX21" s="741"/>
      <c r="CY21" s="741"/>
      <c r="CZ21" s="741"/>
      <c r="DA21" s="742"/>
      <c r="DB21" s="740"/>
      <c r="DC21" s="741"/>
      <c r="DD21" s="741"/>
      <c r="DE21" s="741"/>
      <c r="DF21" s="742"/>
      <c r="DG21" s="740"/>
      <c r="DH21" s="741"/>
      <c r="DI21" s="741"/>
      <c r="DJ21" s="741"/>
      <c r="DK21" s="742"/>
      <c r="DL21" s="740"/>
      <c r="DM21" s="741"/>
      <c r="DN21" s="741"/>
      <c r="DO21" s="741"/>
      <c r="DP21" s="742"/>
      <c r="DQ21" s="740"/>
      <c r="DR21" s="741"/>
      <c r="DS21" s="741"/>
      <c r="DT21" s="741"/>
      <c r="DU21" s="742"/>
      <c r="DV21" s="743"/>
      <c r="DW21" s="744"/>
      <c r="DX21" s="744"/>
      <c r="DY21" s="744"/>
      <c r="DZ21" s="745"/>
      <c r="EA21" s="205"/>
    </row>
    <row r="22" spans="1:131" s="206" customFormat="1" ht="26.25" customHeight="1">
      <c r="A22" s="212">
        <v>16</v>
      </c>
      <c r="B22" s="746"/>
      <c r="C22" s="747"/>
      <c r="D22" s="747"/>
      <c r="E22" s="747"/>
      <c r="F22" s="747"/>
      <c r="G22" s="747"/>
      <c r="H22" s="747"/>
      <c r="I22" s="747"/>
      <c r="J22" s="747"/>
      <c r="K22" s="747"/>
      <c r="L22" s="747"/>
      <c r="M22" s="747"/>
      <c r="N22" s="747"/>
      <c r="O22" s="747"/>
      <c r="P22" s="748"/>
      <c r="Q22" s="781"/>
      <c r="R22" s="782"/>
      <c r="S22" s="782"/>
      <c r="T22" s="782"/>
      <c r="U22" s="782"/>
      <c r="V22" s="782"/>
      <c r="W22" s="782"/>
      <c r="X22" s="782"/>
      <c r="Y22" s="782"/>
      <c r="Z22" s="782"/>
      <c r="AA22" s="782"/>
      <c r="AB22" s="782"/>
      <c r="AC22" s="782"/>
      <c r="AD22" s="782"/>
      <c r="AE22" s="783"/>
      <c r="AF22" s="764"/>
      <c r="AG22" s="765"/>
      <c r="AH22" s="765"/>
      <c r="AI22" s="765"/>
      <c r="AJ22" s="766"/>
      <c r="AK22" s="796"/>
      <c r="AL22" s="797"/>
      <c r="AM22" s="797"/>
      <c r="AN22" s="797"/>
      <c r="AO22" s="797"/>
      <c r="AP22" s="797"/>
      <c r="AQ22" s="797"/>
      <c r="AR22" s="797"/>
      <c r="AS22" s="797"/>
      <c r="AT22" s="797"/>
      <c r="AU22" s="798"/>
      <c r="AV22" s="798"/>
      <c r="AW22" s="798"/>
      <c r="AX22" s="798"/>
      <c r="AY22" s="799"/>
      <c r="AZ22" s="800" t="s">
        <v>365</v>
      </c>
      <c r="BA22" s="800"/>
      <c r="BB22" s="800"/>
      <c r="BC22" s="800"/>
      <c r="BD22" s="801"/>
      <c r="BE22" s="204"/>
      <c r="BF22" s="204"/>
      <c r="BG22" s="204"/>
      <c r="BH22" s="204"/>
      <c r="BI22" s="204"/>
      <c r="BJ22" s="204"/>
      <c r="BK22" s="204"/>
      <c r="BL22" s="204"/>
      <c r="BM22" s="204"/>
      <c r="BN22" s="204"/>
      <c r="BO22" s="204"/>
      <c r="BP22" s="204"/>
      <c r="BQ22" s="213">
        <v>16</v>
      </c>
      <c r="BR22" s="214"/>
      <c r="BS22" s="778"/>
      <c r="BT22" s="779"/>
      <c r="BU22" s="779"/>
      <c r="BV22" s="779"/>
      <c r="BW22" s="779"/>
      <c r="BX22" s="779"/>
      <c r="BY22" s="779"/>
      <c r="BZ22" s="779"/>
      <c r="CA22" s="779"/>
      <c r="CB22" s="779"/>
      <c r="CC22" s="779"/>
      <c r="CD22" s="779"/>
      <c r="CE22" s="779"/>
      <c r="CF22" s="779"/>
      <c r="CG22" s="780"/>
      <c r="CH22" s="740"/>
      <c r="CI22" s="741"/>
      <c r="CJ22" s="741"/>
      <c r="CK22" s="741"/>
      <c r="CL22" s="742"/>
      <c r="CM22" s="740"/>
      <c r="CN22" s="741"/>
      <c r="CO22" s="741"/>
      <c r="CP22" s="741"/>
      <c r="CQ22" s="742"/>
      <c r="CR22" s="740"/>
      <c r="CS22" s="741"/>
      <c r="CT22" s="741"/>
      <c r="CU22" s="741"/>
      <c r="CV22" s="742"/>
      <c r="CW22" s="740"/>
      <c r="CX22" s="741"/>
      <c r="CY22" s="741"/>
      <c r="CZ22" s="741"/>
      <c r="DA22" s="742"/>
      <c r="DB22" s="740"/>
      <c r="DC22" s="741"/>
      <c r="DD22" s="741"/>
      <c r="DE22" s="741"/>
      <c r="DF22" s="742"/>
      <c r="DG22" s="740"/>
      <c r="DH22" s="741"/>
      <c r="DI22" s="741"/>
      <c r="DJ22" s="741"/>
      <c r="DK22" s="742"/>
      <c r="DL22" s="740"/>
      <c r="DM22" s="741"/>
      <c r="DN22" s="741"/>
      <c r="DO22" s="741"/>
      <c r="DP22" s="742"/>
      <c r="DQ22" s="740"/>
      <c r="DR22" s="741"/>
      <c r="DS22" s="741"/>
      <c r="DT22" s="741"/>
      <c r="DU22" s="742"/>
      <c r="DV22" s="743"/>
      <c r="DW22" s="744"/>
      <c r="DX22" s="744"/>
      <c r="DY22" s="744"/>
      <c r="DZ22" s="745"/>
      <c r="EA22" s="205"/>
    </row>
    <row r="23" spans="1:131" s="206" customFormat="1" ht="26.25" customHeight="1" thickBot="1">
      <c r="A23" s="215" t="s">
        <v>366</v>
      </c>
      <c r="B23" s="784" t="s">
        <v>367</v>
      </c>
      <c r="C23" s="785"/>
      <c r="D23" s="785"/>
      <c r="E23" s="785"/>
      <c r="F23" s="785"/>
      <c r="G23" s="785"/>
      <c r="H23" s="785"/>
      <c r="I23" s="785"/>
      <c r="J23" s="785"/>
      <c r="K23" s="785"/>
      <c r="L23" s="785"/>
      <c r="M23" s="785"/>
      <c r="N23" s="785"/>
      <c r="O23" s="785"/>
      <c r="P23" s="786"/>
      <c r="Q23" s="787">
        <v>7146</v>
      </c>
      <c r="R23" s="788"/>
      <c r="S23" s="788"/>
      <c r="T23" s="788"/>
      <c r="U23" s="788"/>
      <c r="V23" s="788">
        <v>5653</v>
      </c>
      <c r="W23" s="788"/>
      <c r="X23" s="788"/>
      <c r="Y23" s="788"/>
      <c r="Z23" s="788"/>
      <c r="AA23" s="788">
        <v>1493</v>
      </c>
      <c r="AB23" s="788"/>
      <c r="AC23" s="788"/>
      <c r="AD23" s="788"/>
      <c r="AE23" s="789"/>
      <c r="AF23" s="790">
        <v>563</v>
      </c>
      <c r="AG23" s="788"/>
      <c r="AH23" s="788"/>
      <c r="AI23" s="788"/>
      <c r="AJ23" s="791"/>
      <c r="AK23" s="792"/>
      <c r="AL23" s="793"/>
      <c r="AM23" s="793"/>
      <c r="AN23" s="793"/>
      <c r="AO23" s="793"/>
      <c r="AP23" s="788">
        <v>3912</v>
      </c>
      <c r="AQ23" s="788"/>
      <c r="AR23" s="788"/>
      <c r="AS23" s="788"/>
      <c r="AT23" s="788"/>
      <c r="AU23" s="794"/>
      <c r="AV23" s="794"/>
      <c r="AW23" s="794"/>
      <c r="AX23" s="794"/>
      <c r="AY23" s="795"/>
      <c r="AZ23" s="803" t="s">
        <v>112</v>
      </c>
      <c r="BA23" s="804"/>
      <c r="BB23" s="804"/>
      <c r="BC23" s="804"/>
      <c r="BD23" s="805"/>
      <c r="BE23" s="204"/>
      <c r="BF23" s="204"/>
      <c r="BG23" s="204"/>
      <c r="BH23" s="204"/>
      <c r="BI23" s="204"/>
      <c r="BJ23" s="204"/>
      <c r="BK23" s="204"/>
      <c r="BL23" s="204"/>
      <c r="BM23" s="204"/>
      <c r="BN23" s="204"/>
      <c r="BO23" s="204"/>
      <c r="BP23" s="204"/>
      <c r="BQ23" s="213">
        <v>17</v>
      </c>
      <c r="BR23" s="214"/>
      <c r="BS23" s="778"/>
      <c r="BT23" s="779"/>
      <c r="BU23" s="779"/>
      <c r="BV23" s="779"/>
      <c r="BW23" s="779"/>
      <c r="BX23" s="779"/>
      <c r="BY23" s="779"/>
      <c r="BZ23" s="779"/>
      <c r="CA23" s="779"/>
      <c r="CB23" s="779"/>
      <c r="CC23" s="779"/>
      <c r="CD23" s="779"/>
      <c r="CE23" s="779"/>
      <c r="CF23" s="779"/>
      <c r="CG23" s="780"/>
      <c r="CH23" s="740"/>
      <c r="CI23" s="741"/>
      <c r="CJ23" s="741"/>
      <c r="CK23" s="741"/>
      <c r="CL23" s="742"/>
      <c r="CM23" s="740"/>
      <c r="CN23" s="741"/>
      <c r="CO23" s="741"/>
      <c r="CP23" s="741"/>
      <c r="CQ23" s="742"/>
      <c r="CR23" s="740"/>
      <c r="CS23" s="741"/>
      <c r="CT23" s="741"/>
      <c r="CU23" s="741"/>
      <c r="CV23" s="742"/>
      <c r="CW23" s="740"/>
      <c r="CX23" s="741"/>
      <c r="CY23" s="741"/>
      <c r="CZ23" s="741"/>
      <c r="DA23" s="742"/>
      <c r="DB23" s="740"/>
      <c r="DC23" s="741"/>
      <c r="DD23" s="741"/>
      <c r="DE23" s="741"/>
      <c r="DF23" s="742"/>
      <c r="DG23" s="740"/>
      <c r="DH23" s="741"/>
      <c r="DI23" s="741"/>
      <c r="DJ23" s="741"/>
      <c r="DK23" s="742"/>
      <c r="DL23" s="740"/>
      <c r="DM23" s="741"/>
      <c r="DN23" s="741"/>
      <c r="DO23" s="741"/>
      <c r="DP23" s="742"/>
      <c r="DQ23" s="740"/>
      <c r="DR23" s="741"/>
      <c r="DS23" s="741"/>
      <c r="DT23" s="741"/>
      <c r="DU23" s="742"/>
      <c r="DV23" s="743"/>
      <c r="DW23" s="744"/>
      <c r="DX23" s="744"/>
      <c r="DY23" s="744"/>
      <c r="DZ23" s="745"/>
      <c r="EA23" s="205"/>
    </row>
    <row r="24" spans="1:131" s="206" customFormat="1" ht="26.25" customHeight="1">
      <c r="A24" s="802" t="s">
        <v>368</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3"/>
      <c r="BA24" s="203"/>
      <c r="BB24" s="203"/>
      <c r="BC24" s="203"/>
      <c r="BD24" s="203"/>
      <c r="BE24" s="204"/>
      <c r="BF24" s="204"/>
      <c r="BG24" s="204"/>
      <c r="BH24" s="204"/>
      <c r="BI24" s="204"/>
      <c r="BJ24" s="204"/>
      <c r="BK24" s="204"/>
      <c r="BL24" s="204"/>
      <c r="BM24" s="204"/>
      <c r="BN24" s="204"/>
      <c r="BO24" s="204"/>
      <c r="BP24" s="204"/>
      <c r="BQ24" s="213">
        <v>18</v>
      </c>
      <c r="BR24" s="214"/>
      <c r="BS24" s="778"/>
      <c r="BT24" s="779"/>
      <c r="BU24" s="779"/>
      <c r="BV24" s="779"/>
      <c r="BW24" s="779"/>
      <c r="BX24" s="779"/>
      <c r="BY24" s="779"/>
      <c r="BZ24" s="779"/>
      <c r="CA24" s="779"/>
      <c r="CB24" s="779"/>
      <c r="CC24" s="779"/>
      <c r="CD24" s="779"/>
      <c r="CE24" s="779"/>
      <c r="CF24" s="779"/>
      <c r="CG24" s="780"/>
      <c r="CH24" s="740"/>
      <c r="CI24" s="741"/>
      <c r="CJ24" s="741"/>
      <c r="CK24" s="741"/>
      <c r="CL24" s="742"/>
      <c r="CM24" s="740"/>
      <c r="CN24" s="741"/>
      <c r="CO24" s="741"/>
      <c r="CP24" s="741"/>
      <c r="CQ24" s="742"/>
      <c r="CR24" s="740"/>
      <c r="CS24" s="741"/>
      <c r="CT24" s="741"/>
      <c r="CU24" s="741"/>
      <c r="CV24" s="742"/>
      <c r="CW24" s="740"/>
      <c r="CX24" s="741"/>
      <c r="CY24" s="741"/>
      <c r="CZ24" s="741"/>
      <c r="DA24" s="742"/>
      <c r="DB24" s="740"/>
      <c r="DC24" s="741"/>
      <c r="DD24" s="741"/>
      <c r="DE24" s="741"/>
      <c r="DF24" s="742"/>
      <c r="DG24" s="740"/>
      <c r="DH24" s="741"/>
      <c r="DI24" s="741"/>
      <c r="DJ24" s="741"/>
      <c r="DK24" s="742"/>
      <c r="DL24" s="740"/>
      <c r="DM24" s="741"/>
      <c r="DN24" s="741"/>
      <c r="DO24" s="741"/>
      <c r="DP24" s="742"/>
      <c r="DQ24" s="740"/>
      <c r="DR24" s="741"/>
      <c r="DS24" s="741"/>
      <c r="DT24" s="741"/>
      <c r="DU24" s="742"/>
      <c r="DV24" s="743"/>
      <c r="DW24" s="744"/>
      <c r="DX24" s="744"/>
      <c r="DY24" s="744"/>
      <c r="DZ24" s="745"/>
      <c r="EA24" s="205"/>
    </row>
    <row r="25" spans="1:131" s="198" customFormat="1" ht="26.25" customHeight="1" thickBot="1">
      <c r="A25" s="752" t="s">
        <v>369</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3"/>
      <c r="BK25" s="203"/>
      <c r="BL25" s="203"/>
      <c r="BM25" s="203"/>
      <c r="BN25" s="203"/>
      <c r="BO25" s="216"/>
      <c r="BP25" s="216"/>
      <c r="BQ25" s="213">
        <v>19</v>
      </c>
      <c r="BR25" s="214"/>
      <c r="BS25" s="778"/>
      <c r="BT25" s="779"/>
      <c r="BU25" s="779"/>
      <c r="BV25" s="779"/>
      <c r="BW25" s="779"/>
      <c r="BX25" s="779"/>
      <c r="BY25" s="779"/>
      <c r="BZ25" s="779"/>
      <c r="CA25" s="779"/>
      <c r="CB25" s="779"/>
      <c r="CC25" s="779"/>
      <c r="CD25" s="779"/>
      <c r="CE25" s="779"/>
      <c r="CF25" s="779"/>
      <c r="CG25" s="780"/>
      <c r="CH25" s="740"/>
      <c r="CI25" s="741"/>
      <c r="CJ25" s="741"/>
      <c r="CK25" s="741"/>
      <c r="CL25" s="742"/>
      <c r="CM25" s="740"/>
      <c r="CN25" s="741"/>
      <c r="CO25" s="741"/>
      <c r="CP25" s="741"/>
      <c r="CQ25" s="742"/>
      <c r="CR25" s="740"/>
      <c r="CS25" s="741"/>
      <c r="CT25" s="741"/>
      <c r="CU25" s="741"/>
      <c r="CV25" s="742"/>
      <c r="CW25" s="740"/>
      <c r="CX25" s="741"/>
      <c r="CY25" s="741"/>
      <c r="CZ25" s="741"/>
      <c r="DA25" s="742"/>
      <c r="DB25" s="740"/>
      <c r="DC25" s="741"/>
      <c r="DD25" s="741"/>
      <c r="DE25" s="741"/>
      <c r="DF25" s="742"/>
      <c r="DG25" s="740"/>
      <c r="DH25" s="741"/>
      <c r="DI25" s="741"/>
      <c r="DJ25" s="741"/>
      <c r="DK25" s="742"/>
      <c r="DL25" s="740"/>
      <c r="DM25" s="741"/>
      <c r="DN25" s="741"/>
      <c r="DO25" s="741"/>
      <c r="DP25" s="742"/>
      <c r="DQ25" s="740"/>
      <c r="DR25" s="741"/>
      <c r="DS25" s="741"/>
      <c r="DT25" s="741"/>
      <c r="DU25" s="742"/>
      <c r="DV25" s="743"/>
      <c r="DW25" s="744"/>
      <c r="DX25" s="744"/>
      <c r="DY25" s="744"/>
      <c r="DZ25" s="745"/>
      <c r="EA25" s="197"/>
    </row>
    <row r="26" spans="1:131" s="198" customFormat="1" ht="26.25" customHeight="1">
      <c r="A26" s="734" t="s">
        <v>347</v>
      </c>
      <c r="B26" s="735"/>
      <c r="C26" s="735"/>
      <c r="D26" s="735"/>
      <c r="E26" s="735"/>
      <c r="F26" s="735"/>
      <c r="G26" s="735"/>
      <c r="H26" s="735"/>
      <c r="I26" s="735"/>
      <c r="J26" s="735"/>
      <c r="K26" s="735"/>
      <c r="L26" s="735"/>
      <c r="M26" s="735"/>
      <c r="N26" s="735"/>
      <c r="O26" s="735"/>
      <c r="P26" s="736"/>
      <c r="Q26" s="711" t="s">
        <v>370</v>
      </c>
      <c r="R26" s="712"/>
      <c r="S26" s="712"/>
      <c r="T26" s="712"/>
      <c r="U26" s="713"/>
      <c r="V26" s="711" t="s">
        <v>371</v>
      </c>
      <c r="W26" s="712"/>
      <c r="X26" s="712"/>
      <c r="Y26" s="712"/>
      <c r="Z26" s="713"/>
      <c r="AA26" s="711" t="s">
        <v>372</v>
      </c>
      <c r="AB26" s="712"/>
      <c r="AC26" s="712"/>
      <c r="AD26" s="712"/>
      <c r="AE26" s="712"/>
      <c r="AF26" s="806" t="s">
        <v>373</v>
      </c>
      <c r="AG26" s="807"/>
      <c r="AH26" s="807"/>
      <c r="AI26" s="807"/>
      <c r="AJ26" s="808"/>
      <c r="AK26" s="712" t="s">
        <v>374</v>
      </c>
      <c r="AL26" s="712"/>
      <c r="AM26" s="712"/>
      <c r="AN26" s="712"/>
      <c r="AO26" s="713"/>
      <c r="AP26" s="711" t="s">
        <v>375</v>
      </c>
      <c r="AQ26" s="712"/>
      <c r="AR26" s="712"/>
      <c r="AS26" s="712"/>
      <c r="AT26" s="713"/>
      <c r="AU26" s="711" t="s">
        <v>376</v>
      </c>
      <c r="AV26" s="712"/>
      <c r="AW26" s="712"/>
      <c r="AX26" s="712"/>
      <c r="AY26" s="713"/>
      <c r="AZ26" s="711" t="s">
        <v>377</v>
      </c>
      <c r="BA26" s="712"/>
      <c r="BB26" s="712"/>
      <c r="BC26" s="712"/>
      <c r="BD26" s="713"/>
      <c r="BE26" s="711" t="s">
        <v>354</v>
      </c>
      <c r="BF26" s="712"/>
      <c r="BG26" s="712"/>
      <c r="BH26" s="712"/>
      <c r="BI26" s="723"/>
      <c r="BJ26" s="203"/>
      <c r="BK26" s="203"/>
      <c r="BL26" s="203"/>
      <c r="BM26" s="203"/>
      <c r="BN26" s="203"/>
      <c r="BO26" s="216"/>
      <c r="BP26" s="216"/>
      <c r="BQ26" s="213">
        <v>20</v>
      </c>
      <c r="BR26" s="214"/>
      <c r="BS26" s="778"/>
      <c r="BT26" s="779"/>
      <c r="BU26" s="779"/>
      <c r="BV26" s="779"/>
      <c r="BW26" s="779"/>
      <c r="BX26" s="779"/>
      <c r="BY26" s="779"/>
      <c r="BZ26" s="779"/>
      <c r="CA26" s="779"/>
      <c r="CB26" s="779"/>
      <c r="CC26" s="779"/>
      <c r="CD26" s="779"/>
      <c r="CE26" s="779"/>
      <c r="CF26" s="779"/>
      <c r="CG26" s="780"/>
      <c r="CH26" s="740"/>
      <c r="CI26" s="741"/>
      <c r="CJ26" s="741"/>
      <c r="CK26" s="741"/>
      <c r="CL26" s="742"/>
      <c r="CM26" s="740"/>
      <c r="CN26" s="741"/>
      <c r="CO26" s="741"/>
      <c r="CP26" s="741"/>
      <c r="CQ26" s="742"/>
      <c r="CR26" s="740"/>
      <c r="CS26" s="741"/>
      <c r="CT26" s="741"/>
      <c r="CU26" s="741"/>
      <c r="CV26" s="742"/>
      <c r="CW26" s="740"/>
      <c r="CX26" s="741"/>
      <c r="CY26" s="741"/>
      <c r="CZ26" s="741"/>
      <c r="DA26" s="742"/>
      <c r="DB26" s="740"/>
      <c r="DC26" s="741"/>
      <c r="DD26" s="741"/>
      <c r="DE26" s="741"/>
      <c r="DF26" s="742"/>
      <c r="DG26" s="740"/>
      <c r="DH26" s="741"/>
      <c r="DI26" s="741"/>
      <c r="DJ26" s="741"/>
      <c r="DK26" s="742"/>
      <c r="DL26" s="740"/>
      <c r="DM26" s="741"/>
      <c r="DN26" s="741"/>
      <c r="DO26" s="741"/>
      <c r="DP26" s="742"/>
      <c r="DQ26" s="740"/>
      <c r="DR26" s="741"/>
      <c r="DS26" s="741"/>
      <c r="DT26" s="741"/>
      <c r="DU26" s="742"/>
      <c r="DV26" s="743"/>
      <c r="DW26" s="744"/>
      <c r="DX26" s="744"/>
      <c r="DY26" s="744"/>
      <c r="DZ26" s="745"/>
      <c r="EA26" s="197"/>
    </row>
    <row r="27" spans="1:131" s="198" customFormat="1" ht="26.25" customHeight="1" thickBot="1">
      <c r="A27" s="737"/>
      <c r="B27" s="738"/>
      <c r="C27" s="738"/>
      <c r="D27" s="738"/>
      <c r="E27" s="738"/>
      <c r="F27" s="738"/>
      <c r="G27" s="738"/>
      <c r="H27" s="738"/>
      <c r="I27" s="738"/>
      <c r="J27" s="738"/>
      <c r="K27" s="738"/>
      <c r="L27" s="738"/>
      <c r="M27" s="738"/>
      <c r="N27" s="738"/>
      <c r="O27" s="738"/>
      <c r="P27" s="739"/>
      <c r="Q27" s="714"/>
      <c r="R27" s="715"/>
      <c r="S27" s="715"/>
      <c r="T27" s="715"/>
      <c r="U27" s="716"/>
      <c r="V27" s="714"/>
      <c r="W27" s="715"/>
      <c r="X27" s="715"/>
      <c r="Y27" s="715"/>
      <c r="Z27" s="716"/>
      <c r="AA27" s="714"/>
      <c r="AB27" s="715"/>
      <c r="AC27" s="715"/>
      <c r="AD27" s="715"/>
      <c r="AE27" s="715"/>
      <c r="AF27" s="809"/>
      <c r="AG27" s="810"/>
      <c r="AH27" s="810"/>
      <c r="AI27" s="810"/>
      <c r="AJ27" s="811"/>
      <c r="AK27" s="715"/>
      <c r="AL27" s="715"/>
      <c r="AM27" s="715"/>
      <c r="AN27" s="715"/>
      <c r="AO27" s="716"/>
      <c r="AP27" s="714"/>
      <c r="AQ27" s="715"/>
      <c r="AR27" s="715"/>
      <c r="AS27" s="715"/>
      <c r="AT27" s="716"/>
      <c r="AU27" s="714"/>
      <c r="AV27" s="715"/>
      <c r="AW27" s="715"/>
      <c r="AX27" s="715"/>
      <c r="AY27" s="716"/>
      <c r="AZ27" s="714"/>
      <c r="BA27" s="715"/>
      <c r="BB27" s="715"/>
      <c r="BC27" s="715"/>
      <c r="BD27" s="716"/>
      <c r="BE27" s="714"/>
      <c r="BF27" s="715"/>
      <c r="BG27" s="715"/>
      <c r="BH27" s="715"/>
      <c r="BI27" s="724"/>
      <c r="BJ27" s="203"/>
      <c r="BK27" s="203"/>
      <c r="BL27" s="203"/>
      <c r="BM27" s="203"/>
      <c r="BN27" s="203"/>
      <c r="BO27" s="216"/>
      <c r="BP27" s="216"/>
      <c r="BQ27" s="213">
        <v>21</v>
      </c>
      <c r="BR27" s="214"/>
      <c r="BS27" s="778"/>
      <c r="BT27" s="779"/>
      <c r="BU27" s="779"/>
      <c r="BV27" s="779"/>
      <c r="BW27" s="779"/>
      <c r="BX27" s="779"/>
      <c r="BY27" s="779"/>
      <c r="BZ27" s="779"/>
      <c r="CA27" s="779"/>
      <c r="CB27" s="779"/>
      <c r="CC27" s="779"/>
      <c r="CD27" s="779"/>
      <c r="CE27" s="779"/>
      <c r="CF27" s="779"/>
      <c r="CG27" s="780"/>
      <c r="CH27" s="740"/>
      <c r="CI27" s="741"/>
      <c r="CJ27" s="741"/>
      <c r="CK27" s="741"/>
      <c r="CL27" s="742"/>
      <c r="CM27" s="740"/>
      <c r="CN27" s="741"/>
      <c r="CO27" s="741"/>
      <c r="CP27" s="741"/>
      <c r="CQ27" s="742"/>
      <c r="CR27" s="740"/>
      <c r="CS27" s="741"/>
      <c r="CT27" s="741"/>
      <c r="CU27" s="741"/>
      <c r="CV27" s="742"/>
      <c r="CW27" s="740"/>
      <c r="CX27" s="741"/>
      <c r="CY27" s="741"/>
      <c r="CZ27" s="741"/>
      <c r="DA27" s="742"/>
      <c r="DB27" s="740"/>
      <c r="DC27" s="741"/>
      <c r="DD27" s="741"/>
      <c r="DE27" s="741"/>
      <c r="DF27" s="742"/>
      <c r="DG27" s="740"/>
      <c r="DH27" s="741"/>
      <c r="DI27" s="741"/>
      <c r="DJ27" s="741"/>
      <c r="DK27" s="742"/>
      <c r="DL27" s="740"/>
      <c r="DM27" s="741"/>
      <c r="DN27" s="741"/>
      <c r="DO27" s="741"/>
      <c r="DP27" s="742"/>
      <c r="DQ27" s="740"/>
      <c r="DR27" s="741"/>
      <c r="DS27" s="741"/>
      <c r="DT27" s="741"/>
      <c r="DU27" s="742"/>
      <c r="DV27" s="743"/>
      <c r="DW27" s="744"/>
      <c r="DX27" s="744"/>
      <c r="DY27" s="744"/>
      <c r="DZ27" s="745"/>
      <c r="EA27" s="197"/>
    </row>
    <row r="28" spans="1:131" s="198" customFormat="1" ht="26.25" customHeight="1" thickTop="1">
      <c r="A28" s="217">
        <v>1</v>
      </c>
      <c r="B28" s="725" t="s">
        <v>378</v>
      </c>
      <c r="C28" s="726"/>
      <c r="D28" s="726"/>
      <c r="E28" s="726"/>
      <c r="F28" s="726"/>
      <c r="G28" s="726"/>
      <c r="H28" s="726"/>
      <c r="I28" s="726"/>
      <c r="J28" s="726"/>
      <c r="K28" s="726"/>
      <c r="L28" s="726"/>
      <c r="M28" s="726"/>
      <c r="N28" s="726"/>
      <c r="O28" s="726"/>
      <c r="P28" s="727"/>
      <c r="Q28" s="816">
        <v>1375</v>
      </c>
      <c r="R28" s="817"/>
      <c r="S28" s="817"/>
      <c r="T28" s="817"/>
      <c r="U28" s="817"/>
      <c r="V28" s="817">
        <v>1246</v>
      </c>
      <c r="W28" s="817"/>
      <c r="X28" s="817"/>
      <c r="Y28" s="817"/>
      <c r="Z28" s="817"/>
      <c r="AA28" s="817">
        <v>129</v>
      </c>
      <c r="AB28" s="817"/>
      <c r="AC28" s="817"/>
      <c r="AD28" s="817"/>
      <c r="AE28" s="818"/>
      <c r="AF28" s="819">
        <v>129</v>
      </c>
      <c r="AG28" s="817"/>
      <c r="AH28" s="817"/>
      <c r="AI28" s="817"/>
      <c r="AJ28" s="820"/>
      <c r="AK28" s="821">
        <v>68</v>
      </c>
      <c r="AL28" s="812"/>
      <c r="AM28" s="812"/>
      <c r="AN28" s="812"/>
      <c r="AO28" s="812"/>
      <c r="AP28" s="812"/>
      <c r="AQ28" s="812"/>
      <c r="AR28" s="812"/>
      <c r="AS28" s="812"/>
      <c r="AT28" s="812"/>
      <c r="AU28" s="812">
        <v>68</v>
      </c>
      <c r="AV28" s="812"/>
      <c r="AW28" s="812"/>
      <c r="AX28" s="812"/>
      <c r="AY28" s="812"/>
      <c r="AZ28" s="813"/>
      <c r="BA28" s="813"/>
      <c r="BB28" s="813"/>
      <c r="BC28" s="813"/>
      <c r="BD28" s="813"/>
      <c r="BE28" s="814"/>
      <c r="BF28" s="814"/>
      <c r="BG28" s="814"/>
      <c r="BH28" s="814"/>
      <c r="BI28" s="815"/>
      <c r="BJ28" s="203"/>
      <c r="BK28" s="203"/>
      <c r="BL28" s="203"/>
      <c r="BM28" s="203"/>
      <c r="BN28" s="203"/>
      <c r="BO28" s="216"/>
      <c r="BP28" s="216"/>
      <c r="BQ28" s="213">
        <v>22</v>
      </c>
      <c r="BR28" s="214"/>
      <c r="BS28" s="778"/>
      <c r="BT28" s="779"/>
      <c r="BU28" s="779"/>
      <c r="BV28" s="779"/>
      <c r="BW28" s="779"/>
      <c r="BX28" s="779"/>
      <c r="BY28" s="779"/>
      <c r="BZ28" s="779"/>
      <c r="CA28" s="779"/>
      <c r="CB28" s="779"/>
      <c r="CC28" s="779"/>
      <c r="CD28" s="779"/>
      <c r="CE28" s="779"/>
      <c r="CF28" s="779"/>
      <c r="CG28" s="780"/>
      <c r="CH28" s="740"/>
      <c r="CI28" s="741"/>
      <c r="CJ28" s="741"/>
      <c r="CK28" s="741"/>
      <c r="CL28" s="742"/>
      <c r="CM28" s="740"/>
      <c r="CN28" s="741"/>
      <c r="CO28" s="741"/>
      <c r="CP28" s="741"/>
      <c r="CQ28" s="742"/>
      <c r="CR28" s="740"/>
      <c r="CS28" s="741"/>
      <c r="CT28" s="741"/>
      <c r="CU28" s="741"/>
      <c r="CV28" s="742"/>
      <c r="CW28" s="740"/>
      <c r="CX28" s="741"/>
      <c r="CY28" s="741"/>
      <c r="CZ28" s="741"/>
      <c r="DA28" s="742"/>
      <c r="DB28" s="740"/>
      <c r="DC28" s="741"/>
      <c r="DD28" s="741"/>
      <c r="DE28" s="741"/>
      <c r="DF28" s="742"/>
      <c r="DG28" s="740"/>
      <c r="DH28" s="741"/>
      <c r="DI28" s="741"/>
      <c r="DJ28" s="741"/>
      <c r="DK28" s="742"/>
      <c r="DL28" s="740"/>
      <c r="DM28" s="741"/>
      <c r="DN28" s="741"/>
      <c r="DO28" s="741"/>
      <c r="DP28" s="742"/>
      <c r="DQ28" s="740"/>
      <c r="DR28" s="741"/>
      <c r="DS28" s="741"/>
      <c r="DT28" s="741"/>
      <c r="DU28" s="742"/>
      <c r="DV28" s="743"/>
      <c r="DW28" s="744"/>
      <c r="DX28" s="744"/>
      <c r="DY28" s="744"/>
      <c r="DZ28" s="745"/>
      <c r="EA28" s="197"/>
    </row>
    <row r="29" spans="1:131" s="198" customFormat="1" ht="26.25" customHeight="1">
      <c r="A29" s="217">
        <v>2</v>
      </c>
      <c r="B29" s="746" t="s">
        <v>379</v>
      </c>
      <c r="C29" s="747"/>
      <c r="D29" s="747"/>
      <c r="E29" s="747"/>
      <c r="F29" s="747"/>
      <c r="G29" s="747"/>
      <c r="H29" s="747"/>
      <c r="I29" s="747"/>
      <c r="J29" s="747"/>
      <c r="K29" s="747"/>
      <c r="L29" s="747"/>
      <c r="M29" s="747"/>
      <c r="N29" s="747"/>
      <c r="O29" s="747"/>
      <c r="P29" s="748"/>
      <c r="Q29" s="761">
        <v>912</v>
      </c>
      <c r="R29" s="762"/>
      <c r="S29" s="762"/>
      <c r="T29" s="762"/>
      <c r="U29" s="762"/>
      <c r="V29" s="762">
        <v>912</v>
      </c>
      <c r="W29" s="762"/>
      <c r="X29" s="762"/>
      <c r="Y29" s="762"/>
      <c r="Z29" s="762"/>
      <c r="AA29" s="762">
        <v>0</v>
      </c>
      <c r="AB29" s="762"/>
      <c r="AC29" s="762"/>
      <c r="AD29" s="762"/>
      <c r="AE29" s="763"/>
      <c r="AF29" s="764" t="s">
        <v>112</v>
      </c>
      <c r="AG29" s="765"/>
      <c r="AH29" s="765"/>
      <c r="AI29" s="765"/>
      <c r="AJ29" s="766"/>
      <c r="AK29" s="824">
        <v>123</v>
      </c>
      <c r="AL29" s="825"/>
      <c r="AM29" s="825"/>
      <c r="AN29" s="825"/>
      <c r="AO29" s="825"/>
      <c r="AP29" s="825"/>
      <c r="AQ29" s="825"/>
      <c r="AR29" s="825"/>
      <c r="AS29" s="825"/>
      <c r="AT29" s="825"/>
      <c r="AU29" s="825">
        <v>123</v>
      </c>
      <c r="AV29" s="825"/>
      <c r="AW29" s="825"/>
      <c r="AX29" s="825"/>
      <c r="AY29" s="825"/>
      <c r="AZ29" s="826"/>
      <c r="BA29" s="826"/>
      <c r="BB29" s="826"/>
      <c r="BC29" s="826"/>
      <c r="BD29" s="826"/>
      <c r="BE29" s="822"/>
      <c r="BF29" s="822"/>
      <c r="BG29" s="822"/>
      <c r="BH29" s="822"/>
      <c r="BI29" s="823"/>
      <c r="BJ29" s="203"/>
      <c r="BK29" s="203"/>
      <c r="BL29" s="203"/>
      <c r="BM29" s="203"/>
      <c r="BN29" s="203"/>
      <c r="BO29" s="216"/>
      <c r="BP29" s="216"/>
      <c r="BQ29" s="213">
        <v>23</v>
      </c>
      <c r="BR29" s="214"/>
      <c r="BS29" s="778"/>
      <c r="BT29" s="779"/>
      <c r="BU29" s="779"/>
      <c r="BV29" s="779"/>
      <c r="BW29" s="779"/>
      <c r="BX29" s="779"/>
      <c r="BY29" s="779"/>
      <c r="BZ29" s="779"/>
      <c r="CA29" s="779"/>
      <c r="CB29" s="779"/>
      <c r="CC29" s="779"/>
      <c r="CD29" s="779"/>
      <c r="CE29" s="779"/>
      <c r="CF29" s="779"/>
      <c r="CG29" s="780"/>
      <c r="CH29" s="740"/>
      <c r="CI29" s="741"/>
      <c r="CJ29" s="741"/>
      <c r="CK29" s="741"/>
      <c r="CL29" s="742"/>
      <c r="CM29" s="740"/>
      <c r="CN29" s="741"/>
      <c r="CO29" s="741"/>
      <c r="CP29" s="741"/>
      <c r="CQ29" s="742"/>
      <c r="CR29" s="740"/>
      <c r="CS29" s="741"/>
      <c r="CT29" s="741"/>
      <c r="CU29" s="741"/>
      <c r="CV29" s="742"/>
      <c r="CW29" s="740"/>
      <c r="CX29" s="741"/>
      <c r="CY29" s="741"/>
      <c r="CZ29" s="741"/>
      <c r="DA29" s="742"/>
      <c r="DB29" s="740"/>
      <c r="DC29" s="741"/>
      <c r="DD29" s="741"/>
      <c r="DE29" s="741"/>
      <c r="DF29" s="742"/>
      <c r="DG29" s="740"/>
      <c r="DH29" s="741"/>
      <c r="DI29" s="741"/>
      <c r="DJ29" s="741"/>
      <c r="DK29" s="742"/>
      <c r="DL29" s="740"/>
      <c r="DM29" s="741"/>
      <c r="DN29" s="741"/>
      <c r="DO29" s="741"/>
      <c r="DP29" s="742"/>
      <c r="DQ29" s="740"/>
      <c r="DR29" s="741"/>
      <c r="DS29" s="741"/>
      <c r="DT29" s="741"/>
      <c r="DU29" s="742"/>
      <c r="DV29" s="743"/>
      <c r="DW29" s="744"/>
      <c r="DX29" s="744"/>
      <c r="DY29" s="744"/>
      <c r="DZ29" s="745"/>
      <c r="EA29" s="197"/>
    </row>
    <row r="30" spans="1:131" s="198" customFormat="1" ht="26.25" customHeight="1">
      <c r="A30" s="217">
        <v>3</v>
      </c>
      <c r="B30" s="746" t="s">
        <v>380</v>
      </c>
      <c r="C30" s="747"/>
      <c r="D30" s="747"/>
      <c r="E30" s="747"/>
      <c r="F30" s="747"/>
      <c r="G30" s="747"/>
      <c r="H30" s="747"/>
      <c r="I30" s="747"/>
      <c r="J30" s="747"/>
      <c r="K30" s="747"/>
      <c r="L30" s="747"/>
      <c r="M30" s="747"/>
      <c r="N30" s="747"/>
      <c r="O30" s="747"/>
      <c r="P30" s="748"/>
      <c r="Q30" s="761">
        <v>6</v>
      </c>
      <c r="R30" s="762"/>
      <c r="S30" s="762"/>
      <c r="T30" s="762"/>
      <c r="U30" s="762"/>
      <c r="V30" s="762">
        <v>6</v>
      </c>
      <c r="W30" s="762"/>
      <c r="X30" s="762"/>
      <c r="Y30" s="762"/>
      <c r="Z30" s="762"/>
      <c r="AA30" s="762">
        <v>0</v>
      </c>
      <c r="AB30" s="762"/>
      <c r="AC30" s="762"/>
      <c r="AD30" s="762"/>
      <c r="AE30" s="763"/>
      <c r="AF30" s="764" t="s">
        <v>112</v>
      </c>
      <c r="AG30" s="765"/>
      <c r="AH30" s="765"/>
      <c r="AI30" s="765"/>
      <c r="AJ30" s="766"/>
      <c r="AK30" s="824" t="s">
        <v>542</v>
      </c>
      <c r="AL30" s="825"/>
      <c r="AM30" s="825"/>
      <c r="AN30" s="825"/>
      <c r="AO30" s="825"/>
      <c r="AP30" s="825"/>
      <c r="AQ30" s="825"/>
      <c r="AR30" s="825"/>
      <c r="AS30" s="825"/>
      <c r="AT30" s="825"/>
      <c r="AU30" s="825" t="s">
        <v>542</v>
      </c>
      <c r="AV30" s="825"/>
      <c r="AW30" s="825"/>
      <c r="AX30" s="825"/>
      <c r="AY30" s="825"/>
      <c r="AZ30" s="826"/>
      <c r="BA30" s="826"/>
      <c r="BB30" s="826"/>
      <c r="BC30" s="826"/>
      <c r="BD30" s="826"/>
      <c r="BE30" s="822"/>
      <c r="BF30" s="822"/>
      <c r="BG30" s="822"/>
      <c r="BH30" s="822"/>
      <c r="BI30" s="823"/>
      <c r="BJ30" s="203"/>
      <c r="BK30" s="203"/>
      <c r="BL30" s="203"/>
      <c r="BM30" s="203"/>
      <c r="BN30" s="203"/>
      <c r="BO30" s="216"/>
      <c r="BP30" s="216"/>
      <c r="BQ30" s="213">
        <v>24</v>
      </c>
      <c r="BR30" s="214"/>
      <c r="BS30" s="778"/>
      <c r="BT30" s="779"/>
      <c r="BU30" s="779"/>
      <c r="BV30" s="779"/>
      <c r="BW30" s="779"/>
      <c r="BX30" s="779"/>
      <c r="BY30" s="779"/>
      <c r="BZ30" s="779"/>
      <c r="CA30" s="779"/>
      <c r="CB30" s="779"/>
      <c r="CC30" s="779"/>
      <c r="CD30" s="779"/>
      <c r="CE30" s="779"/>
      <c r="CF30" s="779"/>
      <c r="CG30" s="780"/>
      <c r="CH30" s="740"/>
      <c r="CI30" s="741"/>
      <c r="CJ30" s="741"/>
      <c r="CK30" s="741"/>
      <c r="CL30" s="742"/>
      <c r="CM30" s="740"/>
      <c r="CN30" s="741"/>
      <c r="CO30" s="741"/>
      <c r="CP30" s="741"/>
      <c r="CQ30" s="742"/>
      <c r="CR30" s="740"/>
      <c r="CS30" s="741"/>
      <c r="CT30" s="741"/>
      <c r="CU30" s="741"/>
      <c r="CV30" s="742"/>
      <c r="CW30" s="740"/>
      <c r="CX30" s="741"/>
      <c r="CY30" s="741"/>
      <c r="CZ30" s="741"/>
      <c r="DA30" s="742"/>
      <c r="DB30" s="740"/>
      <c r="DC30" s="741"/>
      <c r="DD30" s="741"/>
      <c r="DE30" s="741"/>
      <c r="DF30" s="742"/>
      <c r="DG30" s="740"/>
      <c r="DH30" s="741"/>
      <c r="DI30" s="741"/>
      <c r="DJ30" s="741"/>
      <c r="DK30" s="742"/>
      <c r="DL30" s="740"/>
      <c r="DM30" s="741"/>
      <c r="DN30" s="741"/>
      <c r="DO30" s="741"/>
      <c r="DP30" s="742"/>
      <c r="DQ30" s="740"/>
      <c r="DR30" s="741"/>
      <c r="DS30" s="741"/>
      <c r="DT30" s="741"/>
      <c r="DU30" s="742"/>
      <c r="DV30" s="743"/>
      <c r="DW30" s="744"/>
      <c r="DX30" s="744"/>
      <c r="DY30" s="744"/>
      <c r="DZ30" s="745"/>
      <c r="EA30" s="197"/>
    </row>
    <row r="31" spans="1:131" s="198" customFormat="1" ht="26.25" customHeight="1">
      <c r="A31" s="217">
        <v>4</v>
      </c>
      <c r="B31" s="746" t="s">
        <v>381</v>
      </c>
      <c r="C31" s="747"/>
      <c r="D31" s="747"/>
      <c r="E31" s="747"/>
      <c r="F31" s="747"/>
      <c r="G31" s="747"/>
      <c r="H31" s="747"/>
      <c r="I31" s="747"/>
      <c r="J31" s="747"/>
      <c r="K31" s="747"/>
      <c r="L31" s="747"/>
      <c r="M31" s="747"/>
      <c r="N31" s="747"/>
      <c r="O31" s="747"/>
      <c r="P31" s="748"/>
      <c r="Q31" s="761">
        <v>24</v>
      </c>
      <c r="R31" s="762"/>
      <c r="S31" s="762"/>
      <c r="T31" s="762"/>
      <c r="U31" s="762"/>
      <c r="V31" s="762">
        <v>24</v>
      </c>
      <c r="W31" s="762"/>
      <c r="X31" s="762"/>
      <c r="Y31" s="762"/>
      <c r="Z31" s="762"/>
      <c r="AA31" s="762">
        <v>0</v>
      </c>
      <c r="AB31" s="762"/>
      <c r="AC31" s="762"/>
      <c r="AD31" s="762"/>
      <c r="AE31" s="763"/>
      <c r="AF31" s="764" t="s">
        <v>112</v>
      </c>
      <c r="AG31" s="765"/>
      <c r="AH31" s="765"/>
      <c r="AI31" s="765"/>
      <c r="AJ31" s="766"/>
      <c r="AK31" s="824">
        <v>24</v>
      </c>
      <c r="AL31" s="825"/>
      <c r="AM31" s="825"/>
      <c r="AN31" s="825"/>
      <c r="AO31" s="825"/>
      <c r="AP31" s="825"/>
      <c r="AQ31" s="825"/>
      <c r="AR31" s="825"/>
      <c r="AS31" s="825"/>
      <c r="AT31" s="825"/>
      <c r="AU31" s="825">
        <v>24</v>
      </c>
      <c r="AV31" s="825"/>
      <c r="AW31" s="825"/>
      <c r="AX31" s="825"/>
      <c r="AY31" s="825"/>
      <c r="AZ31" s="826"/>
      <c r="BA31" s="826"/>
      <c r="BB31" s="826"/>
      <c r="BC31" s="826"/>
      <c r="BD31" s="826"/>
      <c r="BE31" s="822"/>
      <c r="BF31" s="822"/>
      <c r="BG31" s="822"/>
      <c r="BH31" s="822"/>
      <c r="BI31" s="823"/>
      <c r="BJ31" s="203"/>
      <c r="BK31" s="203"/>
      <c r="BL31" s="203"/>
      <c r="BM31" s="203"/>
      <c r="BN31" s="203"/>
      <c r="BO31" s="216"/>
      <c r="BP31" s="216"/>
      <c r="BQ31" s="213">
        <v>25</v>
      </c>
      <c r="BR31" s="214"/>
      <c r="BS31" s="778"/>
      <c r="BT31" s="779"/>
      <c r="BU31" s="779"/>
      <c r="BV31" s="779"/>
      <c r="BW31" s="779"/>
      <c r="BX31" s="779"/>
      <c r="BY31" s="779"/>
      <c r="BZ31" s="779"/>
      <c r="CA31" s="779"/>
      <c r="CB31" s="779"/>
      <c r="CC31" s="779"/>
      <c r="CD31" s="779"/>
      <c r="CE31" s="779"/>
      <c r="CF31" s="779"/>
      <c r="CG31" s="780"/>
      <c r="CH31" s="740"/>
      <c r="CI31" s="741"/>
      <c r="CJ31" s="741"/>
      <c r="CK31" s="741"/>
      <c r="CL31" s="742"/>
      <c r="CM31" s="740"/>
      <c r="CN31" s="741"/>
      <c r="CO31" s="741"/>
      <c r="CP31" s="741"/>
      <c r="CQ31" s="742"/>
      <c r="CR31" s="740"/>
      <c r="CS31" s="741"/>
      <c r="CT31" s="741"/>
      <c r="CU31" s="741"/>
      <c r="CV31" s="742"/>
      <c r="CW31" s="740"/>
      <c r="CX31" s="741"/>
      <c r="CY31" s="741"/>
      <c r="CZ31" s="741"/>
      <c r="DA31" s="742"/>
      <c r="DB31" s="740"/>
      <c r="DC31" s="741"/>
      <c r="DD31" s="741"/>
      <c r="DE31" s="741"/>
      <c r="DF31" s="742"/>
      <c r="DG31" s="740"/>
      <c r="DH31" s="741"/>
      <c r="DI31" s="741"/>
      <c r="DJ31" s="741"/>
      <c r="DK31" s="742"/>
      <c r="DL31" s="740"/>
      <c r="DM31" s="741"/>
      <c r="DN31" s="741"/>
      <c r="DO31" s="741"/>
      <c r="DP31" s="742"/>
      <c r="DQ31" s="740"/>
      <c r="DR31" s="741"/>
      <c r="DS31" s="741"/>
      <c r="DT31" s="741"/>
      <c r="DU31" s="742"/>
      <c r="DV31" s="743"/>
      <c r="DW31" s="744"/>
      <c r="DX31" s="744"/>
      <c r="DY31" s="744"/>
      <c r="DZ31" s="745"/>
      <c r="EA31" s="197"/>
    </row>
    <row r="32" spans="1:131" s="198" customFormat="1" ht="26.25" customHeight="1">
      <c r="A32" s="217">
        <v>5</v>
      </c>
      <c r="B32" s="746" t="s">
        <v>382</v>
      </c>
      <c r="C32" s="747"/>
      <c r="D32" s="747"/>
      <c r="E32" s="747"/>
      <c r="F32" s="747"/>
      <c r="G32" s="747"/>
      <c r="H32" s="747"/>
      <c r="I32" s="747"/>
      <c r="J32" s="747"/>
      <c r="K32" s="747"/>
      <c r="L32" s="747"/>
      <c r="M32" s="747"/>
      <c r="N32" s="747"/>
      <c r="O32" s="747"/>
      <c r="P32" s="748"/>
      <c r="Q32" s="761">
        <v>102</v>
      </c>
      <c r="R32" s="762"/>
      <c r="S32" s="762"/>
      <c r="T32" s="762"/>
      <c r="U32" s="762"/>
      <c r="V32" s="762">
        <v>102</v>
      </c>
      <c r="W32" s="762"/>
      <c r="X32" s="762"/>
      <c r="Y32" s="762"/>
      <c r="Z32" s="762"/>
      <c r="AA32" s="762">
        <v>0</v>
      </c>
      <c r="AB32" s="762"/>
      <c r="AC32" s="762"/>
      <c r="AD32" s="762"/>
      <c r="AE32" s="763"/>
      <c r="AF32" s="764">
        <v>0</v>
      </c>
      <c r="AG32" s="765"/>
      <c r="AH32" s="765"/>
      <c r="AI32" s="765"/>
      <c r="AJ32" s="766"/>
      <c r="AK32" s="824">
        <v>96</v>
      </c>
      <c r="AL32" s="825"/>
      <c r="AM32" s="825"/>
      <c r="AN32" s="825"/>
      <c r="AO32" s="825"/>
      <c r="AP32" s="825"/>
      <c r="AQ32" s="825"/>
      <c r="AR32" s="825"/>
      <c r="AS32" s="825"/>
      <c r="AT32" s="825"/>
      <c r="AU32" s="825">
        <v>96</v>
      </c>
      <c r="AV32" s="825"/>
      <c r="AW32" s="825"/>
      <c r="AX32" s="825"/>
      <c r="AY32" s="825"/>
      <c r="AZ32" s="826"/>
      <c r="BA32" s="826"/>
      <c r="BB32" s="826"/>
      <c r="BC32" s="826"/>
      <c r="BD32" s="826"/>
      <c r="BE32" s="822" t="s">
        <v>383</v>
      </c>
      <c r="BF32" s="822"/>
      <c r="BG32" s="822"/>
      <c r="BH32" s="822"/>
      <c r="BI32" s="823"/>
      <c r="BJ32" s="203"/>
      <c r="BK32" s="203"/>
      <c r="BL32" s="203"/>
      <c r="BM32" s="203"/>
      <c r="BN32" s="203"/>
      <c r="BO32" s="216"/>
      <c r="BP32" s="216"/>
      <c r="BQ32" s="213">
        <v>26</v>
      </c>
      <c r="BR32" s="214"/>
      <c r="BS32" s="778"/>
      <c r="BT32" s="779"/>
      <c r="BU32" s="779"/>
      <c r="BV32" s="779"/>
      <c r="BW32" s="779"/>
      <c r="BX32" s="779"/>
      <c r="BY32" s="779"/>
      <c r="BZ32" s="779"/>
      <c r="CA32" s="779"/>
      <c r="CB32" s="779"/>
      <c r="CC32" s="779"/>
      <c r="CD32" s="779"/>
      <c r="CE32" s="779"/>
      <c r="CF32" s="779"/>
      <c r="CG32" s="780"/>
      <c r="CH32" s="740"/>
      <c r="CI32" s="741"/>
      <c r="CJ32" s="741"/>
      <c r="CK32" s="741"/>
      <c r="CL32" s="742"/>
      <c r="CM32" s="740"/>
      <c r="CN32" s="741"/>
      <c r="CO32" s="741"/>
      <c r="CP32" s="741"/>
      <c r="CQ32" s="742"/>
      <c r="CR32" s="740"/>
      <c r="CS32" s="741"/>
      <c r="CT32" s="741"/>
      <c r="CU32" s="741"/>
      <c r="CV32" s="742"/>
      <c r="CW32" s="740"/>
      <c r="CX32" s="741"/>
      <c r="CY32" s="741"/>
      <c r="CZ32" s="741"/>
      <c r="DA32" s="742"/>
      <c r="DB32" s="740"/>
      <c r="DC32" s="741"/>
      <c r="DD32" s="741"/>
      <c r="DE32" s="741"/>
      <c r="DF32" s="742"/>
      <c r="DG32" s="740"/>
      <c r="DH32" s="741"/>
      <c r="DI32" s="741"/>
      <c r="DJ32" s="741"/>
      <c r="DK32" s="742"/>
      <c r="DL32" s="740"/>
      <c r="DM32" s="741"/>
      <c r="DN32" s="741"/>
      <c r="DO32" s="741"/>
      <c r="DP32" s="742"/>
      <c r="DQ32" s="740"/>
      <c r="DR32" s="741"/>
      <c r="DS32" s="741"/>
      <c r="DT32" s="741"/>
      <c r="DU32" s="742"/>
      <c r="DV32" s="743"/>
      <c r="DW32" s="744"/>
      <c r="DX32" s="744"/>
      <c r="DY32" s="744"/>
      <c r="DZ32" s="745"/>
      <c r="EA32" s="197"/>
    </row>
    <row r="33" spans="1:131" s="198" customFormat="1" ht="26.25" customHeight="1">
      <c r="A33" s="217">
        <v>6</v>
      </c>
      <c r="B33" s="746" t="s">
        <v>384</v>
      </c>
      <c r="C33" s="747"/>
      <c r="D33" s="747"/>
      <c r="E33" s="747"/>
      <c r="F33" s="747"/>
      <c r="G33" s="747"/>
      <c r="H33" s="747"/>
      <c r="I33" s="747"/>
      <c r="J33" s="747"/>
      <c r="K33" s="747"/>
      <c r="L33" s="747"/>
      <c r="M33" s="747"/>
      <c r="N33" s="747"/>
      <c r="O33" s="747"/>
      <c r="P33" s="748"/>
      <c r="Q33" s="761">
        <v>40</v>
      </c>
      <c r="R33" s="762"/>
      <c r="S33" s="762"/>
      <c r="T33" s="762"/>
      <c r="U33" s="762"/>
      <c r="V33" s="762">
        <v>40</v>
      </c>
      <c r="W33" s="762"/>
      <c r="X33" s="762"/>
      <c r="Y33" s="762"/>
      <c r="Z33" s="762"/>
      <c r="AA33" s="762"/>
      <c r="AB33" s="762"/>
      <c r="AC33" s="762"/>
      <c r="AD33" s="762"/>
      <c r="AE33" s="763"/>
      <c r="AF33" s="764">
        <v>0</v>
      </c>
      <c r="AG33" s="765"/>
      <c r="AH33" s="765"/>
      <c r="AI33" s="765"/>
      <c r="AJ33" s="766"/>
      <c r="AK33" s="824">
        <v>40</v>
      </c>
      <c r="AL33" s="825"/>
      <c r="AM33" s="825"/>
      <c r="AN33" s="825"/>
      <c r="AO33" s="825"/>
      <c r="AP33" s="825"/>
      <c r="AQ33" s="825"/>
      <c r="AR33" s="825"/>
      <c r="AS33" s="825"/>
      <c r="AT33" s="825"/>
      <c r="AU33" s="825">
        <v>40</v>
      </c>
      <c r="AV33" s="825"/>
      <c r="AW33" s="825"/>
      <c r="AX33" s="825"/>
      <c r="AY33" s="825"/>
      <c r="AZ33" s="826"/>
      <c r="BA33" s="826"/>
      <c r="BB33" s="826"/>
      <c r="BC33" s="826"/>
      <c r="BD33" s="826"/>
      <c r="BE33" s="822" t="s">
        <v>383</v>
      </c>
      <c r="BF33" s="822"/>
      <c r="BG33" s="822"/>
      <c r="BH33" s="822"/>
      <c r="BI33" s="823"/>
      <c r="BJ33" s="203"/>
      <c r="BK33" s="203"/>
      <c r="BL33" s="203"/>
      <c r="BM33" s="203"/>
      <c r="BN33" s="203"/>
      <c r="BO33" s="216"/>
      <c r="BP33" s="216"/>
      <c r="BQ33" s="213">
        <v>27</v>
      </c>
      <c r="BR33" s="214"/>
      <c r="BS33" s="778"/>
      <c r="BT33" s="779"/>
      <c r="BU33" s="779"/>
      <c r="BV33" s="779"/>
      <c r="BW33" s="779"/>
      <c r="BX33" s="779"/>
      <c r="BY33" s="779"/>
      <c r="BZ33" s="779"/>
      <c r="CA33" s="779"/>
      <c r="CB33" s="779"/>
      <c r="CC33" s="779"/>
      <c r="CD33" s="779"/>
      <c r="CE33" s="779"/>
      <c r="CF33" s="779"/>
      <c r="CG33" s="780"/>
      <c r="CH33" s="740"/>
      <c r="CI33" s="741"/>
      <c r="CJ33" s="741"/>
      <c r="CK33" s="741"/>
      <c r="CL33" s="742"/>
      <c r="CM33" s="740"/>
      <c r="CN33" s="741"/>
      <c r="CO33" s="741"/>
      <c r="CP33" s="741"/>
      <c r="CQ33" s="742"/>
      <c r="CR33" s="740"/>
      <c r="CS33" s="741"/>
      <c r="CT33" s="741"/>
      <c r="CU33" s="741"/>
      <c r="CV33" s="742"/>
      <c r="CW33" s="740"/>
      <c r="CX33" s="741"/>
      <c r="CY33" s="741"/>
      <c r="CZ33" s="741"/>
      <c r="DA33" s="742"/>
      <c r="DB33" s="740"/>
      <c r="DC33" s="741"/>
      <c r="DD33" s="741"/>
      <c r="DE33" s="741"/>
      <c r="DF33" s="742"/>
      <c r="DG33" s="740"/>
      <c r="DH33" s="741"/>
      <c r="DI33" s="741"/>
      <c r="DJ33" s="741"/>
      <c r="DK33" s="742"/>
      <c r="DL33" s="740"/>
      <c r="DM33" s="741"/>
      <c r="DN33" s="741"/>
      <c r="DO33" s="741"/>
      <c r="DP33" s="742"/>
      <c r="DQ33" s="740"/>
      <c r="DR33" s="741"/>
      <c r="DS33" s="741"/>
      <c r="DT33" s="741"/>
      <c r="DU33" s="742"/>
      <c r="DV33" s="743"/>
      <c r="DW33" s="744"/>
      <c r="DX33" s="744"/>
      <c r="DY33" s="744"/>
      <c r="DZ33" s="745"/>
      <c r="EA33" s="197"/>
    </row>
    <row r="34" spans="1:131" s="198" customFormat="1" ht="26.25" customHeight="1">
      <c r="A34" s="217">
        <v>7</v>
      </c>
      <c r="B34" s="746"/>
      <c r="C34" s="747"/>
      <c r="D34" s="747"/>
      <c r="E34" s="747"/>
      <c r="F34" s="747"/>
      <c r="G34" s="747"/>
      <c r="H34" s="747"/>
      <c r="I34" s="747"/>
      <c r="J34" s="747"/>
      <c r="K34" s="747"/>
      <c r="L34" s="747"/>
      <c r="M34" s="747"/>
      <c r="N34" s="747"/>
      <c r="O34" s="747"/>
      <c r="P34" s="748"/>
      <c r="Q34" s="761"/>
      <c r="R34" s="762"/>
      <c r="S34" s="762"/>
      <c r="T34" s="762"/>
      <c r="U34" s="762"/>
      <c r="V34" s="762"/>
      <c r="W34" s="762"/>
      <c r="X34" s="762"/>
      <c r="Y34" s="762"/>
      <c r="Z34" s="762"/>
      <c r="AA34" s="762"/>
      <c r="AB34" s="762"/>
      <c r="AC34" s="762"/>
      <c r="AD34" s="762"/>
      <c r="AE34" s="763"/>
      <c r="AF34" s="764"/>
      <c r="AG34" s="765"/>
      <c r="AH34" s="765"/>
      <c r="AI34" s="765"/>
      <c r="AJ34" s="766"/>
      <c r="AK34" s="824"/>
      <c r="AL34" s="825"/>
      <c r="AM34" s="825"/>
      <c r="AN34" s="825"/>
      <c r="AO34" s="825"/>
      <c r="AP34" s="825"/>
      <c r="AQ34" s="825"/>
      <c r="AR34" s="825"/>
      <c r="AS34" s="825"/>
      <c r="AT34" s="825"/>
      <c r="AU34" s="825"/>
      <c r="AV34" s="825"/>
      <c r="AW34" s="825"/>
      <c r="AX34" s="825"/>
      <c r="AY34" s="825"/>
      <c r="AZ34" s="826"/>
      <c r="BA34" s="826"/>
      <c r="BB34" s="826"/>
      <c r="BC34" s="826"/>
      <c r="BD34" s="826"/>
      <c r="BE34" s="822"/>
      <c r="BF34" s="822"/>
      <c r="BG34" s="822"/>
      <c r="BH34" s="822"/>
      <c r="BI34" s="823"/>
      <c r="BJ34" s="203"/>
      <c r="BK34" s="203"/>
      <c r="BL34" s="203"/>
      <c r="BM34" s="203"/>
      <c r="BN34" s="203"/>
      <c r="BO34" s="216"/>
      <c r="BP34" s="216"/>
      <c r="BQ34" s="213">
        <v>28</v>
      </c>
      <c r="BR34" s="214"/>
      <c r="BS34" s="778"/>
      <c r="BT34" s="779"/>
      <c r="BU34" s="779"/>
      <c r="BV34" s="779"/>
      <c r="BW34" s="779"/>
      <c r="BX34" s="779"/>
      <c r="BY34" s="779"/>
      <c r="BZ34" s="779"/>
      <c r="CA34" s="779"/>
      <c r="CB34" s="779"/>
      <c r="CC34" s="779"/>
      <c r="CD34" s="779"/>
      <c r="CE34" s="779"/>
      <c r="CF34" s="779"/>
      <c r="CG34" s="780"/>
      <c r="CH34" s="740"/>
      <c r="CI34" s="741"/>
      <c r="CJ34" s="741"/>
      <c r="CK34" s="741"/>
      <c r="CL34" s="742"/>
      <c r="CM34" s="740"/>
      <c r="CN34" s="741"/>
      <c r="CO34" s="741"/>
      <c r="CP34" s="741"/>
      <c r="CQ34" s="742"/>
      <c r="CR34" s="740"/>
      <c r="CS34" s="741"/>
      <c r="CT34" s="741"/>
      <c r="CU34" s="741"/>
      <c r="CV34" s="742"/>
      <c r="CW34" s="740"/>
      <c r="CX34" s="741"/>
      <c r="CY34" s="741"/>
      <c r="CZ34" s="741"/>
      <c r="DA34" s="742"/>
      <c r="DB34" s="740"/>
      <c r="DC34" s="741"/>
      <c r="DD34" s="741"/>
      <c r="DE34" s="741"/>
      <c r="DF34" s="742"/>
      <c r="DG34" s="740"/>
      <c r="DH34" s="741"/>
      <c r="DI34" s="741"/>
      <c r="DJ34" s="741"/>
      <c r="DK34" s="742"/>
      <c r="DL34" s="740"/>
      <c r="DM34" s="741"/>
      <c r="DN34" s="741"/>
      <c r="DO34" s="741"/>
      <c r="DP34" s="742"/>
      <c r="DQ34" s="740"/>
      <c r="DR34" s="741"/>
      <c r="DS34" s="741"/>
      <c r="DT34" s="741"/>
      <c r="DU34" s="742"/>
      <c r="DV34" s="743"/>
      <c r="DW34" s="744"/>
      <c r="DX34" s="744"/>
      <c r="DY34" s="744"/>
      <c r="DZ34" s="745"/>
      <c r="EA34" s="197"/>
    </row>
    <row r="35" spans="1:131" s="198" customFormat="1" ht="26.25" customHeight="1">
      <c r="A35" s="217">
        <v>8</v>
      </c>
      <c r="B35" s="746"/>
      <c r="C35" s="747"/>
      <c r="D35" s="747"/>
      <c r="E35" s="747"/>
      <c r="F35" s="747"/>
      <c r="G35" s="747"/>
      <c r="H35" s="747"/>
      <c r="I35" s="747"/>
      <c r="J35" s="747"/>
      <c r="K35" s="747"/>
      <c r="L35" s="747"/>
      <c r="M35" s="747"/>
      <c r="N35" s="747"/>
      <c r="O35" s="747"/>
      <c r="P35" s="748"/>
      <c r="Q35" s="761"/>
      <c r="R35" s="762"/>
      <c r="S35" s="762"/>
      <c r="T35" s="762"/>
      <c r="U35" s="762"/>
      <c r="V35" s="762"/>
      <c r="W35" s="762"/>
      <c r="X35" s="762"/>
      <c r="Y35" s="762"/>
      <c r="Z35" s="762"/>
      <c r="AA35" s="762"/>
      <c r="AB35" s="762"/>
      <c r="AC35" s="762"/>
      <c r="AD35" s="762"/>
      <c r="AE35" s="763"/>
      <c r="AF35" s="764"/>
      <c r="AG35" s="765"/>
      <c r="AH35" s="765"/>
      <c r="AI35" s="765"/>
      <c r="AJ35" s="766"/>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203"/>
      <c r="BK35" s="203"/>
      <c r="BL35" s="203"/>
      <c r="BM35" s="203"/>
      <c r="BN35" s="203"/>
      <c r="BO35" s="216"/>
      <c r="BP35" s="216"/>
      <c r="BQ35" s="213">
        <v>29</v>
      </c>
      <c r="BR35" s="214"/>
      <c r="BS35" s="778"/>
      <c r="BT35" s="779"/>
      <c r="BU35" s="779"/>
      <c r="BV35" s="779"/>
      <c r="BW35" s="779"/>
      <c r="BX35" s="779"/>
      <c r="BY35" s="779"/>
      <c r="BZ35" s="779"/>
      <c r="CA35" s="779"/>
      <c r="CB35" s="779"/>
      <c r="CC35" s="779"/>
      <c r="CD35" s="779"/>
      <c r="CE35" s="779"/>
      <c r="CF35" s="779"/>
      <c r="CG35" s="780"/>
      <c r="CH35" s="740"/>
      <c r="CI35" s="741"/>
      <c r="CJ35" s="741"/>
      <c r="CK35" s="741"/>
      <c r="CL35" s="742"/>
      <c r="CM35" s="740"/>
      <c r="CN35" s="741"/>
      <c r="CO35" s="741"/>
      <c r="CP35" s="741"/>
      <c r="CQ35" s="742"/>
      <c r="CR35" s="740"/>
      <c r="CS35" s="741"/>
      <c r="CT35" s="741"/>
      <c r="CU35" s="741"/>
      <c r="CV35" s="742"/>
      <c r="CW35" s="740"/>
      <c r="CX35" s="741"/>
      <c r="CY35" s="741"/>
      <c r="CZ35" s="741"/>
      <c r="DA35" s="742"/>
      <c r="DB35" s="740"/>
      <c r="DC35" s="741"/>
      <c r="DD35" s="741"/>
      <c r="DE35" s="741"/>
      <c r="DF35" s="742"/>
      <c r="DG35" s="740"/>
      <c r="DH35" s="741"/>
      <c r="DI35" s="741"/>
      <c r="DJ35" s="741"/>
      <c r="DK35" s="742"/>
      <c r="DL35" s="740"/>
      <c r="DM35" s="741"/>
      <c r="DN35" s="741"/>
      <c r="DO35" s="741"/>
      <c r="DP35" s="742"/>
      <c r="DQ35" s="740"/>
      <c r="DR35" s="741"/>
      <c r="DS35" s="741"/>
      <c r="DT35" s="741"/>
      <c r="DU35" s="742"/>
      <c r="DV35" s="743"/>
      <c r="DW35" s="744"/>
      <c r="DX35" s="744"/>
      <c r="DY35" s="744"/>
      <c r="DZ35" s="745"/>
      <c r="EA35" s="197"/>
    </row>
    <row r="36" spans="1:131" s="198" customFormat="1" ht="26.25" customHeight="1">
      <c r="A36" s="217">
        <v>9</v>
      </c>
      <c r="B36" s="746"/>
      <c r="C36" s="747"/>
      <c r="D36" s="747"/>
      <c r="E36" s="747"/>
      <c r="F36" s="747"/>
      <c r="G36" s="747"/>
      <c r="H36" s="747"/>
      <c r="I36" s="747"/>
      <c r="J36" s="747"/>
      <c r="K36" s="747"/>
      <c r="L36" s="747"/>
      <c r="M36" s="747"/>
      <c r="N36" s="747"/>
      <c r="O36" s="747"/>
      <c r="P36" s="748"/>
      <c r="Q36" s="761"/>
      <c r="R36" s="762"/>
      <c r="S36" s="762"/>
      <c r="T36" s="762"/>
      <c r="U36" s="762"/>
      <c r="V36" s="762"/>
      <c r="W36" s="762"/>
      <c r="X36" s="762"/>
      <c r="Y36" s="762"/>
      <c r="Z36" s="762"/>
      <c r="AA36" s="762"/>
      <c r="AB36" s="762"/>
      <c r="AC36" s="762"/>
      <c r="AD36" s="762"/>
      <c r="AE36" s="763"/>
      <c r="AF36" s="764"/>
      <c r="AG36" s="765"/>
      <c r="AH36" s="765"/>
      <c r="AI36" s="765"/>
      <c r="AJ36" s="766"/>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203"/>
      <c r="BK36" s="203"/>
      <c r="BL36" s="203"/>
      <c r="BM36" s="203"/>
      <c r="BN36" s="203"/>
      <c r="BO36" s="216"/>
      <c r="BP36" s="216"/>
      <c r="BQ36" s="213">
        <v>30</v>
      </c>
      <c r="BR36" s="214"/>
      <c r="BS36" s="778"/>
      <c r="BT36" s="779"/>
      <c r="BU36" s="779"/>
      <c r="BV36" s="779"/>
      <c r="BW36" s="779"/>
      <c r="BX36" s="779"/>
      <c r="BY36" s="779"/>
      <c r="BZ36" s="779"/>
      <c r="CA36" s="779"/>
      <c r="CB36" s="779"/>
      <c r="CC36" s="779"/>
      <c r="CD36" s="779"/>
      <c r="CE36" s="779"/>
      <c r="CF36" s="779"/>
      <c r="CG36" s="780"/>
      <c r="CH36" s="740"/>
      <c r="CI36" s="741"/>
      <c r="CJ36" s="741"/>
      <c r="CK36" s="741"/>
      <c r="CL36" s="742"/>
      <c r="CM36" s="740"/>
      <c r="CN36" s="741"/>
      <c r="CO36" s="741"/>
      <c r="CP36" s="741"/>
      <c r="CQ36" s="742"/>
      <c r="CR36" s="740"/>
      <c r="CS36" s="741"/>
      <c r="CT36" s="741"/>
      <c r="CU36" s="741"/>
      <c r="CV36" s="742"/>
      <c r="CW36" s="740"/>
      <c r="CX36" s="741"/>
      <c r="CY36" s="741"/>
      <c r="CZ36" s="741"/>
      <c r="DA36" s="742"/>
      <c r="DB36" s="740"/>
      <c r="DC36" s="741"/>
      <c r="DD36" s="741"/>
      <c r="DE36" s="741"/>
      <c r="DF36" s="742"/>
      <c r="DG36" s="740"/>
      <c r="DH36" s="741"/>
      <c r="DI36" s="741"/>
      <c r="DJ36" s="741"/>
      <c r="DK36" s="742"/>
      <c r="DL36" s="740"/>
      <c r="DM36" s="741"/>
      <c r="DN36" s="741"/>
      <c r="DO36" s="741"/>
      <c r="DP36" s="742"/>
      <c r="DQ36" s="740"/>
      <c r="DR36" s="741"/>
      <c r="DS36" s="741"/>
      <c r="DT36" s="741"/>
      <c r="DU36" s="742"/>
      <c r="DV36" s="743"/>
      <c r="DW36" s="744"/>
      <c r="DX36" s="744"/>
      <c r="DY36" s="744"/>
      <c r="DZ36" s="745"/>
      <c r="EA36" s="197"/>
    </row>
    <row r="37" spans="1:131" s="198" customFormat="1" ht="26.25" customHeight="1">
      <c r="A37" s="217">
        <v>10</v>
      </c>
      <c r="B37" s="746"/>
      <c r="C37" s="747"/>
      <c r="D37" s="747"/>
      <c r="E37" s="747"/>
      <c r="F37" s="747"/>
      <c r="G37" s="747"/>
      <c r="H37" s="747"/>
      <c r="I37" s="747"/>
      <c r="J37" s="747"/>
      <c r="K37" s="747"/>
      <c r="L37" s="747"/>
      <c r="M37" s="747"/>
      <c r="N37" s="747"/>
      <c r="O37" s="747"/>
      <c r="P37" s="748"/>
      <c r="Q37" s="761"/>
      <c r="R37" s="762"/>
      <c r="S37" s="762"/>
      <c r="T37" s="762"/>
      <c r="U37" s="762"/>
      <c r="V37" s="762"/>
      <c r="W37" s="762"/>
      <c r="X37" s="762"/>
      <c r="Y37" s="762"/>
      <c r="Z37" s="762"/>
      <c r="AA37" s="762"/>
      <c r="AB37" s="762"/>
      <c r="AC37" s="762"/>
      <c r="AD37" s="762"/>
      <c r="AE37" s="763"/>
      <c r="AF37" s="764"/>
      <c r="AG37" s="765"/>
      <c r="AH37" s="765"/>
      <c r="AI37" s="765"/>
      <c r="AJ37" s="766"/>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03"/>
      <c r="BK37" s="203"/>
      <c r="BL37" s="203"/>
      <c r="BM37" s="203"/>
      <c r="BN37" s="203"/>
      <c r="BO37" s="216"/>
      <c r="BP37" s="216"/>
      <c r="BQ37" s="213">
        <v>31</v>
      </c>
      <c r="BR37" s="214"/>
      <c r="BS37" s="778"/>
      <c r="BT37" s="779"/>
      <c r="BU37" s="779"/>
      <c r="BV37" s="779"/>
      <c r="BW37" s="779"/>
      <c r="BX37" s="779"/>
      <c r="BY37" s="779"/>
      <c r="BZ37" s="779"/>
      <c r="CA37" s="779"/>
      <c r="CB37" s="779"/>
      <c r="CC37" s="779"/>
      <c r="CD37" s="779"/>
      <c r="CE37" s="779"/>
      <c r="CF37" s="779"/>
      <c r="CG37" s="780"/>
      <c r="CH37" s="740"/>
      <c r="CI37" s="741"/>
      <c r="CJ37" s="741"/>
      <c r="CK37" s="741"/>
      <c r="CL37" s="742"/>
      <c r="CM37" s="740"/>
      <c r="CN37" s="741"/>
      <c r="CO37" s="741"/>
      <c r="CP37" s="741"/>
      <c r="CQ37" s="742"/>
      <c r="CR37" s="740"/>
      <c r="CS37" s="741"/>
      <c r="CT37" s="741"/>
      <c r="CU37" s="741"/>
      <c r="CV37" s="742"/>
      <c r="CW37" s="740"/>
      <c r="CX37" s="741"/>
      <c r="CY37" s="741"/>
      <c r="CZ37" s="741"/>
      <c r="DA37" s="742"/>
      <c r="DB37" s="740"/>
      <c r="DC37" s="741"/>
      <c r="DD37" s="741"/>
      <c r="DE37" s="741"/>
      <c r="DF37" s="742"/>
      <c r="DG37" s="740"/>
      <c r="DH37" s="741"/>
      <c r="DI37" s="741"/>
      <c r="DJ37" s="741"/>
      <c r="DK37" s="742"/>
      <c r="DL37" s="740"/>
      <c r="DM37" s="741"/>
      <c r="DN37" s="741"/>
      <c r="DO37" s="741"/>
      <c r="DP37" s="742"/>
      <c r="DQ37" s="740"/>
      <c r="DR37" s="741"/>
      <c r="DS37" s="741"/>
      <c r="DT37" s="741"/>
      <c r="DU37" s="742"/>
      <c r="DV37" s="743"/>
      <c r="DW37" s="744"/>
      <c r="DX37" s="744"/>
      <c r="DY37" s="744"/>
      <c r="DZ37" s="745"/>
      <c r="EA37" s="197"/>
    </row>
    <row r="38" spans="1:131" s="198" customFormat="1" ht="26.25" customHeight="1">
      <c r="A38" s="217">
        <v>11</v>
      </c>
      <c r="B38" s="746"/>
      <c r="C38" s="747"/>
      <c r="D38" s="747"/>
      <c r="E38" s="747"/>
      <c r="F38" s="747"/>
      <c r="G38" s="747"/>
      <c r="H38" s="747"/>
      <c r="I38" s="747"/>
      <c r="J38" s="747"/>
      <c r="K38" s="747"/>
      <c r="L38" s="747"/>
      <c r="M38" s="747"/>
      <c r="N38" s="747"/>
      <c r="O38" s="747"/>
      <c r="P38" s="748"/>
      <c r="Q38" s="761"/>
      <c r="R38" s="762"/>
      <c r="S38" s="762"/>
      <c r="T38" s="762"/>
      <c r="U38" s="762"/>
      <c r="V38" s="762"/>
      <c r="W38" s="762"/>
      <c r="X38" s="762"/>
      <c r="Y38" s="762"/>
      <c r="Z38" s="762"/>
      <c r="AA38" s="762"/>
      <c r="AB38" s="762"/>
      <c r="AC38" s="762"/>
      <c r="AD38" s="762"/>
      <c r="AE38" s="763"/>
      <c r="AF38" s="764"/>
      <c r="AG38" s="765"/>
      <c r="AH38" s="765"/>
      <c r="AI38" s="765"/>
      <c r="AJ38" s="766"/>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03"/>
      <c r="BK38" s="203"/>
      <c r="BL38" s="203"/>
      <c r="BM38" s="203"/>
      <c r="BN38" s="203"/>
      <c r="BO38" s="216"/>
      <c r="BP38" s="216"/>
      <c r="BQ38" s="213">
        <v>32</v>
      </c>
      <c r="BR38" s="214"/>
      <c r="BS38" s="778"/>
      <c r="BT38" s="779"/>
      <c r="BU38" s="779"/>
      <c r="BV38" s="779"/>
      <c r="BW38" s="779"/>
      <c r="BX38" s="779"/>
      <c r="BY38" s="779"/>
      <c r="BZ38" s="779"/>
      <c r="CA38" s="779"/>
      <c r="CB38" s="779"/>
      <c r="CC38" s="779"/>
      <c r="CD38" s="779"/>
      <c r="CE38" s="779"/>
      <c r="CF38" s="779"/>
      <c r="CG38" s="780"/>
      <c r="CH38" s="740"/>
      <c r="CI38" s="741"/>
      <c r="CJ38" s="741"/>
      <c r="CK38" s="741"/>
      <c r="CL38" s="742"/>
      <c r="CM38" s="740"/>
      <c r="CN38" s="741"/>
      <c r="CO38" s="741"/>
      <c r="CP38" s="741"/>
      <c r="CQ38" s="742"/>
      <c r="CR38" s="740"/>
      <c r="CS38" s="741"/>
      <c r="CT38" s="741"/>
      <c r="CU38" s="741"/>
      <c r="CV38" s="742"/>
      <c r="CW38" s="740"/>
      <c r="CX38" s="741"/>
      <c r="CY38" s="741"/>
      <c r="CZ38" s="741"/>
      <c r="DA38" s="742"/>
      <c r="DB38" s="740"/>
      <c r="DC38" s="741"/>
      <c r="DD38" s="741"/>
      <c r="DE38" s="741"/>
      <c r="DF38" s="742"/>
      <c r="DG38" s="740"/>
      <c r="DH38" s="741"/>
      <c r="DI38" s="741"/>
      <c r="DJ38" s="741"/>
      <c r="DK38" s="742"/>
      <c r="DL38" s="740"/>
      <c r="DM38" s="741"/>
      <c r="DN38" s="741"/>
      <c r="DO38" s="741"/>
      <c r="DP38" s="742"/>
      <c r="DQ38" s="740"/>
      <c r="DR38" s="741"/>
      <c r="DS38" s="741"/>
      <c r="DT38" s="741"/>
      <c r="DU38" s="742"/>
      <c r="DV38" s="743"/>
      <c r="DW38" s="744"/>
      <c r="DX38" s="744"/>
      <c r="DY38" s="744"/>
      <c r="DZ38" s="745"/>
      <c r="EA38" s="197"/>
    </row>
    <row r="39" spans="1:131" s="198" customFormat="1" ht="26.25" customHeight="1">
      <c r="A39" s="217">
        <v>12</v>
      </c>
      <c r="B39" s="746"/>
      <c r="C39" s="747"/>
      <c r="D39" s="747"/>
      <c r="E39" s="747"/>
      <c r="F39" s="747"/>
      <c r="G39" s="747"/>
      <c r="H39" s="747"/>
      <c r="I39" s="747"/>
      <c r="J39" s="747"/>
      <c r="K39" s="747"/>
      <c r="L39" s="747"/>
      <c r="M39" s="747"/>
      <c r="N39" s="747"/>
      <c r="O39" s="747"/>
      <c r="P39" s="748"/>
      <c r="Q39" s="761"/>
      <c r="R39" s="762"/>
      <c r="S39" s="762"/>
      <c r="T39" s="762"/>
      <c r="U39" s="762"/>
      <c r="V39" s="762"/>
      <c r="W39" s="762"/>
      <c r="X39" s="762"/>
      <c r="Y39" s="762"/>
      <c r="Z39" s="762"/>
      <c r="AA39" s="762"/>
      <c r="AB39" s="762"/>
      <c r="AC39" s="762"/>
      <c r="AD39" s="762"/>
      <c r="AE39" s="763"/>
      <c r="AF39" s="764"/>
      <c r="AG39" s="765"/>
      <c r="AH39" s="765"/>
      <c r="AI39" s="765"/>
      <c r="AJ39" s="766"/>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03"/>
      <c r="BK39" s="203"/>
      <c r="BL39" s="203"/>
      <c r="BM39" s="203"/>
      <c r="BN39" s="203"/>
      <c r="BO39" s="216"/>
      <c r="BP39" s="216"/>
      <c r="BQ39" s="213">
        <v>33</v>
      </c>
      <c r="BR39" s="214"/>
      <c r="BS39" s="778"/>
      <c r="BT39" s="779"/>
      <c r="BU39" s="779"/>
      <c r="BV39" s="779"/>
      <c r="BW39" s="779"/>
      <c r="BX39" s="779"/>
      <c r="BY39" s="779"/>
      <c r="BZ39" s="779"/>
      <c r="CA39" s="779"/>
      <c r="CB39" s="779"/>
      <c r="CC39" s="779"/>
      <c r="CD39" s="779"/>
      <c r="CE39" s="779"/>
      <c r="CF39" s="779"/>
      <c r="CG39" s="780"/>
      <c r="CH39" s="740"/>
      <c r="CI39" s="741"/>
      <c r="CJ39" s="741"/>
      <c r="CK39" s="741"/>
      <c r="CL39" s="742"/>
      <c r="CM39" s="740"/>
      <c r="CN39" s="741"/>
      <c r="CO39" s="741"/>
      <c r="CP39" s="741"/>
      <c r="CQ39" s="742"/>
      <c r="CR39" s="740"/>
      <c r="CS39" s="741"/>
      <c r="CT39" s="741"/>
      <c r="CU39" s="741"/>
      <c r="CV39" s="742"/>
      <c r="CW39" s="740"/>
      <c r="CX39" s="741"/>
      <c r="CY39" s="741"/>
      <c r="CZ39" s="741"/>
      <c r="DA39" s="742"/>
      <c r="DB39" s="740"/>
      <c r="DC39" s="741"/>
      <c r="DD39" s="741"/>
      <c r="DE39" s="741"/>
      <c r="DF39" s="742"/>
      <c r="DG39" s="740"/>
      <c r="DH39" s="741"/>
      <c r="DI39" s="741"/>
      <c r="DJ39" s="741"/>
      <c r="DK39" s="742"/>
      <c r="DL39" s="740"/>
      <c r="DM39" s="741"/>
      <c r="DN39" s="741"/>
      <c r="DO39" s="741"/>
      <c r="DP39" s="742"/>
      <c r="DQ39" s="740"/>
      <c r="DR39" s="741"/>
      <c r="DS39" s="741"/>
      <c r="DT39" s="741"/>
      <c r="DU39" s="742"/>
      <c r="DV39" s="743"/>
      <c r="DW39" s="744"/>
      <c r="DX39" s="744"/>
      <c r="DY39" s="744"/>
      <c r="DZ39" s="745"/>
      <c r="EA39" s="197"/>
    </row>
    <row r="40" spans="1:131" s="198" customFormat="1" ht="26.25" customHeight="1">
      <c r="A40" s="212">
        <v>13</v>
      </c>
      <c r="B40" s="746"/>
      <c r="C40" s="747"/>
      <c r="D40" s="747"/>
      <c r="E40" s="747"/>
      <c r="F40" s="747"/>
      <c r="G40" s="747"/>
      <c r="H40" s="747"/>
      <c r="I40" s="747"/>
      <c r="J40" s="747"/>
      <c r="K40" s="747"/>
      <c r="L40" s="747"/>
      <c r="M40" s="747"/>
      <c r="N40" s="747"/>
      <c r="O40" s="747"/>
      <c r="P40" s="748"/>
      <c r="Q40" s="761"/>
      <c r="R40" s="762"/>
      <c r="S40" s="762"/>
      <c r="T40" s="762"/>
      <c r="U40" s="762"/>
      <c r="V40" s="762"/>
      <c r="W40" s="762"/>
      <c r="X40" s="762"/>
      <c r="Y40" s="762"/>
      <c r="Z40" s="762"/>
      <c r="AA40" s="762"/>
      <c r="AB40" s="762"/>
      <c r="AC40" s="762"/>
      <c r="AD40" s="762"/>
      <c r="AE40" s="763"/>
      <c r="AF40" s="764"/>
      <c r="AG40" s="765"/>
      <c r="AH40" s="765"/>
      <c r="AI40" s="765"/>
      <c r="AJ40" s="766"/>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03"/>
      <c r="BK40" s="203"/>
      <c r="BL40" s="203"/>
      <c r="BM40" s="203"/>
      <c r="BN40" s="203"/>
      <c r="BO40" s="216"/>
      <c r="BP40" s="216"/>
      <c r="BQ40" s="213">
        <v>34</v>
      </c>
      <c r="BR40" s="214"/>
      <c r="BS40" s="778"/>
      <c r="BT40" s="779"/>
      <c r="BU40" s="779"/>
      <c r="BV40" s="779"/>
      <c r="BW40" s="779"/>
      <c r="BX40" s="779"/>
      <c r="BY40" s="779"/>
      <c r="BZ40" s="779"/>
      <c r="CA40" s="779"/>
      <c r="CB40" s="779"/>
      <c r="CC40" s="779"/>
      <c r="CD40" s="779"/>
      <c r="CE40" s="779"/>
      <c r="CF40" s="779"/>
      <c r="CG40" s="780"/>
      <c r="CH40" s="740"/>
      <c r="CI40" s="741"/>
      <c r="CJ40" s="741"/>
      <c r="CK40" s="741"/>
      <c r="CL40" s="742"/>
      <c r="CM40" s="740"/>
      <c r="CN40" s="741"/>
      <c r="CO40" s="741"/>
      <c r="CP40" s="741"/>
      <c r="CQ40" s="742"/>
      <c r="CR40" s="740"/>
      <c r="CS40" s="741"/>
      <c r="CT40" s="741"/>
      <c r="CU40" s="741"/>
      <c r="CV40" s="742"/>
      <c r="CW40" s="740"/>
      <c r="CX40" s="741"/>
      <c r="CY40" s="741"/>
      <c r="CZ40" s="741"/>
      <c r="DA40" s="742"/>
      <c r="DB40" s="740"/>
      <c r="DC40" s="741"/>
      <c r="DD40" s="741"/>
      <c r="DE40" s="741"/>
      <c r="DF40" s="742"/>
      <c r="DG40" s="740"/>
      <c r="DH40" s="741"/>
      <c r="DI40" s="741"/>
      <c r="DJ40" s="741"/>
      <c r="DK40" s="742"/>
      <c r="DL40" s="740"/>
      <c r="DM40" s="741"/>
      <c r="DN40" s="741"/>
      <c r="DO40" s="741"/>
      <c r="DP40" s="742"/>
      <c r="DQ40" s="740"/>
      <c r="DR40" s="741"/>
      <c r="DS40" s="741"/>
      <c r="DT40" s="741"/>
      <c r="DU40" s="742"/>
      <c r="DV40" s="743"/>
      <c r="DW40" s="744"/>
      <c r="DX40" s="744"/>
      <c r="DY40" s="744"/>
      <c r="DZ40" s="745"/>
      <c r="EA40" s="197"/>
    </row>
    <row r="41" spans="1:131" s="198" customFormat="1" ht="26.25" customHeight="1">
      <c r="A41" s="212">
        <v>14</v>
      </c>
      <c r="B41" s="746"/>
      <c r="C41" s="747"/>
      <c r="D41" s="747"/>
      <c r="E41" s="747"/>
      <c r="F41" s="747"/>
      <c r="G41" s="747"/>
      <c r="H41" s="747"/>
      <c r="I41" s="747"/>
      <c r="J41" s="747"/>
      <c r="K41" s="747"/>
      <c r="L41" s="747"/>
      <c r="M41" s="747"/>
      <c r="N41" s="747"/>
      <c r="O41" s="747"/>
      <c r="P41" s="748"/>
      <c r="Q41" s="761"/>
      <c r="R41" s="762"/>
      <c r="S41" s="762"/>
      <c r="T41" s="762"/>
      <c r="U41" s="762"/>
      <c r="V41" s="762"/>
      <c r="W41" s="762"/>
      <c r="X41" s="762"/>
      <c r="Y41" s="762"/>
      <c r="Z41" s="762"/>
      <c r="AA41" s="762"/>
      <c r="AB41" s="762"/>
      <c r="AC41" s="762"/>
      <c r="AD41" s="762"/>
      <c r="AE41" s="763"/>
      <c r="AF41" s="764"/>
      <c r="AG41" s="765"/>
      <c r="AH41" s="765"/>
      <c r="AI41" s="765"/>
      <c r="AJ41" s="766"/>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03"/>
      <c r="BK41" s="203"/>
      <c r="BL41" s="203"/>
      <c r="BM41" s="203"/>
      <c r="BN41" s="203"/>
      <c r="BO41" s="216"/>
      <c r="BP41" s="216"/>
      <c r="BQ41" s="213">
        <v>35</v>
      </c>
      <c r="BR41" s="214"/>
      <c r="BS41" s="778"/>
      <c r="BT41" s="779"/>
      <c r="BU41" s="779"/>
      <c r="BV41" s="779"/>
      <c r="BW41" s="779"/>
      <c r="BX41" s="779"/>
      <c r="BY41" s="779"/>
      <c r="BZ41" s="779"/>
      <c r="CA41" s="779"/>
      <c r="CB41" s="779"/>
      <c r="CC41" s="779"/>
      <c r="CD41" s="779"/>
      <c r="CE41" s="779"/>
      <c r="CF41" s="779"/>
      <c r="CG41" s="780"/>
      <c r="CH41" s="740"/>
      <c r="CI41" s="741"/>
      <c r="CJ41" s="741"/>
      <c r="CK41" s="741"/>
      <c r="CL41" s="742"/>
      <c r="CM41" s="740"/>
      <c r="CN41" s="741"/>
      <c r="CO41" s="741"/>
      <c r="CP41" s="741"/>
      <c r="CQ41" s="742"/>
      <c r="CR41" s="740"/>
      <c r="CS41" s="741"/>
      <c r="CT41" s="741"/>
      <c r="CU41" s="741"/>
      <c r="CV41" s="742"/>
      <c r="CW41" s="740"/>
      <c r="CX41" s="741"/>
      <c r="CY41" s="741"/>
      <c r="CZ41" s="741"/>
      <c r="DA41" s="742"/>
      <c r="DB41" s="740"/>
      <c r="DC41" s="741"/>
      <c r="DD41" s="741"/>
      <c r="DE41" s="741"/>
      <c r="DF41" s="742"/>
      <c r="DG41" s="740"/>
      <c r="DH41" s="741"/>
      <c r="DI41" s="741"/>
      <c r="DJ41" s="741"/>
      <c r="DK41" s="742"/>
      <c r="DL41" s="740"/>
      <c r="DM41" s="741"/>
      <c r="DN41" s="741"/>
      <c r="DO41" s="741"/>
      <c r="DP41" s="742"/>
      <c r="DQ41" s="740"/>
      <c r="DR41" s="741"/>
      <c r="DS41" s="741"/>
      <c r="DT41" s="741"/>
      <c r="DU41" s="742"/>
      <c r="DV41" s="743"/>
      <c r="DW41" s="744"/>
      <c r="DX41" s="744"/>
      <c r="DY41" s="744"/>
      <c r="DZ41" s="745"/>
      <c r="EA41" s="197"/>
    </row>
    <row r="42" spans="1:131" s="198" customFormat="1" ht="26.25" customHeight="1">
      <c r="A42" s="212">
        <v>15</v>
      </c>
      <c r="B42" s="746"/>
      <c r="C42" s="747"/>
      <c r="D42" s="747"/>
      <c r="E42" s="747"/>
      <c r="F42" s="747"/>
      <c r="G42" s="747"/>
      <c r="H42" s="747"/>
      <c r="I42" s="747"/>
      <c r="J42" s="747"/>
      <c r="K42" s="747"/>
      <c r="L42" s="747"/>
      <c r="M42" s="747"/>
      <c r="N42" s="747"/>
      <c r="O42" s="747"/>
      <c r="P42" s="748"/>
      <c r="Q42" s="761"/>
      <c r="R42" s="762"/>
      <c r="S42" s="762"/>
      <c r="T42" s="762"/>
      <c r="U42" s="762"/>
      <c r="V42" s="762"/>
      <c r="W42" s="762"/>
      <c r="X42" s="762"/>
      <c r="Y42" s="762"/>
      <c r="Z42" s="762"/>
      <c r="AA42" s="762"/>
      <c r="AB42" s="762"/>
      <c r="AC42" s="762"/>
      <c r="AD42" s="762"/>
      <c r="AE42" s="763"/>
      <c r="AF42" s="764"/>
      <c r="AG42" s="765"/>
      <c r="AH42" s="765"/>
      <c r="AI42" s="765"/>
      <c r="AJ42" s="766"/>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03"/>
      <c r="BK42" s="203"/>
      <c r="BL42" s="203"/>
      <c r="BM42" s="203"/>
      <c r="BN42" s="203"/>
      <c r="BO42" s="216"/>
      <c r="BP42" s="216"/>
      <c r="BQ42" s="213">
        <v>36</v>
      </c>
      <c r="BR42" s="214"/>
      <c r="BS42" s="778"/>
      <c r="BT42" s="779"/>
      <c r="BU42" s="779"/>
      <c r="BV42" s="779"/>
      <c r="BW42" s="779"/>
      <c r="BX42" s="779"/>
      <c r="BY42" s="779"/>
      <c r="BZ42" s="779"/>
      <c r="CA42" s="779"/>
      <c r="CB42" s="779"/>
      <c r="CC42" s="779"/>
      <c r="CD42" s="779"/>
      <c r="CE42" s="779"/>
      <c r="CF42" s="779"/>
      <c r="CG42" s="780"/>
      <c r="CH42" s="740"/>
      <c r="CI42" s="741"/>
      <c r="CJ42" s="741"/>
      <c r="CK42" s="741"/>
      <c r="CL42" s="742"/>
      <c r="CM42" s="740"/>
      <c r="CN42" s="741"/>
      <c r="CO42" s="741"/>
      <c r="CP42" s="741"/>
      <c r="CQ42" s="742"/>
      <c r="CR42" s="740"/>
      <c r="CS42" s="741"/>
      <c r="CT42" s="741"/>
      <c r="CU42" s="741"/>
      <c r="CV42" s="742"/>
      <c r="CW42" s="740"/>
      <c r="CX42" s="741"/>
      <c r="CY42" s="741"/>
      <c r="CZ42" s="741"/>
      <c r="DA42" s="742"/>
      <c r="DB42" s="740"/>
      <c r="DC42" s="741"/>
      <c r="DD42" s="741"/>
      <c r="DE42" s="741"/>
      <c r="DF42" s="742"/>
      <c r="DG42" s="740"/>
      <c r="DH42" s="741"/>
      <c r="DI42" s="741"/>
      <c r="DJ42" s="741"/>
      <c r="DK42" s="742"/>
      <c r="DL42" s="740"/>
      <c r="DM42" s="741"/>
      <c r="DN42" s="741"/>
      <c r="DO42" s="741"/>
      <c r="DP42" s="742"/>
      <c r="DQ42" s="740"/>
      <c r="DR42" s="741"/>
      <c r="DS42" s="741"/>
      <c r="DT42" s="741"/>
      <c r="DU42" s="742"/>
      <c r="DV42" s="743"/>
      <c r="DW42" s="744"/>
      <c r="DX42" s="744"/>
      <c r="DY42" s="744"/>
      <c r="DZ42" s="745"/>
      <c r="EA42" s="197"/>
    </row>
    <row r="43" spans="1:131" s="198" customFormat="1" ht="26.25" customHeight="1">
      <c r="A43" s="212">
        <v>16</v>
      </c>
      <c r="B43" s="746"/>
      <c r="C43" s="747"/>
      <c r="D43" s="747"/>
      <c r="E43" s="747"/>
      <c r="F43" s="747"/>
      <c r="G43" s="747"/>
      <c r="H43" s="747"/>
      <c r="I43" s="747"/>
      <c r="J43" s="747"/>
      <c r="K43" s="747"/>
      <c r="L43" s="747"/>
      <c r="M43" s="747"/>
      <c r="N43" s="747"/>
      <c r="O43" s="747"/>
      <c r="P43" s="748"/>
      <c r="Q43" s="761"/>
      <c r="R43" s="762"/>
      <c r="S43" s="762"/>
      <c r="T43" s="762"/>
      <c r="U43" s="762"/>
      <c r="V43" s="762"/>
      <c r="W43" s="762"/>
      <c r="X43" s="762"/>
      <c r="Y43" s="762"/>
      <c r="Z43" s="762"/>
      <c r="AA43" s="762"/>
      <c r="AB43" s="762"/>
      <c r="AC43" s="762"/>
      <c r="AD43" s="762"/>
      <c r="AE43" s="763"/>
      <c r="AF43" s="764"/>
      <c r="AG43" s="765"/>
      <c r="AH43" s="765"/>
      <c r="AI43" s="765"/>
      <c r="AJ43" s="766"/>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03"/>
      <c r="BK43" s="203"/>
      <c r="BL43" s="203"/>
      <c r="BM43" s="203"/>
      <c r="BN43" s="203"/>
      <c r="BO43" s="216"/>
      <c r="BP43" s="216"/>
      <c r="BQ43" s="213">
        <v>37</v>
      </c>
      <c r="BR43" s="214"/>
      <c r="BS43" s="778"/>
      <c r="BT43" s="779"/>
      <c r="BU43" s="779"/>
      <c r="BV43" s="779"/>
      <c r="BW43" s="779"/>
      <c r="BX43" s="779"/>
      <c r="BY43" s="779"/>
      <c r="BZ43" s="779"/>
      <c r="CA43" s="779"/>
      <c r="CB43" s="779"/>
      <c r="CC43" s="779"/>
      <c r="CD43" s="779"/>
      <c r="CE43" s="779"/>
      <c r="CF43" s="779"/>
      <c r="CG43" s="780"/>
      <c r="CH43" s="740"/>
      <c r="CI43" s="741"/>
      <c r="CJ43" s="741"/>
      <c r="CK43" s="741"/>
      <c r="CL43" s="742"/>
      <c r="CM43" s="740"/>
      <c r="CN43" s="741"/>
      <c r="CO43" s="741"/>
      <c r="CP43" s="741"/>
      <c r="CQ43" s="742"/>
      <c r="CR43" s="740"/>
      <c r="CS43" s="741"/>
      <c r="CT43" s="741"/>
      <c r="CU43" s="741"/>
      <c r="CV43" s="742"/>
      <c r="CW43" s="740"/>
      <c r="CX43" s="741"/>
      <c r="CY43" s="741"/>
      <c r="CZ43" s="741"/>
      <c r="DA43" s="742"/>
      <c r="DB43" s="740"/>
      <c r="DC43" s="741"/>
      <c r="DD43" s="741"/>
      <c r="DE43" s="741"/>
      <c r="DF43" s="742"/>
      <c r="DG43" s="740"/>
      <c r="DH43" s="741"/>
      <c r="DI43" s="741"/>
      <c r="DJ43" s="741"/>
      <c r="DK43" s="742"/>
      <c r="DL43" s="740"/>
      <c r="DM43" s="741"/>
      <c r="DN43" s="741"/>
      <c r="DO43" s="741"/>
      <c r="DP43" s="742"/>
      <c r="DQ43" s="740"/>
      <c r="DR43" s="741"/>
      <c r="DS43" s="741"/>
      <c r="DT43" s="741"/>
      <c r="DU43" s="742"/>
      <c r="DV43" s="743"/>
      <c r="DW43" s="744"/>
      <c r="DX43" s="744"/>
      <c r="DY43" s="744"/>
      <c r="DZ43" s="745"/>
      <c r="EA43" s="197"/>
    </row>
    <row r="44" spans="1:131" s="198" customFormat="1" ht="26.25" customHeight="1">
      <c r="A44" s="212">
        <v>17</v>
      </c>
      <c r="B44" s="746"/>
      <c r="C44" s="747"/>
      <c r="D44" s="747"/>
      <c r="E44" s="747"/>
      <c r="F44" s="747"/>
      <c r="G44" s="747"/>
      <c r="H44" s="747"/>
      <c r="I44" s="747"/>
      <c r="J44" s="747"/>
      <c r="K44" s="747"/>
      <c r="L44" s="747"/>
      <c r="M44" s="747"/>
      <c r="N44" s="747"/>
      <c r="O44" s="747"/>
      <c r="P44" s="748"/>
      <c r="Q44" s="761"/>
      <c r="R44" s="762"/>
      <c r="S44" s="762"/>
      <c r="T44" s="762"/>
      <c r="U44" s="762"/>
      <c r="V44" s="762"/>
      <c r="W44" s="762"/>
      <c r="X44" s="762"/>
      <c r="Y44" s="762"/>
      <c r="Z44" s="762"/>
      <c r="AA44" s="762"/>
      <c r="AB44" s="762"/>
      <c r="AC44" s="762"/>
      <c r="AD44" s="762"/>
      <c r="AE44" s="763"/>
      <c r="AF44" s="764"/>
      <c r="AG44" s="765"/>
      <c r="AH44" s="765"/>
      <c r="AI44" s="765"/>
      <c r="AJ44" s="766"/>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03"/>
      <c r="BK44" s="203"/>
      <c r="BL44" s="203"/>
      <c r="BM44" s="203"/>
      <c r="BN44" s="203"/>
      <c r="BO44" s="216"/>
      <c r="BP44" s="216"/>
      <c r="BQ44" s="213">
        <v>38</v>
      </c>
      <c r="BR44" s="214"/>
      <c r="BS44" s="778"/>
      <c r="BT44" s="779"/>
      <c r="BU44" s="779"/>
      <c r="BV44" s="779"/>
      <c r="BW44" s="779"/>
      <c r="BX44" s="779"/>
      <c r="BY44" s="779"/>
      <c r="BZ44" s="779"/>
      <c r="CA44" s="779"/>
      <c r="CB44" s="779"/>
      <c r="CC44" s="779"/>
      <c r="CD44" s="779"/>
      <c r="CE44" s="779"/>
      <c r="CF44" s="779"/>
      <c r="CG44" s="780"/>
      <c r="CH44" s="740"/>
      <c r="CI44" s="741"/>
      <c r="CJ44" s="741"/>
      <c r="CK44" s="741"/>
      <c r="CL44" s="742"/>
      <c r="CM44" s="740"/>
      <c r="CN44" s="741"/>
      <c r="CO44" s="741"/>
      <c r="CP44" s="741"/>
      <c r="CQ44" s="742"/>
      <c r="CR44" s="740"/>
      <c r="CS44" s="741"/>
      <c r="CT44" s="741"/>
      <c r="CU44" s="741"/>
      <c r="CV44" s="742"/>
      <c r="CW44" s="740"/>
      <c r="CX44" s="741"/>
      <c r="CY44" s="741"/>
      <c r="CZ44" s="741"/>
      <c r="DA44" s="742"/>
      <c r="DB44" s="740"/>
      <c r="DC44" s="741"/>
      <c r="DD44" s="741"/>
      <c r="DE44" s="741"/>
      <c r="DF44" s="742"/>
      <c r="DG44" s="740"/>
      <c r="DH44" s="741"/>
      <c r="DI44" s="741"/>
      <c r="DJ44" s="741"/>
      <c r="DK44" s="742"/>
      <c r="DL44" s="740"/>
      <c r="DM44" s="741"/>
      <c r="DN44" s="741"/>
      <c r="DO44" s="741"/>
      <c r="DP44" s="742"/>
      <c r="DQ44" s="740"/>
      <c r="DR44" s="741"/>
      <c r="DS44" s="741"/>
      <c r="DT44" s="741"/>
      <c r="DU44" s="742"/>
      <c r="DV44" s="743"/>
      <c r="DW44" s="744"/>
      <c r="DX44" s="744"/>
      <c r="DY44" s="744"/>
      <c r="DZ44" s="745"/>
      <c r="EA44" s="197"/>
    </row>
    <row r="45" spans="1:131" s="198" customFormat="1" ht="26.25" customHeight="1">
      <c r="A45" s="212">
        <v>18</v>
      </c>
      <c r="B45" s="746"/>
      <c r="C45" s="747"/>
      <c r="D45" s="747"/>
      <c r="E45" s="747"/>
      <c r="F45" s="747"/>
      <c r="G45" s="747"/>
      <c r="H45" s="747"/>
      <c r="I45" s="747"/>
      <c r="J45" s="747"/>
      <c r="K45" s="747"/>
      <c r="L45" s="747"/>
      <c r="M45" s="747"/>
      <c r="N45" s="747"/>
      <c r="O45" s="747"/>
      <c r="P45" s="748"/>
      <c r="Q45" s="761"/>
      <c r="R45" s="762"/>
      <c r="S45" s="762"/>
      <c r="T45" s="762"/>
      <c r="U45" s="762"/>
      <c r="V45" s="762"/>
      <c r="W45" s="762"/>
      <c r="X45" s="762"/>
      <c r="Y45" s="762"/>
      <c r="Z45" s="762"/>
      <c r="AA45" s="762"/>
      <c r="AB45" s="762"/>
      <c r="AC45" s="762"/>
      <c r="AD45" s="762"/>
      <c r="AE45" s="763"/>
      <c r="AF45" s="764"/>
      <c r="AG45" s="765"/>
      <c r="AH45" s="765"/>
      <c r="AI45" s="765"/>
      <c r="AJ45" s="766"/>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03"/>
      <c r="BK45" s="203"/>
      <c r="BL45" s="203"/>
      <c r="BM45" s="203"/>
      <c r="BN45" s="203"/>
      <c r="BO45" s="216"/>
      <c r="BP45" s="216"/>
      <c r="BQ45" s="213">
        <v>39</v>
      </c>
      <c r="BR45" s="214"/>
      <c r="BS45" s="778"/>
      <c r="BT45" s="779"/>
      <c r="BU45" s="779"/>
      <c r="BV45" s="779"/>
      <c r="BW45" s="779"/>
      <c r="BX45" s="779"/>
      <c r="BY45" s="779"/>
      <c r="BZ45" s="779"/>
      <c r="CA45" s="779"/>
      <c r="CB45" s="779"/>
      <c r="CC45" s="779"/>
      <c r="CD45" s="779"/>
      <c r="CE45" s="779"/>
      <c r="CF45" s="779"/>
      <c r="CG45" s="780"/>
      <c r="CH45" s="740"/>
      <c r="CI45" s="741"/>
      <c r="CJ45" s="741"/>
      <c r="CK45" s="741"/>
      <c r="CL45" s="742"/>
      <c r="CM45" s="740"/>
      <c r="CN45" s="741"/>
      <c r="CO45" s="741"/>
      <c r="CP45" s="741"/>
      <c r="CQ45" s="742"/>
      <c r="CR45" s="740"/>
      <c r="CS45" s="741"/>
      <c r="CT45" s="741"/>
      <c r="CU45" s="741"/>
      <c r="CV45" s="742"/>
      <c r="CW45" s="740"/>
      <c r="CX45" s="741"/>
      <c r="CY45" s="741"/>
      <c r="CZ45" s="741"/>
      <c r="DA45" s="742"/>
      <c r="DB45" s="740"/>
      <c r="DC45" s="741"/>
      <c r="DD45" s="741"/>
      <c r="DE45" s="741"/>
      <c r="DF45" s="742"/>
      <c r="DG45" s="740"/>
      <c r="DH45" s="741"/>
      <c r="DI45" s="741"/>
      <c r="DJ45" s="741"/>
      <c r="DK45" s="742"/>
      <c r="DL45" s="740"/>
      <c r="DM45" s="741"/>
      <c r="DN45" s="741"/>
      <c r="DO45" s="741"/>
      <c r="DP45" s="742"/>
      <c r="DQ45" s="740"/>
      <c r="DR45" s="741"/>
      <c r="DS45" s="741"/>
      <c r="DT45" s="741"/>
      <c r="DU45" s="742"/>
      <c r="DV45" s="743"/>
      <c r="DW45" s="744"/>
      <c r="DX45" s="744"/>
      <c r="DY45" s="744"/>
      <c r="DZ45" s="745"/>
      <c r="EA45" s="197"/>
    </row>
    <row r="46" spans="1:131" s="198" customFormat="1" ht="26.25" customHeight="1">
      <c r="A46" s="212">
        <v>19</v>
      </c>
      <c r="B46" s="746"/>
      <c r="C46" s="747"/>
      <c r="D46" s="747"/>
      <c r="E46" s="747"/>
      <c r="F46" s="747"/>
      <c r="G46" s="747"/>
      <c r="H46" s="747"/>
      <c r="I46" s="747"/>
      <c r="J46" s="747"/>
      <c r="K46" s="747"/>
      <c r="L46" s="747"/>
      <c r="M46" s="747"/>
      <c r="N46" s="747"/>
      <c r="O46" s="747"/>
      <c r="P46" s="748"/>
      <c r="Q46" s="761"/>
      <c r="R46" s="762"/>
      <c r="S46" s="762"/>
      <c r="T46" s="762"/>
      <c r="U46" s="762"/>
      <c r="V46" s="762"/>
      <c r="W46" s="762"/>
      <c r="X46" s="762"/>
      <c r="Y46" s="762"/>
      <c r="Z46" s="762"/>
      <c r="AA46" s="762"/>
      <c r="AB46" s="762"/>
      <c r="AC46" s="762"/>
      <c r="AD46" s="762"/>
      <c r="AE46" s="763"/>
      <c r="AF46" s="764"/>
      <c r="AG46" s="765"/>
      <c r="AH46" s="765"/>
      <c r="AI46" s="765"/>
      <c r="AJ46" s="766"/>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03"/>
      <c r="BK46" s="203"/>
      <c r="BL46" s="203"/>
      <c r="BM46" s="203"/>
      <c r="BN46" s="203"/>
      <c r="BO46" s="216"/>
      <c r="BP46" s="216"/>
      <c r="BQ46" s="213">
        <v>40</v>
      </c>
      <c r="BR46" s="214"/>
      <c r="BS46" s="778"/>
      <c r="BT46" s="779"/>
      <c r="BU46" s="779"/>
      <c r="BV46" s="779"/>
      <c r="BW46" s="779"/>
      <c r="BX46" s="779"/>
      <c r="BY46" s="779"/>
      <c r="BZ46" s="779"/>
      <c r="CA46" s="779"/>
      <c r="CB46" s="779"/>
      <c r="CC46" s="779"/>
      <c r="CD46" s="779"/>
      <c r="CE46" s="779"/>
      <c r="CF46" s="779"/>
      <c r="CG46" s="780"/>
      <c r="CH46" s="740"/>
      <c r="CI46" s="741"/>
      <c r="CJ46" s="741"/>
      <c r="CK46" s="741"/>
      <c r="CL46" s="742"/>
      <c r="CM46" s="740"/>
      <c r="CN46" s="741"/>
      <c r="CO46" s="741"/>
      <c r="CP46" s="741"/>
      <c r="CQ46" s="742"/>
      <c r="CR46" s="740"/>
      <c r="CS46" s="741"/>
      <c r="CT46" s="741"/>
      <c r="CU46" s="741"/>
      <c r="CV46" s="742"/>
      <c r="CW46" s="740"/>
      <c r="CX46" s="741"/>
      <c r="CY46" s="741"/>
      <c r="CZ46" s="741"/>
      <c r="DA46" s="742"/>
      <c r="DB46" s="740"/>
      <c r="DC46" s="741"/>
      <c r="DD46" s="741"/>
      <c r="DE46" s="741"/>
      <c r="DF46" s="742"/>
      <c r="DG46" s="740"/>
      <c r="DH46" s="741"/>
      <c r="DI46" s="741"/>
      <c r="DJ46" s="741"/>
      <c r="DK46" s="742"/>
      <c r="DL46" s="740"/>
      <c r="DM46" s="741"/>
      <c r="DN46" s="741"/>
      <c r="DO46" s="741"/>
      <c r="DP46" s="742"/>
      <c r="DQ46" s="740"/>
      <c r="DR46" s="741"/>
      <c r="DS46" s="741"/>
      <c r="DT46" s="741"/>
      <c r="DU46" s="742"/>
      <c r="DV46" s="743"/>
      <c r="DW46" s="744"/>
      <c r="DX46" s="744"/>
      <c r="DY46" s="744"/>
      <c r="DZ46" s="745"/>
      <c r="EA46" s="197"/>
    </row>
    <row r="47" spans="1:131" s="198" customFormat="1" ht="26.25" customHeight="1">
      <c r="A47" s="212">
        <v>20</v>
      </c>
      <c r="B47" s="746"/>
      <c r="C47" s="747"/>
      <c r="D47" s="747"/>
      <c r="E47" s="747"/>
      <c r="F47" s="747"/>
      <c r="G47" s="747"/>
      <c r="H47" s="747"/>
      <c r="I47" s="747"/>
      <c r="J47" s="747"/>
      <c r="K47" s="747"/>
      <c r="L47" s="747"/>
      <c r="M47" s="747"/>
      <c r="N47" s="747"/>
      <c r="O47" s="747"/>
      <c r="P47" s="748"/>
      <c r="Q47" s="761"/>
      <c r="R47" s="762"/>
      <c r="S47" s="762"/>
      <c r="T47" s="762"/>
      <c r="U47" s="762"/>
      <c r="V47" s="762"/>
      <c r="W47" s="762"/>
      <c r="X47" s="762"/>
      <c r="Y47" s="762"/>
      <c r="Z47" s="762"/>
      <c r="AA47" s="762"/>
      <c r="AB47" s="762"/>
      <c r="AC47" s="762"/>
      <c r="AD47" s="762"/>
      <c r="AE47" s="763"/>
      <c r="AF47" s="764"/>
      <c r="AG47" s="765"/>
      <c r="AH47" s="765"/>
      <c r="AI47" s="765"/>
      <c r="AJ47" s="766"/>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03"/>
      <c r="BK47" s="203"/>
      <c r="BL47" s="203"/>
      <c r="BM47" s="203"/>
      <c r="BN47" s="203"/>
      <c r="BO47" s="216"/>
      <c r="BP47" s="216"/>
      <c r="BQ47" s="213">
        <v>41</v>
      </c>
      <c r="BR47" s="214"/>
      <c r="BS47" s="778"/>
      <c r="BT47" s="779"/>
      <c r="BU47" s="779"/>
      <c r="BV47" s="779"/>
      <c r="BW47" s="779"/>
      <c r="BX47" s="779"/>
      <c r="BY47" s="779"/>
      <c r="BZ47" s="779"/>
      <c r="CA47" s="779"/>
      <c r="CB47" s="779"/>
      <c r="CC47" s="779"/>
      <c r="CD47" s="779"/>
      <c r="CE47" s="779"/>
      <c r="CF47" s="779"/>
      <c r="CG47" s="780"/>
      <c r="CH47" s="740"/>
      <c r="CI47" s="741"/>
      <c r="CJ47" s="741"/>
      <c r="CK47" s="741"/>
      <c r="CL47" s="742"/>
      <c r="CM47" s="740"/>
      <c r="CN47" s="741"/>
      <c r="CO47" s="741"/>
      <c r="CP47" s="741"/>
      <c r="CQ47" s="742"/>
      <c r="CR47" s="740"/>
      <c r="CS47" s="741"/>
      <c r="CT47" s="741"/>
      <c r="CU47" s="741"/>
      <c r="CV47" s="742"/>
      <c r="CW47" s="740"/>
      <c r="CX47" s="741"/>
      <c r="CY47" s="741"/>
      <c r="CZ47" s="741"/>
      <c r="DA47" s="742"/>
      <c r="DB47" s="740"/>
      <c r="DC47" s="741"/>
      <c r="DD47" s="741"/>
      <c r="DE47" s="741"/>
      <c r="DF47" s="742"/>
      <c r="DG47" s="740"/>
      <c r="DH47" s="741"/>
      <c r="DI47" s="741"/>
      <c r="DJ47" s="741"/>
      <c r="DK47" s="742"/>
      <c r="DL47" s="740"/>
      <c r="DM47" s="741"/>
      <c r="DN47" s="741"/>
      <c r="DO47" s="741"/>
      <c r="DP47" s="742"/>
      <c r="DQ47" s="740"/>
      <c r="DR47" s="741"/>
      <c r="DS47" s="741"/>
      <c r="DT47" s="741"/>
      <c r="DU47" s="742"/>
      <c r="DV47" s="743"/>
      <c r="DW47" s="744"/>
      <c r="DX47" s="744"/>
      <c r="DY47" s="744"/>
      <c r="DZ47" s="745"/>
      <c r="EA47" s="197"/>
    </row>
    <row r="48" spans="1:131" s="198" customFormat="1" ht="26.25" customHeight="1">
      <c r="A48" s="212">
        <v>21</v>
      </c>
      <c r="B48" s="746"/>
      <c r="C48" s="747"/>
      <c r="D48" s="747"/>
      <c r="E48" s="747"/>
      <c r="F48" s="747"/>
      <c r="G48" s="747"/>
      <c r="H48" s="747"/>
      <c r="I48" s="747"/>
      <c r="J48" s="747"/>
      <c r="K48" s="747"/>
      <c r="L48" s="747"/>
      <c r="M48" s="747"/>
      <c r="N48" s="747"/>
      <c r="O48" s="747"/>
      <c r="P48" s="748"/>
      <c r="Q48" s="761"/>
      <c r="R48" s="762"/>
      <c r="S48" s="762"/>
      <c r="T48" s="762"/>
      <c r="U48" s="762"/>
      <c r="V48" s="762"/>
      <c r="W48" s="762"/>
      <c r="X48" s="762"/>
      <c r="Y48" s="762"/>
      <c r="Z48" s="762"/>
      <c r="AA48" s="762"/>
      <c r="AB48" s="762"/>
      <c r="AC48" s="762"/>
      <c r="AD48" s="762"/>
      <c r="AE48" s="763"/>
      <c r="AF48" s="764"/>
      <c r="AG48" s="765"/>
      <c r="AH48" s="765"/>
      <c r="AI48" s="765"/>
      <c r="AJ48" s="766"/>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03"/>
      <c r="BK48" s="203"/>
      <c r="BL48" s="203"/>
      <c r="BM48" s="203"/>
      <c r="BN48" s="203"/>
      <c r="BO48" s="216"/>
      <c r="BP48" s="216"/>
      <c r="BQ48" s="213">
        <v>42</v>
      </c>
      <c r="BR48" s="214"/>
      <c r="BS48" s="778"/>
      <c r="BT48" s="779"/>
      <c r="BU48" s="779"/>
      <c r="BV48" s="779"/>
      <c r="BW48" s="779"/>
      <c r="BX48" s="779"/>
      <c r="BY48" s="779"/>
      <c r="BZ48" s="779"/>
      <c r="CA48" s="779"/>
      <c r="CB48" s="779"/>
      <c r="CC48" s="779"/>
      <c r="CD48" s="779"/>
      <c r="CE48" s="779"/>
      <c r="CF48" s="779"/>
      <c r="CG48" s="780"/>
      <c r="CH48" s="740"/>
      <c r="CI48" s="741"/>
      <c r="CJ48" s="741"/>
      <c r="CK48" s="741"/>
      <c r="CL48" s="742"/>
      <c r="CM48" s="740"/>
      <c r="CN48" s="741"/>
      <c r="CO48" s="741"/>
      <c r="CP48" s="741"/>
      <c r="CQ48" s="742"/>
      <c r="CR48" s="740"/>
      <c r="CS48" s="741"/>
      <c r="CT48" s="741"/>
      <c r="CU48" s="741"/>
      <c r="CV48" s="742"/>
      <c r="CW48" s="740"/>
      <c r="CX48" s="741"/>
      <c r="CY48" s="741"/>
      <c r="CZ48" s="741"/>
      <c r="DA48" s="742"/>
      <c r="DB48" s="740"/>
      <c r="DC48" s="741"/>
      <c r="DD48" s="741"/>
      <c r="DE48" s="741"/>
      <c r="DF48" s="742"/>
      <c r="DG48" s="740"/>
      <c r="DH48" s="741"/>
      <c r="DI48" s="741"/>
      <c r="DJ48" s="741"/>
      <c r="DK48" s="742"/>
      <c r="DL48" s="740"/>
      <c r="DM48" s="741"/>
      <c r="DN48" s="741"/>
      <c r="DO48" s="741"/>
      <c r="DP48" s="742"/>
      <c r="DQ48" s="740"/>
      <c r="DR48" s="741"/>
      <c r="DS48" s="741"/>
      <c r="DT48" s="741"/>
      <c r="DU48" s="742"/>
      <c r="DV48" s="743"/>
      <c r="DW48" s="744"/>
      <c r="DX48" s="744"/>
      <c r="DY48" s="744"/>
      <c r="DZ48" s="745"/>
      <c r="EA48" s="197"/>
    </row>
    <row r="49" spans="1:131" s="198" customFormat="1" ht="26.25" customHeight="1">
      <c r="A49" s="212">
        <v>22</v>
      </c>
      <c r="B49" s="746"/>
      <c r="C49" s="747"/>
      <c r="D49" s="747"/>
      <c r="E49" s="747"/>
      <c r="F49" s="747"/>
      <c r="G49" s="747"/>
      <c r="H49" s="747"/>
      <c r="I49" s="747"/>
      <c r="J49" s="747"/>
      <c r="K49" s="747"/>
      <c r="L49" s="747"/>
      <c r="M49" s="747"/>
      <c r="N49" s="747"/>
      <c r="O49" s="747"/>
      <c r="P49" s="748"/>
      <c r="Q49" s="761"/>
      <c r="R49" s="762"/>
      <c r="S49" s="762"/>
      <c r="T49" s="762"/>
      <c r="U49" s="762"/>
      <c r="V49" s="762"/>
      <c r="W49" s="762"/>
      <c r="X49" s="762"/>
      <c r="Y49" s="762"/>
      <c r="Z49" s="762"/>
      <c r="AA49" s="762"/>
      <c r="AB49" s="762"/>
      <c r="AC49" s="762"/>
      <c r="AD49" s="762"/>
      <c r="AE49" s="763"/>
      <c r="AF49" s="764"/>
      <c r="AG49" s="765"/>
      <c r="AH49" s="765"/>
      <c r="AI49" s="765"/>
      <c r="AJ49" s="766"/>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3"/>
      <c r="BK49" s="203"/>
      <c r="BL49" s="203"/>
      <c r="BM49" s="203"/>
      <c r="BN49" s="203"/>
      <c r="BO49" s="216"/>
      <c r="BP49" s="216"/>
      <c r="BQ49" s="213">
        <v>43</v>
      </c>
      <c r="BR49" s="214"/>
      <c r="BS49" s="778"/>
      <c r="BT49" s="779"/>
      <c r="BU49" s="779"/>
      <c r="BV49" s="779"/>
      <c r="BW49" s="779"/>
      <c r="BX49" s="779"/>
      <c r="BY49" s="779"/>
      <c r="BZ49" s="779"/>
      <c r="CA49" s="779"/>
      <c r="CB49" s="779"/>
      <c r="CC49" s="779"/>
      <c r="CD49" s="779"/>
      <c r="CE49" s="779"/>
      <c r="CF49" s="779"/>
      <c r="CG49" s="780"/>
      <c r="CH49" s="740"/>
      <c r="CI49" s="741"/>
      <c r="CJ49" s="741"/>
      <c r="CK49" s="741"/>
      <c r="CL49" s="742"/>
      <c r="CM49" s="740"/>
      <c r="CN49" s="741"/>
      <c r="CO49" s="741"/>
      <c r="CP49" s="741"/>
      <c r="CQ49" s="742"/>
      <c r="CR49" s="740"/>
      <c r="CS49" s="741"/>
      <c r="CT49" s="741"/>
      <c r="CU49" s="741"/>
      <c r="CV49" s="742"/>
      <c r="CW49" s="740"/>
      <c r="CX49" s="741"/>
      <c r="CY49" s="741"/>
      <c r="CZ49" s="741"/>
      <c r="DA49" s="742"/>
      <c r="DB49" s="740"/>
      <c r="DC49" s="741"/>
      <c r="DD49" s="741"/>
      <c r="DE49" s="741"/>
      <c r="DF49" s="742"/>
      <c r="DG49" s="740"/>
      <c r="DH49" s="741"/>
      <c r="DI49" s="741"/>
      <c r="DJ49" s="741"/>
      <c r="DK49" s="742"/>
      <c r="DL49" s="740"/>
      <c r="DM49" s="741"/>
      <c r="DN49" s="741"/>
      <c r="DO49" s="741"/>
      <c r="DP49" s="742"/>
      <c r="DQ49" s="740"/>
      <c r="DR49" s="741"/>
      <c r="DS49" s="741"/>
      <c r="DT49" s="741"/>
      <c r="DU49" s="742"/>
      <c r="DV49" s="743"/>
      <c r="DW49" s="744"/>
      <c r="DX49" s="744"/>
      <c r="DY49" s="744"/>
      <c r="DZ49" s="745"/>
      <c r="EA49" s="197"/>
    </row>
    <row r="50" spans="1:131" s="198" customFormat="1" ht="26.25" customHeight="1">
      <c r="A50" s="212">
        <v>23</v>
      </c>
      <c r="B50" s="746"/>
      <c r="C50" s="747"/>
      <c r="D50" s="747"/>
      <c r="E50" s="747"/>
      <c r="F50" s="747"/>
      <c r="G50" s="747"/>
      <c r="H50" s="747"/>
      <c r="I50" s="747"/>
      <c r="J50" s="747"/>
      <c r="K50" s="747"/>
      <c r="L50" s="747"/>
      <c r="M50" s="747"/>
      <c r="N50" s="747"/>
      <c r="O50" s="747"/>
      <c r="P50" s="748"/>
      <c r="Q50" s="827"/>
      <c r="R50" s="828"/>
      <c r="S50" s="828"/>
      <c r="T50" s="828"/>
      <c r="U50" s="828"/>
      <c r="V50" s="828"/>
      <c r="W50" s="828"/>
      <c r="X50" s="828"/>
      <c r="Y50" s="828"/>
      <c r="Z50" s="828"/>
      <c r="AA50" s="828"/>
      <c r="AB50" s="828"/>
      <c r="AC50" s="828"/>
      <c r="AD50" s="828"/>
      <c r="AE50" s="829"/>
      <c r="AF50" s="764"/>
      <c r="AG50" s="765"/>
      <c r="AH50" s="765"/>
      <c r="AI50" s="765"/>
      <c r="AJ50" s="766"/>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03"/>
      <c r="BK50" s="203"/>
      <c r="BL50" s="203"/>
      <c r="BM50" s="203"/>
      <c r="BN50" s="203"/>
      <c r="BO50" s="216"/>
      <c r="BP50" s="216"/>
      <c r="BQ50" s="213">
        <v>44</v>
      </c>
      <c r="BR50" s="214"/>
      <c r="BS50" s="778"/>
      <c r="BT50" s="779"/>
      <c r="BU50" s="779"/>
      <c r="BV50" s="779"/>
      <c r="BW50" s="779"/>
      <c r="BX50" s="779"/>
      <c r="BY50" s="779"/>
      <c r="BZ50" s="779"/>
      <c r="CA50" s="779"/>
      <c r="CB50" s="779"/>
      <c r="CC50" s="779"/>
      <c r="CD50" s="779"/>
      <c r="CE50" s="779"/>
      <c r="CF50" s="779"/>
      <c r="CG50" s="780"/>
      <c r="CH50" s="740"/>
      <c r="CI50" s="741"/>
      <c r="CJ50" s="741"/>
      <c r="CK50" s="741"/>
      <c r="CL50" s="742"/>
      <c r="CM50" s="740"/>
      <c r="CN50" s="741"/>
      <c r="CO50" s="741"/>
      <c r="CP50" s="741"/>
      <c r="CQ50" s="742"/>
      <c r="CR50" s="740"/>
      <c r="CS50" s="741"/>
      <c r="CT50" s="741"/>
      <c r="CU50" s="741"/>
      <c r="CV50" s="742"/>
      <c r="CW50" s="740"/>
      <c r="CX50" s="741"/>
      <c r="CY50" s="741"/>
      <c r="CZ50" s="741"/>
      <c r="DA50" s="742"/>
      <c r="DB50" s="740"/>
      <c r="DC50" s="741"/>
      <c r="DD50" s="741"/>
      <c r="DE50" s="741"/>
      <c r="DF50" s="742"/>
      <c r="DG50" s="740"/>
      <c r="DH50" s="741"/>
      <c r="DI50" s="741"/>
      <c r="DJ50" s="741"/>
      <c r="DK50" s="742"/>
      <c r="DL50" s="740"/>
      <c r="DM50" s="741"/>
      <c r="DN50" s="741"/>
      <c r="DO50" s="741"/>
      <c r="DP50" s="742"/>
      <c r="DQ50" s="740"/>
      <c r="DR50" s="741"/>
      <c r="DS50" s="741"/>
      <c r="DT50" s="741"/>
      <c r="DU50" s="742"/>
      <c r="DV50" s="743"/>
      <c r="DW50" s="744"/>
      <c r="DX50" s="744"/>
      <c r="DY50" s="744"/>
      <c r="DZ50" s="745"/>
      <c r="EA50" s="197"/>
    </row>
    <row r="51" spans="1:131" s="198" customFormat="1" ht="26.25" customHeight="1">
      <c r="A51" s="212">
        <v>24</v>
      </c>
      <c r="B51" s="746"/>
      <c r="C51" s="747"/>
      <c r="D51" s="747"/>
      <c r="E51" s="747"/>
      <c r="F51" s="747"/>
      <c r="G51" s="747"/>
      <c r="H51" s="747"/>
      <c r="I51" s="747"/>
      <c r="J51" s="747"/>
      <c r="K51" s="747"/>
      <c r="L51" s="747"/>
      <c r="M51" s="747"/>
      <c r="N51" s="747"/>
      <c r="O51" s="747"/>
      <c r="P51" s="748"/>
      <c r="Q51" s="827"/>
      <c r="R51" s="828"/>
      <c r="S51" s="828"/>
      <c r="T51" s="828"/>
      <c r="U51" s="828"/>
      <c r="V51" s="828"/>
      <c r="W51" s="828"/>
      <c r="X51" s="828"/>
      <c r="Y51" s="828"/>
      <c r="Z51" s="828"/>
      <c r="AA51" s="828"/>
      <c r="AB51" s="828"/>
      <c r="AC51" s="828"/>
      <c r="AD51" s="828"/>
      <c r="AE51" s="829"/>
      <c r="AF51" s="764"/>
      <c r="AG51" s="765"/>
      <c r="AH51" s="765"/>
      <c r="AI51" s="765"/>
      <c r="AJ51" s="766"/>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03"/>
      <c r="BK51" s="203"/>
      <c r="BL51" s="203"/>
      <c r="BM51" s="203"/>
      <c r="BN51" s="203"/>
      <c r="BO51" s="216"/>
      <c r="BP51" s="216"/>
      <c r="BQ51" s="213">
        <v>45</v>
      </c>
      <c r="BR51" s="214"/>
      <c r="BS51" s="778"/>
      <c r="BT51" s="779"/>
      <c r="BU51" s="779"/>
      <c r="BV51" s="779"/>
      <c r="BW51" s="779"/>
      <c r="BX51" s="779"/>
      <c r="BY51" s="779"/>
      <c r="BZ51" s="779"/>
      <c r="CA51" s="779"/>
      <c r="CB51" s="779"/>
      <c r="CC51" s="779"/>
      <c r="CD51" s="779"/>
      <c r="CE51" s="779"/>
      <c r="CF51" s="779"/>
      <c r="CG51" s="780"/>
      <c r="CH51" s="740"/>
      <c r="CI51" s="741"/>
      <c r="CJ51" s="741"/>
      <c r="CK51" s="741"/>
      <c r="CL51" s="742"/>
      <c r="CM51" s="740"/>
      <c r="CN51" s="741"/>
      <c r="CO51" s="741"/>
      <c r="CP51" s="741"/>
      <c r="CQ51" s="742"/>
      <c r="CR51" s="740"/>
      <c r="CS51" s="741"/>
      <c r="CT51" s="741"/>
      <c r="CU51" s="741"/>
      <c r="CV51" s="742"/>
      <c r="CW51" s="740"/>
      <c r="CX51" s="741"/>
      <c r="CY51" s="741"/>
      <c r="CZ51" s="741"/>
      <c r="DA51" s="742"/>
      <c r="DB51" s="740"/>
      <c r="DC51" s="741"/>
      <c r="DD51" s="741"/>
      <c r="DE51" s="741"/>
      <c r="DF51" s="742"/>
      <c r="DG51" s="740"/>
      <c r="DH51" s="741"/>
      <c r="DI51" s="741"/>
      <c r="DJ51" s="741"/>
      <c r="DK51" s="742"/>
      <c r="DL51" s="740"/>
      <c r="DM51" s="741"/>
      <c r="DN51" s="741"/>
      <c r="DO51" s="741"/>
      <c r="DP51" s="742"/>
      <c r="DQ51" s="740"/>
      <c r="DR51" s="741"/>
      <c r="DS51" s="741"/>
      <c r="DT51" s="741"/>
      <c r="DU51" s="742"/>
      <c r="DV51" s="743"/>
      <c r="DW51" s="744"/>
      <c r="DX51" s="744"/>
      <c r="DY51" s="744"/>
      <c r="DZ51" s="745"/>
      <c r="EA51" s="197"/>
    </row>
    <row r="52" spans="1:131" s="198" customFormat="1" ht="26.25" customHeight="1">
      <c r="A52" s="212">
        <v>25</v>
      </c>
      <c r="B52" s="746"/>
      <c r="C52" s="747"/>
      <c r="D52" s="747"/>
      <c r="E52" s="747"/>
      <c r="F52" s="747"/>
      <c r="G52" s="747"/>
      <c r="H52" s="747"/>
      <c r="I52" s="747"/>
      <c r="J52" s="747"/>
      <c r="K52" s="747"/>
      <c r="L52" s="747"/>
      <c r="M52" s="747"/>
      <c r="N52" s="747"/>
      <c r="O52" s="747"/>
      <c r="P52" s="748"/>
      <c r="Q52" s="827"/>
      <c r="R52" s="828"/>
      <c r="S52" s="828"/>
      <c r="T52" s="828"/>
      <c r="U52" s="828"/>
      <c r="V52" s="828"/>
      <c r="W52" s="828"/>
      <c r="X52" s="828"/>
      <c r="Y52" s="828"/>
      <c r="Z52" s="828"/>
      <c r="AA52" s="828"/>
      <c r="AB52" s="828"/>
      <c r="AC52" s="828"/>
      <c r="AD52" s="828"/>
      <c r="AE52" s="829"/>
      <c r="AF52" s="764"/>
      <c r="AG52" s="765"/>
      <c r="AH52" s="765"/>
      <c r="AI52" s="765"/>
      <c r="AJ52" s="766"/>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03"/>
      <c r="BK52" s="203"/>
      <c r="BL52" s="203"/>
      <c r="BM52" s="203"/>
      <c r="BN52" s="203"/>
      <c r="BO52" s="216"/>
      <c r="BP52" s="216"/>
      <c r="BQ52" s="213">
        <v>46</v>
      </c>
      <c r="BR52" s="214"/>
      <c r="BS52" s="778"/>
      <c r="BT52" s="779"/>
      <c r="BU52" s="779"/>
      <c r="BV52" s="779"/>
      <c r="BW52" s="779"/>
      <c r="BX52" s="779"/>
      <c r="BY52" s="779"/>
      <c r="BZ52" s="779"/>
      <c r="CA52" s="779"/>
      <c r="CB52" s="779"/>
      <c r="CC52" s="779"/>
      <c r="CD52" s="779"/>
      <c r="CE52" s="779"/>
      <c r="CF52" s="779"/>
      <c r="CG52" s="780"/>
      <c r="CH52" s="740"/>
      <c r="CI52" s="741"/>
      <c r="CJ52" s="741"/>
      <c r="CK52" s="741"/>
      <c r="CL52" s="742"/>
      <c r="CM52" s="740"/>
      <c r="CN52" s="741"/>
      <c r="CO52" s="741"/>
      <c r="CP52" s="741"/>
      <c r="CQ52" s="742"/>
      <c r="CR52" s="740"/>
      <c r="CS52" s="741"/>
      <c r="CT52" s="741"/>
      <c r="CU52" s="741"/>
      <c r="CV52" s="742"/>
      <c r="CW52" s="740"/>
      <c r="CX52" s="741"/>
      <c r="CY52" s="741"/>
      <c r="CZ52" s="741"/>
      <c r="DA52" s="742"/>
      <c r="DB52" s="740"/>
      <c r="DC52" s="741"/>
      <c r="DD52" s="741"/>
      <c r="DE52" s="741"/>
      <c r="DF52" s="742"/>
      <c r="DG52" s="740"/>
      <c r="DH52" s="741"/>
      <c r="DI52" s="741"/>
      <c r="DJ52" s="741"/>
      <c r="DK52" s="742"/>
      <c r="DL52" s="740"/>
      <c r="DM52" s="741"/>
      <c r="DN52" s="741"/>
      <c r="DO52" s="741"/>
      <c r="DP52" s="742"/>
      <c r="DQ52" s="740"/>
      <c r="DR52" s="741"/>
      <c r="DS52" s="741"/>
      <c r="DT52" s="741"/>
      <c r="DU52" s="742"/>
      <c r="DV52" s="743"/>
      <c r="DW52" s="744"/>
      <c r="DX52" s="744"/>
      <c r="DY52" s="744"/>
      <c r="DZ52" s="745"/>
      <c r="EA52" s="197"/>
    </row>
    <row r="53" spans="1:131" s="198" customFormat="1" ht="26.25" customHeight="1">
      <c r="A53" s="212">
        <v>26</v>
      </c>
      <c r="B53" s="746"/>
      <c r="C53" s="747"/>
      <c r="D53" s="747"/>
      <c r="E53" s="747"/>
      <c r="F53" s="747"/>
      <c r="G53" s="747"/>
      <c r="H53" s="747"/>
      <c r="I53" s="747"/>
      <c r="J53" s="747"/>
      <c r="K53" s="747"/>
      <c r="L53" s="747"/>
      <c r="M53" s="747"/>
      <c r="N53" s="747"/>
      <c r="O53" s="747"/>
      <c r="P53" s="748"/>
      <c r="Q53" s="827"/>
      <c r="R53" s="828"/>
      <c r="S53" s="828"/>
      <c r="T53" s="828"/>
      <c r="U53" s="828"/>
      <c r="V53" s="828"/>
      <c r="W53" s="828"/>
      <c r="X53" s="828"/>
      <c r="Y53" s="828"/>
      <c r="Z53" s="828"/>
      <c r="AA53" s="828"/>
      <c r="AB53" s="828"/>
      <c r="AC53" s="828"/>
      <c r="AD53" s="828"/>
      <c r="AE53" s="829"/>
      <c r="AF53" s="764"/>
      <c r="AG53" s="765"/>
      <c r="AH53" s="765"/>
      <c r="AI53" s="765"/>
      <c r="AJ53" s="766"/>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03"/>
      <c r="BK53" s="203"/>
      <c r="BL53" s="203"/>
      <c r="BM53" s="203"/>
      <c r="BN53" s="203"/>
      <c r="BO53" s="216"/>
      <c r="BP53" s="216"/>
      <c r="BQ53" s="213">
        <v>47</v>
      </c>
      <c r="BR53" s="214"/>
      <c r="BS53" s="778"/>
      <c r="BT53" s="779"/>
      <c r="BU53" s="779"/>
      <c r="BV53" s="779"/>
      <c r="BW53" s="779"/>
      <c r="BX53" s="779"/>
      <c r="BY53" s="779"/>
      <c r="BZ53" s="779"/>
      <c r="CA53" s="779"/>
      <c r="CB53" s="779"/>
      <c r="CC53" s="779"/>
      <c r="CD53" s="779"/>
      <c r="CE53" s="779"/>
      <c r="CF53" s="779"/>
      <c r="CG53" s="780"/>
      <c r="CH53" s="740"/>
      <c r="CI53" s="741"/>
      <c r="CJ53" s="741"/>
      <c r="CK53" s="741"/>
      <c r="CL53" s="742"/>
      <c r="CM53" s="740"/>
      <c r="CN53" s="741"/>
      <c r="CO53" s="741"/>
      <c r="CP53" s="741"/>
      <c r="CQ53" s="742"/>
      <c r="CR53" s="740"/>
      <c r="CS53" s="741"/>
      <c r="CT53" s="741"/>
      <c r="CU53" s="741"/>
      <c r="CV53" s="742"/>
      <c r="CW53" s="740"/>
      <c r="CX53" s="741"/>
      <c r="CY53" s="741"/>
      <c r="CZ53" s="741"/>
      <c r="DA53" s="742"/>
      <c r="DB53" s="740"/>
      <c r="DC53" s="741"/>
      <c r="DD53" s="741"/>
      <c r="DE53" s="741"/>
      <c r="DF53" s="742"/>
      <c r="DG53" s="740"/>
      <c r="DH53" s="741"/>
      <c r="DI53" s="741"/>
      <c r="DJ53" s="741"/>
      <c r="DK53" s="742"/>
      <c r="DL53" s="740"/>
      <c r="DM53" s="741"/>
      <c r="DN53" s="741"/>
      <c r="DO53" s="741"/>
      <c r="DP53" s="742"/>
      <c r="DQ53" s="740"/>
      <c r="DR53" s="741"/>
      <c r="DS53" s="741"/>
      <c r="DT53" s="741"/>
      <c r="DU53" s="742"/>
      <c r="DV53" s="743"/>
      <c r="DW53" s="744"/>
      <c r="DX53" s="744"/>
      <c r="DY53" s="744"/>
      <c r="DZ53" s="745"/>
      <c r="EA53" s="197"/>
    </row>
    <row r="54" spans="1:131" s="198" customFormat="1" ht="26.25" customHeight="1">
      <c r="A54" s="212">
        <v>27</v>
      </c>
      <c r="B54" s="746"/>
      <c r="C54" s="747"/>
      <c r="D54" s="747"/>
      <c r="E54" s="747"/>
      <c r="F54" s="747"/>
      <c r="G54" s="747"/>
      <c r="H54" s="747"/>
      <c r="I54" s="747"/>
      <c r="J54" s="747"/>
      <c r="K54" s="747"/>
      <c r="L54" s="747"/>
      <c r="M54" s="747"/>
      <c r="N54" s="747"/>
      <c r="O54" s="747"/>
      <c r="P54" s="748"/>
      <c r="Q54" s="827"/>
      <c r="R54" s="828"/>
      <c r="S54" s="828"/>
      <c r="T54" s="828"/>
      <c r="U54" s="828"/>
      <c r="V54" s="828"/>
      <c r="W54" s="828"/>
      <c r="X54" s="828"/>
      <c r="Y54" s="828"/>
      <c r="Z54" s="828"/>
      <c r="AA54" s="828"/>
      <c r="AB54" s="828"/>
      <c r="AC54" s="828"/>
      <c r="AD54" s="828"/>
      <c r="AE54" s="829"/>
      <c r="AF54" s="764"/>
      <c r="AG54" s="765"/>
      <c r="AH54" s="765"/>
      <c r="AI54" s="765"/>
      <c r="AJ54" s="766"/>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03"/>
      <c r="BK54" s="203"/>
      <c r="BL54" s="203"/>
      <c r="BM54" s="203"/>
      <c r="BN54" s="203"/>
      <c r="BO54" s="216"/>
      <c r="BP54" s="216"/>
      <c r="BQ54" s="213">
        <v>48</v>
      </c>
      <c r="BR54" s="214"/>
      <c r="BS54" s="778"/>
      <c r="BT54" s="779"/>
      <c r="BU54" s="779"/>
      <c r="BV54" s="779"/>
      <c r="BW54" s="779"/>
      <c r="BX54" s="779"/>
      <c r="BY54" s="779"/>
      <c r="BZ54" s="779"/>
      <c r="CA54" s="779"/>
      <c r="CB54" s="779"/>
      <c r="CC54" s="779"/>
      <c r="CD54" s="779"/>
      <c r="CE54" s="779"/>
      <c r="CF54" s="779"/>
      <c r="CG54" s="780"/>
      <c r="CH54" s="740"/>
      <c r="CI54" s="741"/>
      <c r="CJ54" s="741"/>
      <c r="CK54" s="741"/>
      <c r="CL54" s="742"/>
      <c r="CM54" s="740"/>
      <c r="CN54" s="741"/>
      <c r="CO54" s="741"/>
      <c r="CP54" s="741"/>
      <c r="CQ54" s="742"/>
      <c r="CR54" s="740"/>
      <c r="CS54" s="741"/>
      <c r="CT54" s="741"/>
      <c r="CU54" s="741"/>
      <c r="CV54" s="742"/>
      <c r="CW54" s="740"/>
      <c r="CX54" s="741"/>
      <c r="CY54" s="741"/>
      <c r="CZ54" s="741"/>
      <c r="DA54" s="742"/>
      <c r="DB54" s="740"/>
      <c r="DC54" s="741"/>
      <c r="DD54" s="741"/>
      <c r="DE54" s="741"/>
      <c r="DF54" s="742"/>
      <c r="DG54" s="740"/>
      <c r="DH54" s="741"/>
      <c r="DI54" s="741"/>
      <c r="DJ54" s="741"/>
      <c r="DK54" s="742"/>
      <c r="DL54" s="740"/>
      <c r="DM54" s="741"/>
      <c r="DN54" s="741"/>
      <c r="DO54" s="741"/>
      <c r="DP54" s="742"/>
      <c r="DQ54" s="740"/>
      <c r="DR54" s="741"/>
      <c r="DS54" s="741"/>
      <c r="DT54" s="741"/>
      <c r="DU54" s="742"/>
      <c r="DV54" s="743"/>
      <c r="DW54" s="744"/>
      <c r="DX54" s="744"/>
      <c r="DY54" s="744"/>
      <c r="DZ54" s="745"/>
      <c r="EA54" s="197"/>
    </row>
    <row r="55" spans="1:131" s="198" customFormat="1" ht="26.25" customHeight="1">
      <c r="A55" s="212">
        <v>28</v>
      </c>
      <c r="B55" s="746"/>
      <c r="C55" s="747"/>
      <c r="D55" s="747"/>
      <c r="E55" s="747"/>
      <c r="F55" s="747"/>
      <c r="G55" s="747"/>
      <c r="H55" s="747"/>
      <c r="I55" s="747"/>
      <c r="J55" s="747"/>
      <c r="K55" s="747"/>
      <c r="L55" s="747"/>
      <c r="M55" s="747"/>
      <c r="N55" s="747"/>
      <c r="O55" s="747"/>
      <c r="P55" s="748"/>
      <c r="Q55" s="827"/>
      <c r="R55" s="828"/>
      <c r="S55" s="828"/>
      <c r="T55" s="828"/>
      <c r="U55" s="828"/>
      <c r="V55" s="828"/>
      <c r="W55" s="828"/>
      <c r="X55" s="828"/>
      <c r="Y55" s="828"/>
      <c r="Z55" s="828"/>
      <c r="AA55" s="828"/>
      <c r="AB55" s="828"/>
      <c r="AC55" s="828"/>
      <c r="AD55" s="828"/>
      <c r="AE55" s="829"/>
      <c r="AF55" s="764"/>
      <c r="AG55" s="765"/>
      <c r="AH55" s="765"/>
      <c r="AI55" s="765"/>
      <c r="AJ55" s="766"/>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03"/>
      <c r="BK55" s="203"/>
      <c r="BL55" s="203"/>
      <c r="BM55" s="203"/>
      <c r="BN55" s="203"/>
      <c r="BO55" s="216"/>
      <c r="BP55" s="216"/>
      <c r="BQ55" s="213">
        <v>49</v>
      </c>
      <c r="BR55" s="214"/>
      <c r="BS55" s="778"/>
      <c r="BT55" s="779"/>
      <c r="BU55" s="779"/>
      <c r="BV55" s="779"/>
      <c r="BW55" s="779"/>
      <c r="BX55" s="779"/>
      <c r="BY55" s="779"/>
      <c r="BZ55" s="779"/>
      <c r="CA55" s="779"/>
      <c r="CB55" s="779"/>
      <c r="CC55" s="779"/>
      <c r="CD55" s="779"/>
      <c r="CE55" s="779"/>
      <c r="CF55" s="779"/>
      <c r="CG55" s="780"/>
      <c r="CH55" s="740"/>
      <c r="CI55" s="741"/>
      <c r="CJ55" s="741"/>
      <c r="CK55" s="741"/>
      <c r="CL55" s="742"/>
      <c r="CM55" s="740"/>
      <c r="CN55" s="741"/>
      <c r="CO55" s="741"/>
      <c r="CP55" s="741"/>
      <c r="CQ55" s="742"/>
      <c r="CR55" s="740"/>
      <c r="CS55" s="741"/>
      <c r="CT55" s="741"/>
      <c r="CU55" s="741"/>
      <c r="CV55" s="742"/>
      <c r="CW55" s="740"/>
      <c r="CX55" s="741"/>
      <c r="CY55" s="741"/>
      <c r="CZ55" s="741"/>
      <c r="DA55" s="742"/>
      <c r="DB55" s="740"/>
      <c r="DC55" s="741"/>
      <c r="DD55" s="741"/>
      <c r="DE55" s="741"/>
      <c r="DF55" s="742"/>
      <c r="DG55" s="740"/>
      <c r="DH55" s="741"/>
      <c r="DI55" s="741"/>
      <c r="DJ55" s="741"/>
      <c r="DK55" s="742"/>
      <c r="DL55" s="740"/>
      <c r="DM55" s="741"/>
      <c r="DN55" s="741"/>
      <c r="DO55" s="741"/>
      <c r="DP55" s="742"/>
      <c r="DQ55" s="740"/>
      <c r="DR55" s="741"/>
      <c r="DS55" s="741"/>
      <c r="DT55" s="741"/>
      <c r="DU55" s="742"/>
      <c r="DV55" s="743"/>
      <c r="DW55" s="744"/>
      <c r="DX55" s="744"/>
      <c r="DY55" s="744"/>
      <c r="DZ55" s="745"/>
      <c r="EA55" s="197"/>
    </row>
    <row r="56" spans="1:131" s="198" customFormat="1" ht="26.25" customHeight="1">
      <c r="A56" s="212">
        <v>29</v>
      </c>
      <c r="B56" s="746"/>
      <c r="C56" s="747"/>
      <c r="D56" s="747"/>
      <c r="E56" s="747"/>
      <c r="F56" s="747"/>
      <c r="G56" s="747"/>
      <c r="H56" s="747"/>
      <c r="I56" s="747"/>
      <c r="J56" s="747"/>
      <c r="K56" s="747"/>
      <c r="L56" s="747"/>
      <c r="M56" s="747"/>
      <c r="N56" s="747"/>
      <c r="O56" s="747"/>
      <c r="P56" s="748"/>
      <c r="Q56" s="827"/>
      <c r="R56" s="828"/>
      <c r="S56" s="828"/>
      <c r="T56" s="828"/>
      <c r="U56" s="828"/>
      <c r="V56" s="828"/>
      <c r="W56" s="828"/>
      <c r="X56" s="828"/>
      <c r="Y56" s="828"/>
      <c r="Z56" s="828"/>
      <c r="AA56" s="828"/>
      <c r="AB56" s="828"/>
      <c r="AC56" s="828"/>
      <c r="AD56" s="828"/>
      <c r="AE56" s="829"/>
      <c r="AF56" s="764"/>
      <c r="AG56" s="765"/>
      <c r="AH56" s="765"/>
      <c r="AI56" s="765"/>
      <c r="AJ56" s="766"/>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03"/>
      <c r="BK56" s="203"/>
      <c r="BL56" s="203"/>
      <c r="BM56" s="203"/>
      <c r="BN56" s="203"/>
      <c r="BO56" s="216"/>
      <c r="BP56" s="216"/>
      <c r="BQ56" s="213">
        <v>50</v>
      </c>
      <c r="BR56" s="214"/>
      <c r="BS56" s="778"/>
      <c r="BT56" s="779"/>
      <c r="BU56" s="779"/>
      <c r="BV56" s="779"/>
      <c r="BW56" s="779"/>
      <c r="BX56" s="779"/>
      <c r="BY56" s="779"/>
      <c r="BZ56" s="779"/>
      <c r="CA56" s="779"/>
      <c r="CB56" s="779"/>
      <c r="CC56" s="779"/>
      <c r="CD56" s="779"/>
      <c r="CE56" s="779"/>
      <c r="CF56" s="779"/>
      <c r="CG56" s="780"/>
      <c r="CH56" s="740"/>
      <c r="CI56" s="741"/>
      <c r="CJ56" s="741"/>
      <c r="CK56" s="741"/>
      <c r="CL56" s="742"/>
      <c r="CM56" s="740"/>
      <c r="CN56" s="741"/>
      <c r="CO56" s="741"/>
      <c r="CP56" s="741"/>
      <c r="CQ56" s="742"/>
      <c r="CR56" s="740"/>
      <c r="CS56" s="741"/>
      <c r="CT56" s="741"/>
      <c r="CU56" s="741"/>
      <c r="CV56" s="742"/>
      <c r="CW56" s="740"/>
      <c r="CX56" s="741"/>
      <c r="CY56" s="741"/>
      <c r="CZ56" s="741"/>
      <c r="DA56" s="742"/>
      <c r="DB56" s="740"/>
      <c r="DC56" s="741"/>
      <c r="DD56" s="741"/>
      <c r="DE56" s="741"/>
      <c r="DF56" s="742"/>
      <c r="DG56" s="740"/>
      <c r="DH56" s="741"/>
      <c r="DI56" s="741"/>
      <c r="DJ56" s="741"/>
      <c r="DK56" s="742"/>
      <c r="DL56" s="740"/>
      <c r="DM56" s="741"/>
      <c r="DN56" s="741"/>
      <c r="DO56" s="741"/>
      <c r="DP56" s="742"/>
      <c r="DQ56" s="740"/>
      <c r="DR56" s="741"/>
      <c r="DS56" s="741"/>
      <c r="DT56" s="741"/>
      <c r="DU56" s="742"/>
      <c r="DV56" s="743"/>
      <c r="DW56" s="744"/>
      <c r="DX56" s="744"/>
      <c r="DY56" s="744"/>
      <c r="DZ56" s="745"/>
      <c r="EA56" s="197"/>
    </row>
    <row r="57" spans="1:131" s="198" customFormat="1" ht="26.25" customHeight="1">
      <c r="A57" s="212">
        <v>30</v>
      </c>
      <c r="B57" s="746"/>
      <c r="C57" s="747"/>
      <c r="D57" s="747"/>
      <c r="E57" s="747"/>
      <c r="F57" s="747"/>
      <c r="G57" s="747"/>
      <c r="H57" s="747"/>
      <c r="I57" s="747"/>
      <c r="J57" s="747"/>
      <c r="K57" s="747"/>
      <c r="L57" s="747"/>
      <c r="M57" s="747"/>
      <c r="N57" s="747"/>
      <c r="O57" s="747"/>
      <c r="P57" s="748"/>
      <c r="Q57" s="827"/>
      <c r="R57" s="828"/>
      <c r="S57" s="828"/>
      <c r="T57" s="828"/>
      <c r="U57" s="828"/>
      <c r="V57" s="828"/>
      <c r="W57" s="828"/>
      <c r="X57" s="828"/>
      <c r="Y57" s="828"/>
      <c r="Z57" s="828"/>
      <c r="AA57" s="828"/>
      <c r="AB57" s="828"/>
      <c r="AC57" s="828"/>
      <c r="AD57" s="828"/>
      <c r="AE57" s="829"/>
      <c r="AF57" s="764"/>
      <c r="AG57" s="765"/>
      <c r="AH57" s="765"/>
      <c r="AI57" s="765"/>
      <c r="AJ57" s="766"/>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03"/>
      <c r="BK57" s="203"/>
      <c r="BL57" s="203"/>
      <c r="BM57" s="203"/>
      <c r="BN57" s="203"/>
      <c r="BO57" s="216"/>
      <c r="BP57" s="216"/>
      <c r="BQ57" s="213">
        <v>51</v>
      </c>
      <c r="BR57" s="214"/>
      <c r="BS57" s="778"/>
      <c r="BT57" s="779"/>
      <c r="BU57" s="779"/>
      <c r="BV57" s="779"/>
      <c r="BW57" s="779"/>
      <c r="BX57" s="779"/>
      <c r="BY57" s="779"/>
      <c r="BZ57" s="779"/>
      <c r="CA57" s="779"/>
      <c r="CB57" s="779"/>
      <c r="CC57" s="779"/>
      <c r="CD57" s="779"/>
      <c r="CE57" s="779"/>
      <c r="CF57" s="779"/>
      <c r="CG57" s="780"/>
      <c r="CH57" s="740"/>
      <c r="CI57" s="741"/>
      <c r="CJ57" s="741"/>
      <c r="CK57" s="741"/>
      <c r="CL57" s="742"/>
      <c r="CM57" s="740"/>
      <c r="CN57" s="741"/>
      <c r="CO57" s="741"/>
      <c r="CP57" s="741"/>
      <c r="CQ57" s="742"/>
      <c r="CR57" s="740"/>
      <c r="CS57" s="741"/>
      <c r="CT57" s="741"/>
      <c r="CU57" s="741"/>
      <c r="CV57" s="742"/>
      <c r="CW57" s="740"/>
      <c r="CX57" s="741"/>
      <c r="CY57" s="741"/>
      <c r="CZ57" s="741"/>
      <c r="DA57" s="742"/>
      <c r="DB57" s="740"/>
      <c r="DC57" s="741"/>
      <c r="DD57" s="741"/>
      <c r="DE57" s="741"/>
      <c r="DF57" s="742"/>
      <c r="DG57" s="740"/>
      <c r="DH57" s="741"/>
      <c r="DI57" s="741"/>
      <c r="DJ57" s="741"/>
      <c r="DK57" s="742"/>
      <c r="DL57" s="740"/>
      <c r="DM57" s="741"/>
      <c r="DN57" s="741"/>
      <c r="DO57" s="741"/>
      <c r="DP57" s="742"/>
      <c r="DQ57" s="740"/>
      <c r="DR57" s="741"/>
      <c r="DS57" s="741"/>
      <c r="DT57" s="741"/>
      <c r="DU57" s="742"/>
      <c r="DV57" s="743"/>
      <c r="DW57" s="744"/>
      <c r="DX57" s="744"/>
      <c r="DY57" s="744"/>
      <c r="DZ57" s="745"/>
      <c r="EA57" s="197"/>
    </row>
    <row r="58" spans="1:131" s="198" customFormat="1" ht="26.25" customHeight="1">
      <c r="A58" s="212">
        <v>31</v>
      </c>
      <c r="B58" s="746"/>
      <c r="C58" s="747"/>
      <c r="D58" s="747"/>
      <c r="E58" s="747"/>
      <c r="F58" s="747"/>
      <c r="G58" s="747"/>
      <c r="H58" s="747"/>
      <c r="I58" s="747"/>
      <c r="J58" s="747"/>
      <c r="K58" s="747"/>
      <c r="L58" s="747"/>
      <c r="M58" s="747"/>
      <c r="N58" s="747"/>
      <c r="O58" s="747"/>
      <c r="P58" s="748"/>
      <c r="Q58" s="827"/>
      <c r="R58" s="828"/>
      <c r="S58" s="828"/>
      <c r="T58" s="828"/>
      <c r="U58" s="828"/>
      <c r="V58" s="828"/>
      <c r="W58" s="828"/>
      <c r="X58" s="828"/>
      <c r="Y58" s="828"/>
      <c r="Z58" s="828"/>
      <c r="AA58" s="828"/>
      <c r="AB58" s="828"/>
      <c r="AC58" s="828"/>
      <c r="AD58" s="828"/>
      <c r="AE58" s="829"/>
      <c r="AF58" s="764"/>
      <c r="AG58" s="765"/>
      <c r="AH58" s="765"/>
      <c r="AI58" s="765"/>
      <c r="AJ58" s="766"/>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03"/>
      <c r="BK58" s="203"/>
      <c r="BL58" s="203"/>
      <c r="BM58" s="203"/>
      <c r="BN58" s="203"/>
      <c r="BO58" s="216"/>
      <c r="BP58" s="216"/>
      <c r="BQ58" s="213">
        <v>52</v>
      </c>
      <c r="BR58" s="214"/>
      <c r="BS58" s="778"/>
      <c r="BT58" s="779"/>
      <c r="BU58" s="779"/>
      <c r="BV58" s="779"/>
      <c r="BW58" s="779"/>
      <c r="BX58" s="779"/>
      <c r="BY58" s="779"/>
      <c r="BZ58" s="779"/>
      <c r="CA58" s="779"/>
      <c r="CB58" s="779"/>
      <c r="CC58" s="779"/>
      <c r="CD58" s="779"/>
      <c r="CE58" s="779"/>
      <c r="CF58" s="779"/>
      <c r="CG58" s="780"/>
      <c r="CH58" s="740"/>
      <c r="CI58" s="741"/>
      <c r="CJ58" s="741"/>
      <c r="CK58" s="741"/>
      <c r="CL58" s="742"/>
      <c r="CM58" s="740"/>
      <c r="CN58" s="741"/>
      <c r="CO58" s="741"/>
      <c r="CP58" s="741"/>
      <c r="CQ58" s="742"/>
      <c r="CR58" s="740"/>
      <c r="CS58" s="741"/>
      <c r="CT58" s="741"/>
      <c r="CU58" s="741"/>
      <c r="CV58" s="742"/>
      <c r="CW58" s="740"/>
      <c r="CX58" s="741"/>
      <c r="CY58" s="741"/>
      <c r="CZ58" s="741"/>
      <c r="DA58" s="742"/>
      <c r="DB58" s="740"/>
      <c r="DC58" s="741"/>
      <c r="DD58" s="741"/>
      <c r="DE58" s="741"/>
      <c r="DF58" s="742"/>
      <c r="DG58" s="740"/>
      <c r="DH58" s="741"/>
      <c r="DI58" s="741"/>
      <c r="DJ58" s="741"/>
      <c r="DK58" s="742"/>
      <c r="DL58" s="740"/>
      <c r="DM58" s="741"/>
      <c r="DN58" s="741"/>
      <c r="DO58" s="741"/>
      <c r="DP58" s="742"/>
      <c r="DQ58" s="740"/>
      <c r="DR58" s="741"/>
      <c r="DS58" s="741"/>
      <c r="DT58" s="741"/>
      <c r="DU58" s="742"/>
      <c r="DV58" s="743"/>
      <c r="DW58" s="744"/>
      <c r="DX58" s="744"/>
      <c r="DY58" s="744"/>
      <c r="DZ58" s="745"/>
      <c r="EA58" s="197"/>
    </row>
    <row r="59" spans="1:131" s="198" customFormat="1" ht="26.25" customHeight="1">
      <c r="A59" s="212">
        <v>32</v>
      </c>
      <c r="B59" s="746"/>
      <c r="C59" s="747"/>
      <c r="D59" s="747"/>
      <c r="E59" s="747"/>
      <c r="F59" s="747"/>
      <c r="G59" s="747"/>
      <c r="H59" s="747"/>
      <c r="I59" s="747"/>
      <c r="J59" s="747"/>
      <c r="K59" s="747"/>
      <c r="L59" s="747"/>
      <c r="M59" s="747"/>
      <c r="N59" s="747"/>
      <c r="O59" s="747"/>
      <c r="P59" s="748"/>
      <c r="Q59" s="827"/>
      <c r="R59" s="828"/>
      <c r="S59" s="828"/>
      <c r="T59" s="828"/>
      <c r="U59" s="828"/>
      <c r="V59" s="828"/>
      <c r="W59" s="828"/>
      <c r="X59" s="828"/>
      <c r="Y59" s="828"/>
      <c r="Z59" s="828"/>
      <c r="AA59" s="828"/>
      <c r="AB59" s="828"/>
      <c r="AC59" s="828"/>
      <c r="AD59" s="828"/>
      <c r="AE59" s="829"/>
      <c r="AF59" s="764"/>
      <c r="AG59" s="765"/>
      <c r="AH59" s="765"/>
      <c r="AI59" s="765"/>
      <c r="AJ59" s="766"/>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03"/>
      <c r="BK59" s="203"/>
      <c r="BL59" s="203"/>
      <c r="BM59" s="203"/>
      <c r="BN59" s="203"/>
      <c r="BO59" s="216"/>
      <c r="BP59" s="216"/>
      <c r="BQ59" s="213">
        <v>53</v>
      </c>
      <c r="BR59" s="214"/>
      <c r="BS59" s="778"/>
      <c r="BT59" s="779"/>
      <c r="BU59" s="779"/>
      <c r="BV59" s="779"/>
      <c r="BW59" s="779"/>
      <c r="BX59" s="779"/>
      <c r="BY59" s="779"/>
      <c r="BZ59" s="779"/>
      <c r="CA59" s="779"/>
      <c r="CB59" s="779"/>
      <c r="CC59" s="779"/>
      <c r="CD59" s="779"/>
      <c r="CE59" s="779"/>
      <c r="CF59" s="779"/>
      <c r="CG59" s="780"/>
      <c r="CH59" s="740"/>
      <c r="CI59" s="741"/>
      <c r="CJ59" s="741"/>
      <c r="CK59" s="741"/>
      <c r="CL59" s="742"/>
      <c r="CM59" s="740"/>
      <c r="CN59" s="741"/>
      <c r="CO59" s="741"/>
      <c r="CP59" s="741"/>
      <c r="CQ59" s="742"/>
      <c r="CR59" s="740"/>
      <c r="CS59" s="741"/>
      <c r="CT59" s="741"/>
      <c r="CU59" s="741"/>
      <c r="CV59" s="742"/>
      <c r="CW59" s="740"/>
      <c r="CX59" s="741"/>
      <c r="CY59" s="741"/>
      <c r="CZ59" s="741"/>
      <c r="DA59" s="742"/>
      <c r="DB59" s="740"/>
      <c r="DC59" s="741"/>
      <c r="DD59" s="741"/>
      <c r="DE59" s="741"/>
      <c r="DF59" s="742"/>
      <c r="DG59" s="740"/>
      <c r="DH59" s="741"/>
      <c r="DI59" s="741"/>
      <c r="DJ59" s="741"/>
      <c r="DK59" s="742"/>
      <c r="DL59" s="740"/>
      <c r="DM59" s="741"/>
      <c r="DN59" s="741"/>
      <c r="DO59" s="741"/>
      <c r="DP59" s="742"/>
      <c r="DQ59" s="740"/>
      <c r="DR59" s="741"/>
      <c r="DS59" s="741"/>
      <c r="DT59" s="741"/>
      <c r="DU59" s="742"/>
      <c r="DV59" s="743"/>
      <c r="DW59" s="744"/>
      <c r="DX59" s="744"/>
      <c r="DY59" s="744"/>
      <c r="DZ59" s="745"/>
      <c r="EA59" s="197"/>
    </row>
    <row r="60" spans="1:131" s="198" customFormat="1" ht="26.25" customHeight="1">
      <c r="A60" s="212">
        <v>33</v>
      </c>
      <c r="B60" s="746"/>
      <c r="C60" s="747"/>
      <c r="D60" s="747"/>
      <c r="E60" s="747"/>
      <c r="F60" s="747"/>
      <c r="G60" s="747"/>
      <c r="H60" s="747"/>
      <c r="I60" s="747"/>
      <c r="J60" s="747"/>
      <c r="K60" s="747"/>
      <c r="L60" s="747"/>
      <c r="M60" s="747"/>
      <c r="N60" s="747"/>
      <c r="O60" s="747"/>
      <c r="P60" s="748"/>
      <c r="Q60" s="827"/>
      <c r="R60" s="828"/>
      <c r="S60" s="828"/>
      <c r="T60" s="828"/>
      <c r="U60" s="828"/>
      <c r="V60" s="828"/>
      <c r="W60" s="828"/>
      <c r="X60" s="828"/>
      <c r="Y60" s="828"/>
      <c r="Z60" s="828"/>
      <c r="AA60" s="828"/>
      <c r="AB60" s="828"/>
      <c r="AC60" s="828"/>
      <c r="AD60" s="828"/>
      <c r="AE60" s="829"/>
      <c r="AF60" s="764"/>
      <c r="AG60" s="765"/>
      <c r="AH60" s="765"/>
      <c r="AI60" s="765"/>
      <c r="AJ60" s="766"/>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03"/>
      <c r="BK60" s="203"/>
      <c r="BL60" s="203"/>
      <c r="BM60" s="203"/>
      <c r="BN60" s="203"/>
      <c r="BO60" s="216"/>
      <c r="BP60" s="216"/>
      <c r="BQ60" s="213">
        <v>54</v>
      </c>
      <c r="BR60" s="214"/>
      <c r="BS60" s="778"/>
      <c r="BT60" s="779"/>
      <c r="BU60" s="779"/>
      <c r="BV60" s="779"/>
      <c r="BW60" s="779"/>
      <c r="BX60" s="779"/>
      <c r="BY60" s="779"/>
      <c r="BZ60" s="779"/>
      <c r="CA60" s="779"/>
      <c r="CB60" s="779"/>
      <c r="CC60" s="779"/>
      <c r="CD60" s="779"/>
      <c r="CE60" s="779"/>
      <c r="CF60" s="779"/>
      <c r="CG60" s="780"/>
      <c r="CH60" s="740"/>
      <c r="CI60" s="741"/>
      <c r="CJ60" s="741"/>
      <c r="CK60" s="741"/>
      <c r="CL60" s="742"/>
      <c r="CM60" s="740"/>
      <c r="CN60" s="741"/>
      <c r="CO60" s="741"/>
      <c r="CP60" s="741"/>
      <c r="CQ60" s="742"/>
      <c r="CR60" s="740"/>
      <c r="CS60" s="741"/>
      <c r="CT60" s="741"/>
      <c r="CU60" s="741"/>
      <c r="CV60" s="742"/>
      <c r="CW60" s="740"/>
      <c r="CX60" s="741"/>
      <c r="CY60" s="741"/>
      <c r="CZ60" s="741"/>
      <c r="DA60" s="742"/>
      <c r="DB60" s="740"/>
      <c r="DC60" s="741"/>
      <c r="DD60" s="741"/>
      <c r="DE60" s="741"/>
      <c r="DF60" s="742"/>
      <c r="DG60" s="740"/>
      <c r="DH60" s="741"/>
      <c r="DI60" s="741"/>
      <c r="DJ60" s="741"/>
      <c r="DK60" s="742"/>
      <c r="DL60" s="740"/>
      <c r="DM60" s="741"/>
      <c r="DN60" s="741"/>
      <c r="DO60" s="741"/>
      <c r="DP60" s="742"/>
      <c r="DQ60" s="740"/>
      <c r="DR60" s="741"/>
      <c r="DS60" s="741"/>
      <c r="DT60" s="741"/>
      <c r="DU60" s="742"/>
      <c r="DV60" s="743"/>
      <c r="DW60" s="744"/>
      <c r="DX60" s="744"/>
      <c r="DY60" s="744"/>
      <c r="DZ60" s="745"/>
      <c r="EA60" s="197"/>
    </row>
    <row r="61" spans="1:131" s="198" customFormat="1" ht="26.25" customHeight="1" thickBot="1">
      <c r="A61" s="212">
        <v>34</v>
      </c>
      <c r="B61" s="746"/>
      <c r="C61" s="747"/>
      <c r="D61" s="747"/>
      <c r="E61" s="747"/>
      <c r="F61" s="747"/>
      <c r="G61" s="747"/>
      <c r="H61" s="747"/>
      <c r="I61" s="747"/>
      <c r="J61" s="747"/>
      <c r="K61" s="747"/>
      <c r="L61" s="747"/>
      <c r="M61" s="747"/>
      <c r="N61" s="747"/>
      <c r="O61" s="747"/>
      <c r="P61" s="748"/>
      <c r="Q61" s="827"/>
      <c r="R61" s="828"/>
      <c r="S61" s="828"/>
      <c r="T61" s="828"/>
      <c r="U61" s="828"/>
      <c r="V61" s="828"/>
      <c r="W61" s="828"/>
      <c r="X61" s="828"/>
      <c r="Y61" s="828"/>
      <c r="Z61" s="828"/>
      <c r="AA61" s="828"/>
      <c r="AB61" s="828"/>
      <c r="AC61" s="828"/>
      <c r="AD61" s="828"/>
      <c r="AE61" s="829"/>
      <c r="AF61" s="764"/>
      <c r="AG61" s="765"/>
      <c r="AH61" s="765"/>
      <c r="AI61" s="765"/>
      <c r="AJ61" s="766"/>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03"/>
      <c r="BK61" s="203"/>
      <c r="BL61" s="203"/>
      <c r="BM61" s="203"/>
      <c r="BN61" s="203"/>
      <c r="BO61" s="216"/>
      <c r="BP61" s="216"/>
      <c r="BQ61" s="213">
        <v>55</v>
      </c>
      <c r="BR61" s="214"/>
      <c r="BS61" s="778"/>
      <c r="BT61" s="779"/>
      <c r="BU61" s="779"/>
      <c r="BV61" s="779"/>
      <c r="BW61" s="779"/>
      <c r="BX61" s="779"/>
      <c r="BY61" s="779"/>
      <c r="BZ61" s="779"/>
      <c r="CA61" s="779"/>
      <c r="CB61" s="779"/>
      <c r="CC61" s="779"/>
      <c r="CD61" s="779"/>
      <c r="CE61" s="779"/>
      <c r="CF61" s="779"/>
      <c r="CG61" s="780"/>
      <c r="CH61" s="740"/>
      <c r="CI61" s="741"/>
      <c r="CJ61" s="741"/>
      <c r="CK61" s="741"/>
      <c r="CL61" s="742"/>
      <c r="CM61" s="740"/>
      <c r="CN61" s="741"/>
      <c r="CO61" s="741"/>
      <c r="CP61" s="741"/>
      <c r="CQ61" s="742"/>
      <c r="CR61" s="740"/>
      <c r="CS61" s="741"/>
      <c r="CT61" s="741"/>
      <c r="CU61" s="741"/>
      <c r="CV61" s="742"/>
      <c r="CW61" s="740"/>
      <c r="CX61" s="741"/>
      <c r="CY61" s="741"/>
      <c r="CZ61" s="741"/>
      <c r="DA61" s="742"/>
      <c r="DB61" s="740"/>
      <c r="DC61" s="741"/>
      <c r="DD61" s="741"/>
      <c r="DE61" s="741"/>
      <c r="DF61" s="742"/>
      <c r="DG61" s="740"/>
      <c r="DH61" s="741"/>
      <c r="DI61" s="741"/>
      <c r="DJ61" s="741"/>
      <c r="DK61" s="742"/>
      <c r="DL61" s="740"/>
      <c r="DM61" s="741"/>
      <c r="DN61" s="741"/>
      <c r="DO61" s="741"/>
      <c r="DP61" s="742"/>
      <c r="DQ61" s="740"/>
      <c r="DR61" s="741"/>
      <c r="DS61" s="741"/>
      <c r="DT61" s="741"/>
      <c r="DU61" s="742"/>
      <c r="DV61" s="743"/>
      <c r="DW61" s="744"/>
      <c r="DX61" s="744"/>
      <c r="DY61" s="744"/>
      <c r="DZ61" s="745"/>
      <c r="EA61" s="197"/>
    </row>
    <row r="62" spans="1:131" s="198" customFormat="1" ht="26.25" customHeight="1">
      <c r="A62" s="212">
        <v>35</v>
      </c>
      <c r="B62" s="746"/>
      <c r="C62" s="747"/>
      <c r="D62" s="747"/>
      <c r="E62" s="747"/>
      <c r="F62" s="747"/>
      <c r="G62" s="747"/>
      <c r="H62" s="747"/>
      <c r="I62" s="747"/>
      <c r="J62" s="747"/>
      <c r="K62" s="747"/>
      <c r="L62" s="747"/>
      <c r="M62" s="747"/>
      <c r="N62" s="747"/>
      <c r="O62" s="747"/>
      <c r="P62" s="748"/>
      <c r="Q62" s="827"/>
      <c r="R62" s="828"/>
      <c r="S62" s="828"/>
      <c r="T62" s="828"/>
      <c r="U62" s="828"/>
      <c r="V62" s="828"/>
      <c r="W62" s="828"/>
      <c r="X62" s="828"/>
      <c r="Y62" s="828"/>
      <c r="Z62" s="828"/>
      <c r="AA62" s="828"/>
      <c r="AB62" s="828"/>
      <c r="AC62" s="828"/>
      <c r="AD62" s="828"/>
      <c r="AE62" s="829"/>
      <c r="AF62" s="764"/>
      <c r="AG62" s="765"/>
      <c r="AH62" s="765"/>
      <c r="AI62" s="765"/>
      <c r="AJ62" s="766"/>
      <c r="AK62" s="830"/>
      <c r="AL62" s="828"/>
      <c r="AM62" s="828"/>
      <c r="AN62" s="828"/>
      <c r="AO62" s="828"/>
      <c r="AP62" s="828"/>
      <c r="AQ62" s="828"/>
      <c r="AR62" s="828"/>
      <c r="AS62" s="828"/>
      <c r="AT62" s="828"/>
      <c r="AU62" s="828"/>
      <c r="AV62" s="828"/>
      <c r="AW62" s="828"/>
      <c r="AX62" s="828"/>
      <c r="AY62" s="828"/>
      <c r="AZ62" s="831"/>
      <c r="BA62" s="831"/>
      <c r="BB62" s="831"/>
      <c r="BC62" s="831"/>
      <c r="BD62" s="831"/>
      <c r="BE62" s="822"/>
      <c r="BF62" s="822"/>
      <c r="BG62" s="822"/>
      <c r="BH62" s="822"/>
      <c r="BI62" s="823"/>
      <c r="BJ62" s="854" t="s">
        <v>385</v>
      </c>
      <c r="BK62" s="800"/>
      <c r="BL62" s="800"/>
      <c r="BM62" s="800"/>
      <c r="BN62" s="801"/>
      <c r="BO62" s="216"/>
      <c r="BP62" s="216"/>
      <c r="BQ62" s="213">
        <v>56</v>
      </c>
      <c r="BR62" s="214"/>
      <c r="BS62" s="778"/>
      <c r="BT62" s="779"/>
      <c r="BU62" s="779"/>
      <c r="BV62" s="779"/>
      <c r="BW62" s="779"/>
      <c r="BX62" s="779"/>
      <c r="BY62" s="779"/>
      <c r="BZ62" s="779"/>
      <c r="CA62" s="779"/>
      <c r="CB62" s="779"/>
      <c r="CC62" s="779"/>
      <c r="CD62" s="779"/>
      <c r="CE62" s="779"/>
      <c r="CF62" s="779"/>
      <c r="CG62" s="780"/>
      <c r="CH62" s="740"/>
      <c r="CI62" s="741"/>
      <c r="CJ62" s="741"/>
      <c r="CK62" s="741"/>
      <c r="CL62" s="742"/>
      <c r="CM62" s="740"/>
      <c r="CN62" s="741"/>
      <c r="CO62" s="741"/>
      <c r="CP62" s="741"/>
      <c r="CQ62" s="742"/>
      <c r="CR62" s="740"/>
      <c r="CS62" s="741"/>
      <c r="CT62" s="741"/>
      <c r="CU62" s="741"/>
      <c r="CV62" s="742"/>
      <c r="CW62" s="740"/>
      <c r="CX62" s="741"/>
      <c r="CY62" s="741"/>
      <c r="CZ62" s="741"/>
      <c r="DA62" s="742"/>
      <c r="DB62" s="740"/>
      <c r="DC62" s="741"/>
      <c r="DD62" s="741"/>
      <c r="DE62" s="741"/>
      <c r="DF62" s="742"/>
      <c r="DG62" s="740"/>
      <c r="DH62" s="741"/>
      <c r="DI62" s="741"/>
      <c r="DJ62" s="741"/>
      <c r="DK62" s="742"/>
      <c r="DL62" s="740"/>
      <c r="DM62" s="741"/>
      <c r="DN62" s="741"/>
      <c r="DO62" s="741"/>
      <c r="DP62" s="742"/>
      <c r="DQ62" s="740"/>
      <c r="DR62" s="741"/>
      <c r="DS62" s="741"/>
      <c r="DT62" s="741"/>
      <c r="DU62" s="742"/>
      <c r="DV62" s="743"/>
      <c r="DW62" s="744"/>
      <c r="DX62" s="744"/>
      <c r="DY62" s="744"/>
      <c r="DZ62" s="745"/>
      <c r="EA62" s="197"/>
    </row>
    <row r="63" spans="1:131" s="198" customFormat="1" ht="26.25" customHeight="1" thickBot="1">
      <c r="A63" s="215" t="s">
        <v>366</v>
      </c>
      <c r="B63" s="784" t="s">
        <v>386</v>
      </c>
      <c r="C63" s="785"/>
      <c r="D63" s="785"/>
      <c r="E63" s="785"/>
      <c r="F63" s="785"/>
      <c r="G63" s="785"/>
      <c r="H63" s="785"/>
      <c r="I63" s="785"/>
      <c r="J63" s="785"/>
      <c r="K63" s="785"/>
      <c r="L63" s="785"/>
      <c r="M63" s="785"/>
      <c r="N63" s="785"/>
      <c r="O63" s="785"/>
      <c r="P63" s="786"/>
      <c r="Q63" s="839"/>
      <c r="R63" s="840"/>
      <c r="S63" s="840"/>
      <c r="T63" s="840"/>
      <c r="U63" s="840"/>
      <c r="V63" s="840"/>
      <c r="W63" s="840"/>
      <c r="X63" s="840"/>
      <c r="Y63" s="840"/>
      <c r="Z63" s="840"/>
      <c r="AA63" s="840"/>
      <c r="AB63" s="840"/>
      <c r="AC63" s="840"/>
      <c r="AD63" s="840"/>
      <c r="AE63" s="841"/>
      <c r="AF63" s="842">
        <v>129</v>
      </c>
      <c r="AG63" s="832"/>
      <c r="AH63" s="832"/>
      <c r="AI63" s="832"/>
      <c r="AJ63" s="843"/>
      <c r="AK63" s="844"/>
      <c r="AL63" s="840"/>
      <c r="AM63" s="840"/>
      <c r="AN63" s="840"/>
      <c r="AO63" s="840"/>
      <c r="AP63" s="832">
        <v>0</v>
      </c>
      <c r="AQ63" s="832"/>
      <c r="AR63" s="832"/>
      <c r="AS63" s="832"/>
      <c r="AT63" s="832"/>
      <c r="AU63" s="832">
        <v>351</v>
      </c>
      <c r="AV63" s="832"/>
      <c r="AW63" s="832"/>
      <c r="AX63" s="832"/>
      <c r="AY63" s="832"/>
      <c r="AZ63" s="833"/>
      <c r="BA63" s="833"/>
      <c r="BB63" s="833"/>
      <c r="BC63" s="833"/>
      <c r="BD63" s="833"/>
      <c r="BE63" s="834"/>
      <c r="BF63" s="834"/>
      <c r="BG63" s="834"/>
      <c r="BH63" s="834"/>
      <c r="BI63" s="835"/>
      <c r="BJ63" s="836" t="s">
        <v>112</v>
      </c>
      <c r="BK63" s="837"/>
      <c r="BL63" s="837"/>
      <c r="BM63" s="837"/>
      <c r="BN63" s="838"/>
      <c r="BO63" s="216"/>
      <c r="BP63" s="216"/>
      <c r="BQ63" s="213">
        <v>57</v>
      </c>
      <c r="BR63" s="214"/>
      <c r="BS63" s="778"/>
      <c r="BT63" s="779"/>
      <c r="BU63" s="779"/>
      <c r="BV63" s="779"/>
      <c r="BW63" s="779"/>
      <c r="BX63" s="779"/>
      <c r="BY63" s="779"/>
      <c r="BZ63" s="779"/>
      <c r="CA63" s="779"/>
      <c r="CB63" s="779"/>
      <c r="CC63" s="779"/>
      <c r="CD63" s="779"/>
      <c r="CE63" s="779"/>
      <c r="CF63" s="779"/>
      <c r="CG63" s="780"/>
      <c r="CH63" s="740"/>
      <c r="CI63" s="741"/>
      <c r="CJ63" s="741"/>
      <c r="CK63" s="741"/>
      <c r="CL63" s="742"/>
      <c r="CM63" s="740"/>
      <c r="CN63" s="741"/>
      <c r="CO63" s="741"/>
      <c r="CP63" s="741"/>
      <c r="CQ63" s="742"/>
      <c r="CR63" s="740"/>
      <c r="CS63" s="741"/>
      <c r="CT63" s="741"/>
      <c r="CU63" s="741"/>
      <c r="CV63" s="742"/>
      <c r="CW63" s="740"/>
      <c r="CX63" s="741"/>
      <c r="CY63" s="741"/>
      <c r="CZ63" s="741"/>
      <c r="DA63" s="742"/>
      <c r="DB63" s="740"/>
      <c r="DC63" s="741"/>
      <c r="DD63" s="741"/>
      <c r="DE63" s="741"/>
      <c r="DF63" s="742"/>
      <c r="DG63" s="740"/>
      <c r="DH63" s="741"/>
      <c r="DI63" s="741"/>
      <c r="DJ63" s="741"/>
      <c r="DK63" s="742"/>
      <c r="DL63" s="740"/>
      <c r="DM63" s="741"/>
      <c r="DN63" s="741"/>
      <c r="DO63" s="741"/>
      <c r="DP63" s="742"/>
      <c r="DQ63" s="740"/>
      <c r="DR63" s="741"/>
      <c r="DS63" s="741"/>
      <c r="DT63" s="741"/>
      <c r="DU63" s="742"/>
      <c r="DV63" s="743"/>
      <c r="DW63" s="744"/>
      <c r="DX63" s="744"/>
      <c r="DY63" s="744"/>
      <c r="DZ63" s="74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8"/>
      <c r="BT64" s="779"/>
      <c r="BU64" s="779"/>
      <c r="BV64" s="779"/>
      <c r="BW64" s="779"/>
      <c r="BX64" s="779"/>
      <c r="BY64" s="779"/>
      <c r="BZ64" s="779"/>
      <c r="CA64" s="779"/>
      <c r="CB64" s="779"/>
      <c r="CC64" s="779"/>
      <c r="CD64" s="779"/>
      <c r="CE64" s="779"/>
      <c r="CF64" s="779"/>
      <c r="CG64" s="780"/>
      <c r="CH64" s="740"/>
      <c r="CI64" s="741"/>
      <c r="CJ64" s="741"/>
      <c r="CK64" s="741"/>
      <c r="CL64" s="742"/>
      <c r="CM64" s="740"/>
      <c r="CN64" s="741"/>
      <c r="CO64" s="741"/>
      <c r="CP64" s="741"/>
      <c r="CQ64" s="742"/>
      <c r="CR64" s="740"/>
      <c r="CS64" s="741"/>
      <c r="CT64" s="741"/>
      <c r="CU64" s="741"/>
      <c r="CV64" s="742"/>
      <c r="CW64" s="740"/>
      <c r="CX64" s="741"/>
      <c r="CY64" s="741"/>
      <c r="CZ64" s="741"/>
      <c r="DA64" s="742"/>
      <c r="DB64" s="740"/>
      <c r="DC64" s="741"/>
      <c r="DD64" s="741"/>
      <c r="DE64" s="741"/>
      <c r="DF64" s="742"/>
      <c r="DG64" s="740"/>
      <c r="DH64" s="741"/>
      <c r="DI64" s="741"/>
      <c r="DJ64" s="741"/>
      <c r="DK64" s="742"/>
      <c r="DL64" s="740"/>
      <c r="DM64" s="741"/>
      <c r="DN64" s="741"/>
      <c r="DO64" s="741"/>
      <c r="DP64" s="742"/>
      <c r="DQ64" s="740"/>
      <c r="DR64" s="741"/>
      <c r="DS64" s="741"/>
      <c r="DT64" s="741"/>
      <c r="DU64" s="742"/>
      <c r="DV64" s="743"/>
      <c r="DW64" s="744"/>
      <c r="DX64" s="744"/>
      <c r="DY64" s="744"/>
      <c r="DZ64" s="745"/>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8"/>
      <c r="BT65" s="779"/>
      <c r="BU65" s="779"/>
      <c r="BV65" s="779"/>
      <c r="BW65" s="779"/>
      <c r="BX65" s="779"/>
      <c r="BY65" s="779"/>
      <c r="BZ65" s="779"/>
      <c r="CA65" s="779"/>
      <c r="CB65" s="779"/>
      <c r="CC65" s="779"/>
      <c r="CD65" s="779"/>
      <c r="CE65" s="779"/>
      <c r="CF65" s="779"/>
      <c r="CG65" s="780"/>
      <c r="CH65" s="740"/>
      <c r="CI65" s="741"/>
      <c r="CJ65" s="741"/>
      <c r="CK65" s="741"/>
      <c r="CL65" s="742"/>
      <c r="CM65" s="740"/>
      <c r="CN65" s="741"/>
      <c r="CO65" s="741"/>
      <c r="CP65" s="741"/>
      <c r="CQ65" s="742"/>
      <c r="CR65" s="740"/>
      <c r="CS65" s="741"/>
      <c r="CT65" s="741"/>
      <c r="CU65" s="741"/>
      <c r="CV65" s="742"/>
      <c r="CW65" s="740"/>
      <c r="CX65" s="741"/>
      <c r="CY65" s="741"/>
      <c r="CZ65" s="741"/>
      <c r="DA65" s="742"/>
      <c r="DB65" s="740"/>
      <c r="DC65" s="741"/>
      <c r="DD65" s="741"/>
      <c r="DE65" s="741"/>
      <c r="DF65" s="742"/>
      <c r="DG65" s="740"/>
      <c r="DH65" s="741"/>
      <c r="DI65" s="741"/>
      <c r="DJ65" s="741"/>
      <c r="DK65" s="742"/>
      <c r="DL65" s="740"/>
      <c r="DM65" s="741"/>
      <c r="DN65" s="741"/>
      <c r="DO65" s="741"/>
      <c r="DP65" s="742"/>
      <c r="DQ65" s="740"/>
      <c r="DR65" s="741"/>
      <c r="DS65" s="741"/>
      <c r="DT65" s="741"/>
      <c r="DU65" s="742"/>
      <c r="DV65" s="743"/>
      <c r="DW65" s="744"/>
      <c r="DX65" s="744"/>
      <c r="DY65" s="744"/>
      <c r="DZ65" s="745"/>
      <c r="EA65" s="197"/>
    </row>
    <row r="66" spans="1:131" s="198" customFormat="1" ht="26.25" customHeight="1">
      <c r="A66" s="734" t="s">
        <v>388</v>
      </c>
      <c r="B66" s="735"/>
      <c r="C66" s="735"/>
      <c r="D66" s="735"/>
      <c r="E66" s="735"/>
      <c r="F66" s="735"/>
      <c r="G66" s="735"/>
      <c r="H66" s="735"/>
      <c r="I66" s="735"/>
      <c r="J66" s="735"/>
      <c r="K66" s="735"/>
      <c r="L66" s="735"/>
      <c r="M66" s="735"/>
      <c r="N66" s="735"/>
      <c r="O66" s="735"/>
      <c r="P66" s="736"/>
      <c r="Q66" s="711" t="s">
        <v>370</v>
      </c>
      <c r="R66" s="712"/>
      <c r="S66" s="712"/>
      <c r="T66" s="712"/>
      <c r="U66" s="713"/>
      <c r="V66" s="711" t="s">
        <v>371</v>
      </c>
      <c r="W66" s="712"/>
      <c r="X66" s="712"/>
      <c r="Y66" s="712"/>
      <c r="Z66" s="713"/>
      <c r="AA66" s="711" t="s">
        <v>372</v>
      </c>
      <c r="AB66" s="712"/>
      <c r="AC66" s="712"/>
      <c r="AD66" s="712"/>
      <c r="AE66" s="713"/>
      <c r="AF66" s="857" t="s">
        <v>373</v>
      </c>
      <c r="AG66" s="807"/>
      <c r="AH66" s="807"/>
      <c r="AI66" s="807"/>
      <c r="AJ66" s="858"/>
      <c r="AK66" s="711" t="s">
        <v>374</v>
      </c>
      <c r="AL66" s="735"/>
      <c r="AM66" s="735"/>
      <c r="AN66" s="735"/>
      <c r="AO66" s="736"/>
      <c r="AP66" s="711" t="s">
        <v>375</v>
      </c>
      <c r="AQ66" s="712"/>
      <c r="AR66" s="712"/>
      <c r="AS66" s="712"/>
      <c r="AT66" s="713"/>
      <c r="AU66" s="711" t="s">
        <v>389</v>
      </c>
      <c r="AV66" s="712"/>
      <c r="AW66" s="712"/>
      <c r="AX66" s="712"/>
      <c r="AY66" s="713"/>
      <c r="AZ66" s="711" t="s">
        <v>354</v>
      </c>
      <c r="BA66" s="712"/>
      <c r="BB66" s="712"/>
      <c r="BC66" s="712"/>
      <c r="BD66" s="723"/>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5"/>
      <c r="DW66" s="846"/>
      <c r="DX66" s="846"/>
      <c r="DY66" s="846"/>
      <c r="DZ66" s="847"/>
      <c r="EA66" s="197"/>
    </row>
    <row r="67" spans="1:131" s="198" customFormat="1" ht="26.25" customHeight="1" thickBot="1">
      <c r="A67" s="737"/>
      <c r="B67" s="738"/>
      <c r="C67" s="738"/>
      <c r="D67" s="738"/>
      <c r="E67" s="738"/>
      <c r="F67" s="738"/>
      <c r="G67" s="738"/>
      <c r="H67" s="738"/>
      <c r="I67" s="738"/>
      <c r="J67" s="738"/>
      <c r="K67" s="738"/>
      <c r="L67" s="738"/>
      <c r="M67" s="738"/>
      <c r="N67" s="738"/>
      <c r="O67" s="738"/>
      <c r="P67" s="739"/>
      <c r="Q67" s="714"/>
      <c r="R67" s="715"/>
      <c r="S67" s="715"/>
      <c r="T67" s="715"/>
      <c r="U67" s="716"/>
      <c r="V67" s="714"/>
      <c r="W67" s="715"/>
      <c r="X67" s="715"/>
      <c r="Y67" s="715"/>
      <c r="Z67" s="716"/>
      <c r="AA67" s="714"/>
      <c r="AB67" s="715"/>
      <c r="AC67" s="715"/>
      <c r="AD67" s="715"/>
      <c r="AE67" s="716"/>
      <c r="AF67" s="859"/>
      <c r="AG67" s="810"/>
      <c r="AH67" s="810"/>
      <c r="AI67" s="810"/>
      <c r="AJ67" s="860"/>
      <c r="AK67" s="861"/>
      <c r="AL67" s="738"/>
      <c r="AM67" s="738"/>
      <c r="AN67" s="738"/>
      <c r="AO67" s="739"/>
      <c r="AP67" s="714"/>
      <c r="AQ67" s="715"/>
      <c r="AR67" s="715"/>
      <c r="AS67" s="715"/>
      <c r="AT67" s="716"/>
      <c r="AU67" s="714"/>
      <c r="AV67" s="715"/>
      <c r="AW67" s="715"/>
      <c r="AX67" s="715"/>
      <c r="AY67" s="716"/>
      <c r="AZ67" s="714"/>
      <c r="BA67" s="715"/>
      <c r="BB67" s="715"/>
      <c r="BC67" s="715"/>
      <c r="BD67" s="724"/>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5"/>
      <c r="DW67" s="846"/>
      <c r="DX67" s="846"/>
      <c r="DY67" s="846"/>
      <c r="DZ67" s="847"/>
      <c r="EA67" s="197"/>
    </row>
    <row r="68" spans="1:131" s="198" customFormat="1" ht="26.25" customHeight="1" thickTop="1">
      <c r="A68" s="209">
        <v>1</v>
      </c>
      <c r="B68" s="708" t="s">
        <v>530</v>
      </c>
      <c r="C68" s="709"/>
      <c r="D68" s="709"/>
      <c r="E68" s="709"/>
      <c r="F68" s="709"/>
      <c r="G68" s="709"/>
      <c r="H68" s="709"/>
      <c r="I68" s="709"/>
      <c r="J68" s="709"/>
      <c r="K68" s="709"/>
      <c r="L68" s="709"/>
      <c r="M68" s="709"/>
      <c r="N68" s="709"/>
      <c r="O68" s="709"/>
      <c r="P68" s="710"/>
      <c r="Q68" s="855">
        <v>1641</v>
      </c>
      <c r="R68" s="856"/>
      <c r="S68" s="856"/>
      <c r="T68" s="856"/>
      <c r="U68" s="856"/>
      <c r="V68" s="856">
        <v>1502</v>
      </c>
      <c r="W68" s="856"/>
      <c r="X68" s="856"/>
      <c r="Y68" s="856"/>
      <c r="Z68" s="856"/>
      <c r="AA68" s="856">
        <v>139</v>
      </c>
      <c r="AB68" s="856"/>
      <c r="AC68" s="856"/>
      <c r="AD68" s="856"/>
      <c r="AE68" s="856"/>
      <c r="AF68" s="856">
        <v>139</v>
      </c>
      <c r="AG68" s="856"/>
      <c r="AH68" s="856"/>
      <c r="AI68" s="856"/>
      <c r="AJ68" s="856"/>
      <c r="AK68" s="856"/>
      <c r="AL68" s="856"/>
      <c r="AM68" s="856"/>
      <c r="AN68" s="856"/>
      <c r="AO68" s="856"/>
      <c r="AP68" s="856">
        <v>309</v>
      </c>
      <c r="AQ68" s="856"/>
      <c r="AR68" s="856"/>
      <c r="AS68" s="856"/>
      <c r="AT68" s="856"/>
      <c r="AU68" s="856">
        <v>19</v>
      </c>
      <c r="AV68" s="856"/>
      <c r="AW68" s="856"/>
      <c r="AX68" s="856"/>
      <c r="AY68" s="856"/>
      <c r="AZ68" s="864"/>
      <c r="BA68" s="864"/>
      <c r="BB68" s="864"/>
      <c r="BC68" s="864"/>
      <c r="BD68" s="865"/>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5"/>
      <c r="DW68" s="846"/>
      <c r="DX68" s="846"/>
      <c r="DY68" s="846"/>
      <c r="DZ68" s="847"/>
      <c r="EA68" s="197"/>
    </row>
    <row r="69" spans="1:131" s="198" customFormat="1" ht="26.25" customHeight="1">
      <c r="A69" s="212">
        <v>2</v>
      </c>
      <c r="B69" s="705" t="s">
        <v>531</v>
      </c>
      <c r="C69" s="706"/>
      <c r="D69" s="706"/>
      <c r="E69" s="706"/>
      <c r="F69" s="706"/>
      <c r="G69" s="706"/>
      <c r="H69" s="706"/>
      <c r="I69" s="706"/>
      <c r="J69" s="706"/>
      <c r="K69" s="706"/>
      <c r="L69" s="706"/>
      <c r="M69" s="706"/>
      <c r="N69" s="706"/>
      <c r="O69" s="706"/>
      <c r="P69" s="707"/>
      <c r="Q69" s="866">
        <v>289</v>
      </c>
      <c r="R69" s="825"/>
      <c r="S69" s="825"/>
      <c r="T69" s="825"/>
      <c r="U69" s="825"/>
      <c r="V69" s="825">
        <v>246</v>
      </c>
      <c r="W69" s="825"/>
      <c r="X69" s="825"/>
      <c r="Y69" s="825"/>
      <c r="Z69" s="825"/>
      <c r="AA69" s="825">
        <v>43</v>
      </c>
      <c r="AB69" s="825"/>
      <c r="AC69" s="825"/>
      <c r="AD69" s="825"/>
      <c r="AE69" s="825"/>
      <c r="AF69" s="825">
        <v>43</v>
      </c>
      <c r="AG69" s="825"/>
      <c r="AH69" s="825"/>
      <c r="AI69" s="825"/>
      <c r="AJ69" s="825"/>
      <c r="AK69" s="825"/>
      <c r="AL69" s="825"/>
      <c r="AM69" s="825"/>
      <c r="AN69" s="825"/>
      <c r="AO69" s="825"/>
      <c r="AP69" s="825">
        <v>239</v>
      </c>
      <c r="AQ69" s="825"/>
      <c r="AR69" s="825"/>
      <c r="AS69" s="825"/>
      <c r="AT69" s="825"/>
      <c r="AU69" s="825">
        <v>4</v>
      </c>
      <c r="AV69" s="825"/>
      <c r="AW69" s="825"/>
      <c r="AX69" s="825"/>
      <c r="AY69" s="825"/>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5"/>
      <c r="DW69" s="846"/>
      <c r="DX69" s="846"/>
      <c r="DY69" s="846"/>
      <c r="DZ69" s="847"/>
      <c r="EA69" s="197"/>
    </row>
    <row r="70" spans="1:131" s="198" customFormat="1" ht="26.25" customHeight="1">
      <c r="A70" s="212">
        <v>3</v>
      </c>
      <c r="B70" s="705" t="s">
        <v>532</v>
      </c>
      <c r="C70" s="706"/>
      <c r="D70" s="706"/>
      <c r="E70" s="706"/>
      <c r="F70" s="706"/>
      <c r="G70" s="706"/>
      <c r="H70" s="706"/>
      <c r="I70" s="706"/>
      <c r="J70" s="706"/>
      <c r="K70" s="706"/>
      <c r="L70" s="706"/>
      <c r="M70" s="706"/>
      <c r="N70" s="706"/>
      <c r="O70" s="706"/>
      <c r="P70" s="707"/>
      <c r="Q70" s="866">
        <v>9335</v>
      </c>
      <c r="R70" s="825"/>
      <c r="S70" s="825"/>
      <c r="T70" s="825"/>
      <c r="U70" s="825"/>
      <c r="V70" s="825">
        <v>8167</v>
      </c>
      <c r="W70" s="825"/>
      <c r="X70" s="825"/>
      <c r="Y70" s="825"/>
      <c r="Z70" s="825"/>
      <c r="AA70" s="825">
        <v>1168</v>
      </c>
      <c r="AB70" s="825"/>
      <c r="AC70" s="825"/>
      <c r="AD70" s="825"/>
      <c r="AE70" s="825"/>
      <c r="AF70" s="825">
        <v>1168</v>
      </c>
      <c r="AG70" s="825"/>
      <c r="AH70" s="825"/>
      <c r="AI70" s="825"/>
      <c r="AJ70" s="825"/>
      <c r="AK70" s="825"/>
      <c r="AL70" s="825"/>
      <c r="AM70" s="825"/>
      <c r="AN70" s="825"/>
      <c r="AO70" s="825"/>
      <c r="AP70" s="825"/>
      <c r="AQ70" s="825"/>
      <c r="AR70" s="825"/>
      <c r="AS70" s="825"/>
      <c r="AT70" s="825"/>
      <c r="AU70" s="825"/>
      <c r="AV70" s="825"/>
      <c r="AW70" s="825"/>
      <c r="AX70" s="825"/>
      <c r="AY70" s="825"/>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5"/>
      <c r="DW70" s="846"/>
      <c r="DX70" s="846"/>
      <c r="DY70" s="846"/>
      <c r="DZ70" s="847"/>
      <c r="EA70" s="197"/>
    </row>
    <row r="71" spans="1:131" s="198" customFormat="1" ht="26.25" customHeight="1">
      <c r="A71" s="212">
        <v>4</v>
      </c>
      <c r="B71" s="705" t="s">
        <v>533</v>
      </c>
      <c r="C71" s="706"/>
      <c r="D71" s="706"/>
      <c r="E71" s="706"/>
      <c r="F71" s="706"/>
      <c r="G71" s="706"/>
      <c r="H71" s="706"/>
      <c r="I71" s="706"/>
      <c r="J71" s="706"/>
      <c r="K71" s="706"/>
      <c r="L71" s="706"/>
      <c r="M71" s="706"/>
      <c r="N71" s="706"/>
      <c r="O71" s="706"/>
      <c r="P71" s="707"/>
      <c r="Q71" s="866">
        <v>1528</v>
      </c>
      <c r="R71" s="825"/>
      <c r="S71" s="825"/>
      <c r="T71" s="825"/>
      <c r="U71" s="825"/>
      <c r="V71" s="825">
        <v>1527</v>
      </c>
      <c r="W71" s="825"/>
      <c r="X71" s="825"/>
      <c r="Y71" s="825"/>
      <c r="Z71" s="825"/>
      <c r="AA71" s="825">
        <v>1</v>
      </c>
      <c r="AB71" s="825"/>
      <c r="AC71" s="825"/>
      <c r="AD71" s="825"/>
      <c r="AE71" s="825"/>
      <c r="AF71" s="825">
        <v>1</v>
      </c>
      <c r="AG71" s="825"/>
      <c r="AH71" s="825"/>
      <c r="AI71" s="825"/>
      <c r="AJ71" s="825"/>
      <c r="AK71" s="825"/>
      <c r="AL71" s="825"/>
      <c r="AM71" s="825"/>
      <c r="AN71" s="825"/>
      <c r="AO71" s="825"/>
      <c r="AP71" s="825"/>
      <c r="AQ71" s="825"/>
      <c r="AR71" s="825"/>
      <c r="AS71" s="825"/>
      <c r="AT71" s="825"/>
      <c r="AU71" s="825"/>
      <c r="AV71" s="825"/>
      <c r="AW71" s="825"/>
      <c r="AX71" s="825"/>
      <c r="AY71" s="825"/>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5"/>
      <c r="DW71" s="846"/>
      <c r="DX71" s="846"/>
      <c r="DY71" s="846"/>
      <c r="DZ71" s="847"/>
      <c r="EA71" s="197"/>
    </row>
    <row r="72" spans="1:131" s="198" customFormat="1" ht="26.25" customHeight="1">
      <c r="A72" s="212">
        <v>5</v>
      </c>
      <c r="B72" s="705" t="s">
        <v>534</v>
      </c>
      <c r="C72" s="706"/>
      <c r="D72" s="706"/>
      <c r="E72" s="706"/>
      <c r="F72" s="706"/>
      <c r="G72" s="706"/>
      <c r="H72" s="706"/>
      <c r="I72" s="706"/>
      <c r="J72" s="706"/>
      <c r="K72" s="706"/>
      <c r="L72" s="706"/>
      <c r="M72" s="706"/>
      <c r="N72" s="706"/>
      <c r="O72" s="706"/>
      <c r="P72" s="707"/>
      <c r="Q72" s="866">
        <v>20</v>
      </c>
      <c r="R72" s="825"/>
      <c r="S72" s="825"/>
      <c r="T72" s="825"/>
      <c r="U72" s="825"/>
      <c r="V72" s="825">
        <v>19</v>
      </c>
      <c r="W72" s="825"/>
      <c r="X72" s="825"/>
      <c r="Y72" s="825"/>
      <c r="Z72" s="825"/>
      <c r="AA72" s="825">
        <v>1</v>
      </c>
      <c r="AB72" s="825"/>
      <c r="AC72" s="825"/>
      <c r="AD72" s="825"/>
      <c r="AE72" s="825"/>
      <c r="AF72" s="825">
        <v>1</v>
      </c>
      <c r="AG72" s="825"/>
      <c r="AH72" s="825"/>
      <c r="AI72" s="825"/>
      <c r="AJ72" s="825"/>
      <c r="AK72" s="825"/>
      <c r="AL72" s="825"/>
      <c r="AM72" s="825"/>
      <c r="AN72" s="825"/>
      <c r="AO72" s="825"/>
      <c r="AP72" s="825"/>
      <c r="AQ72" s="825"/>
      <c r="AR72" s="825"/>
      <c r="AS72" s="825"/>
      <c r="AT72" s="825"/>
      <c r="AU72" s="825"/>
      <c r="AV72" s="825"/>
      <c r="AW72" s="825"/>
      <c r="AX72" s="825"/>
      <c r="AY72" s="825"/>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5"/>
      <c r="DW72" s="846"/>
      <c r="DX72" s="846"/>
      <c r="DY72" s="846"/>
      <c r="DZ72" s="847"/>
      <c r="EA72" s="197"/>
    </row>
    <row r="73" spans="1:131" s="198" customFormat="1" ht="26.25" customHeight="1">
      <c r="A73" s="212">
        <v>6</v>
      </c>
      <c r="B73" s="705" t="s">
        <v>535</v>
      </c>
      <c r="C73" s="706"/>
      <c r="D73" s="706"/>
      <c r="E73" s="706"/>
      <c r="F73" s="706"/>
      <c r="G73" s="706"/>
      <c r="H73" s="706"/>
      <c r="I73" s="706"/>
      <c r="J73" s="706"/>
      <c r="K73" s="706"/>
      <c r="L73" s="706"/>
      <c r="M73" s="706"/>
      <c r="N73" s="706"/>
      <c r="O73" s="706"/>
      <c r="P73" s="707"/>
      <c r="Q73" s="866">
        <v>55</v>
      </c>
      <c r="R73" s="825"/>
      <c r="S73" s="825"/>
      <c r="T73" s="825"/>
      <c r="U73" s="825"/>
      <c r="V73" s="825">
        <v>46</v>
      </c>
      <c r="W73" s="825"/>
      <c r="X73" s="825"/>
      <c r="Y73" s="825"/>
      <c r="Z73" s="825"/>
      <c r="AA73" s="825">
        <v>9</v>
      </c>
      <c r="AB73" s="825"/>
      <c r="AC73" s="825"/>
      <c r="AD73" s="825"/>
      <c r="AE73" s="825"/>
      <c r="AF73" s="825">
        <v>9</v>
      </c>
      <c r="AG73" s="825"/>
      <c r="AH73" s="825"/>
      <c r="AI73" s="825"/>
      <c r="AJ73" s="825"/>
      <c r="AK73" s="825"/>
      <c r="AL73" s="825"/>
      <c r="AM73" s="825"/>
      <c r="AN73" s="825"/>
      <c r="AO73" s="825"/>
      <c r="AP73" s="825"/>
      <c r="AQ73" s="825"/>
      <c r="AR73" s="825"/>
      <c r="AS73" s="825"/>
      <c r="AT73" s="825"/>
      <c r="AU73" s="825"/>
      <c r="AV73" s="825"/>
      <c r="AW73" s="825"/>
      <c r="AX73" s="825"/>
      <c r="AY73" s="825"/>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5"/>
      <c r="DW73" s="846"/>
      <c r="DX73" s="846"/>
      <c r="DY73" s="846"/>
      <c r="DZ73" s="847"/>
      <c r="EA73" s="197"/>
    </row>
    <row r="74" spans="1:131" s="198" customFormat="1" ht="26.25" customHeight="1">
      <c r="A74" s="212">
        <v>7</v>
      </c>
      <c r="B74" s="705" t="s">
        <v>536</v>
      </c>
      <c r="C74" s="706"/>
      <c r="D74" s="706"/>
      <c r="E74" s="706"/>
      <c r="F74" s="706"/>
      <c r="G74" s="706"/>
      <c r="H74" s="706"/>
      <c r="I74" s="706"/>
      <c r="J74" s="706"/>
      <c r="K74" s="706"/>
      <c r="L74" s="706"/>
      <c r="M74" s="706"/>
      <c r="N74" s="706"/>
      <c r="O74" s="706"/>
      <c r="P74" s="707"/>
      <c r="Q74" s="866">
        <v>14</v>
      </c>
      <c r="R74" s="825"/>
      <c r="S74" s="825"/>
      <c r="T74" s="825"/>
      <c r="U74" s="825"/>
      <c r="V74" s="825">
        <v>13</v>
      </c>
      <c r="W74" s="825"/>
      <c r="X74" s="825"/>
      <c r="Y74" s="825"/>
      <c r="Z74" s="825"/>
      <c r="AA74" s="825">
        <v>1</v>
      </c>
      <c r="AB74" s="825"/>
      <c r="AC74" s="825"/>
      <c r="AD74" s="825"/>
      <c r="AE74" s="825"/>
      <c r="AF74" s="825">
        <v>1</v>
      </c>
      <c r="AG74" s="825"/>
      <c r="AH74" s="825"/>
      <c r="AI74" s="825"/>
      <c r="AJ74" s="825"/>
      <c r="AK74" s="825"/>
      <c r="AL74" s="825"/>
      <c r="AM74" s="825"/>
      <c r="AN74" s="825"/>
      <c r="AO74" s="825"/>
      <c r="AP74" s="825"/>
      <c r="AQ74" s="825"/>
      <c r="AR74" s="825"/>
      <c r="AS74" s="825"/>
      <c r="AT74" s="825"/>
      <c r="AU74" s="825"/>
      <c r="AV74" s="825"/>
      <c r="AW74" s="825"/>
      <c r="AX74" s="825"/>
      <c r="AY74" s="825"/>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5"/>
      <c r="DW74" s="846"/>
      <c r="DX74" s="846"/>
      <c r="DY74" s="846"/>
      <c r="DZ74" s="847"/>
      <c r="EA74" s="197"/>
    </row>
    <row r="75" spans="1:131" s="198" customFormat="1" ht="26.25" customHeight="1">
      <c r="A75" s="212">
        <v>8</v>
      </c>
      <c r="B75" s="705" t="s">
        <v>537</v>
      </c>
      <c r="C75" s="706"/>
      <c r="D75" s="706"/>
      <c r="E75" s="706"/>
      <c r="F75" s="706"/>
      <c r="G75" s="706"/>
      <c r="H75" s="706"/>
      <c r="I75" s="706"/>
      <c r="J75" s="706"/>
      <c r="K75" s="706"/>
      <c r="L75" s="706"/>
      <c r="M75" s="706"/>
      <c r="N75" s="706"/>
      <c r="O75" s="706"/>
      <c r="P75" s="707"/>
      <c r="Q75" s="869">
        <v>2137</v>
      </c>
      <c r="R75" s="868"/>
      <c r="S75" s="868"/>
      <c r="T75" s="868"/>
      <c r="U75" s="824"/>
      <c r="V75" s="867">
        <v>2095</v>
      </c>
      <c r="W75" s="868"/>
      <c r="X75" s="868"/>
      <c r="Y75" s="868"/>
      <c r="Z75" s="824"/>
      <c r="AA75" s="867">
        <v>42</v>
      </c>
      <c r="AB75" s="868"/>
      <c r="AC75" s="868"/>
      <c r="AD75" s="868"/>
      <c r="AE75" s="824"/>
      <c r="AF75" s="867">
        <v>42</v>
      </c>
      <c r="AG75" s="868"/>
      <c r="AH75" s="868"/>
      <c r="AI75" s="868"/>
      <c r="AJ75" s="824"/>
      <c r="AK75" s="867"/>
      <c r="AL75" s="868"/>
      <c r="AM75" s="868"/>
      <c r="AN75" s="868"/>
      <c r="AO75" s="824"/>
      <c r="AP75" s="867"/>
      <c r="AQ75" s="868"/>
      <c r="AR75" s="868"/>
      <c r="AS75" s="868"/>
      <c r="AT75" s="824"/>
      <c r="AU75" s="867"/>
      <c r="AV75" s="868"/>
      <c r="AW75" s="868"/>
      <c r="AX75" s="868"/>
      <c r="AY75" s="824"/>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5"/>
      <c r="DW75" s="846"/>
      <c r="DX75" s="846"/>
      <c r="DY75" s="846"/>
      <c r="DZ75" s="847"/>
      <c r="EA75" s="197"/>
    </row>
    <row r="76" spans="1:131" s="198" customFormat="1" ht="26.25" customHeight="1">
      <c r="A76" s="212">
        <v>9</v>
      </c>
      <c r="B76" s="705" t="s">
        <v>538</v>
      </c>
      <c r="C76" s="706"/>
      <c r="D76" s="706"/>
      <c r="E76" s="706"/>
      <c r="F76" s="706"/>
      <c r="G76" s="706"/>
      <c r="H76" s="706"/>
      <c r="I76" s="706"/>
      <c r="J76" s="706"/>
      <c r="K76" s="706"/>
      <c r="L76" s="706"/>
      <c r="M76" s="706"/>
      <c r="N76" s="706"/>
      <c r="O76" s="706"/>
      <c r="P76" s="707"/>
      <c r="Q76" s="869">
        <v>246077</v>
      </c>
      <c r="R76" s="868"/>
      <c r="S76" s="868"/>
      <c r="T76" s="868"/>
      <c r="U76" s="824"/>
      <c r="V76" s="867">
        <v>233284</v>
      </c>
      <c r="W76" s="868"/>
      <c r="X76" s="868"/>
      <c r="Y76" s="868"/>
      <c r="Z76" s="824"/>
      <c r="AA76" s="867">
        <v>12793</v>
      </c>
      <c r="AB76" s="868"/>
      <c r="AC76" s="868"/>
      <c r="AD76" s="868"/>
      <c r="AE76" s="824"/>
      <c r="AF76" s="867">
        <v>12793</v>
      </c>
      <c r="AG76" s="868"/>
      <c r="AH76" s="868"/>
      <c r="AI76" s="868"/>
      <c r="AJ76" s="824"/>
      <c r="AK76" s="867"/>
      <c r="AL76" s="868"/>
      <c r="AM76" s="868"/>
      <c r="AN76" s="868"/>
      <c r="AO76" s="824"/>
      <c r="AP76" s="867"/>
      <c r="AQ76" s="868"/>
      <c r="AR76" s="868"/>
      <c r="AS76" s="868"/>
      <c r="AT76" s="824"/>
      <c r="AU76" s="867"/>
      <c r="AV76" s="868"/>
      <c r="AW76" s="868"/>
      <c r="AX76" s="868"/>
      <c r="AY76" s="824"/>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5"/>
      <c r="DW76" s="846"/>
      <c r="DX76" s="846"/>
      <c r="DY76" s="846"/>
      <c r="DZ76" s="847"/>
      <c r="EA76" s="197"/>
    </row>
    <row r="77" spans="1:131" s="198" customFormat="1" ht="26.25" customHeight="1">
      <c r="A77" s="212">
        <v>10</v>
      </c>
      <c r="B77" s="705"/>
      <c r="C77" s="706"/>
      <c r="D77" s="706"/>
      <c r="E77" s="706"/>
      <c r="F77" s="706"/>
      <c r="G77" s="706"/>
      <c r="H77" s="706"/>
      <c r="I77" s="706"/>
      <c r="J77" s="706"/>
      <c r="K77" s="706"/>
      <c r="L77" s="706"/>
      <c r="M77" s="706"/>
      <c r="N77" s="706"/>
      <c r="O77" s="706"/>
      <c r="P77" s="707"/>
      <c r="Q77" s="869"/>
      <c r="R77" s="868"/>
      <c r="S77" s="868"/>
      <c r="T77" s="868"/>
      <c r="U77" s="824"/>
      <c r="V77" s="867"/>
      <c r="W77" s="868"/>
      <c r="X77" s="868"/>
      <c r="Y77" s="868"/>
      <c r="Z77" s="824"/>
      <c r="AA77" s="867"/>
      <c r="AB77" s="868"/>
      <c r="AC77" s="868"/>
      <c r="AD77" s="868"/>
      <c r="AE77" s="824"/>
      <c r="AF77" s="867"/>
      <c r="AG77" s="868"/>
      <c r="AH77" s="868"/>
      <c r="AI77" s="868"/>
      <c r="AJ77" s="824"/>
      <c r="AK77" s="867"/>
      <c r="AL77" s="868"/>
      <c r="AM77" s="868"/>
      <c r="AN77" s="868"/>
      <c r="AO77" s="824"/>
      <c r="AP77" s="867"/>
      <c r="AQ77" s="868"/>
      <c r="AR77" s="868"/>
      <c r="AS77" s="868"/>
      <c r="AT77" s="824"/>
      <c r="AU77" s="867"/>
      <c r="AV77" s="868"/>
      <c r="AW77" s="868"/>
      <c r="AX77" s="868"/>
      <c r="AY77" s="824"/>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5"/>
      <c r="DW77" s="846"/>
      <c r="DX77" s="846"/>
      <c r="DY77" s="846"/>
      <c r="DZ77" s="847"/>
      <c r="EA77" s="197"/>
    </row>
    <row r="78" spans="1:131" s="198" customFormat="1" ht="26.25" customHeight="1">
      <c r="A78" s="212">
        <v>11</v>
      </c>
      <c r="B78" s="705"/>
      <c r="C78" s="706"/>
      <c r="D78" s="706"/>
      <c r="E78" s="706"/>
      <c r="F78" s="706"/>
      <c r="G78" s="706"/>
      <c r="H78" s="706"/>
      <c r="I78" s="706"/>
      <c r="J78" s="706"/>
      <c r="K78" s="706"/>
      <c r="L78" s="706"/>
      <c r="M78" s="706"/>
      <c r="N78" s="706"/>
      <c r="O78" s="706"/>
      <c r="P78" s="707"/>
      <c r="Q78" s="866"/>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5"/>
      <c r="DW78" s="846"/>
      <c r="DX78" s="846"/>
      <c r="DY78" s="846"/>
      <c r="DZ78" s="847"/>
      <c r="EA78" s="197"/>
    </row>
    <row r="79" spans="1:131" s="198" customFormat="1" ht="26.25" customHeight="1">
      <c r="A79" s="212">
        <v>12</v>
      </c>
      <c r="B79" s="705"/>
      <c r="C79" s="706"/>
      <c r="D79" s="706"/>
      <c r="E79" s="706"/>
      <c r="F79" s="706"/>
      <c r="G79" s="706"/>
      <c r="H79" s="706"/>
      <c r="I79" s="706"/>
      <c r="J79" s="706"/>
      <c r="K79" s="706"/>
      <c r="L79" s="706"/>
      <c r="M79" s="706"/>
      <c r="N79" s="706"/>
      <c r="O79" s="706"/>
      <c r="P79" s="707"/>
      <c r="Q79" s="866"/>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5"/>
      <c r="DW79" s="846"/>
      <c r="DX79" s="846"/>
      <c r="DY79" s="846"/>
      <c r="DZ79" s="847"/>
      <c r="EA79" s="197"/>
    </row>
    <row r="80" spans="1:131" s="198" customFormat="1" ht="26.25" customHeight="1">
      <c r="A80" s="212">
        <v>13</v>
      </c>
      <c r="B80" s="705"/>
      <c r="C80" s="706"/>
      <c r="D80" s="706"/>
      <c r="E80" s="706"/>
      <c r="F80" s="706"/>
      <c r="G80" s="706"/>
      <c r="H80" s="706"/>
      <c r="I80" s="706"/>
      <c r="J80" s="706"/>
      <c r="K80" s="706"/>
      <c r="L80" s="706"/>
      <c r="M80" s="706"/>
      <c r="N80" s="706"/>
      <c r="O80" s="706"/>
      <c r="P80" s="707"/>
      <c r="Q80" s="866"/>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5"/>
      <c r="DW80" s="846"/>
      <c r="DX80" s="846"/>
      <c r="DY80" s="846"/>
      <c r="DZ80" s="847"/>
      <c r="EA80" s="197"/>
    </row>
    <row r="81" spans="1:131" s="198" customFormat="1" ht="26.25" customHeight="1">
      <c r="A81" s="212">
        <v>14</v>
      </c>
      <c r="B81" s="705"/>
      <c r="C81" s="706"/>
      <c r="D81" s="706"/>
      <c r="E81" s="706"/>
      <c r="F81" s="706"/>
      <c r="G81" s="706"/>
      <c r="H81" s="706"/>
      <c r="I81" s="706"/>
      <c r="J81" s="706"/>
      <c r="K81" s="706"/>
      <c r="L81" s="706"/>
      <c r="M81" s="706"/>
      <c r="N81" s="706"/>
      <c r="O81" s="706"/>
      <c r="P81" s="707"/>
      <c r="Q81" s="866"/>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5"/>
      <c r="DW81" s="846"/>
      <c r="DX81" s="846"/>
      <c r="DY81" s="846"/>
      <c r="DZ81" s="847"/>
      <c r="EA81" s="197"/>
    </row>
    <row r="82" spans="1:131" s="198" customFormat="1" ht="26.25" customHeight="1">
      <c r="A82" s="212">
        <v>15</v>
      </c>
      <c r="B82" s="705"/>
      <c r="C82" s="706"/>
      <c r="D82" s="706"/>
      <c r="E82" s="706"/>
      <c r="F82" s="706"/>
      <c r="G82" s="706"/>
      <c r="H82" s="706"/>
      <c r="I82" s="706"/>
      <c r="J82" s="706"/>
      <c r="K82" s="706"/>
      <c r="L82" s="706"/>
      <c r="M82" s="706"/>
      <c r="N82" s="706"/>
      <c r="O82" s="706"/>
      <c r="P82" s="707"/>
      <c r="Q82" s="866"/>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5"/>
      <c r="DW82" s="846"/>
      <c r="DX82" s="846"/>
      <c r="DY82" s="846"/>
      <c r="DZ82" s="847"/>
      <c r="EA82" s="197"/>
    </row>
    <row r="83" spans="1:131" s="198" customFormat="1" ht="26.25" customHeight="1">
      <c r="A83" s="212">
        <v>16</v>
      </c>
      <c r="B83" s="705"/>
      <c r="C83" s="706"/>
      <c r="D83" s="706"/>
      <c r="E83" s="706"/>
      <c r="F83" s="706"/>
      <c r="G83" s="706"/>
      <c r="H83" s="706"/>
      <c r="I83" s="706"/>
      <c r="J83" s="706"/>
      <c r="K83" s="706"/>
      <c r="L83" s="706"/>
      <c r="M83" s="706"/>
      <c r="N83" s="706"/>
      <c r="O83" s="706"/>
      <c r="P83" s="707"/>
      <c r="Q83" s="866"/>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5"/>
      <c r="DW83" s="846"/>
      <c r="DX83" s="846"/>
      <c r="DY83" s="846"/>
      <c r="DZ83" s="847"/>
      <c r="EA83" s="197"/>
    </row>
    <row r="84" spans="1:131" s="198" customFormat="1" ht="26.25" customHeight="1">
      <c r="A84" s="212">
        <v>17</v>
      </c>
      <c r="B84" s="705"/>
      <c r="C84" s="706"/>
      <c r="D84" s="706"/>
      <c r="E84" s="706"/>
      <c r="F84" s="706"/>
      <c r="G84" s="706"/>
      <c r="H84" s="706"/>
      <c r="I84" s="706"/>
      <c r="J84" s="706"/>
      <c r="K84" s="706"/>
      <c r="L84" s="706"/>
      <c r="M84" s="706"/>
      <c r="N84" s="706"/>
      <c r="O84" s="706"/>
      <c r="P84" s="707"/>
      <c r="Q84" s="866"/>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5"/>
      <c r="DW84" s="846"/>
      <c r="DX84" s="846"/>
      <c r="DY84" s="846"/>
      <c r="DZ84" s="847"/>
      <c r="EA84" s="197"/>
    </row>
    <row r="85" spans="1:131" s="198" customFormat="1" ht="26.25" customHeight="1">
      <c r="A85" s="212">
        <v>18</v>
      </c>
      <c r="B85" s="705"/>
      <c r="C85" s="706"/>
      <c r="D85" s="706"/>
      <c r="E85" s="706"/>
      <c r="F85" s="706"/>
      <c r="G85" s="706"/>
      <c r="H85" s="706"/>
      <c r="I85" s="706"/>
      <c r="J85" s="706"/>
      <c r="K85" s="706"/>
      <c r="L85" s="706"/>
      <c r="M85" s="706"/>
      <c r="N85" s="706"/>
      <c r="O85" s="706"/>
      <c r="P85" s="707"/>
      <c r="Q85" s="866"/>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5"/>
      <c r="DW85" s="846"/>
      <c r="DX85" s="846"/>
      <c r="DY85" s="846"/>
      <c r="DZ85" s="847"/>
      <c r="EA85" s="197"/>
    </row>
    <row r="86" spans="1:131" s="198" customFormat="1" ht="26.25" customHeight="1">
      <c r="A86" s="212">
        <v>19</v>
      </c>
      <c r="B86" s="705"/>
      <c r="C86" s="706"/>
      <c r="D86" s="706"/>
      <c r="E86" s="706"/>
      <c r="F86" s="706"/>
      <c r="G86" s="706"/>
      <c r="H86" s="706"/>
      <c r="I86" s="706"/>
      <c r="J86" s="706"/>
      <c r="K86" s="706"/>
      <c r="L86" s="706"/>
      <c r="M86" s="706"/>
      <c r="N86" s="706"/>
      <c r="O86" s="706"/>
      <c r="P86" s="707"/>
      <c r="Q86" s="866"/>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5"/>
      <c r="DW87" s="846"/>
      <c r="DX87" s="846"/>
      <c r="DY87" s="846"/>
      <c r="DZ87" s="847"/>
      <c r="EA87" s="197"/>
    </row>
    <row r="88" spans="1:131" s="198" customFormat="1" ht="26.25" customHeight="1" thickBot="1">
      <c r="A88" s="215" t="s">
        <v>366</v>
      </c>
      <c r="B88" s="784" t="s">
        <v>390</v>
      </c>
      <c r="C88" s="785"/>
      <c r="D88" s="785"/>
      <c r="E88" s="785"/>
      <c r="F88" s="785"/>
      <c r="G88" s="785"/>
      <c r="H88" s="785"/>
      <c r="I88" s="785"/>
      <c r="J88" s="785"/>
      <c r="K88" s="785"/>
      <c r="L88" s="785"/>
      <c r="M88" s="785"/>
      <c r="N88" s="785"/>
      <c r="O88" s="785"/>
      <c r="P88" s="786"/>
      <c r="Q88" s="839"/>
      <c r="R88" s="840"/>
      <c r="S88" s="840"/>
      <c r="T88" s="840"/>
      <c r="U88" s="840"/>
      <c r="V88" s="840"/>
      <c r="W88" s="840"/>
      <c r="X88" s="840"/>
      <c r="Y88" s="840"/>
      <c r="Z88" s="840"/>
      <c r="AA88" s="840"/>
      <c r="AB88" s="840"/>
      <c r="AC88" s="840"/>
      <c r="AD88" s="840"/>
      <c r="AE88" s="840"/>
      <c r="AF88" s="832"/>
      <c r="AG88" s="832"/>
      <c r="AH88" s="832"/>
      <c r="AI88" s="832"/>
      <c r="AJ88" s="832"/>
      <c r="AK88" s="840"/>
      <c r="AL88" s="840"/>
      <c r="AM88" s="840"/>
      <c r="AN88" s="840"/>
      <c r="AO88" s="840"/>
      <c r="AP88" s="832"/>
      <c r="AQ88" s="832"/>
      <c r="AR88" s="832"/>
      <c r="AS88" s="832"/>
      <c r="AT88" s="832"/>
      <c r="AU88" s="832"/>
      <c r="AV88" s="832"/>
      <c r="AW88" s="832"/>
      <c r="AX88" s="832"/>
      <c r="AY88" s="832"/>
      <c r="AZ88" s="834"/>
      <c r="BA88" s="834"/>
      <c r="BB88" s="834"/>
      <c r="BC88" s="834"/>
      <c r="BD88" s="835"/>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4" t="s">
        <v>391</v>
      </c>
      <c r="BS102" s="785"/>
      <c r="BT102" s="785"/>
      <c r="BU102" s="785"/>
      <c r="BV102" s="785"/>
      <c r="BW102" s="785"/>
      <c r="BX102" s="785"/>
      <c r="BY102" s="785"/>
      <c r="BZ102" s="785"/>
      <c r="CA102" s="785"/>
      <c r="CB102" s="785"/>
      <c r="CC102" s="785"/>
      <c r="CD102" s="785"/>
      <c r="CE102" s="785"/>
      <c r="CF102" s="785"/>
      <c r="CG102" s="786"/>
      <c r="CH102" s="877"/>
      <c r="CI102" s="878"/>
      <c r="CJ102" s="878"/>
      <c r="CK102" s="878"/>
      <c r="CL102" s="879"/>
      <c r="CM102" s="877"/>
      <c r="CN102" s="878"/>
      <c r="CO102" s="878"/>
      <c r="CP102" s="878"/>
      <c r="CQ102" s="879"/>
      <c r="CR102" s="880">
        <v>168</v>
      </c>
      <c r="CS102" s="837"/>
      <c r="CT102" s="837"/>
      <c r="CU102" s="837"/>
      <c r="CV102" s="881"/>
      <c r="CW102" s="880"/>
      <c r="CX102" s="837"/>
      <c r="CY102" s="837"/>
      <c r="CZ102" s="837"/>
      <c r="DA102" s="881"/>
      <c r="DB102" s="880"/>
      <c r="DC102" s="837"/>
      <c r="DD102" s="837"/>
      <c r="DE102" s="837"/>
      <c r="DF102" s="881"/>
      <c r="DG102" s="880"/>
      <c r="DH102" s="837"/>
      <c r="DI102" s="837"/>
      <c r="DJ102" s="837"/>
      <c r="DK102" s="881"/>
      <c r="DL102" s="880"/>
      <c r="DM102" s="837"/>
      <c r="DN102" s="837"/>
      <c r="DO102" s="837"/>
      <c r="DP102" s="881"/>
      <c r="DQ102" s="880"/>
      <c r="DR102" s="837"/>
      <c r="DS102" s="837"/>
      <c r="DT102" s="837"/>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457343</v>
      </c>
      <c r="AB110" s="890"/>
      <c r="AC110" s="890"/>
      <c r="AD110" s="890"/>
      <c r="AE110" s="891"/>
      <c r="AF110" s="892">
        <v>487016</v>
      </c>
      <c r="AG110" s="890"/>
      <c r="AH110" s="890"/>
      <c r="AI110" s="890"/>
      <c r="AJ110" s="891"/>
      <c r="AK110" s="892">
        <v>539365</v>
      </c>
      <c r="AL110" s="890"/>
      <c r="AM110" s="890"/>
      <c r="AN110" s="890"/>
      <c r="AO110" s="891"/>
      <c r="AP110" s="893">
        <v>22.9</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4554465</v>
      </c>
      <c r="BR110" s="927"/>
      <c r="BS110" s="927"/>
      <c r="BT110" s="927"/>
      <c r="BU110" s="927"/>
      <c r="BV110" s="927">
        <v>4273076</v>
      </c>
      <c r="BW110" s="927"/>
      <c r="BX110" s="927"/>
      <c r="BY110" s="927"/>
      <c r="BZ110" s="927"/>
      <c r="CA110" s="927">
        <v>3912421</v>
      </c>
      <c r="CB110" s="927"/>
      <c r="CC110" s="927"/>
      <c r="CD110" s="927"/>
      <c r="CE110" s="927"/>
      <c r="CF110" s="941">
        <v>166.2</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145059</v>
      </c>
      <c r="BR111" s="920"/>
      <c r="BS111" s="920"/>
      <c r="BT111" s="920"/>
      <c r="BU111" s="920"/>
      <c r="BV111" s="920">
        <v>249062</v>
      </c>
      <c r="BW111" s="920"/>
      <c r="BX111" s="920"/>
      <c r="BY111" s="920"/>
      <c r="BZ111" s="920"/>
      <c r="CA111" s="920" t="s">
        <v>112</v>
      </c>
      <c r="CB111" s="920"/>
      <c r="CC111" s="920"/>
      <c r="CD111" s="920"/>
      <c r="CE111" s="920"/>
      <c r="CF111" s="914" t="s">
        <v>112</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1137557</v>
      </c>
      <c r="BR112" s="920"/>
      <c r="BS112" s="920"/>
      <c r="BT112" s="920"/>
      <c r="BU112" s="920"/>
      <c r="BV112" s="920">
        <v>1110093</v>
      </c>
      <c r="BW112" s="920"/>
      <c r="BX112" s="920"/>
      <c r="BY112" s="920"/>
      <c r="BZ112" s="920"/>
      <c r="CA112" s="920">
        <v>1044511</v>
      </c>
      <c r="CB112" s="920"/>
      <c r="CC112" s="920"/>
      <c r="CD112" s="920"/>
      <c r="CE112" s="920"/>
      <c r="CF112" s="914">
        <v>44.4</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116220</v>
      </c>
      <c r="AB113" s="934"/>
      <c r="AC113" s="934"/>
      <c r="AD113" s="934"/>
      <c r="AE113" s="935"/>
      <c r="AF113" s="936">
        <v>97065</v>
      </c>
      <c r="AG113" s="934"/>
      <c r="AH113" s="934"/>
      <c r="AI113" s="934"/>
      <c r="AJ113" s="935"/>
      <c r="AK113" s="936">
        <v>89049</v>
      </c>
      <c r="AL113" s="934"/>
      <c r="AM113" s="934"/>
      <c r="AN113" s="934"/>
      <c r="AO113" s="935"/>
      <c r="AP113" s="937">
        <v>3.8</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17030</v>
      </c>
      <c r="BR113" s="920"/>
      <c r="BS113" s="920"/>
      <c r="BT113" s="920"/>
      <c r="BU113" s="920"/>
      <c r="BV113" s="920">
        <v>11723</v>
      </c>
      <c r="BW113" s="920"/>
      <c r="BX113" s="920"/>
      <c r="BY113" s="920"/>
      <c r="BZ113" s="920"/>
      <c r="CA113" s="920">
        <v>23334</v>
      </c>
      <c r="CB113" s="920"/>
      <c r="CC113" s="920"/>
      <c r="CD113" s="920"/>
      <c r="CE113" s="920"/>
      <c r="CF113" s="914">
        <v>1</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3371</v>
      </c>
      <c r="AB114" s="959"/>
      <c r="AC114" s="959"/>
      <c r="AD114" s="959"/>
      <c r="AE114" s="960"/>
      <c r="AF114" s="961">
        <v>3330</v>
      </c>
      <c r="AG114" s="959"/>
      <c r="AH114" s="959"/>
      <c r="AI114" s="959"/>
      <c r="AJ114" s="960"/>
      <c r="AK114" s="961">
        <v>3482</v>
      </c>
      <c r="AL114" s="959"/>
      <c r="AM114" s="959"/>
      <c r="AN114" s="959"/>
      <c r="AO114" s="960"/>
      <c r="AP114" s="962">
        <v>0.1</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879165</v>
      </c>
      <c r="BR114" s="920"/>
      <c r="BS114" s="920"/>
      <c r="BT114" s="920"/>
      <c r="BU114" s="920"/>
      <c r="BV114" s="920">
        <v>846155</v>
      </c>
      <c r="BW114" s="920"/>
      <c r="BX114" s="920"/>
      <c r="BY114" s="920"/>
      <c r="BZ114" s="920"/>
      <c r="CA114" s="920">
        <v>756839</v>
      </c>
      <c r="CB114" s="920"/>
      <c r="CC114" s="920"/>
      <c r="CD114" s="920"/>
      <c r="CE114" s="920"/>
      <c r="CF114" s="914">
        <v>32.1</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91</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577025</v>
      </c>
      <c r="AB117" s="966"/>
      <c r="AC117" s="966"/>
      <c r="AD117" s="966"/>
      <c r="AE117" s="967"/>
      <c r="AF117" s="965">
        <v>587411</v>
      </c>
      <c r="AG117" s="966"/>
      <c r="AH117" s="966"/>
      <c r="AI117" s="966"/>
      <c r="AJ117" s="967"/>
      <c r="AK117" s="965">
        <v>631896</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427</v>
      </c>
      <c r="BR117" s="986"/>
      <c r="BS117" s="986"/>
      <c r="BT117" s="986"/>
      <c r="BU117" s="986"/>
      <c r="BV117" s="986" t="s">
        <v>427</v>
      </c>
      <c r="BW117" s="986"/>
      <c r="BX117" s="986"/>
      <c r="BY117" s="986"/>
      <c r="BZ117" s="986"/>
      <c r="CA117" s="986" t="s">
        <v>427</v>
      </c>
      <c r="CB117" s="986"/>
      <c r="CC117" s="986"/>
      <c r="CD117" s="986"/>
      <c r="CE117" s="986"/>
      <c r="CF117" s="914" t="s">
        <v>427</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v>145059</v>
      </c>
      <c r="DH117" s="959"/>
      <c r="DI117" s="959"/>
      <c r="DJ117" s="959"/>
      <c r="DK117" s="960"/>
      <c r="DL117" s="961">
        <v>249062</v>
      </c>
      <c r="DM117" s="959"/>
      <c r="DN117" s="959"/>
      <c r="DO117" s="959"/>
      <c r="DP117" s="960"/>
      <c r="DQ117" s="961" t="s">
        <v>427</v>
      </c>
      <c r="DR117" s="959"/>
      <c r="DS117" s="959"/>
      <c r="DT117" s="959"/>
      <c r="DU117" s="960"/>
      <c r="DV117" s="962" t="s">
        <v>427</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429</v>
      </c>
      <c r="BP118" s="994"/>
      <c r="BQ118" s="985">
        <v>6733276</v>
      </c>
      <c r="BR118" s="986"/>
      <c r="BS118" s="986"/>
      <c r="BT118" s="986"/>
      <c r="BU118" s="986"/>
      <c r="BV118" s="986">
        <v>6490109</v>
      </c>
      <c r="BW118" s="986"/>
      <c r="BX118" s="986"/>
      <c r="BY118" s="986"/>
      <c r="BZ118" s="986"/>
      <c r="CA118" s="986">
        <v>5737105</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4099983</v>
      </c>
      <c r="BR119" s="927"/>
      <c r="BS119" s="927"/>
      <c r="BT119" s="927"/>
      <c r="BU119" s="927"/>
      <c r="BV119" s="927">
        <v>4992764</v>
      </c>
      <c r="BW119" s="927"/>
      <c r="BX119" s="927"/>
      <c r="BY119" s="927"/>
      <c r="BZ119" s="927"/>
      <c r="CA119" s="927">
        <v>5829291</v>
      </c>
      <c r="CB119" s="927"/>
      <c r="CC119" s="927"/>
      <c r="CD119" s="927"/>
      <c r="CE119" s="927"/>
      <c r="CF119" s="941">
        <v>247.6</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37630</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435</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856126</v>
      </c>
      <c r="DH120" s="927"/>
      <c r="DI120" s="927"/>
      <c r="DJ120" s="927"/>
      <c r="DK120" s="927"/>
      <c r="DL120" s="927">
        <v>845309</v>
      </c>
      <c r="DM120" s="927"/>
      <c r="DN120" s="927"/>
      <c r="DO120" s="927"/>
      <c r="DP120" s="927"/>
      <c r="DQ120" s="927">
        <v>797681</v>
      </c>
      <c r="DR120" s="927"/>
      <c r="DS120" s="927"/>
      <c r="DT120" s="927"/>
      <c r="DU120" s="927"/>
      <c r="DV120" s="928">
        <v>33.9</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3942438</v>
      </c>
      <c r="BR121" s="986"/>
      <c r="BS121" s="986"/>
      <c r="BT121" s="986"/>
      <c r="BU121" s="986"/>
      <c r="BV121" s="986">
        <v>3763407</v>
      </c>
      <c r="BW121" s="986"/>
      <c r="BX121" s="986"/>
      <c r="BY121" s="986"/>
      <c r="BZ121" s="986"/>
      <c r="CA121" s="986">
        <v>3533249</v>
      </c>
      <c r="CB121" s="986"/>
      <c r="CC121" s="986"/>
      <c r="CD121" s="986"/>
      <c r="CE121" s="986"/>
      <c r="CF121" s="1024">
        <v>150.1</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281431</v>
      </c>
      <c r="DH121" s="920"/>
      <c r="DI121" s="920"/>
      <c r="DJ121" s="920"/>
      <c r="DK121" s="920"/>
      <c r="DL121" s="920">
        <v>264784</v>
      </c>
      <c r="DM121" s="920"/>
      <c r="DN121" s="920"/>
      <c r="DO121" s="920"/>
      <c r="DP121" s="920"/>
      <c r="DQ121" s="920">
        <v>246830</v>
      </c>
      <c r="DR121" s="920"/>
      <c r="DS121" s="920"/>
      <c r="DT121" s="920"/>
      <c r="DU121" s="920"/>
      <c r="DV121" s="921">
        <v>10.5</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438</v>
      </c>
      <c r="BP122" s="994"/>
      <c r="BQ122" s="1034">
        <v>8080051</v>
      </c>
      <c r="BR122" s="1035"/>
      <c r="BS122" s="1035"/>
      <c r="BT122" s="1035"/>
      <c r="BU122" s="1035"/>
      <c r="BV122" s="1035">
        <v>8756171</v>
      </c>
      <c r="BW122" s="1035"/>
      <c r="BX122" s="1035"/>
      <c r="BY122" s="1035"/>
      <c r="BZ122" s="1035"/>
      <c r="CA122" s="1035">
        <v>9362540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449</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t="s">
        <v>112</v>
      </c>
      <c r="AB128" s="1090"/>
      <c r="AC128" s="1090"/>
      <c r="AD128" s="1090"/>
      <c r="AE128" s="1091"/>
      <c r="AF128" s="1092" t="s">
        <v>112</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2832142</v>
      </c>
      <c r="AB129" s="959"/>
      <c r="AC129" s="959"/>
      <c r="AD129" s="959"/>
      <c r="AE129" s="960"/>
      <c r="AF129" s="961">
        <v>2874808</v>
      </c>
      <c r="AG129" s="959"/>
      <c r="AH129" s="959"/>
      <c r="AI129" s="959"/>
      <c r="AJ129" s="960"/>
      <c r="AK129" s="961">
        <v>2823346</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6.6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417251</v>
      </c>
      <c r="AB130" s="959"/>
      <c r="AC130" s="959"/>
      <c r="AD130" s="959"/>
      <c r="AE130" s="960"/>
      <c r="AF130" s="961">
        <v>430537</v>
      </c>
      <c r="AG130" s="959"/>
      <c r="AH130" s="959"/>
      <c r="AI130" s="959"/>
      <c r="AJ130" s="960"/>
      <c r="AK130" s="961">
        <v>468667</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2414891</v>
      </c>
      <c r="AB131" s="998"/>
      <c r="AC131" s="998"/>
      <c r="AD131" s="998"/>
      <c r="AE131" s="999"/>
      <c r="AF131" s="1000">
        <v>2444271</v>
      </c>
      <c r="AG131" s="998"/>
      <c r="AH131" s="998"/>
      <c r="AI131" s="998"/>
      <c r="AJ131" s="999"/>
      <c r="AK131" s="1000">
        <v>2354679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6.6161992400000003</v>
      </c>
      <c r="AB132" s="1104"/>
      <c r="AC132" s="1104"/>
      <c r="AD132" s="1104"/>
      <c r="AE132" s="1105"/>
      <c r="AF132" s="1106">
        <v>6.4180281160000003</v>
      </c>
      <c r="AG132" s="1104"/>
      <c r="AH132" s="1104"/>
      <c r="AI132" s="1104"/>
      <c r="AJ132" s="1105"/>
      <c r="AK132" s="1106">
        <v>6.9321126150000003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7.6</v>
      </c>
      <c r="AB133" s="1111"/>
      <c r="AC133" s="1111"/>
      <c r="AD133" s="1111"/>
      <c r="AE133" s="1112"/>
      <c r="AF133" s="1110">
        <v>6.8</v>
      </c>
      <c r="AG133" s="1111"/>
      <c r="AH133" s="1111"/>
      <c r="AI133" s="1111"/>
      <c r="AJ133" s="1112"/>
      <c r="AK133" s="1110">
        <v>6.6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BS9:CG9"/>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69:P69"/>
    <mergeCell ref="B73:P73"/>
    <mergeCell ref="B72:P72"/>
    <mergeCell ref="B74:P74"/>
    <mergeCell ref="B76:P76"/>
    <mergeCell ref="B75:P75"/>
    <mergeCell ref="B68:P68"/>
    <mergeCell ref="B70:P70"/>
    <mergeCell ref="B71:P7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58" zoomScaleNormal="85" zoomScaleSheetLayoutView="55" workbookViewId="0">
      <selection activeCell="AB51" sqref="AB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9" zoomScaleNormal="40" zoomScaleSheetLayoutView="55" workbookViewId="0">
      <selection activeCell="BY39" sqref="BY39:CM3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election activeCell="K13" sqref="K1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672062</v>
      </c>
      <c r="L9" s="264">
        <v>106389</v>
      </c>
      <c r="M9" s="265">
        <v>138183</v>
      </c>
      <c r="N9" s="266">
        <v>-23</v>
      </c>
    </row>
    <row r="10" spans="1:16">
      <c r="A10" s="248"/>
      <c r="B10" s="244"/>
      <c r="C10" s="244"/>
      <c r="D10" s="244"/>
      <c r="E10" s="244"/>
      <c r="F10" s="244"/>
      <c r="G10" s="1119" t="s">
        <v>471</v>
      </c>
      <c r="H10" s="1120"/>
      <c r="I10" s="1120"/>
      <c r="J10" s="1121"/>
      <c r="K10" s="267">
        <v>454484</v>
      </c>
      <c r="L10" s="268">
        <v>71946</v>
      </c>
      <c r="M10" s="269">
        <v>15438</v>
      </c>
      <c r="N10" s="270">
        <v>366</v>
      </c>
    </row>
    <row r="11" spans="1:16" ht="13.5" customHeight="1">
      <c r="A11" s="248"/>
      <c r="B11" s="244"/>
      <c r="C11" s="244"/>
      <c r="D11" s="244"/>
      <c r="E11" s="244"/>
      <c r="F11" s="244"/>
      <c r="G11" s="1119" t="s">
        <v>472</v>
      </c>
      <c r="H11" s="1120"/>
      <c r="I11" s="1120"/>
      <c r="J11" s="1121"/>
      <c r="K11" s="267">
        <v>98207</v>
      </c>
      <c r="L11" s="268">
        <v>15546</v>
      </c>
      <c r="M11" s="269">
        <v>22352</v>
      </c>
      <c r="N11" s="270">
        <v>-30.4</v>
      </c>
    </row>
    <row r="12" spans="1:16" ht="13.5" customHeight="1">
      <c r="A12" s="248"/>
      <c r="B12" s="244"/>
      <c r="C12" s="244"/>
      <c r="D12" s="244"/>
      <c r="E12" s="244"/>
      <c r="F12" s="244"/>
      <c r="G12" s="1119" t="s">
        <v>473</v>
      </c>
      <c r="H12" s="1120"/>
      <c r="I12" s="1120"/>
      <c r="J12" s="1121"/>
      <c r="K12" s="267" t="s">
        <v>474</v>
      </c>
      <c r="L12" s="268" t="s">
        <v>474</v>
      </c>
      <c r="M12" s="269">
        <v>2530</v>
      </c>
      <c r="N12" s="270" t="s">
        <v>474</v>
      </c>
    </row>
    <row r="13" spans="1:16" ht="13.5" customHeight="1">
      <c r="A13" s="248"/>
      <c r="B13" s="244"/>
      <c r="C13" s="244"/>
      <c r="D13" s="244"/>
      <c r="E13" s="244"/>
      <c r="F13" s="244"/>
      <c r="G13" s="1119" t="s">
        <v>475</v>
      </c>
      <c r="H13" s="1120"/>
      <c r="I13" s="1120"/>
      <c r="J13" s="1121"/>
      <c r="K13" s="267" t="s">
        <v>474</v>
      </c>
      <c r="L13" s="268" t="s">
        <v>474</v>
      </c>
      <c r="M13" s="269" t="s">
        <v>474</v>
      </c>
      <c r="N13" s="270" t="s">
        <v>474</v>
      </c>
    </row>
    <row r="14" spans="1:16" ht="13.5" customHeight="1">
      <c r="A14" s="248"/>
      <c r="B14" s="244"/>
      <c r="C14" s="244"/>
      <c r="D14" s="244"/>
      <c r="E14" s="244"/>
      <c r="F14" s="244"/>
      <c r="G14" s="1119" t="s">
        <v>476</v>
      </c>
      <c r="H14" s="1120"/>
      <c r="I14" s="1120"/>
      <c r="J14" s="1121"/>
      <c r="K14" s="267">
        <v>49346</v>
      </c>
      <c r="L14" s="268">
        <v>7812</v>
      </c>
      <c r="M14" s="269">
        <v>5605</v>
      </c>
      <c r="N14" s="270">
        <v>39.4</v>
      </c>
    </row>
    <row r="15" spans="1:16" ht="13.5" customHeight="1">
      <c r="A15" s="248"/>
      <c r="B15" s="244"/>
      <c r="C15" s="244"/>
      <c r="D15" s="244"/>
      <c r="E15" s="244"/>
      <c r="F15" s="244"/>
      <c r="G15" s="1119" t="s">
        <v>477</v>
      </c>
      <c r="H15" s="1120"/>
      <c r="I15" s="1120"/>
      <c r="J15" s="1121"/>
      <c r="K15" s="267">
        <v>7413</v>
      </c>
      <c r="L15" s="268">
        <v>1174</v>
      </c>
      <c r="M15" s="269">
        <v>3103</v>
      </c>
      <c r="N15" s="270">
        <v>-62.2</v>
      </c>
    </row>
    <row r="16" spans="1:16">
      <c r="A16" s="248"/>
      <c r="B16" s="244"/>
      <c r="C16" s="244"/>
      <c r="D16" s="244"/>
      <c r="E16" s="244"/>
      <c r="F16" s="244"/>
      <c r="G16" s="1122" t="s">
        <v>478</v>
      </c>
      <c r="H16" s="1123"/>
      <c r="I16" s="1123"/>
      <c r="J16" s="1124"/>
      <c r="K16" s="268">
        <v>-119534</v>
      </c>
      <c r="L16" s="268">
        <v>-18923</v>
      </c>
      <c r="M16" s="269">
        <v>-15159</v>
      </c>
      <c r="N16" s="270">
        <v>24.8</v>
      </c>
    </row>
    <row r="17" spans="1:16">
      <c r="A17" s="248"/>
      <c r="B17" s="244"/>
      <c r="C17" s="244"/>
      <c r="D17" s="244"/>
      <c r="E17" s="244"/>
      <c r="F17" s="244"/>
      <c r="G17" s="1122" t="s">
        <v>169</v>
      </c>
      <c r="H17" s="1123"/>
      <c r="I17" s="1123"/>
      <c r="J17" s="1124"/>
      <c r="K17" s="268">
        <v>1161978</v>
      </c>
      <c r="L17" s="268">
        <v>183945</v>
      </c>
      <c r="M17" s="269">
        <v>172052</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9.81</v>
      </c>
      <c r="L21" s="281">
        <v>15.52</v>
      </c>
      <c r="M21" s="282">
        <v>-5.71</v>
      </c>
      <c r="N21" s="249"/>
      <c r="O21" s="283"/>
      <c r="P21" s="279"/>
    </row>
    <row r="22" spans="1:16" s="284" customFormat="1">
      <c r="A22" s="279"/>
      <c r="B22" s="249"/>
      <c r="C22" s="249"/>
      <c r="D22" s="249"/>
      <c r="E22" s="249"/>
      <c r="F22" s="249"/>
      <c r="G22" s="1114" t="s">
        <v>484</v>
      </c>
      <c r="H22" s="1115"/>
      <c r="I22" s="1115"/>
      <c r="J22" s="1116"/>
      <c r="K22" s="285">
        <v>99.6</v>
      </c>
      <c r="L22" s="286">
        <v>95.8</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539365</v>
      </c>
      <c r="L32" s="294">
        <v>85383</v>
      </c>
      <c r="M32" s="295">
        <v>106666</v>
      </c>
      <c r="N32" s="296">
        <v>-20</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v>439</v>
      </c>
      <c r="N34" s="296" t="s">
        <v>474</v>
      </c>
    </row>
    <row r="35" spans="1:16" ht="27" customHeight="1">
      <c r="A35" s="248"/>
      <c r="B35" s="244"/>
      <c r="C35" s="244"/>
      <c r="D35" s="244"/>
      <c r="E35" s="244"/>
      <c r="F35" s="244"/>
      <c r="G35" s="1130" t="s">
        <v>490</v>
      </c>
      <c r="H35" s="1131"/>
      <c r="I35" s="1131"/>
      <c r="J35" s="1132"/>
      <c r="K35" s="294">
        <v>89049</v>
      </c>
      <c r="L35" s="294">
        <v>14097</v>
      </c>
      <c r="M35" s="295">
        <v>24405</v>
      </c>
      <c r="N35" s="296">
        <v>-42.2</v>
      </c>
    </row>
    <row r="36" spans="1:16" ht="27" customHeight="1">
      <c r="A36" s="248"/>
      <c r="B36" s="244"/>
      <c r="C36" s="244"/>
      <c r="D36" s="244"/>
      <c r="E36" s="244"/>
      <c r="F36" s="244"/>
      <c r="G36" s="1130" t="s">
        <v>491</v>
      </c>
      <c r="H36" s="1131"/>
      <c r="I36" s="1131"/>
      <c r="J36" s="1132"/>
      <c r="K36" s="294">
        <v>3482</v>
      </c>
      <c r="L36" s="294">
        <v>551</v>
      </c>
      <c r="M36" s="295">
        <v>4847</v>
      </c>
      <c r="N36" s="296">
        <v>-88.6</v>
      </c>
    </row>
    <row r="37" spans="1:16" ht="13.5" customHeight="1">
      <c r="A37" s="248"/>
      <c r="B37" s="244"/>
      <c r="C37" s="244"/>
      <c r="D37" s="244"/>
      <c r="E37" s="244"/>
      <c r="F37" s="244"/>
      <c r="G37" s="1130" t="s">
        <v>492</v>
      </c>
      <c r="H37" s="1131"/>
      <c r="I37" s="1131"/>
      <c r="J37" s="1132"/>
      <c r="K37" s="294" t="s">
        <v>474</v>
      </c>
      <c r="L37" s="294" t="s">
        <v>474</v>
      </c>
      <c r="M37" s="295">
        <v>2124</v>
      </c>
      <c r="N37" s="296" t="s">
        <v>474</v>
      </c>
    </row>
    <row r="38" spans="1:16" ht="27" customHeight="1">
      <c r="A38" s="248"/>
      <c r="B38" s="244"/>
      <c r="C38" s="244"/>
      <c r="D38" s="244"/>
      <c r="E38" s="244"/>
      <c r="F38" s="244"/>
      <c r="G38" s="1133" t="s">
        <v>493</v>
      </c>
      <c r="H38" s="1134"/>
      <c r="I38" s="1134"/>
      <c r="J38" s="1135"/>
      <c r="K38" s="297" t="s">
        <v>474</v>
      </c>
      <c r="L38" s="297" t="s">
        <v>474</v>
      </c>
      <c r="M38" s="298">
        <v>33</v>
      </c>
      <c r="N38" s="299" t="s">
        <v>474</v>
      </c>
      <c r="O38" s="293"/>
    </row>
    <row r="39" spans="1:16">
      <c r="A39" s="248"/>
      <c r="B39" s="244"/>
      <c r="C39" s="244"/>
      <c r="D39" s="244"/>
      <c r="E39" s="244"/>
      <c r="F39" s="244"/>
      <c r="G39" s="1133" t="s">
        <v>494</v>
      </c>
      <c r="H39" s="1134"/>
      <c r="I39" s="1134"/>
      <c r="J39" s="1135"/>
      <c r="K39" s="300" t="s">
        <v>474</v>
      </c>
      <c r="L39" s="300" t="s">
        <v>474</v>
      </c>
      <c r="M39" s="301">
        <v>-5315</v>
      </c>
      <c r="N39" s="302" t="s">
        <v>474</v>
      </c>
      <c r="O39" s="293"/>
    </row>
    <row r="40" spans="1:16" ht="27" customHeight="1">
      <c r="A40" s="248"/>
      <c r="B40" s="244"/>
      <c r="C40" s="244"/>
      <c r="D40" s="244"/>
      <c r="E40" s="244"/>
      <c r="F40" s="244"/>
      <c r="G40" s="1130" t="s">
        <v>495</v>
      </c>
      <c r="H40" s="1131"/>
      <c r="I40" s="1131"/>
      <c r="J40" s="1132"/>
      <c r="K40" s="300">
        <v>-468667</v>
      </c>
      <c r="L40" s="300">
        <v>-74191</v>
      </c>
      <c r="M40" s="301">
        <v>-96584</v>
      </c>
      <c r="N40" s="302">
        <v>-23.2</v>
      </c>
      <c r="O40" s="293"/>
    </row>
    <row r="41" spans="1:16">
      <c r="A41" s="248"/>
      <c r="B41" s="244"/>
      <c r="C41" s="244"/>
      <c r="D41" s="244"/>
      <c r="E41" s="244"/>
      <c r="F41" s="244"/>
      <c r="G41" s="1136" t="s">
        <v>279</v>
      </c>
      <c r="H41" s="1137"/>
      <c r="I41" s="1137"/>
      <c r="J41" s="1138"/>
      <c r="K41" s="294">
        <v>163229</v>
      </c>
      <c r="L41" s="300">
        <v>25840</v>
      </c>
      <c r="M41" s="301">
        <v>36615</v>
      </c>
      <c r="N41" s="302">
        <v>-29.4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1183003</v>
      </c>
      <c r="J51" s="320">
        <v>182760</v>
      </c>
      <c r="K51" s="321">
        <v>1.2</v>
      </c>
      <c r="L51" s="322">
        <v>192544</v>
      </c>
      <c r="M51" s="323">
        <v>10.4</v>
      </c>
      <c r="N51" s="324">
        <v>-9.1999999999999993</v>
      </c>
    </row>
    <row r="52" spans="1:14">
      <c r="A52" s="248"/>
      <c r="B52" s="244"/>
      <c r="C52" s="244"/>
      <c r="D52" s="244"/>
      <c r="E52" s="244"/>
      <c r="F52" s="244"/>
      <c r="G52" s="325"/>
      <c r="H52" s="326" t="s">
        <v>506</v>
      </c>
      <c r="I52" s="327">
        <v>1021738</v>
      </c>
      <c r="J52" s="328">
        <v>157846</v>
      </c>
      <c r="K52" s="329">
        <v>8.3000000000000007</v>
      </c>
      <c r="L52" s="330">
        <v>82235</v>
      </c>
      <c r="M52" s="331">
        <v>-8.1</v>
      </c>
      <c r="N52" s="332">
        <v>16.399999999999999</v>
      </c>
    </row>
    <row r="53" spans="1:14">
      <c r="A53" s="248"/>
      <c r="B53" s="244"/>
      <c r="C53" s="244"/>
      <c r="D53" s="244"/>
      <c r="E53" s="244"/>
      <c r="F53" s="244"/>
      <c r="G53" s="310" t="s">
        <v>507</v>
      </c>
      <c r="H53" s="311"/>
      <c r="I53" s="319">
        <v>381249</v>
      </c>
      <c r="J53" s="320">
        <v>60172</v>
      </c>
      <c r="K53" s="321">
        <v>-67.099999999999994</v>
      </c>
      <c r="L53" s="322">
        <v>146140</v>
      </c>
      <c r="M53" s="323">
        <v>-24.1</v>
      </c>
      <c r="N53" s="324">
        <v>-43</v>
      </c>
    </row>
    <row r="54" spans="1:14">
      <c r="A54" s="248"/>
      <c r="B54" s="244"/>
      <c r="C54" s="244"/>
      <c r="D54" s="244"/>
      <c r="E54" s="244"/>
      <c r="F54" s="244"/>
      <c r="G54" s="325"/>
      <c r="H54" s="326" t="s">
        <v>506</v>
      </c>
      <c r="I54" s="327">
        <v>359404</v>
      </c>
      <c r="J54" s="328">
        <v>56724</v>
      </c>
      <c r="K54" s="329">
        <v>-64.099999999999994</v>
      </c>
      <c r="L54" s="330">
        <v>75451</v>
      </c>
      <c r="M54" s="331">
        <v>-8.1999999999999993</v>
      </c>
      <c r="N54" s="332">
        <v>-55.9</v>
      </c>
    </row>
    <row r="55" spans="1:14">
      <c r="A55" s="248"/>
      <c r="B55" s="244"/>
      <c r="C55" s="244"/>
      <c r="D55" s="244"/>
      <c r="E55" s="244"/>
      <c r="F55" s="244"/>
      <c r="G55" s="310" t="s">
        <v>508</v>
      </c>
      <c r="H55" s="311"/>
      <c r="I55" s="319">
        <v>670644</v>
      </c>
      <c r="J55" s="320">
        <v>105763</v>
      </c>
      <c r="K55" s="321">
        <v>75.8</v>
      </c>
      <c r="L55" s="322">
        <v>146641</v>
      </c>
      <c r="M55" s="323">
        <v>0.3</v>
      </c>
      <c r="N55" s="324">
        <v>75.5</v>
      </c>
    </row>
    <row r="56" spans="1:14">
      <c r="A56" s="248"/>
      <c r="B56" s="244"/>
      <c r="C56" s="244"/>
      <c r="D56" s="244"/>
      <c r="E56" s="244"/>
      <c r="F56" s="244"/>
      <c r="G56" s="325"/>
      <c r="H56" s="326" t="s">
        <v>506</v>
      </c>
      <c r="I56" s="327">
        <v>222296</v>
      </c>
      <c r="J56" s="328">
        <v>35057</v>
      </c>
      <c r="K56" s="329">
        <v>-38.200000000000003</v>
      </c>
      <c r="L56" s="330">
        <v>68142</v>
      </c>
      <c r="M56" s="331">
        <v>-9.6999999999999993</v>
      </c>
      <c r="N56" s="332">
        <v>-28.5</v>
      </c>
    </row>
    <row r="57" spans="1:14">
      <c r="A57" s="248"/>
      <c r="B57" s="244"/>
      <c r="C57" s="244"/>
      <c r="D57" s="244"/>
      <c r="E57" s="244"/>
      <c r="F57" s="244"/>
      <c r="G57" s="310" t="s">
        <v>509</v>
      </c>
      <c r="H57" s="311"/>
      <c r="I57" s="319">
        <v>513663</v>
      </c>
      <c r="J57" s="320">
        <v>81160</v>
      </c>
      <c r="K57" s="321">
        <v>-23.3</v>
      </c>
      <c r="L57" s="322">
        <v>174587</v>
      </c>
      <c r="M57" s="323">
        <v>19.100000000000001</v>
      </c>
      <c r="N57" s="324">
        <v>-42.4</v>
      </c>
    </row>
    <row r="58" spans="1:14">
      <c r="A58" s="248"/>
      <c r="B58" s="244"/>
      <c r="C58" s="244"/>
      <c r="D58" s="244"/>
      <c r="E58" s="244"/>
      <c r="F58" s="244"/>
      <c r="G58" s="325"/>
      <c r="H58" s="326" t="s">
        <v>506</v>
      </c>
      <c r="I58" s="327">
        <v>86111</v>
      </c>
      <c r="J58" s="328">
        <v>13606</v>
      </c>
      <c r="K58" s="329">
        <v>-61.2</v>
      </c>
      <c r="L58" s="330">
        <v>79695</v>
      </c>
      <c r="M58" s="331">
        <v>17</v>
      </c>
      <c r="N58" s="332">
        <v>-78.2</v>
      </c>
    </row>
    <row r="59" spans="1:14">
      <c r="A59" s="248"/>
      <c r="B59" s="244"/>
      <c r="C59" s="244"/>
      <c r="D59" s="244"/>
      <c r="E59" s="244"/>
      <c r="F59" s="244"/>
      <c r="G59" s="310" t="s">
        <v>510</v>
      </c>
      <c r="H59" s="311"/>
      <c r="I59" s="319">
        <v>737658</v>
      </c>
      <c r="J59" s="320">
        <v>116773</v>
      </c>
      <c r="K59" s="321">
        <v>43.9</v>
      </c>
      <c r="L59" s="322">
        <v>175675</v>
      </c>
      <c r="M59" s="323">
        <v>0.6</v>
      </c>
      <c r="N59" s="324">
        <v>43.3</v>
      </c>
    </row>
    <row r="60" spans="1:14">
      <c r="A60" s="248"/>
      <c r="B60" s="244"/>
      <c r="C60" s="244"/>
      <c r="D60" s="244"/>
      <c r="E60" s="244"/>
      <c r="F60" s="244"/>
      <c r="G60" s="325"/>
      <c r="H60" s="326" t="s">
        <v>506</v>
      </c>
      <c r="I60" s="333">
        <v>106526</v>
      </c>
      <c r="J60" s="328">
        <v>16863</v>
      </c>
      <c r="K60" s="329">
        <v>23.9</v>
      </c>
      <c r="L60" s="330">
        <v>87698</v>
      </c>
      <c r="M60" s="331">
        <v>10</v>
      </c>
      <c r="N60" s="332">
        <v>13.9</v>
      </c>
    </row>
    <row r="61" spans="1:14">
      <c r="A61" s="248"/>
      <c r="B61" s="244"/>
      <c r="C61" s="244"/>
      <c r="D61" s="244"/>
      <c r="E61" s="244"/>
      <c r="F61" s="244"/>
      <c r="G61" s="310" t="s">
        <v>511</v>
      </c>
      <c r="H61" s="334"/>
      <c r="I61" s="335">
        <v>697243</v>
      </c>
      <c r="J61" s="336">
        <v>109326</v>
      </c>
      <c r="K61" s="337">
        <v>6.1</v>
      </c>
      <c r="L61" s="338">
        <v>167117</v>
      </c>
      <c r="M61" s="339">
        <v>1.3</v>
      </c>
      <c r="N61" s="324">
        <v>4.8</v>
      </c>
    </row>
    <row r="62" spans="1:14">
      <c r="A62" s="248"/>
      <c r="B62" s="244"/>
      <c r="C62" s="244"/>
      <c r="D62" s="244"/>
      <c r="E62" s="244"/>
      <c r="F62" s="244"/>
      <c r="G62" s="325"/>
      <c r="H62" s="326" t="s">
        <v>506</v>
      </c>
      <c r="I62" s="327">
        <v>359215</v>
      </c>
      <c r="J62" s="328">
        <v>56019</v>
      </c>
      <c r="K62" s="329">
        <v>-26.3</v>
      </c>
      <c r="L62" s="330">
        <v>78644</v>
      </c>
      <c r="M62" s="331">
        <v>0.2</v>
      </c>
      <c r="N62" s="332">
        <v>-26.5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6" zoomScale="75" zoomScaleNormal="75"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28.72</v>
      </c>
      <c r="G47" s="12">
        <v>35.04</v>
      </c>
      <c r="H47" s="12">
        <v>59.85</v>
      </c>
      <c r="I47" s="12">
        <v>72.92</v>
      </c>
      <c r="J47" s="13">
        <v>70.760000000000005</v>
      </c>
    </row>
    <row r="48" spans="2:10" ht="57.75" customHeight="1">
      <c r="B48" s="14"/>
      <c r="C48" s="1141" t="s">
        <v>4</v>
      </c>
      <c r="D48" s="1141"/>
      <c r="E48" s="1142"/>
      <c r="F48" s="15">
        <v>9.6199999999999992</v>
      </c>
      <c r="G48" s="16">
        <v>30.29</v>
      </c>
      <c r="H48" s="16">
        <v>29.34</v>
      </c>
      <c r="I48" s="16">
        <v>25.11</v>
      </c>
      <c r="J48" s="17">
        <v>19.96</v>
      </c>
    </row>
    <row r="49" spans="2:10" ht="57.75" customHeight="1" thickBot="1">
      <c r="B49" s="18"/>
      <c r="C49" s="1143" t="s">
        <v>5</v>
      </c>
      <c r="D49" s="1143"/>
      <c r="E49" s="1144"/>
      <c r="F49" s="19" t="s">
        <v>518</v>
      </c>
      <c r="G49" s="20">
        <v>20.37</v>
      </c>
      <c r="H49" s="20">
        <v>6.06</v>
      </c>
      <c r="I49" s="20" t="s">
        <v>519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7" zoomScale="70" zoomScaleNormal="70" zoomScaleSheetLayoutView="100" workbookViewId="0">
      <selection activeCell="J34" sqref="J34:J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521</v>
      </c>
      <c r="D34" s="1151"/>
      <c r="E34" s="1152"/>
      <c r="F34" s="32">
        <v>9.61</v>
      </c>
      <c r="G34" s="33">
        <v>30.29</v>
      </c>
      <c r="H34" s="33">
        <v>29.33</v>
      </c>
      <c r="I34" s="33">
        <v>25.11</v>
      </c>
      <c r="J34" s="34">
        <v>19.95</v>
      </c>
      <c r="K34" s="22"/>
      <c r="L34" s="22"/>
      <c r="M34" s="22"/>
      <c r="N34" s="22"/>
      <c r="O34" s="22"/>
      <c r="P34" s="22"/>
    </row>
    <row r="35" spans="1:16" ht="39" customHeight="1">
      <c r="A35" s="22"/>
      <c r="B35" s="35"/>
      <c r="C35" s="1145" t="s">
        <v>522</v>
      </c>
      <c r="D35" s="1146"/>
      <c r="E35" s="1147"/>
      <c r="F35" s="36">
        <v>2.16</v>
      </c>
      <c r="G35" s="37">
        <v>11.01</v>
      </c>
      <c r="H35" s="37">
        <v>4.1100000000000003</v>
      </c>
      <c r="I35" s="37">
        <v>1.8</v>
      </c>
      <c r="J35" s="38">
        <v>4.5599999999999996</v>
      </c>
      <c r="K35" s="22"/>
      <c r="L35" s="22"/>
      <c r="M35" s="22"/>
      <c r="N35" s="22"/>
      <c r="O35" s="22"/>
      <c r="P35" s="22"/>
    </row>
    <row r="36" spans="1:16" ht="39" customHeight="1">
      <c r="A36" s="22"/>
      <c r="B36" s="35"/>
      <c r="C36" s="1145" t="s">
        <v>523</v>
      </c>
      <c r="D36" s="1146"/>
      <c r="E36" s="1147"/>
      <c r="F36" s="36">
        <v>0</v>
      </c>
      <c r="G36" s="37">
        <v>0.01</v>
      </c>
      <c r="H36" s="37">
        <v>0</v>
      </c>
      <c r="I36" s="37">
        <v>0.01</v>
      </c>
      <c r="J36" s="38">
        <v>0.01</v>
      </c>
      <c r="K36" s="22"/>
      <c r="L36" s="22"/>
      <c r="M36" s="22"/>
      <c r="N36" s="22"/>
      <c r="O36" s="22"/>
      <c r="P36" s="22"/>
    </row>
    <row r="37" spans="1:16" ht="39" customHeight="1">
      <c r="A37" s="22"/>
      <c r="B37" s="35"/>
      <c r="C37" s="1145" t="s">
        <v>524</v>
      </c>
      <c r="D37" s="1146"/>
      <c r="E37" s="1147"/>
      <c r="F37" s="36">
        <v>0</v>
      </c>
      <c r="G37" s="37">
        <v>0.01</v>
      </c>
      <c r="H37" s="37">
        <v>0</v>
      </c>
      <c r="I37" s="37">
        <v>0.01</v>
      </c>
      <c r="J37" s="38">
        <v>0.01</v>
      </c>
      <c r="K37" s="22"/>
      <c r="L37" s="22"/>
      <c r="M37" s="22"/>
      <c r="N37" s="22"/>
      <c r="O37" s="22"/>
      <c r="P37" s="22"/>
    </row>
    <row r="38" spans="1:16" ht="39" customHeight="1">
      <c r="A38" s="22"/>
      <c r="B38" s="35"/>
      <c r="C38" s="1145" t="s">
        <v>525</v>
      </c>
      <c r="D38" s="1146"/>
      <c r="E38" s="1147"/>
      <c r="F38" s="36">
        <v>0.62</v>
      </c>
      <c r="G38" s="37">
        <v>0.75</v>
      </c>
      <c r="H38" s="37">
        <v>2.04</v>
      </c>
      <c r="I38" s="37">
        <v>2.99</v>
      </c>
      <c r="J38" s="38">
        <v>0</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529</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6" zoomScale="75" zoomScaleNormal="75" zoomScaleSheetLayoutView="55" workbookViewId="0">
      <selection activeCell="M53" sqref="M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571</v>
      </c>
      <c r="L45" s="60">
        <v>495</v>
      </c>
      <c r="M45" s="60">
        <v>457</v>
      </c>
      <c r="N45" s="60">
        <v>487</v>
      </c>
      <c r="O45" s="61">
        <v>539</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134</v>
      </c>
      <c r="L48" s="64">
        <v>141</v>
      </c>
      <c r="M48" s="64">
        <v>116</v>
      </c>
      <c r="N48" s="64">
        <v>97</v>
      </c>
      <c r="O48" s="65">
        <v>89</v>
      </c>
      <c r="P48" s="48"/>
      <c r="Q48" s="48"/>
      <c r="R48" s="48"/>
      <c r="S48" s="48"/>
      <c r="T48" s="48"/>
      <c r="U48" s="48"/>
    </row>
    <row r="49" spans="1:21" ht="30.75" customHeight="1">
      <c r="A49" s="48"/>
      <c r="B49" s="1163"/>
      <c r="C49" s="1164"/>
      <c r="D49" s="62"/>
      <c r="E49" s="1155" t="s">
        <v>16</v>
      </c>
      <c r="F49" s="1155"/>
      <c r="G49" s="1155"/>
      <c r="H49" s="1155"/>
      <c r="I49" s="1155"/>
      <c r="J49" s="1156"/>
      <c r="K49" s="63">
        <v>2</v>
      </c>
      <c r="L49" s="64">
        <v>3</v>
      </c>
      <c r="M49" s="64">
        <v>3</v>
      </c>
      <c r="N49" s="64">
        <v>3</v>
      </c>
      <c r="O49" s="65">
        <v>3</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v>0</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497</v>
      </c>
      <c r="L52" s="64">
        <v>456</v>
      </c>
      <c r="M52" s="64">
        <v>417</v>
      </c>
      <c r="N52" s="64">
        <v>431</v>
      </c>
      <c r="O52" s="65">
        <v>468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210</v>
      </c>
      <c r="L53" s="69">
        <v>183</v>
      </c>
      <c r="M53" s="69">
        <v>159</v>
      </c>
      <c r="N53" s="69">
        <v>156</v>
      </c>
      <c r="O53" s="70">
        <v>163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INET01026</cp:lastModifiedBy>
  <cp:lastPrinted>2016-04-18T02:10:41Z</cp:lastPrinted>
  <dcterms:created xsi:type="dcterms:W3CDTF">2016-02-15T00:48:38Z</dcterms:created>
  <dcterms:modified xsi:type="dcterms:W3CDTF">2016-05-06T00:08:18Z</dcterms:modified>
</cp:coreProperties>
</file>