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725" windowHeight="6825" activeTab="4"/>
  </bookViews>
  <sheets>
    <sheet name="人口及び世帯数の推移" sheetId="1" r:id="rId1"/>
    <sheet name="国籍別・外国人登録者数" sheetId="2" r:id="rId2"/>
    <sheet name="産業別就業者" sheetId="3" r:id="rId3"/>
    <sheet name="賃金・労働時間" sheetId="4" r:id="rId4"/>
    <sheet name="労働市場" sheetId="5" r:id="rId5"/>
  </sheets>
  <definedNames/>
  <calcPr fullCalcOnLoad="1"/>
</workbook>
</file>

<file path=xl/sharedStrings.xml><?xml version="1.0" encoding="utf-8"?>
<sst xmlns="http://schemas.openxmlformats.org/spreadsheetml/2006/main" count="192" uniqueCount="118">
  <si>
    <t>人口及び世帯数の推移</t>
  </si>
  <si>
    <t>　</t>
  </si>
  <si>
    <t>人　　　　　口（人）</t>
  </si>
  <si>
    <t>　　年齢別構成比（％）</t>
  </si>
  <si>
    <t>１世帯当たり</t>
  </si>
  <si>
    <t>年　次（年）</t>
  </si>
  <si>
    <t>世帯数（世帯）</t>
  </si>
  <si>
    <t>総　数</t>
  </si>
  <si>
    <t>男</t>
  </si>
  <si>
    <t>女</t>
  </si>
  <si>
    <t>15歳未満</t>
  </si>
  <si>
    <t>15～64歳</t>
  </si>
  <si>
    <t>65歳以上</t>
  </si>
  <si>
    <t>人員（人）</t>
  </si>
  <si>
    <t>＊大正9</t>
  </si>
  <si>
    <t>＊14</t>
  </si>
  <si>
    <t>＊昭和5</t>
  </si>
  <si>
    <t>＊10</t>
  </si>
  <si>
    <t>＊15</t>
  </si>
  <si>
    <t>…</t>
  </si>
  <si>
    <t>＊25</t>
  </si>
  <si>
    <t>＊30</t>
  </si>
  <si>
    <t>＊35</t>
  </si>
  <si>
    <t>＊40</t>
  </si>
  <si>
    <t>＊45</t>
  </si>
  <si>
    <t>＊50</t>
  </si>
  <si>
    <t>＊55</t>
  </si>
  <si>
    <t>＊60</t>
  </si>
  <si>
    <t>＊平成2</t>
  </si>
  <si>
    <t>＊7</t>
  </si>
  <si>
    <t>将来推計人口</t>
  </si>
  <si>
    <t>　注：1　昭和２０年（１１月１日）を除き各年１０月１日現在。</t>
  </si>
  <si>
    <t>　　　2　年次欄に＊印のあるものは国勢調査、昭和２０年は人口調査、平成８、９年は</t>
  </si>
  <si>
    <t>　　　　福島県現住人口調査による。</t>
  </si>
  <si>
    <t>　　　３.平成１２年以降は平成７年２月県統計調査課推計による。</t>
  </si>
  <si>
    <t>資料：総務庁統計局「国勢調査報告」、県統計調査課「福島県の人口」、［アナリーゼふくしまＮｏ４」</t>
  </si>
  <si>
    <t>国籍別・外国人登録者数</t>
  </si>
  <si>
    <t>（単位：人）</t>
  </si>
  <si>
    <t>区　　　　分</t>
  </si>
  <si>
    <t>平成6年</t>
  </si>
  <si>
    <t>総数</t>
  </si>
  <si>
    <t>韓国・朝鮮</t>
  </si>
  <si>
    <t>中国</t>
  </si>
  <si>
    <t>ブラジル</t>
  </si>
  <si>
    <t>フィリピン</t>
  </si>
  <si>
    <t>米国</t>
  </si>
  <si>
    <t>ペルー</t>
  </si>
  <si>
    <t>タイ</t>
  </si>
  <si>
    <t>カナダ</t>
  </si>
  <si>
    <t>インドネシア</t>
  </si>
  <si>
    <t>英国</t>
  </si>
  <si>
    <t>ロシア連邦</t>
  </si>
  <si>
    <t>オーストラリア</t>
  </si>
  <si>
    <t>マレイシア</t>
  </si>
  <si>
    <t>その他</t>
  </si>
  <si>
    <t>　　注：各年12月末日現在</t>
  </si>
  <si>
    <t>　資料：県国際課「福島県の国際化の現状」</t>
  </si>
  <si>
    <t>産業別・就業者数</t>
  </si>
  <si>
    <t>　　　実　　　　　　　数（千人）</t>
  </si>
  <si>
    <t>昭和50年</t>
  </si>
  <si>
    <t>平成2年</t>
  </si>
  <si>
    <t>全　　　　産　　　　業</t>
  </si>
  <si>
    <t>第　1　次　産　業</t>
  </si>
  <si>
    <t>農業</t>
  </si>
  <si>
    <t>林業</t>
  </si>
  <si>
    <t>漁業</t>
  </si>
  <si>
    <t>第　2　次　産　業</t>
  </si>
  <si>
    <t>鉱業</t>
  </si>
  <si>
    <t>建設業</t>
  </si>
  <si>
    <t>製造業</t>
  </si>
  <si>
    <t>第　3　次　産　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</si>
  <si>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</si>
  <si>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</si>
  <si>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</si>
  <si>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</si>
  <si>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</si>
  <si>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</si>
  <si>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</si>
  <si>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</si>
  <si>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　構　　　成　　　比（％）</t>
  </si>
  <si>
    <t>　資料：総務庁統計局「国勢調査報告」</t>
  </si>
  <si>
    <t>賃金の動き（常用労働者5人以上の事業所）</t>
  </si>
  <si>
    <t>（平成7年=100）</t>
  </si>
  <si>
    <t>区　　　　　　分</t>
  </si>
  <si>
    <t>平成４年</t>
  </si>
  <si>
    <t>調査産業計</t>
  </si>
  <si>
    <t>名　目</t>
  </si>
  <si>
    <t>実　質</t>
  </si>
  <si>
    <t>　資料：県統計調査課「賃金・労働時間及び雇用の動き」、平成９年は速報</t>
  </si>
  <si>
    <t>労働時間の動き（常用労働者5人以上の事業所）</t>
  </si>
  <si>
    <t>(所定内)</t>
  </si>
  <si>
    <t>(所定外)</t>
  </si>
  <si>
    <t>労働市場の需給状況</t>
  </si>
  <si>
    <t>（単位：件、人、倍、％）</t>
  </si>
  <si>
    <t>区　　　　　分</t>
  </si>
  <si>
    <t>平成5年度</t>
  </si>
  <si>
    <t>一　　般（常用・臨時）</t>
  </si>
  <si>
    <t>新規求職申込件数　　A　　</t>
  </si>
  <si>
    <t>新規求人数　　B　</t>
  </si>
  <si>
    <t>月間有効求職者数　　C　　</t>
  </si>
  <si>
    <t>月間有効求人数　　D　　</t>
  </si>
  <si>
    <t>就職件数　　E</t>
  </si>
  <si>
    <t>うち常用　　　　</t>
  </si>
  <si>
    <t>充足数　F</t>
  </si>
  <si>
    <t>新規求人倍率　B/A</t>
  </si>
  <si>
    <t>月間有効求人倍率　D/C　　</t>
  </si>
  <si>
    <t>パートタイム</t>
  </si>
  <si>
    <t>新規求職申込件数　　ａ</t>
  </si>
  <si>
    <t>新規求人数　　ｂ</t>
  </si>
  <si>
    <t>月間有効求職者数　　ｃ</t>
  </si>
  <si>
    <t>月間有効求人数　　ｄ</t>
  </si>
  <si>
    <t>就職件数　　ｅ</t>
  </si>
  <si>
    <t>月間有効求人倍率　　ｄ/ｃ　　</t>
  </si>
  <si>
    <t>　　注：1.一般求人・就職状況は、新規学卒及びパートタイムを除く。</t>
  </si>
  <si>
    <t>　　　　２.月間有効求職（求人）数とは、その月の新規申込数と前月末現在で求職（求</t>
  </si>
  <si>
    <t>　　　　　人）票の有効期限が翌月にまたがっている未決のものの合計である。</t>
  </si>
  <si>
    <t>　　　　３.数値は月平均である。</t>
  </si>
  <si>
    <t>　資料：県職業安定課「労働市場年報」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</si>
</sst>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9"/>
      <name val="Osaka"/>
      <family val="3"/>
    </font>
    <font>
      <sz val="11"/>
      <name val="Osaka"/>
      <family val="3"/>
    </font>
    <font>
      <b/>
      <sz val="9"/>
      <name val="Osaka"/>
      <family val="3"/>
    </font>
    <font>
      <sz val="10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38" fontId="0" fillId="0" borderId="0" xfId="16" applyAlignment="1">
      <alignment/>
    </xf>
    <xf numFmtId="181" fontId="0" fillId="0" borderId="0" xfId="16" applyNumberForma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181" fontId="0" fillId="0" borderId="0" xfId="16" applyNumberFormat="1" applyFont="1" applyAlignment="1">
      <alignment/>
    </xf>
    <xf numFmtId="38" fontId="1" fillId="0" borderId="3" xfId="16" applyFont="1" applyBorder="1" applyAlignment="1">
      <alignment/>
    </xf>
    <xf numFmtId="38" fontId="0" fillId="0" borderId="3" xfId="16" applyFont="1" applyBorder="1" applyAlignment="1">
      <alignment/>
    </xf>
    <xf numFmtId="181" fontId="0" fillId="0" borderId="3" xfId="16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/>
    </xf>
    <xf numFmtId="38" fontId="1" fillId="0" borderId="0" xfId="16" applyFont="1" applyAlignment="1">
      <alignment/>
    </xf>
    <xf numFmtId="0" fontId="0" fillId="0" borderId="2" xfId="0" applyBorder="1" applyAlignment="1">
      <alignment horizontal="distributed"/>
    </xf>
    <xf numFmtId="38" fontId="0" fillId="0" borderId="0" xfId="0" applyNumberFormat="1" applyAlignment="1">
      <alignment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1" xfId="22" applyBorder="1" applyAlignment="1">
      <alignment horizontal="right"/>
      <protection/>
    </xf>
    <xf numFmtId="0" fontId="4" fillId="0" borderId="4" xfId="22" applyBorder="1" applyAlignment="1">
      <alignment horizontal="centerContinuous" vertical="center"/>
      <protection/>
    </xf>
    <xf numFmtId="0" fontId="4" fillId="0" borderId="4" xfId="22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4" fillId="0" borderId="0" xfId="22" applyBorder="1">
      <alignment/>
      <protection/>
    </xf>
    <xf numFmtId="0" fontId="4" fillId="0" borderId="2" xfId="22" applyBorder="1">
      <alignment/>
      <protection/>
    </xf>
    <xf numFmtId="0" fontId="4" fillId="0" borderId="0" xfId="22" applyBorder="1" applyAlignment="1">
      <alignment horizontal="distributed"/>
      <protection/>
    </xf>
    <xf numFmtId="0" fontId="4" fillId="0" borderId="2" xfId="22" applyBorder="1" applyAlignment="1">
      <alignment horizontal="center"/>
      <protection/>
    </xf>
    <xf numFmtId="180" fontId="4" fillId="0" borderId="0" xfId="22" applyNumberFormat="1">
      <alignment/>
      <protection/>
    </xf>
    <xf numFmtId="180" fontId="5" fillId="0" borderId="0" xfId="22" applyNumberFormat="1" applyFont="1">
      <alignment/>
      <protection/>
    </xf>
    <xf numFmtId="180" fontId="4" fillId="0" borderId="0" xfId="22" applyNumberFormat="1" applyBorder="1">
      <alignment/>
      <protection/>
    </xf>
    <xf numFmtId="0" fontId="4" fillId="0" borderId="3" xfId="22" applyBorder="1">
      <alignment/>
      <protection/>
    </xf>
    <xf numFmtId="0" fontId="4" fillId="0" borderId="4" xfId="22" applyBorder="1" applyAlignment="1">
      <alignment horizontal="center"/>
      <protection/>
    </xf>
    <xf numFmtId="0" fontId="0" fillId="0" borderId="0" xfId="21">
      <alignment/>
      <protection/>
    </xf>
    <xf numFmtId="0" fontId="6" fillId="0" borderId="0" xfId="21" applyFont="1">
      <alignment/>
      <protection/>
    </xf>
    <xf numFmtId="0" fontId="0" fillId="0" borderId="1" xfId="21" applyBorder="1">
      <alignment/>
      <protection/>
    </xf>
    <xf numFmtId="0" fontId="0" fillId="0" borderId="1" xfId="21" applyFont="1" applyBorder="1">
      <alignment/>
      <protection/>
    </xf>
    <xf numFmtId="0" fontId="0" fillId="0" borderId="0" xfId="21" applyBorder="1" applyAlignment="1">
      <alignment horizontal="distributed"/>
      <protection/>
    </xf>
    <xf numFmtId="0" fontId="0" fillId="0" borderId="2" xfId="21" applyBorder="1" applyAlignment="1">
      <alignment horizontal="distributed"/>
      <protection/>
    </xf>
    <xf numFmtId="0" fontId="0" fillId="0" borderId="3" xfId="21" applyBorder="1">
      <alignment/>
      <protection/>
    </xf>
    <xf numFmtId="0" fontId="0" fillId="0" borderId="3" xfId="21" applyFont="1" applyBorder="1">
      <alignment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4" xfId="21" applyBorder="1" applyAlignment="1">
      <alignment horizontal="centerContinuous"/>
      <protection/>
    </xf>
    <xf numFmtId="0" fontId="0" fillId="0" borderId="4" xfId="21" applyBorder="1" applyAlignment="1">
      <alignment horizontal="center"/>
      <protection/>
    </xf>
    <xf numFmtId="0" fontId="1" fillId="0" borderId="3" xfId="21" applyFont="1" applyBorder="1" applyAlignment="1">
      <alignment horizontal="center"/>
      <protection/>
    </xf>
    <xf numFmtId="0" fontId="1" fillId="0" borderId="0" xfId="21" applyFont="1">
      <alignment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 horizontal="distributed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2" xfId="21" applyFont="1" applyBorder="1" applyAlignment="1">
      <alignment horizontal="distributed"/>
      <protection/>
    </xf>
    <xf numFmtId="0" fontId="7" fillId="0" borderId="0" xfId="21" applyFont="1" applyBorder="1" applyAlignment="1">
      <alignment/>
      <protection/>
    </xf>
    <xf numFmtId="0" fontId="7" fillId="0" borderId="2" xfId="21" applyFont="1" applyBorder="1" applyAlignment="1">
      <alignment horizontal="distributed"/>
      <protection/>
    </xf>
    <xf numFmtId="0" fontId="8" fillId="0" borderId="0" xfId="21" applyFont="1" applyBorder="1" applyAlignment="1">
      <alignment/>
      <protection/>
    </xf>
    <xf numFmtId="0" fontId="8" fillId="0" borderId="2" xfId="21" applyFont="1" applyBorder="1" applyAlignment="1">
      <alignment horizontal="distributed"/>
      <protection/>
    </xf>
    <xf numFmtId="0" fontId="0" fillId="0" borderId="2" xfId="21" applyBorder="1">
      <alignment/>
      <protection/>
    </xf>
    <xf numFmtId="0" fontId="0" fillId="0" borderId="4" xfId="21" applyBorder="1">
      <alignment/>
      <protection/>
    </xf>
    <xf numFmtId="0" fontId="7" fillId="0" borderId="4" xfId="2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181" fontId="1" fillId="0" borderId="0" xfId="16" applyNumberFormat="1" applyFont="1" applyAlignment="1">
      <alignment/>
    </xf>
    <xf numFmtId="0" fontId="0" fillId="0" borderId="0" xfId="21" applyAlignment="1">
      <alignment/>
      <protection/>
    </xf>
    <xf numFmtId="0" fontId="0" fillId="0" borderId="0" xfId="23">
      <alignment/>
      <protection/>
    </xf>
    <xf numFmtId="0" fontId="6" fillId="0" borderId="0" xfId="23" applyFont="1">
      <alignment/>
      <protection/>
    </xf>
    <xf numFmtId="0" fontId="4" fillId="0" borderId="1" xfId="20" applyBorder="1">
      <alignment/>
      <protection/>
    </xf>
    <xf numFmtId="0" fontId="0" fillId="0" borderId="1" xfId="23" applyBorder="1">
      <alignment/>
      <protection/>
    </xf>
    <xf numFmtId="0" fontId="0" fillId="0" borderId="1" xfId="23" applyFont="1" applyBorder="1">
      <alignment/>
      <protection/>
    </xf>
    <xf numFmtId="0" fontId="0" fillId="0" borderId="1" xfId="23" applyBorder="1" applyAlignment="1">
      <alignment horizontal="right"/>
      <protection/>
    </xf>
    <xf numFmtId="0" fontId="0" fillId="0" borderId="4" xfId="23" applyBorder="1" applyAlignment="1">
      <alignment horizontal="center" vertical="center"/>
      <protection/>
    </xf>
    <xf numFmtId="0" fontId="0" fillId="0" borderId="4" xfId="23" applyFont="1" applyBorder="1" applyAlignment="1">
      <alignment horizontal="center" vertical="center"/>
      <protection/>
    </xf>
    <xf numFmtId="0" fontId="10" fillId="0" borderId="4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2" xfId="23" applyBorder="1" applyAlignment="1">
      <alignment horizontal="distributed"/>
      <protection/>
    </xf>
    <xf numFmtId="0" fontId="1" fillId="0" borderId="2" xfId="23" applyFont="1" applyBorder="1" applyAlignment="1">
      <alignment horizontal="left"/>
      <protection/>
    </xf>
    <xf numFmtId="38" fontId="4" fillId="0" borderId="0" xfId="16" applyAlignment="1">
      <alignment/>
    </xf>
    <xf numFmtId="0" fontId="0" fillId="0" borderId="2" xfId="23" applyFont="1" applyBorder="1" applyAlignment="1">
      <alignment horizontal="distributed"/>
      <protection/>
    </xf>
    <xf numFmtId="0" fontId="0" fillId="0" borderId="2" xfId="23" applyFont="1" applyBorder="1" applyAlignment="1">
      <alignment horizontal="right"/>
      <protection/>
    </xf>
    <xf numFmtId="40" fontId="4" fillId="0" borderId="0" xfId="16" applyNumberFormat="1" applyAlignment="1">
      <alignment/>
    </xf>
    <xf numFmtId="0" fontId="7" fillId="0" borderId="2" xfId="23" applyFont="1" applyBorder="1" applyAlignment="1">
      <alignment horizontal="distributed"/>
      <protection/>
    </xf>
    <xf numFmtId="0" fontId="1" fillId="0" borderId="2" xfId="23" applyFont="1" applyBorder="1" applyAlignment="1">
      <alignment horizontal="distributed"/>
      <protection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  <xf numFmtId="181" fontId="4" fillId="0" borderId="0" xfId="16" applyNumberFormat="1" applyAlignment="1">
      <alignment/>
    </xf>
    <xf numFmtId="0" fontId="0" fillId="0" borderId="4" xfId="23" applyBorder="1">
      <alignment/>
      <protection/>
    </xf>
    <xf numFmtId="38" fontId="0" fillId="0" borderId="3" xfId="16" applyBorder="1" applyAlignment="1">
      <alignment/>
    </xf>
    <xf numFmtId="0" fontId="0" fillId="0" borderId="0" xfId="23" applyFont="1" applyBorder="1">
      <alignment/>
      <protection/>
    </xf>
    <xf numFmtId="38" fontId="0" fillId="0" borderId="0" xfId="16" applyBorder="1" applyAlignment="1">
      <alignment/>
    </xf>
    <xf numFmtId="0" fontId="0" fillId="0" borderId="0" xfId="23" applyFont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般・パートタイム" xfId="20"/>
    <cellStyle name="標準_産業別就業者" xfId="21"/>
    <cellStyle name="標準_賃金・労働時間" xfId="22"/>
    <cellStyle name="標準_労働組合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8.796875" defaultRowHeight="15"/>
  <cols>
    <col min="1" max="1" width="11" style="0" customWidth="1"/>
    <col min="2" max="2" width="10.19921875" style="0" customWidth="1"/>
    <col min="3" max="6" width="9.09765625" style="0" customWidth="1"/>
    <col min="7" max="8" width="7.59765625" style="0" customWidth="1"/>
    <col min="9" max="9" width="9.09765625" style="0" customWidth="1"/>
    <col min="10" max="16384" width="11" style="0" customWidth="1"/>
  </cols>
  <sheetData>
    <row r="1" ht="14.25">
      <c r="A1" s="1" t="s">
        <v>0</v>
      </c>
    </row>
    <row r="2" spans="1:9" ht="15" thickBot="1">
      <c r="A2" s="2"/>
      <c r="B2" s="2"/>
      <c r="C2" s="2"/>
      <c r="D2" s="2"/>
      <c r="E2" s="2"/>
      <c r="F2" s="2"/>
      <c r="G2" s="2"/>
      <c r="H2" s="2" t="s">
        <v>1</v>
      </c>
      <c r="I2" s="2"/>
    </row>
    <row r="3" spans="1:9" ht="21.75" customHeight="1" thickTop="1">
      <c r="A3" s="3"/>
      <c r="B3" s="3"/>
      <c r="C3" s="4" t="s">
        <v>2</v>
      </c>
      <c r="D3" s="4"/>
      <c r="E3" s="5"/>
      <c r="F3" s="6" t="s">
        <v>3</v>
      </c>
      <c r="G3" s="4"/>
      <c r="H3" s="4"/>
      <c r="I3" s="7" t="s">
        <v>4</v>
      </c>
    </row>
    <row r="4" spans="1:9" ht="21.7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" t="s">
        <v>12</v>
      </c>
      <c r="I4" s="10" t="s">
        <v>13</v>
      </c>
    </row>
    <row r="5" spans="1:9" ht="14.25">
      <c r="A5" s="11" t="s">
        <v>14</v>
      </c>
      <c r="B5" s="12">
        <v>249323</v>
      </c>
      <c r="C5" s="12">
        <f>SUM(D5:E5)</f>
        <v>1362750</v>
      </c>
      <c r="D5" s="12">
        <v>673525</v>
      </c>
      <c r="E5" s="12">
        <v>689225</v>
      </c>
      <c r="F5" s="13">
        <v>38.8</v>
      </c>
      <c r="G5" s="13">
        <v>56.4</v>
      </c>
      <c r="H5" s="13">
        <v>4.8</v>
      </c>
      <c r="I5" s="13">
        <f>C5/B5</f>
        <v>5.4658013901645655</v>
      </c>
    </row>
    <row r="6" spans="1:9" ht="14.25">
      <c r="A6" s="11" t="s">
        <v>15</v>
      </c>
      <c r="B6" s="12">
        <v>257066</v>
      </c>
      <c r="C6" s="12">
        <f>SUM(D6:E6)</f>
        <v>1437596</v>
      </c>
      <c r="D6" s="12">
        <v>710606</v>
      </c>
      <c r="E6" s="12">
        <v>726990</v>
      </c>
      <c r="F6" s="13">
        <v>40</v>
      </c>
      <c r="G6" s="13">
        <v>55.4</v>
      </c>
      <c r="H6" s="13">
        <v>4.6</v>
      </c>
      <c r="I6" s="13">
        <f>C6/B6</f>
        <v>5.592322594197599</v>
      </c>
    </row>
    <row r="7" spans="1:9" ht="14.25">
      <c r="A7" s="11" t="s">
        <v>16</v>
      </c>
      <c r="B7" s="12">
        <v>261966</v>
      </c>
      <c r="C7" s="12">
        <f aca="true" t="shared" si="0" ref="C7:C12">SUM(D7:E7)</f>
        <v>1508150</v>
      </c>
      <c r="D7" s="12">
        <v>742342</v>
      </c>
      <c r="E7" s="12">
        <v>765808</v>
      </c>
      <c r="F7" s="13">
        <v>40.7</v>
      </c>
      <c r="G7" s="13">
        <v>54.9</v>
      </c>
      <c r="H7" s="13">
        <v>4.4</v>
      </c>
      <c r="I7" s="13">
        <f>C7/B7</f>
        <v>5.757044807341411</v>
      </c>
    </row>
    <row r="8" spans="1:9" ht="14.25">
      <c r="A8" s="11" t="s">
        <v>17</v>
      </c>
      <c r="B8" s="12">
        <v>270162</v>
      </c>
      <c r="C8" s="12">
        <f t="shared" si="0"/>
        <v>1581563</v>
      </c>
      <c r="D8" s="12">
        <v>778732</v>
      </c>
      <c r="E8" s="12">
        <v>802831</v>
      </c>
      <c r="F8" s="13">
        <v>41.2</v>
      </c>
      <c r="G8" s="13">
        <v>54.4</v>
      </c>
      <c r="H8" s="13">
        <v>4.5</v>
      </c>
      <c r="I8" s="13">
        <f>C8/B8</f>
        <v>5.854128263782472</v>
      </c>
    </row>
    <row r="9" spans="1:9" ht="14.25">
      <c r="A9" s="11" t="s">
        <v>18</v>
      </c>
      <c r="B9" s="12">
        <v>275039</v>
      </c>
      <c r="C9" s="12">
        <f t="shared" si="0"/>
        <v>1625521</v>
      </c>
      <c r="D9" s="12">
        <v>799788</v>
      </c>
      <c r="E9" s="12">
        <v>825733</v>
      </c>
      <c r="F9" s="13">
        <v>40.5</v>
      </c>
      <c r="G9" s="13">
        <v>54.9</v>
      </c>
      <c r="H9" s="13">
        <v>4.6</v>
      </c>
      <c r="I9" s="13">
        <f>C9/B9</f>
        <v>5.910147288202764</v>
      </c>
    </row>
    <row r="10" spans="1:9" ht="14.25">
      <c r="A10" s="11"/>
      <c r="B10" s="12"/>
      <c r="C10" s="12"/>
      <c r="D10" s="12"/>
      <c r="E10" s="12"/>
      <c r="F10" s="13"/>
      <c r="G10" s="13"/>
      <c r="H10" s="13"/>
      <c r="I10" s="13"/>
    </row>
    <row r="11" spans="1:9" ht="14.25">
      <c r="A11" s="11">
        <v>20</v>
      </c>
      <c r="B11" s="14" t="s">
        <v>19</v>
      </c>
      <c r="C11" s="12">
        <f t="shared" si="0"/>
        <v>1957356</v>
      </c>
      <c r="D11" s="12">
        <v>906765</v>
      </c>
      <c r="E11" s="12">
        <v>1050591</v>
      </c>
      <c r="F11" s="13">
        <v>40.2</v>
      </c>
      <c r="G11" s="13">
        <v>55.2</v>
      </c>
      <c r="H11" s="13">
        <v>4.6</v>
      </c>
      <c r="I11" s="14" t="s">
        <v>19</v>
      </c>
    </row>
    <row r="12" spans="1:9" ht="14.25">
      <c r="A12" s="11" t="s">
        <v>20</v>
      </c>
      <c r="B12" s="12">
        <v>358902</v>
      </c>
      <c r="C12" s="12">
        <f t="shared" si="0"/>
        <v>2062394</v>
      </c>
      <c r="D12" s="12">
        <v>1006823</v>
      </c>
      <c r="E12" s="12">
        <v>1055571</v>
      </c>
      <c r="F12" s="13">
        <v>37.9</v>
      </c>
      <c r="G12" s="13">
        <v>57.6</v>
      </c>
      <c r="H12" s="13">
        <v>4.6</v>
      </c>
      <c r="I12" s="13">
        <f>C12/B12</f>
        <v>5.746398738374264</v>
      </c>
    </row>
    <row r="13" spans="1:9" ht="14.25">
      <c r="A13" s="11" t="s">
        <v>21</v>
      </c>
      <c r="B13" s="12">
        <v>370577</v>
      </c>
      <c r="C13" s="12">
        <f aca="true" t="shared" si="1" ref="C13:C18">SUM(D13:E13)</f>
        <v>2095237</v>
      </c>
      <c r="D13" s="12">
        <v>1016756</v>
      </c>
      <c r="E13" s="12">
        <v>1078481</v>
      </c>
      <c r="F13" s="13">
        <v>36.8</v>
      </c>
      <c r="G13" s="13">
        <v>58</v>
      </c>
      <c r="H13" s="13">
        <v>5.1</v>
      </c>
      <c r="I13" s="13">
        <f aca="true" t="shared" si="2" ref="I13:I18">C13/B13</f>
        <v>5.653985541466416</v>
      </c>
    </row>
    <row r="14" spans="1:9" ht="14.25">
      <c r="A14" s="11" t="s">
        <v>22</v>
      </c>
      <c r="B14" s="12">
        <v>398636</v>
      </c>
      <c r="C14" s="12">
        <f t="shared" si="1"/>
        <v>2051137</v>
      </c>
      <c r="D14" s="12">
        <v>986836</v>
      </c>
      <c r="E14" s="12">
        <v>1064301</v>
      </c>
      <c r="F14" s="13">
        <v>35.1</v>
      </c>
      <c r="G14" s="13">
        <v>58.9</v>
      </c>
      <c r="H14" s="13">
        <v>5.9</v>
      </c>
      <c r="I14" s="13">
        <f t="shared" si="2"/>
        <v>5.1453882740143895</v>
      </c>
    </row>
    <row r="15" spans="1:9" ht="14.25">
      <c r="A15" s="11" t="s">
        <v>23</v>
      </c>
      <c r="B15" s="12">
        <v>424249</v>
      </c>
      <c r="C15" s="12">
        <f t="shared" si="1"/>
        <v>1983754</v>
      </c>
      <c r="D15" s="12">
        <v>954988</v>
      </c>
      <c r="E15" s="12">
        <v>1028766</v>
      </c>
      <c r="F15" s="13">
        <v>30.7</v>
      </c>
      <c r="G15" s="13">
        <v>62.5</v>
      </c>
      <c r="H15" s="13">
        <v>6.8</v>
      </c>
      <c r="I15" s="13">
        <f t="shared" si="2"/>
        <v>4.6759190946826035</v>
      </c>
    </row>
    <row r="16" spans="1:9" ht="14.25">
      <c r="A16" s="11"/>
      <c r="B16" s="12"/>
      <c r="C16" s="12"/>
      <c r="D16" s="12"/>
      <c r="E16" s="12"/>
      <c r="F16" s="13"/>
      <c r="G16" s="13"/>
      <c r="H16" s="13"/>
      <c r="I16" s="13"/>
    </row>
    <row r="17" spans="1:9" ht="14.25">
      <c r="A17" s="11" t="s">
        <v>24</v>
      </c>
      <c r="B17" s="12">
        <v>459932</v>
      </c>
      <c r="C17" s="12">
        <f t="shared" si="1"/>
        <v>1946077</v>
      </c>
      <c r="D17" s="12">
        <v>936202</v>
      </c>
      <c r="E17" s="12">
        <v>1009875</v>
      </c>
      <c r="F17" s="13">
        <v>26.1</v>
      </c>
      <c r="G17" s="13">
        <v>65.9</v>
      </c>
      <c r="H17" s="13">
        <v>8</v>
      </c>
      <c r="I17" s="13">
        <f t="shared" si="2"/>
        <v>4.2312276597410055</v>
      </c>
    </row>
    <row r="18" spans="1:9" ht="14.25">
      <c r="A18" s="11" t="s">
        <v>25</v>
      </c>
      <c r="B18" s="12">
        <v>502786</v>
      </c>
      <c r="C18" s="12">
        <f t="shared" si="1"/>
        <v>1970616</v>
      </c>
      <c r="D18" s="12">
        <v>953449</v>
      </c>
      <c r="E18" s="12">
        <v>1017167</v>
      </c>
      <c r="F18" s="13">
        <v>24</v>
      </c>
      <c r="G18" s="13">
        <v>66.8</v>
      </c>
      <c r="H18" s="13">
        <v>9.2</v>
      </c>
      <c r="I18" s="13">
        <f t="shared" si="2"/>
        <v>3.91939314141603</v>
      </c>
    </row>
    <row r="19" spans="1:9" ht="14.25">
      <c r="A19" s="11" t="s">
        <v>26</v>
      </c>
      <c r="B19" s="12">
        <v>550442</v>
      </c>
      <c r="C19" s="12">
        <f>SUM(D19:E19)</f>
        <v>2035272</v>
      </c>
      <c r="D19" s="12">
        <v>990575</v>
      </c>
      <c r="E19" s="12">
        <v>1044697</v>
      </c>
      <c r="F19" s="13">
        <v>22.9</v>
      </c>
      <c r="G19" s="13">
        <v>66.6</v>
      </c>
      <c r="H19" s="13">
        <v>10.5</v>
      </c>
      <c r="I19" s="13">
        <f>C19/B19</f>
        <v>3.697523081450907</v>
      </c>
    </row>
    <row r="20" spans="1:9" ht="14.25">
      <c r="A20" s="11" t="s">
        <v>27</v>
      </c>
      <c r="B20" s="12">
        <v>574968</v>
      </c>
      <c r="C20" s="12">
        <f>SUM(D20:E20)</f>
        <v>2080304</v>
      </c>
      <c r="D20" s="12">
        <v>1012456</v>
      </c>
      <c r="E20" s="12">
        <v>1067848</v>
      </c>
      <c r="F20" s="13">
        <v>22.1</v>
      </c>
      <c r="G20" s="13">
        <v>65.9</v>
      </c>
      <c r="H20" s="13">
        <v>11.9</v>
      </c>
      <c r="I20" s="13">
        <f>C20/B20</f>
        <v>3.6181213563189605</v>
      </c>
    </row>
    <row r="21" spans="1:9" ht="14.25">
      <c r="A21" s="11" t="s">
        <v>28</v>
      </c>
      <c r="B21" s="12">
        <v>606936</v>
      </c>
      <c r="C21" s="12">
        <f>SUM(D21:E21)</f>
        <v>2104058</v>
      </c>
      <c r="D21" s="12">
        <v>1024354</v>
      </c>
      <c r="E21" s="12">
        <v>1079704</v>
      </c>
      <c r="F21" s="13">
        <v>20.1</v>
      </c>
      <c r="G21" s="13">
        <v>65.7</v>
      </c>
      <c r="H21" s="13">
        <v>14.3</v>
      </c>
      <c r="I21" s="13">
        <f>C21/B21</f>
        <v>3.4666884152530084</v>
      </c>
    </row>
    <row r="22" spans="1:9" ht="14.25">
      <c r="A22" s="11"/>
      <c r="B22" s="12"/>
      <c r="C22" s="12"/>
      <c r="D22" s="12"/>
      <c r="E22" s="12"/>
      <c r="F22" s="13"/>
      <c r="G22" s="13"/>
      <c r="H22" s="13"/>
      <c r="I22" s="13"/>
    </row>
    <row r="23" spans="1:9" ht="14.25">
      <c r="A23" s="11" t="s">
        <v>29</v>
      </c>
      <c r="B23" s="12">
        <v>653814</v>
      </c>
      <c r="C23" s="12">
        <f>SUM(D23:E23)</f>
        <v>2133592</v>
      </c>
      <c r="D23" s="12">
        <v>1042030</v>
      </c>
      <c r="E23" s="12">
        <v>1091562</v>
      </c>
      <c r="F23" s="13">
        <v>17.9</v>
      </c>
      <c r="G23" s="13">
        <v>64.7</v>
      </c>
      <c r="H23" s="13">
        <v>17.4</v>
      </c>
      <c r="I23" s="13">
        <f>C23/B23</f>
        <v>3.263301183517025</v>
      </c>
    </row>
    <row r="24" spans="1:9" ht="14.25">
      <c r="A24" s="3">
        <v>8</v>
      </c>
      <c r="B24" s="12">
        <v>662123</v>
      </c>
      <c r="C24" s="12">
        <f>SUM(D24:E24)</f>
        <v>2136464</v>
      </c>
      <c r="D24" s="12">
        <v>1043683</v>
      </c>
      <c r="E24" s="12">
        <v>1092781</v>
      </c>
      <c r="F24" s="13">
        <v>17.5</v>
      </c>
      <c r="G24" s="13">
        <v>64.5</v>
      </c>
      <c r="H24" s="13">
        <v>18</v>
      </c>
      <c r="I24" s="13">
        <f>C24/B24</f>
        <v>3.2266874885784063</v>
      </c>
    </row>
    <row r="25" spans="1:9" ht="14.25">
      <c r="A25" s="3">
        <v>9</v>
      </c>
      <c r="B25" s="15">
        <v>670399</v>
      </c>
      <c r="C25" s="15">
        <f>SUM(D25:E25)</f>
        <v>2137406</v>
      </c>
      <c r="D25" s="15">
        <v>1043981</v>
      </c>
      <c r="E25" s="15">
        <v>1093425</v>
      </c>
      <c r="F25" s="16">
        <v>17.2</v>
      </c>
      <c r="G25" s="16">
        <v>64.3</v>
      </c>
      <c r="H25" s="16">
        <v>18.6</v>
      </c>
      <c r="I25" s="16">
        <f>C25/B25</f>
        <v>3.1882595290267437</v>
      </c>
    </row>
    <row r="26" spans="1:9" ht="14.25">
      <c r="A26" s="17" t="s">
        <v>30</v>
      </c>
      <c r="B26" s="18"/>
      <c r="C26" s="18"/>
      <c r="D26" s="18" t="s">
        <v>1</v>
      </c>
      <c r="E26" s="18"/>
      <c r="F26" s="19"/>
      <c r="G26" s="19"/>
      <c r="H26" s="19"/>
      <c r="I26" s="19"/>
    </row>
    <row r="27" spans="1:9" ht="14.25">
      <c r="A27" s="3">
        <v>12</v>
      </c>
      <c r="B27" s="15"/>
      <c r="C27" s="15">
        <f>SUM(D27:E27)</f>
        <v>2163131</v>
      </c>
      <c r="D27" s="15">
        <v>1055218</v>
      </c>
      <c r="E27" s="15">
        <v>1107913</v>
      </c>
      <c r="F27" s="16">
        <v>16.6</v>
      </c>
      <c r="G27" s="16">
        <v>63.4</v>
      </c>
      <c r="H27" s="16">
        <v>20.1</v>
      </c>
      <c r="I27" s="16"/>
    </row>
    <row r="28" spans="1:9" ht="14.25">
      <c r="A28" s="3">
        <v>17</v>
      </c>
      <c r="B28" s="15"/>
      <c r="C28" s="15">
        <f>SUM(D28:E28)</f>
        <v>2188373</v>
      </c>
      <c r="D28" s="15">
        <v>1069186</v>
      </c>
      <c r="E28" s="15">
        <v>1119187</v>
      </c>
      <c r="F28" s="16">
        <v>16.2</v>
      </c>
      <c r="G28" s="16">
        <v>62.2</v>
      </c>
      <c r="H28" s="16">
        <v>21.6</v>
      </c>
      <c r="I28" s="16"/>
    </row>
    <row r="29" spans="1:9" ht="14.25">
      <c r="A29" s="3">
        <v>22</v>
      </c>
      <c r="B29" s="15"/>
      <c r="C29" s="15">
        <f>SUM(D29:E29)</f>
        <v>2204468</v>
      </c>
      <c r="D29" s="15">
        <v>1079248</v>
      </c>
      <c r="E29" s="15">
        <v>1125220</v>
      </c>
      <c r="F29" s="16">
        <v>16.5</v>
      </c>
      <c r="G29" s="16">
        <v>60.9</v>
      </c>
      <c r="H29" s="16">
        <v>22.5</v>
      </c>
      <c r="I29" s="16"/>
    </row>
    <row r="30" spans="1:9" ht="14.25">
      <c r="A30" s="3">
        <v>27</v>
      </c>
      <c r="B30" s="15"/>
      <c r="C30" s="15">
        <f>SUM(D30:E30)</f>
        <v>2199571</v>
      </c>
      <c r="D30" s="15">
        <v>1079188</v>
      </c>
      <c r="E30" s="15">
        <v>1120383</v>
      </c>
      <c r="F30" s="16">
        <v>16.6</v>
      </c>
      <c r="G30" s="16">
        <v>58.9</v>
      </c>
      <c r="H30" s="16">
        <v>24.6</v>
      </c>
      <c r="I30" s="16"/>
    </row>
    <row r="31" spans="1:9" ht="14.25">
      <c r="A31" s="3">
        <v>32</v>
      </c>
      <c r="B31" s="15"/>
      <c r="C31" s="15">
        <f>SUM(D31:E31)</f>
        <v>2173004</v>
      </c>
      <c r="D31" s="15">
        <v>1068567</v>
      </c>
      <c r="E31" s="15">
        <v>1104437</v>
      </c>
      <c r="F31" s="16">
        <v>16</v>
      </c>
      <c r="G31" s="16">
        <v>57.6</v>
      </c>
      <c r="H31" s="16">
        <v>26.4</v>
      </c>
      <c r="I31" s="16"/>
    </row>
    <row r="32" spans="1:9" ht="14.25">
      <c r="A32" s="20"/>
      <c r="B32" s="21"/>
      <c r="C32" s="21"/>
      <c r="D32" s="21"/>
      <c r="E32" s="21"/>
      <c r="F32" s="21"/>
      <c r="G32" s="21"/>
      <c r="H32" s="21"/>
      <c r="I32" s="21"/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</sheetData>
  <printOptions/>
  <pageMargins left="0.984251968503937" right="0.7874015748031497" top="0.984251968503937" bottom="0.984251968503937" header="0.5118110236220472" footer="0.511811023622047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" sqref="B2"/>
    </sheetView>
  </sheetViews>
  <sheetFormatPr defaultColWidth="8.796875" defaultRowHeight="15"/>
  <cols>
    <col min="1" max="1" width="15.59765625" style="0" customWidth="1"/>
    <col min="2" max="16384" width="11" style="0" customWidth="1"/>
  </cols>
  <sheetData>
    <row r="1" ht="14.25">
      <c r="A1" s="1" t="s">
        <v>36</v>
      </c>
    </row>
    <row r="2" spans="1:5" ht="15" thickBot="1">
      <c r="A2" s="2"/>
      <c r="B2" s="2"/>
      <c r="C2" s="2"/>
      <c r="D2" s="2"/>
      <c r="E2" s="22" t="s">
        <v>37</v>
      </c>
    </row>
    <row r="3" spans="1:5" ht="27.75" customHeight="1" thickTop="1">
      <c r="A3" s="23" t="s">
        <v>38</v>
      </c>
      <c r="B3" s="23" t="s">
        <v>39</v>
      </c>
      <c r="C3" s="23">
        <v>7</v>
      </c>
      <c r="D3" s="23">
        <v>8</v>
      </c>
      <c r="E3" s="24">
        <v>9</v>
      </c>
    </row>
    <row r="4" spans="1:5" ht="14.25">
      <c r="A4" s="3"/>
      <c r="E4" s="1"/>
    </row>
    <row r="5" spans="1:5" ht="14.25">
      <c r="A5" s="25" t="s">
        <v>40</v>
      </c>
      <c r="B5" s="26">
        <f>SUM(B6:B19)</f>
        <v>7810</v>
      </c>
      <c r="C5" s="26">
        <f>SUM(C6:C19)</f>
        <v>8221</v>
      </c>
      <c r="D5" s="26">
        <f>SUM(D6:D19)</f>
        <v>8649</v>
      </c>
      <c r="E5" s="26">
        <f>SUM(E6:E19)</f>
        <v>9214</v>
      </c>
    </row>
    <row r="6" spans="1:5" ht="14.25">
      <c r="A6" s="27" t="s">
        <v>41</v>
      </c>
      <c r="B6" s="12">
        <v>2165</v>
      </c>
      <c r="C6" s="12">
        <v>2133</v>
      </c>
      <c r="D6" s="12">
        <v>2103</v>
      </c>
      <c r="E6" s="26">
        <v>2087</v>
      </c>
    </row>
    <row r="7" spans="1:5" ht="14.25">
      <c r="A7" s="27" t="s">
        <v>42</v>
      </c>
      <c r="B7" s="12">
        <v>1451</v>
      </c>
      <c r="C7" s="12">
        <v>1563</v>
      </c>
      <c r="D7" s="12">
        <v>1780</v>
      </c>
      <c r="E7" s="26">
        <v>2072</v>
      </c>
    </row>
    <row r="8" spans="1:5" ht="14.25">
      <c r="A8" s="27" t="s">
        <v>43</v>
      </c>
      <c r="B8" s="12">
        <v>906</v>
      </c>
      <c r="C8" s="12">
        <v>1145</v>
      </c>
      <c r="D8" s="12">
        <v>1330</v>
      </c>
      <c r="E8" s="26">
        <v>1725</v>
      </c>
    </row>
    <row r="9" spans="1:5" ht="14.25">
      <c r="A9" s="27" t="s">
        <v>44</v>
      </c>
      <c r="B9" s="12">
        <v>1804</v>
      </c>
      <c r="C9" s="12">
        <v>1673</v>
      </c>
      <c r="D9" s="12">
        <v>1697</v>
      </c>
      <c r="E9" s="26">
        <v>1569</v>
      </c>
    </row>
    <row r="10" spans="1:5" ht="14.25">
      <c r="A10" s="27" t="s">
        <v>45</v>
      </c>
      <c r="B10" s="12">
        <v>321</v>
      </c>
      <c r="C10" s="12">
        <v>381</v>
      </c>
      <c r="D10" s="12">
        <v>366</v>
      </c>
      <c r="E10" s="26">
        <v>381</v>
      </c>
    </row>
    <row r="11" spans="1:5" ht="14.25">
      <c r="A11" s="27" t="s">
        <v>46</v>
      </c>
      <c r="B11" s="12">
        <v>204</v>
      </c>
      <c r="C11" s="12">
        <v>191</v>
      </c>
      <c r="D11" s="12">
        <v>176</v>
      </c>
      <c r="E11" s="26">
        <v>204</v>
      </c>
    </row>
    <row r="12" spans="1:5" ht="14.25">
      <c r="A12" s="27" t="s">
        <v>47</v>
      </c>
      <c r="B12" s="12">
        <v>155</v>
      </c>
      <c r="C12" s="12">
        <v>147</v>
      </c>
      <c r="D12" s="12">
        <v>179</v>
      </c>
      <c r="E12" s="26">
        <v>174</v>
      </c>
    </row>
    <row r="13" spans="1:5" ht="14.25">
      <c r="A13" s="27" t="s">
        <v>48</v>
      </c>
      <c r="B13" s="12">
        <v>86</v>
      </c>
      <c r="C13" s="12">
        <v>109</v>
      </c>
      <c r="D13" s="12">
        <v>105</v>
      </c>
      <c r="E13" s="26">
        <v>122</v>
      </c>
    </row>
    <row r="14" spans="1:5" ht="14.25">
      <c r="A14" s="27" t="s">
        <v>49</v>
      </c>
      <c r="B14" s="12">
        <v>57</v>
      </c>
      <c r="C14" s="12">
        <v>85</v>
      </c>
      <c r="D14" s="12">
        <v>82</v>
      </c>
      <c r="E14" s="26">
        <v>97</v>
      </c>
    </row>
    <row r="15" spans="1:5" ht="14.25">
      <c r="A15" s="27" t="s">
        <v>50</v>
      </c>
      <c r="B15" s="12">
        <v>74</v>
      </c>
      <c r="C15" s="12">
        <v>82</v>
      </c>
      <c r="D15" s="12">
        <v>94</v>
      </c>
      <c r="E15" s="26">
        <v>92</v>
      </c>
    </row>
    <row r="16" spans="1:5" ht="14.25">
      <c r="A16" s="27" t="s">
        <v>51</v>
      </c>
      <c r="B16" s="12">
        <v>73</v>
      </c>
      <c r="C16" s="12">
        <v>79</v>
      </c>
      <c r="D16" s="12">
        <v>85</v>
      </c>
      <c r="E16" s="26">
        <v>88</v>
      </c>
    </row>
    <row r="17" spans="1:5" ht="14.25">
      <c r="A17" s="27" t="s">
        <v>52</v>
      </c>
      <c r="B17" s="12">
        <v>75</v>
      </c>
      <c r="C17" s="12">
        <v>58</v>
      </c>
      <c r="D17" s="12">
        <v>60</v>
      </c>
      <c r="E17" s="26">
        <v>67</v>
      </c>
    </row>
    <row r="18" spans="1:6" ht="14.25">
      <c r="A18" s="27" t="s">
        <v>53</v>
      </c>
      <c r="B18" s="12">
        <v>93</v>
      </c>
      <c r="C18" s="12">
        <v>117</v>
      </c>
      <c r="D18" s="12">
        <v>103</v>
      </c>
      <c r="E18" s="26">
        <v>59</v>
      </c>
      <c r="F18" s="28" t="s">
        <v>1</v>
      </c>
    </row>
    <row r="19" spans="1:5" ht="14.25">
      <c r="A19" s="27" t="s">
        <v>54</v>
      </c>
      <c r="B19" s="15">
        <v>346</v>
      </c>
      <c r="C19" s="15">
        <v>458</v>
      </c>
      <c r="D19" s="15">
        <v>489</v>
      </c>
      <c r="E19" s="26">
        <v>477</v>
      </c>
    </row>
    <row r="20" spans="1:5" ht="14.25">
      <c r="A20" s="20"/>
      <c r="B20" s="21"/>
      <c r="C20" s="21"/>
      <c r="D20" s="21"/>
      <c r="E20" s="21"/>
    </row>
    <row r="21" ht="14.25">
      <c r="A21" t="s">
        <v>55</v>
      </c>
    </row>
    <row r="22" ht="14.25">
      <c r="A22" t="s">
        <v>56</v>
      </c>
    </row>
    <row r="24" ht="14.25">
      <c r="C24" s="28"/>
    </row>
  </sheetData>
  <printOptions/>
  <pageMargins left="0.7874015748031497" right="0.3937007874015748" top="0.984251968503937" bottom="0.984251968503937" header="0.5118110236220472" footer="0.5118110236220472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2" sqref="A2"/>
    </sheetView>
  </sheetViews>
  <sheetFormatPr defaultColWidth="8.796875" defaultRowHeight="15"/>
  <cols>
    <col min="1" max="1" width="3.09765625" style="45" customWidth="1"/>
    <col min="2" max="2" width="16.59765625" style="45" customWidth="1"/>
    <col min="3" max="7" width="7.59765625" style="45" customWidth="1"/>
    <col min="8" max="8" width="8.09765625" style="45" customWidth="1"/>
    <col min="9" max="16384" width="10.59765625" style="45" customWidth="1"/>
  </cols>
  <sheetData>
    <row r="1" spans="1:2" ht="17.25">
      <c r="A1" s="46" t="s">
        <v>57</v>
      </c>
      <c r="B1" s="46"/>
    </row>
    <row r="2" spans="1:7" ht="15" thickBot="1">
      <c r="A2" s="47"/>
      <c r="B2" s="47"/>
      <c r="C2" s="47"/>
      <c r="D2" s="47"/>
      <c r="E2" s="47"/>
      <c r="F2" s="48" t="s">
        <v>1</v>
      </c>
      <c r="G2" s="47"/>
    </row>
    <row r="3" spans="1:7" ht="15" thickTop="1">
      <c r="A3" s="49"/>
      <c r="B3" s="50"/>
      <c r="C3" s="51"/>
      <c r="D3" s="52" t="s">
        <v>58</v>
      </c>
      <c r="E3" s="51"/>
      <c r="F3" s="51"/>
      <c r="G3" s="51"/>
    </row>
    <row r="4" spans="1:7" ht="14.25">
      <c r="A4" s="53" t="s">
        <v>38</v>
      </c>
      <c r="B4" s="54"/>
      <c r="C4" s="55" t="s">
        <v>59</v>
      </c>
      <c r="D4" s="55">
        <v>55</v>
      </c>
      <c r="E4" s="55">
        <v>60</v>
      </c>
      <c r="F4" s="55" t="s">
        <v>60</v>
      </c>
      <c r="G4" s="56">
        <v>7</v>
      </c>
    </row>
    <row r="5" spans="1:7" ht="14.25">
      <c r="A5" s="49"/>
      <c r="B5" s="50"/>
      <c r="G5" s="57"/>
    </row>
    <row r="6" spans="1:7" ht="14.25">
      <c r="A6" s="58" t="s">
        <v>61</v>
      </c>
      <c r="B6" s="59"/>
      <c r="C6" s="26">
        <f>SUM(C8+C13+C18+C27)</f>
        <v>982.838</v>
      </c>
      <c r="D6" s="26">
        <f>SUM(D8+D13+D18+D27)</f>
        <v>1027.123</v>
      </c>
      <c r="E6" s="26">
        <f>SUM(E8+E13+E18+E27)</f>
        <v>1046.626</v>
      </c>
      <c r="F6" s="26">
        <f>SUM(F8+F13+F18+F27)</f>
        <v>1067.909</v>
      </c>
      <c r="G6" s="26">
        <f>SUM(G8+G13+G18+G27)</f>
        <v>1087.442</v>
      </c>
    </row>
    <row r="7" spans="1:7" ht="14.25">
      <c r="A7" s="60"/>
      <c r="B7" s="50"/>
      <c r="C7" s="12"/>
      <c r="D7" s="12"/>
      <c r="E7" s="12"/>
      <c r="F7" s="12"/>
      <c r="G7" s="26"/>
    </row>
    <row r="8" spans="1:7" ht="14.25">
      <c r="A8" s="61" t="s">
        <v>62</v>
      </c>
      <c r="B8" s="50"/>
      <c r="C8" s="12">
        <f>SUM(C9:C11)</f>
        <v>277.477</v>
      </c>
      <c r="D8" s="12">
        <f>SUM(D9:D11)</f>
        <v>227.74400000000003</v>
      </c>
      <c r="E8" s="12">
        <f>SUM(E9:E11)</f>
        <v>197.085</v>
      </c>
      <c r="F8" s="12">
        <f>SUM(F9:F11)</f>
        <v>151.44299999999998</v>
      </c>
      <c r="G8" s="26">
        <f>SUM(G9:G11)</f>
        <v>117.56</v>
      </c>
    </row>
    <row r="9" spans="1:7" ht="14.25">
      <c r="A9" s="60"/>
      <c r="B9" s="62" t="s">
        <v>63</v>
      </c>
      <c r="C9" s="15">
        <v>267.211</v>
      </c>
      <c r="D9" s="12">
        <v>217.532</v>
      </c>
      <c r="E9" s="12">
        <v>187.976</v>
      </c>
      <c r="F9" s="12">
        <v>144.103</v>
      </c>
      <c r="G9" s="26">
        <v>111.805</v>
      </c>
    </row>
    <row r="10" spans="1:7" ht="14.25">
      <c r="A10" s="60"/>
      <c r="B10" s="62" t="s">
        <v>64</v>
      </c>
      <c r="C10" s="12">
        <v>4.794</v>
      </c>
      <c r="D10" s="12">
        <v>4.668</v>
      </c>
      <c r="E10" s="12">
        <v>4.142</v>
      </c>
      <c r="F10" s="12">
        <v>3.307</v>
      </c>
      <c r="G10" s="26">
        <v>2.711</v>
      </c>
    </row>
    <row r="11" spans="1:7" ht="14.25">
      <c r="A11" s="60"/>
      <c r="B11" s="62" t="s">
        <v>65</v>
      </c>
      <c r="C11" s="12">
        <v>5.472</v>
      </c>
      <c r="D11" s="12">
        <v>5.544</v>
      </c>
      <c r="E11" s="12">
        <v>4.967</v>
      </c>
      <c r="F11" s="12">
        <v>4.033</v>
      </c>
      <c r="G11" s="26">
        <v>3.044</v>
      </c>
    </row>
    <row r="12" spans="1:7" ht="14.25">
      <c r="A12" s="60"/>
      <c r="B12" s="50"/>
      <c r="C12" s="12"/>
      <c r="D12" s="12"/>
      <c r="E12" s="12"/>
      <c r="F12" s="12"/>
      <c r="G12" s="26"/>
    </row>
    <row r="13" spans="1:7" ht="14.25">
      <c r="A13" s="61" t="s">
        <v>66</v>
      </c>
      <c r="B13" s="50"/>
      <c r="C13" s="12">
        <f>SUM(C14:C16)</f>
        <v>288.168</v>
      </c>
      <c r="D13" s="12">
        <f>SUM(D14:D16)</f>
        <v>330.978</v>
      </c>
      <c r="E13" s="12">
        <f>SUM(E14:E16)</f>
        <v>359.554</v>
      </c>
      <c r="F13" s="12">
        <f>SUM(F14:F16)</f>
        <v>392.12399999999997</v>
      </c>
      <c r="G13" s="26">
        <f>SUM(G14:G16)</f>
        <v>392.81600000000003</v>
      </c>
    </row>
    <row r="14" spans="1:7" ht="14.25">
      <c r="A14" s="60"/>
      <c r="B14" s="62" t="s">
        <v>67</v>
      </c>
      <c r="C14" s="12">
        <v>3.652</v>
      </c>
      <c r="D14" s="12">
        <v>2.078</v>
      </c>
      <c r="E14" s="12">
        <v>2.199</v>
      </c>
      <c r="F14" s="12">
        <v>1.813</v>
      </c>
      <c r="G14" s="26">
        <v>1.8</v>
      </c>
    </row>
    <row r="15" spans="1:7" ht="14.25">
      <c r="A15" s="60"/>
      <c r="B15" s="62" t="s">
        <v>68</v>
      </c>
      <c r="C15" s="12">
        <v>86.957</v>
      </c>
      <c r="D15" s="12">
        <v>109.929</v>
      </c>
      <c r="E15" s="12">
        <v>99.55</v>
      </c>
      <c r="F15" s="12">
        <v>109.882</v>
      </c>
      <c r="G15" s="26">
        <v>131.315</v>
      </c>
    </row>
    <row r="16" spans="1:7" ht="14.25">
      <c r="A16" s="60"/>
      <c r="B16" s="62" t="s">
        <v>69</v>
      </c>
      <c r="C16" s="12">
        <v>197.559</v>
      </c>
      <c r="D16" s="12">
        <v>218.971</v>
      </c>
      <c r="E16" s="12">
        <v>257.805</v>
      </c>
      <c r="F16" s="12">
        <v>280.429</v>
      </c>
      <c r="G16" s="26">
        <v>259.701</v>
      </c>
    </row>
    <row r="17" spans="1:7" ht="14.25">
      <c r="A17" s="60"/>
      <c r="B17" s="50"/>
      <c r="C17" s="12"/>
      <c r="D17" s="12"/>
      <c r="E17" s="12"/>
      <c r="F17" s="12"/>
      <c r="G17" s="26"/>
    </row>
    <row r="18" spans="1:7" ht="14.25">
      <c r="A18" s="61" t="s">
        <v>70</v>
      </c>
      <c r="B18" s="50"/>
      <c r="C18" s="12">
        <f>SUM(C19:C25)</f>
        <v>414.90700000000004</v>
      </c>
      <c r="D18" s="12">
        <f>SUM(D19:D25)</f>
        <v>467.85699999999997</v>
      </c>
      <c r="E18" s="12">
        <f>SUM(E19:E25)</f>
        <v>488.876</v>
      </c>
      <c r="F18" s="12">
        <f>SUM(F19:F25)</f>
        <v>523.179</v>
      </c>
      <c r="G18" s="26">
        <f>SUM(G19:G25)</f>
        <v>575.236</v>
      </c>
    </row>
    <row r="19" spans="1:7" ht="22.5">
      <c r="A19" s="63"/>
      <c r="B19" s="64" t="s">
        <v>71</v>
      </c>
      <c r="C19" s="12">
        <v>6.294</v>
      </c>
      <c r="D19" s="12">
        <v>7.228</v>
      </c>
      <c r="E19" s="12">
        <v>7.047</v>
      </c>
      <c r="F19" s="12">
        <v>7.26</v>
      </c>
      <c r="G19" s="26">
        <v>7.91</v>
      </c>
    </row>
    <row r="20" spans="1:7" ht="14.25">
      <c r="A20" s="60"/>
      <c r="B20" s="62" t="s">
        <v>72</v>
      </c>
      <c r="C20" s="12">
        <v>49.486</v>
      </c>
      <c r="D20" s="12">
        <v>51.939</v>
      </c>
      <c r="E20" s="12">
        <v>50.549</v>
      </c>
      <c r="F20" s="12">
        <v>51.175</v>
      </c>
      <c r="G20" s="26">
        <v>53.692</v>
      </c>
    </row>
    <row r="21" spans="1:7" ht="27">
      <c r="A21" s="65"/>
      <c r="B21" s="66" t="s">
        <v>73</v>
      </c>
      <c r="C21" s="12">
        <v>168.912</v>
      </c>
      <c r="D21" s="12">
        <v>190.145</v>
      </c>
      <c r="E21" s="12">
        <v>191.614</v>
      </c>
      <c r="F21" s="12">
        <v>195.672</v>
      </c>
      <c r="G21" s="26">
        <v>207.649</v>
      </c>
    </row>
    <row r="22" spans="1:7" ht="14.25">
      <c r="A22" s="60"/>
      <c r="B22" s="62" t="s">
        <v>74</v>
      </c>
      <c r="C22" s="15">
        <v>16.485</v>
      </c>
      <c r="D22" s="12">
        <v>19.943</v>
      </c>
      <c r="E22" s="12">
        <v>22.406</v>
      </c>
      <c r="F22" s="12">
        <v>24.603</v>
      </c>
      <c r="G22" s="26">
        <v>25.051</v>
      </c>
    </row>
    <row r="23" spans="1:7" ht="14.25">
      <c r="A23" s="60"/>
      <c r="B23" s="62" t="s">
        <v>75</v>
      </c>
      <c r="C23" s="12">
        <v>2.342</v>
      </c>
      <c r="D23" s="12">
        <v>2.89</v>
      </c>
      <c r="E23" s="12">
        <v>3.413</v>
      </c>
      <c r="F23" s="12">
        <v>5.147</v>
      </c>
      <c r="G23" s="26">
        <v>5.147</v>
      </c>
    </row>
    <row r="24" spans="1:7" ht="14.25">
      <c r="A24" s="60"/>
      <c r="B24" s="62" t="s">
        <v>76</v>
      </c>
      <c r="C24" s="12">
        <v>139.691</v>
      </c>
      <c r="D24" s="12">
        <v>161.954</v>
      </c>
      <c r="E24" s="12">
        <v>180.659</v>
      </c>
      <c r="F24" s="12">
        <v>206.851</v>
      </c>
      <c r="G24" s="26">
        <v>241.419</v>
      </c>
    </row>
    <row r="25" spans="1:7" ht="14.25">
      <c r="A25" s="60"/>
      <c r="B25" s="62" t="s">
        <v>77</v>
      </c>
      <c r="C25" s="12">
        <v>31.697</v>
      </c>
      <c r="D25" s="12">
        <v>33.758</v>
      </c>
      <c r="E25" s="12">
        <v>33.188</v>
      </c>
      <c r="F25" s="12">
        <v>32.471</v>
      </c>
      <c r="G25" s="26">
        <v>34.368</v>
      </c>
    </row>
    <row r="26" spans="1:7" ht="14.25">
      <c r="A26" s="60"/>
      <c r="B26" s="67"/>
      <c r="C26" s="12"/>
      <c r="D26" s="12"/>
      <c r="E26" s="12"/>
      <c r="F26" s="12"/>
      <c r="G26" s="26"/>
    </row>
    <row r="27" spans="1:7" ht="14.25">
      <c r="A27" s="61" t="s">
        <v>78</v>
      </c>
      <c r="B27" s="50"/>
      <c r="C27" s="12">
        <v>2.286</v>
      </c>
      <c r="D27" s="12">
        <v>0.544</v>
      </c>
      <c r="E27" s="12">
        <v>1.111</v>
      </c>
      <c r="F27" s="12">
        <v>1.163</v>
      </c>
      <c r="G27" s="26">
        <v>1.83</v>
      </c>
    </row>
    <row r="28" spans="1:7" ht="14.25">
      <c r="A28" s="51"/>
      <c r="B28" s="68"/>
      <c r="C28" s="51"/>
      <c r="D28" s="51"/>
      <c r="E28" s="51"/>
      <c r="F28" s="51"/>
      <c r="G28" s="51"/>
    </row>
    <row r="29" spans="1:7" ht="15" thickBot="1">
      <c r="A29" s="47"/>
      <c r="B29" s="47"/>
      <c r="C29" s="47"/>
      <c r="D29" s="47"/>
      <c r="E29" s="47"/>
      <c r="F29" s="47"/>
      <c r="G29" s="47"/>
    </row>
    <row r="30" spans="1:7" ht="15" thickTop="1">
      <c r="A30" s="49"/>
      <c r="B30" s="50"/>
      <c r="C30" s="51"/>
      <c r="D30" s="52" t="s">
        <v>79</v>
      </c>
      <c r="E30" s="51"/>
      <c r="F30" s="51"/>
      <c r="G30" s="51"/>
    </row>
    <row r="31" spans="1:7" ht="14.25">
      <c r="A31" s="53" t="s">
        <v>38</v>
      </c>
      <c r="B31" s="54"/>
      <c r="C31" s="69" t="s">
        <v>59</v>
      </c>
      <c r="D31" s="69">
        <v>55</v>
      </c>
      <c r="E31" s="69">
        <v>60</v>
      </c>
      <c r="F31" s="69" t="s">
        <v>60</v>
      </c>
      <c r="G31" s="70">
        <v>7</v>
      </c>
    </row>
    <row r="32" spans="1:7" ht="14.25">
      <c r="A32" s="49"/>
      <c r="B32" s="50"/>
      <c r="G32" s="57"/>
    </row>
    <row r="33" spans="1:7" ht="14.25">
      <c r="A33" s="58" t="s">
        <v>61</v>
      </c>
      <c r="B33" s="59"/>
      <c r="C33" s="13">
        <v>100</v>
      </c>
      <c r="D33" s="13">
        <v>100</v>
      </c>
      <c r="E33" s="13">
        <v>100</v>
      </c>
      <c r="F33" s="13">
        <v>100</v>
      </c>
      <c r="G33" s="71">
        <v>100</v>
      </c>
    </row>
    <row r="34" spans="1:7" ht="14.25">
      <c r="A34" s="60"/>
      <c r="B34" s="50"/>
      <c r="C34" s="12"/>
      <c r="D34" s="12"/>
      <c r="E34" s="12"/>
      <c r="F34" s="12"/>
      <c r="G34" s="26"/>
    </row>
    <row r="35" spans="1:7" ht="14.25">
      <c r="A35" s="61" t="s">
        <v>62</v>
      </c>
      <c r="B35" s="50"/>
      <c r="C35" s="13">
        <f>C8/C6*100</f>
        <v>28.232221383381596</v>
      </c>
      <c r="D35" s="13">
        <f>D8/D6*100</f>
        <v>22.17300167555395</v>
      </c>
      <c r="E35" s="13">
        <f>E8/E6*100</f>
        <v>18.830508701293493</v>
      </c>
      <c r="F35" s="13">
        <f>F8/F6*100</f>
        <v>14.181264508492761</v>
      </c>
      <c r="G35" s="71">
        <f>G8/G6*100</f>
        <v>10.810691512742748</v>
      </c>
    </row>
    <row r="36" spans="1:7" ht="14.25">
      <c r="A36" s="60"/>
      <c r="B36" s="62" t="s">
        <v>63</v>
      </c>
      <c r="C36" s="13">
        <f>C9/C6*100</f>
        <v>27.187695225459336</v>
      </c>
      <c r="D36" s="13">
        <f>D9/D6*100</f>
        <v>21.178768268259983</v>
      </c>
      <c r="E36" s="13">
        <f>E9/E6*100</f>
        <v>17.960188262091712</v>
      </c>
      <c r="F36" s="13">
        <f>F9/F6*100</f>
        <v>13.493940026725124</v>
      </c>
      <c r="G36" s="71">
        <f>G9/G6*100</f>
        <v>10.281467885183762</v>
      </c>
    </row>
    <row r="37" spans="1:7" ht="14.25">
      <c r="A37" s="60"/>
      <c r="B37" s="62" t="s">
        <v>64</v>
      </c>
      <c r="C37" s="16">
        <f>C10/C6*100</f>
        <v>0.48777112810046</v>
      </c>
      <c r="D37" s="16">
        <f>D10/D6*100</f>
        <v>0.4544733201378997</v>
      </c>
      <c r="E37" s="16">
        <f>E10/E6*100</f>
        <v>0.39574786026718245</v>
      </c>
      <c r="F37" s="16">
        <f>F10/F6*100</f>
        <v>0.3096705805457206</v>
      </c>
      <c r="G37" s="16">
        <f>G10/G6*100</f>
        <v>0.24930065235663143</v>
      </c>
    </row>
    <row r="38" spans="1:7" ht="14.25">
      <c r="A38" s="60"/>
      <c r="B38" s="62" t="s">
        <v>65</v>
      </c>
      <c r="C38" s="13">
        <f>C11/C6*100</f>
        <v>0.5567550298218018</v>
      </c>
      <c r="D38" s="13">
        <f>D11/D6*100</f>
        <v>0.5397600871560659</v>
      </c>
      <c r="E38" s="13">
        <f>E11/E6*100</f>
        <v>0.4745725789345955</v>
      </c>
      <c r="F38" s="13">
        <f>F11/F6*100</f>
        <v>0.3776539012219206</v>
      </c>
      <c r="G38" s="71">
        <f>G11/G6*100</f>
        <v>0.2799229752023556</v>
      </c>
    </row>
    <row r="39" spans="1:7" ht="14.25">
      <c r="A39" s="60"/>
      <c r="B39" s="50"/>
      <c r="C39" s="12"/>
      <c r="D39" s="12"/>
      <c r="E39" s="12"/>
      <c r="F39" s="12"/>
      <c r="G39" s="26"/>
    </row>
    <row r="40" spans="1:7" ht="14.25">
      <c r="A40" s="61" t="s">
        <v>66</v>
      </c>
      <c r="B40" s="50"/>
      <c r="C40" s="13">
        <f>C13/C6*100</f>
        <v>29.319989662589364</v>
      </c>
      <c r="D40" s="13">
        <f>D13/D6*100</f>
        <v>32.22379403440483</v>
      </c>
      <c r="E40" s="13">
        <f>E13/E6*100</f>
        <v>34.35362775241585</v>
      </c>
      <c r="F40" s="13">
        <f>F13/F6*100</f>
        <v>36.71885900390389</v>
      </c>
      <c r="G40" s="71">
        <f>G13/G6*100</f>
        <v>36.122938050948925</v>
      </c>
    </row>
    <row r="41" spans="1:7" ht="14.25">
      <c r="A41" s="60"/>
      <c r="B41" s="62" t="s">
        <v>67</v>
      </c>
      <c r="C41" s="13">
        <f>C14/C6*100</f>
        <v>0.37157700455212356</v>
      </c>
      <c r="D41" s="13">
        <f>D14/D6*100</f>
        <v>0.20231267336044464</v>
      </c>
      <c r="E41" s="13">
        <f>E14/E6*100</f>
        <v>0.21010370466623224</v>
      </c>
      <c r="F41" s="13">
        <f>F14/F6*100</f>
        <v>0.16977101981535878</v>
      </c>
      <c r="G41" s="71">
        <f>G14/G6*100</f>
        <v>0.16552606943634696</v>
      </c>
    </row>
    <row r="42" spans="1:7" ht="14.25">
      <c r="A42" s="60"/>
      <c r="B42" s="62" t="s">
        <v>68</v>
      </c>
      <c r="C42" s="13">
        <f>C15/C6*100</f>
        <v>8.847541507349126</v>
      </c>
      <c r="D42" s="13">
        <f>D15/D6*100</f>
        <v>10.702613026872147</v>
      </c>
      <c r="E42" s="13">
        <f>E15/E6*100</f>
        <v>9.511516052534526</v>
      </c>
      <c r="F42" s="13">
        <f>F15/F6*100</f>
        <v>10.289453502124244</v>
      </c>
      <c r="G42" s="71">
        <f>G15/G6*100</f>
        <v>12.075586560018833</v>
      </c>
    </row>
    <row r="43" spans="1:7" ht="14.25">
      <c r="A43" s="60"/>
      <c r="B43" s="62" t="s">
        <v>69</v>
      </c>
      <c r="C43" s="13">
        <f>C16/C6*100</f>
        <v>20.10087115068811</v>
      </c>
      <c r="D43" s="13">
        <f>D16/D6*100</f>
        <v>21.318868334172244</v>
      </c>
      <c r="E43" s="13">
        <f>E16/E6*100</f>
        <v>24.6320079952151</v>
      </c>
      <c r="F43" s="13">
        <f>F16/F6*100</f>
        <v>26.259634481964284</v>
      </c>
      <c r="G43" s="71">
        <f>G16/G6*100</f>
        <v>23.881825421493748</v>
      </c>
    </row>
    <row r="44" spans="1:7" ht="14.25">
      <c r="A44" s="60"/>
      <c r="B44" s="50"/>
      <c r="C44" s="12"/>
      <c r="D44" s="12"/>
      <c r="E44" s="12"/>
      <c r="F44" s="12"/>
      <c r="G44" s="26"/>
    </row>
    <row r="45" spans="1:7" ht="14.25">
      <c r="A45" s="61" t="s">
        <v>70</v>
      </c>
      <c r="B45" s="50"/>
      <c r="C45" s="13">
        <f>C18/C6*100</f>
        <v>42.21519721459692</v>
      </c>
      <c r="D45" s="13">
        <f>D18/D6*100</f>
        <v>45.55024081828563</v>
      </c>
      <c r="E45" s="13">
        <f>E18/E6*100</f>
        <v>46.70971292515187</v>
      </c>
      <c r="F45" s="13">
        <f>F18/F6*100</f>
        <v>48.990972077208816</v>
      </c>
      <c r="G45" s="71">
        <f>G18/G6*100</f>
        <v>52.89808559904804</v>
      </c>
    </row>
    <row r="46" spans="1:7" ht="22.5">
      <c r="A46" s="63"/>
      <c r="B46" s="64" t="s">
        <v>71</v>
      </c>
      <c r="C46" s="13">
        <f>C19/C6*100</f>
        <v>0.6403903796963487</v>
      </c>
      <c r="D46" s="13">
        <f>D19/D6*100</f>
        <v>0.7037131872229518</v>
      </c>
      <c r="E46" s="13">
        <f>E19/E6*100</f>
        <v>0.6733064150900131</v>
      </c>
      <c r="F46" s="13">
        <f>F19/F6*100</f>
        <v>0.6798332067619993</v>
      </c>
      <c r="G46" s="71">
        <f>G19/G6*100</f>
        <v>0.7273951162452802</v>
      </c>
    </row>
    <row r="47" spans="1:7" ht="14.25">
      <c r="A47" s="60"/>
      <c r="B47" s="62" t="s">
        <v>72</v>
      </c>
      <c r="C47" s="13">
        <f>C20/C6*100</f>
        <v>5.035010856316097</v>
      </c>
      <c r="D47" s="13">
        <f>D20/D6*100</f>
        <v>5.056745881457235</v>
      </c>
      <c r="E47" s="13">
        <f>E20/E6*100</f>
        <v>4.8297099441443265</v>
      </c>
      <c r="F47" s="13">
        <f>F20/F6*100</f>
        <v>4.79207498017153</v>
      </c>
      <c r="G47" s="71">
        <f>G20/G6*100</f>
        <v>4.937458733431301</v>
      </c>
    </row>
    <row r="48" spans="1:7" ht="27">
      <c r="A48" s="65"/>
      <c r="B48" s="66" t="s">
        <v>73</v>
      </c>
      <c r="C48" s="13">
        <f>C21/C6*100</f>
        <v>17.186148683709828</v>
      </c>
      <c r="D48" s="13">
        <f>D21/D6*100</f>
        <v>18.512388487065326</v>
      </c>
      <c r="E48" s="13">
        <f>E21/E6*100</f>
        <v>18.30778138513662</v>
      </c>
      <c r="F48" s="13">
        <f>F21/F6*100</f>
        <v>18.322909536299438</v>
      </c>
      <c r="G48" s="71">
        <f>G21/G6*100</f>
        <v>19.095179329104447</v>
      </c>
    </row>
    <row r="49" spans="1:7" ht="14.25">
      <c r="A49" s="60"/>
      <c r="B49" s="62" t="s">
        <v>74</v>
      </c>
      <c r="C49" s="13">
        <f>C22/C6*100</f>
        <v>1.677285575038816</v>
      </c>
      <c r="D49" s="13">
        <f>D22/D6*100</f>
        <v>1.9416369801864044</v>
      </c>
      <c r="E49" s="13">
        <f>E22/E6*100</f>
        <v>2.140783813893406</v>
      </c>
      <c r="F49" s="13">
        <f>F22/F6*100</f>
        <v>2.3038479870475856</v>
      </c>
      <c r="G49" s="71">
        <f>G22/G6*100</f>
        <v>2.303663091916626</v>
      </c>
    </row>
    <row r="50" spans="1:7" ht="14.25">
      <c r="A50" s="60"/>
      <c r="B50" s="62" t="s">
        <v>75</v>
      </c>
      <c r="C50" s="13">
        <f>C23/C6*100</f>
        <v>0.23828952482504748</v>
      </c>
      <c r="D50" s="13">
        <f>D23/D6*100</f>
        <v>0.28136844370148467</v>
      </c>
      <c r="E50" s="13">
        <f>E23/E6*100</f>
        <v>0.32609547249924997</v>
      </c>
      <c r="F50" s="13">
        <f>F23/F6*100</f>
        <v>0.48196990567548353</v>
      </c>
      <c r="G50" s="13">
        <f>G23/G6*100</f>
        <v>0.4733125996604876</v>
      </c>
    </row>
    <row r="51" spans="1:7" ht="14.25">
      <c r="A51" s="60"/>
      <c r="B51" s="62" t="s">
        <v>76</v>
      </c>
      <c r="C51" s="13">
        <f>C24/C6*100</f>
        <v>14.213023916454187</v>
      </c>
      <c r="D51" s="13">
        <f>D24/D6*100</f>
        <v>15.767731810114272</v>
      </c>
      <c r="E51" s="13">
        <f>E24/E6*100</f>
        <v>17.26108466634691</v>
      </c>
      <c r="F51" s="13">
        <f>F24/F6*100</f>
        <v>19.36972157740032</v>
      </c>
      <c r="G51" s="71">
        <f>G24/G6*100</f>
        <v>22.20063230958525</v>
      </c>
    </row>
    <row r="52" spans="1:7" ht="14.25">
      <c r="A52" s="60"/>
      <c r="B52" s="62" t="s">
        <v>77</v>
      </c>
      <c r="C52" s="13">
        <f>C25/C6*100</f>
        <v>3.225048278556588</v>
      </c>
      <c r="D52" s="13">
        <f>D25/D6*100</f>
        <v>3.2866560285379647</v>
      </c>
      <c r="E52" s="13">
        <f>E25/E6*100</f>
        <v>3.1709512280413445</v>
      </c>
      <c r="F52" s="13">
        <f>F25/F6*100</f>
        <v>3.0406148838524625</v>
      </c>
      <c r="G52" s="71">
        <f>G25/G6*100</f>
        <v>3.1604444191046515</v>
      </c>
    </row>
    <row r="53" spans="1:7" ht="14.25">
      <c r="A53" s="60"/>
      <c r="B53" s="67"/>
      <c r="C53" s="12"/>
      <c r="D53" s="12"/>
      <c r="E53" s="12"/>
      <c r="F53" s="12"/>
      <c r="G53" s="26"/>
    </row>
    <row r="54" spans="1:7" ht="14.25">
      <c r="A54" s="61" t="s">
        <v>78</v>
      </c>
      <c r="B54" s="50"/>
      <c r="C54" s="13">
        <f>C27/C6*100</f>
        <v>0.23259173943213432</v>
      </c>
      <c r="D54" s="13">
        <f>D27/D6*100</f>
        <v>0.05296347175557358</v>
      </c>
      <c r="E54" s="13">
        <f>E27/E6*100</f>
        <v>0.10615062113878311</v>
      </c>
      <c r="F54" s="13">
        <f>F27/F6*100</f>
        <v>0.10890441039451862</v>
      </c>
      <c r="G54" s="71">
        <f>G27/G6*100</f>
        <v>0.16828483726028606</v>
      </c>
    </row>
    <row r="55" spans="1:7" ht="14.25">
      <c r="A55" s="51"/>
      <c r="B55" s="68"/>
      <c r="C55" s="51"/>
      <c r="D55" s="51"/>
      <c r="E55" s="51"/>
      <c r="F55" s="51"/>
      <c r="G55" s="51"/>
    </row>
    <row r="56" ht="14.25">
      <c r="A56" s="72" t="s">
        <v>80</v>
      </c>
    </row>
  </sheetData>
  <printOptions/>
  <pageMargins left="0.984251968503937" right="0.3937007874015748" top="0.984251968503937" bottom="0.984251968503937" header="0.5118110236220472" footer="0.5118110236220472"/>
  <pageSetup orientation="portrait" paperSize="9" scale="65"/>
  <rowBreaks count="1" manualBreakCount="1">
    <brk id="5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7">
      <selection activeCell="A24" sqref="A24"/>
    </sheetView>
  </sheetViews>
  <sheetFormatPr defaultColWidth="8.796875" defaultRowHeight="15"/>
  <cols>
    <col min="1" max="1" width="20.3984375" style="29" customWidth="1"/>
    <col min="2" max="8" width="6.59765625" style="29" customWidth="1"/>
    <col min="9" max="16384" width="10.59765625" style="29" customWidth="1"/>
  </cols>
  <sheetData>
    <row r="1" spans="1:2" ht="14.25">
      <c r="A1" s="30" t="s">
        <v>81</v>
      </c>
      <c r="B1" s="30"/>
    </row>
    <row r="2" spans="1:8" ht="15" thickBot="1">
      <c r="A2" s="31"/>
      <c r="B2" s="31"/>
      <c r="C2" s="31"/>
      <c r="D2" s="31"/>
      <c r="E2" s="31"/>
      <c r="F2" s="31"/>
      <c r="G2" s="31"/>
      <c r="H2" s="32" t="s">
        <v>82</v>
      </c>
    </row>
    <row r="3" spans="1:8" ht="27" customHeight="1" thickTop="1">
      <c r="A3" s="33" t="s">
        <v>83</v>
      </c>
      <c r="B3" s="33"/>
      <c r="C3" s="34" t="s">
        <v>84</v>
      </c>
      <c r="D3" s="34">
        <v>5</v>
      </c>
      <c r="E3" s="34">
        <v>6</v>
      </c>
      <c r="F3" s="34">
        <v>7</v>
      </c>
      <c r="G3" s="34">
        <v>8</v>
      </c>
      <c r="H3" s="35">
        <v>9</v>
      </c>
    </row>
    <row r="4" spans="1:8" ht="14.25">
      <c r="A4" s="36"/>
      <c r="B4" s="37"/>
      <c r="H4" s="30"/>
    </row>
    <row r="5" spans="1:8" ht="14.25">
      <c r="A5" s="38" t="s">
        <v>85</v>
      </c>
      <c r="B5" s="39" t="s">
        <v>86</v>
      </c>
      <c r="C5" s="40">
        <v>94.3</v>
      </c>
      <c r="D5" s="40">
        <v>94.8</v>
      </c>
      <c r="E5" s="40">
        <v>98.1</v>
      </c>
      <c r="F5" s="40">
        <v>100</v>
      </c>
      <c r="G5" s="40">
        <v>100.3</v>
      </c>
      <c r="H5" s="41">
        <v>106.1</v>
      </c>
    </row>
    <row r="6" spans="1:8" ht="14.25">
      <c r="A6" s="38"/>
      <c r="B6" s="39" t="s">
        <v>87</v>
      </c>
      <c r="C6" s="40">
        <v>95.3</v>
      </c>
      <c r="D6" s="40">
        <v>95.2</v>
      </c>
      <c r="E6" s="40">
        <v>98</v>
      </c>
      <c r="F6" s="40">
        <v>100</v>
      </c>
      <c r="G6" s="40">
        <v>100</v>
      </c>
      <c r="H6" s="41">
        <v>103.8</v>
      </c>
    </row>
    <row r="7" spans="1:8" ht="14.25">
      <c r="A7" s="38" t="s">
        <v>68</v>
      </c>
      <c r="B7" s="39" t="s">
        <v>86</v>
      </c>
      <c r="C7" s="40">
        <v>98.2</v>
      </c>
      <c r="D7" s="40">
        <v>102</v>
      </c>
      <c r="E7" s="40">
        <v>103.9</v>
      </c>
      <c r="F7" s="40">
        <v>100</v>
      </c>
      <c r="G7" s="40">
        <v>95.7</v>
      </c>
      <c r="H7" s="41">
        <v>105.1</v>
      </c>
    </row>
    <row r="8" spans="1:8" ht="14.25">
      <c r="A8" s="38"/>
      <c r="B8" s="39" t="s">
        <v>87</v>
      </c>
      <c r="C8" s="40">
        <v>99.2</v>
      </c>
      <c r="D8" s="40">
        <v>102.4</v>
      </c>
      <c r="E8" s="40">
        <v>103.8</v>
      </c>
      <c r="F8" s="40">
        <v>100</v>
      </c>
      <c r="G8" s="40">
        <v>95.4</v>
      </c>
      <c r="H8" s="41">
        <v>102.8</v>
      </c>
    </row>
    <row r="9" spans="1:8" ht="14.25">
      <c r="A9" s="38" t="s">
        <v>69</v>
      </c>
      <c r="B9" s="39" t="s">
        <v>86</v>
      </c>
      <c r="C9" s="40">
        <v>91.2</v>
      </c>
      <c r="D9" s="40">
        <v>93.5</v>
      </c>
      <c r="E9" s="40">
        <v>95.8</v>
      </c>
      <c r="F9" s="40">
        <v>100</v>
      </c>
      <c r="G9" s="40">
        <v>102</v>
      </c>
      <c r="H9" s="41">
        <v>104.3</v>
      </c>
    </row>
    <row r="10" spans="1:8" ht="14.25">
      <c r="A10" s="38"/>
      <c r="B10" s="39" t="s">
        <v>87</v>
      </c>
      <c r="C10" s="40">
        <v>92.1</v>
      </c>
      <c r="D10" s="40">
        <v>93.9</v>
      </c>
      <c r="E10" s="40">
        <v>95.7</v>
      </c>
      <c r="F10" s="40">
        <v>100</v>
      </c>
      <c r="G10" s="40">
        <v>101.6</v>
      </c>
      <c r="H10" s="41">
        <v>102.1</v>
      </c>
    </row>
    <row r="11" spans="1:8" ht="28.5">
      <c r="A11" s="38" t="s">
        <v>71</v>
      </c>
      <c r="B11" s="39" t="s">
        <v>86</v>
      </c>
      <c r="C11" s="40">
        <v>101.3</v>
      </c>
      <c r="D11" s="40">
        <v>102.8</v>
      </c>
      <c r="E11" s="40">
        <v>97.5</v>
      </c>
      <c r="F11" s="40">
        <v>100</v>
      </c>
      <c r="G11" s="40">
        <v>104.9</v>
      </c>
      <c r="H11" s="41">
        <v>115.2</v>
      </c>
    </row>
    <row r="12" spans="1:8" ht="14.25">
      <c r="A12" s="38"/>
      <c r="B12" s="39" t="s">
        <v>87</v>
      </c>
      <c r="C12" s="40">
        <v>102.3</v>
      </c>
      <c r="D12" s="40">
        <v>103.2</v>
      </c>
      <c r="E12" s="40">
        <v>97.4</v>
      </c>
      <c r="F12" s="40">
        <v>100</v>
      </c>
      <c r="G12" s="40">
        <v>104.6</v>
      </c>
      <c r="H12" s="41">
        <v>112.7</v>
      </c>
    </row>
    <row r="13" spans="1:8" ht="14.25">
      <c r="A13" s="38" t="s">
        <v>72</v>
      </c>
      <c r="B13" s="39" t="s">
        <v>86</v>
      </c>
      <c r="C13" s="40">
        <v>100.6</v>
      </c>
      <c r="D13" s="40">
        <v>96.1</v>
      </c>
      <c r="E13" s="40">
        <v>102.6</v>
      </c>
      <c r="F13" s="40">
        <v>100</v>
      </c>
      <c r="G13" s="40">
        <v>98.7</v>
      </c>
      <c r="H13" s="41">
        <v>103.3</v>
      </c>
    </row>
    <row r="14" spans="1:8" ht="14.25">
      <c r="A14" s="38"/>
      <c r="B14" s="39" t="s">
        <v>87</v>
      </c>
      <c r="C14" s="40">
        <v>101.6</v>
      </c>
      <c r="D14" s="40">
        <v>96.5</v>
      </c>
      <c r="E14" s="40">
        <v>102.5</v>
      </c>
      <c r="F14" s="40">
        <v>100</v>
      </c>
      <c r="G14" s="40">
        <v>98.4</v>
      </c>
      <c r="H14" s="41">
        <v>101.1</v>
      </c>
    </row>
    <row r="15" spans="1:8" ht="28.5">
      <c r="A15" s="38" t="s">
        <v>73</v>
      </c>
      <c r="B15" s="39" t="s">
        <v>86</v>
      </c>
      <c r="C15" s="40">
        <v>95.6</v>
      </c>
      <c r="D15" s="40">
        <v>89.3</v>
      </c>
      <c r="E15" s="40">
        <v>102.2</v>
      </c>
      <c r="F15" s="40">
        <v>100</v>
      </c>
      <c r="G15" s="40">
        <v>92.1</v>
      </c>
      <c r="H15" s="41">
        <v>98.9</v>
      </c>
    </row>
    <row r="16" spans="1:8" ht="14.25">
      <c r="A16" s="38"/>
      <c r="B16" s="39" t="s">
        <v>87</v>
      </c>
      <c r="C16" s="40">
        <v>96.6</v>
      </c>
      <c r="D16" s="40">
        <v>89.7</v>
      </c>
      <c r="E16" s="40">
        <v>102.1</v>
      </c>
      <c r="F16" s="40">
        <v>100</v>
      </c>
      <c r="G16" s="40">
        <v>91.8</v>
      </c>
      <c r="H16" s="41">
        <v>96.8</v>
      </c>
    </row>
    <row r="17" spans="1:8" ht="14.25">
      <c r="A17" s="38" t="s">
        <v>74</v>
      </c>
      <c r="B17" s="39" t="s">
        <v>86</v>
      </c>
      <c r="C17" s="40">
        <v>95.8</v>
      </c>
      <c r="D17" s="40">
        <v>100.1</v>
      </c>
      <c r="E17" s="40">
        <v>98.2</v>
      </c>
      <c r="F17" s="40">
        <v>100</v>
      </c>
      <c r="G17" s="40">
        <v>107.2</v>
      </c>
      <c r="H17" s="41">
        <v>116</v>
      </c>
    </row>
    <row r="18" spans="1:8" ht="14.25">
      <c r="A18" s="38"/>
      <c r="B18" s="39" t="s">
        <v>87</v>
      </c>
      <c r="C18" s="40">
        <v>96.8</v>
      </c>
      <c r="D18" s="40">
        <v>100.5</v>
      </c>
      <c r="E18" s="40">
        <v>98.1</v>
      </c>
      <c r="F18" s="40">
        <v>100</v>
      </c>
      <c r="G18" s="40">
        <v>106.8</v>
      </c>
      <c r="H18" s="41">
        <v>113.5</v>
      </c>
    </row>
    <row r="19" spans="1:8" ht="14.25">
      <c r="A19" s="38" t="s">
        <v>76</v>
      </c>
      <c r="B19" s="39" t="s">
        <v>86</v>
      </c>
      <c r="C19" s="40">
        <v>95.2</v>
      </c>
      <c r="D19" s="40">
        <v>94.7</v>
      </c>
      <c r="E19" s="40">
        <v>95.3</v>
      </c>
      <c r="F19" s="40">
        <v>100</v>
      </c>
      <c r="G19" s="40">
        <v>102.2</v>
      </c>
      <c r="H19" s="41">
        <v>109.3</v>
      </c>
    </row>
    <row r="20" spans="1:8" ht="14.25">
      <c r="A20" s="36"/>
      <c r="B20" s="39" t="s">
        <v>87</v>
      </c>
      <c r="C20" s="42">
        <v>96.2</v>
      </c>
      <c r="D20" s="42">
        <v>95.1</v>
      </c>
      <c r="E20" s="42">
        <v>95.2</v>
      </c>
      <c r="F20" s="40">
        <v>100</v>
      </c>
      <c r="G20" s="36">
        <v>101.9</v>
      </c>
      <c r="H20" s="41">
        <v>106.9</v>
      </c>
    </row>
    <row r="21" spans="1:8" ht="14.25">
      <c r="A21" s="43"/>
      <c r="B21" s="44"/>
      <c r="C21" s="43"/>
      <c r="D21" s="43"/>
      <c r="E21" s="43"/>
      <c r="F21" s="43"/>
      <c r="G21" s="43"/>
      <c r="H21" s="43"/>
    </row>
    <row r="22" spans="1:2" ht="14.25">
      <c r="A22" s="36" t="s">
        <v>88</v>
      </c>
      <c r="B22" s="36"/>
    </row>
    <row r="23" spans="1:2" ht="14.25">
      <c r="A23" s="36"/>
      <c r="B23" s="36"/>
    </row>
    <row r="24" spans="1:2" ht="14.25">
      <c r="A24" s="30" t="s">
        <v>89</v>
      </c>
      <c r="B24" s="30"/>
    </row>
    <row r="25" spans="1:8" ht="15" thickBot="1">
      <c r="A25" s="31"/>
      <c r="B25" s="31"/>
      <c r="C25" s="31"/>
      <c r="D25" s="31"/>
      <c r="E25" s="31"/>
      <c r="F25" s="31"/>
      <c r="G25" s="31"/>
      <c r="H25" s="32" t="s">
        <v>82</v>
      </c>
    </row>
    <row r="26" spans="1:8" ht="27" customHeight="1" thickTop="1">
      <c r="A26" s="33" t="s">
        <v>83</v>
      </c>
      <c r="B26" s="33"/>
      <c r="C26" s="34" t="s">
        <v>84</v>
      </c>
      <c r="D26" s="34">
        <v>5</v>
      </c>
      <c r="E26" s="34">
        <v>6</v>
      </c>
      <c r="F26" s="34">
        <v>7</v>
      </c>
      <c r="G26" s="34">
        <v>8</v>
      </c>
      <c r="H26" s="35">
        <v>9</v>
      </c>
    </row>
    <row r="27" spans="1:8" ht="14.25">
      <c r="A27" s="36"/>
      <c r="B27" s="37"/>
      <c r="H27" s="30"/>
    </row>
    <row r="28" spans="1:8" ht="14.25">
      <c r="A28" s="38" t="s">
        <v>85</v>
      </c>
      <c r="B28" s="39" t="s">
        <v>90</v>
      </c>
      <c r="C28" s="40">
        <v>103</v>
      </c>
      <c r="D28" s="40">
        <v>101.9</v>
      </c>
      <c r="E28" s="40">
        <v>100.7</v>
      </c>
      <c r="F28" s="40">
        <v>100</v>
      </c>
      <c r="G28" s="40">
        <v>96.2</v>
      </c>
      <c r="H28" s="41">
        <v>95.2</v>
      </c>
    </row>
    <row r="29" spans="1:8" ht="14.25">
      <c r="A29" s="38"/>
      <c r="B29" s="39" t="s">
        <v>91</v>
      </c>
      <c r="C29" s="40">
        <v>96.5</v>
      </c>
      <c r="D29" s="40">
        <v>88.6</v>
      </c>
      <c r="E29" s="40">
        <v>93.5</v>
      </c>
      <c r="F29" s="40">
        <v>100</v>
      </c>
      <c r="G29" s="40">
        <v>102.7</v>
      </c>
      <c r="H29" s="41">
        <v>105.3</v>
      </c>
    </row>
    <row r="30" spans="1:8" ht="14.25">
      <c r="A30" s="38" t="s">
        <v>68</v>
      </c>
      <c r="B30" s="39" t="s">
        <v>90</v>
      </c>
      <c r="C30" s="40">
        <v>101.6</v>
      </c>
      <c r="D30" s="40">
        <v>100.4</v>
      </c>
      <c r="E30" s="40">
        <v>99.8</v>
      </c>
      <c r="F30" s="40">
        <v>100</v>
      </c>
      <c r="G30" s="40">
        <v>99.7</v>
      </c>
      <c r="H30" s="41">
        <v>97</v>
      </c>
    </row>
    <row r="31" spans="1:8" ht="14.25">
      <c r="A31" s="38"/>
      <c r="B31" s="39" t="s">
        <v>91</v>
      </c>
      <c r="C31" s="40">
        <v>104.5</v>
      </c>
      <c r="D31" s="40">
        <v>99.8</v>
      </c>
      <c r="E31" s="40">
        <v>119.1</v>
      </c>
      <c r="F31" s="40">
        <v>100</v>
      </c>
      <c r="G31" s="40">
        <v>100.9</v>
      </c>
      <c r="H31" s="41">
        <v>100.6</v>
      </c>
    </row>
    <row r="32" spans="1:8" ht="14.25">
      <c r="A32" s="38" t="s">
        <v>69</v>
      </c>
      <c r="B32" s="39" t="s">
        <v>90</v>
      </c>
      <c r="C32" s="40">
        <v>102.4</v>
      </c>
      <c r="D32" s="40">
        <v>101.7</v>
      </c>
      <c r="E32" s="40">
        <v>100.9</v>
      </c>
      <c r="F32" s="40">
        <v>100</v>
      </c>
      <c r="G32" s="40">
        <v>99.5</v>
      </c>
      <c r="H32" s="41">
        <v>98.7</v>
      </c>
    </row>
    <row r="33" spans="1:8" ht="14.25">
      <c r="A33" s="38"/>
      <c r="B33" s="39" t="s">
        <v>91</v>
      </c>
      <c r="C33" s="40">
        <v>88.6</v>
      </c>
      <c r="D33" s="40">
        <v>80.4</v>
      </c>
      <c r="E33" s="40">
        <v>86.4</v>
      </c>
      <c r="F33" s="40">
        <v>100</v>
      </c>
      <c r="G33" s="40">
        <v>95.7</v>
      </c>
      <c r="H33" s="41">
        <v>102.8</v>
      </c>
    </row>
    <row r="34" spans="1:8" ht="28.5">
      <c r="A34" s="38" t="s">
        <v>71</v>
      </c>
      <c r="B34" s="39" t="s">
        <v>90</v>
      </c>
      <c r="C34" s="40">
        <v>99.4</v>
      </c>
      <c r="D34" s="40">
        <v>100.8</v>
      </c>
      <c r="E34" s="40">
        <v>100.2</v>
      </c>
      <c r="F34" s="40">
        <v>100</v>
      </c>
      <c r="G34" s="40">
        <v>95.9</v>
      </c>
      <c r="H34" s="41">
        <v>94.1</v>
      </c>
    </row>
    <row r="35" spans="1:8" ht="14.25">
      <c r="A35" s="38"/>
      <c r="B35" s="39" t="s">
        <v>91</v>
      </c>
      <c r="C35" s="40">
        <v>103.5</v>
      </c>
      <c r="D35" s="40">
        <v>83.7</v>
      </c>
      <c r="E35" s="40">
        <v>81.5</v>
      </c>
      <c r="F35" s="40">
        <v>100</v>
      </c>
      <c r="G35" s="40">
        <v>93.7</v>
      </c>
      <c r="H35" s="41">
        <v>71.8</v>
      </c>
    </row>
    <row r="36" spans="1:8" ht="14.25">
      <c r="A36" s="38" t="s">
        <v>72</v>
      </c>
      <c r="B36" s="39" t="s">
        <v>90</v>
      </c>
      <c r="C36" s="40">
        <v>104.4</v>
      </c>
      <c r="D36" s="40">
        <v>105.7</v>
      </c>
      <c r="E36" s="40">
        <v>101.8</v>
      </c>
      <c r="F36" s="40">
        <v>100</v>
      </c>
      <c r="G36" s="40">
        <v>89.3</v>
      </c>
      <c r="H36" s="41">
        <v>86.8</v>
      </c>
    </row>
    <row r="37" spans="1:8" ht="14.25">
      <c r="A37" s="38"/>
      <c r="B37" s="39" t="s">
        <v>91</v>
      </c>
      <c r="C37" s="40">
        <v>56.2</v>
      </c>
      <c r="D37" s="40">
        <v>59.7</v>
      </c>
      <c r="E37" s="40">
        <v>66.7</v>
      </c>
      <c r="F37" s="40">
        <v>100</v>
      </c>
      <c r="G37" s="40">
        <v>155.5</v>
      </c>
      <c r="H37" s="41">
        <v>127.9</v>
      </c>
    </row>
    <row r="38" spans="1:8" ht="28.5">
      <c r="A38" s="38" t="s">
        <v>73</v>
      </c>
      <c r="B38" s="39" t="s">
        <v>90</v>
      </c>
      <c r="C38" s="40">
        <v>103.7</v>
      </c>
      <c r="D38" s="40">
        <v>99.4</v>
      </c>
      <c r="E38" s="40">
        <v>100.1</v>
      </c>
      <c r="F38" s="40">
        <v>100</v>
      </c>
      <c r="G38" s="40">
        <v>94.1</v>
      </c>
      <c r="H38" s="41">
        <v>94.6</v>
      </c>
    </row>
    <row r="39" spans="1:8" ht="14.25">
      <c r="A39" s="38"/>
      <c r="B39" s="39" t="s">
        <v>91</v>
      </c>
      <c r="C39" s="40">
        <v>115.2</v>
      </c>
      <c r="D39" s="40">
        <v>91.2</v>
      </c>
      <c r="E39" s="40">
        <v>107.4</v>
      </c>
      <c r="F39" s="40">
        <v>100</v>
      </c>
      <c r="G39" s="40">
        <v>99.5</v>
      </c>
      <c r="H39" s="41">
        <v>100.8</v>
      </c>
    </row>
    <row r="40" spans="1:8" ht="14.25">
      <c r="A40" s="38" t="s">
        <v>74</v>
      </c>
      <c r="B40" s="39" t="s">
        <v>90</v>
      </c>
      <c r="C40" s="40">
        <v>104.8</v>
      </c>
      <c r="D40" s="40">
        <v>104.5</v>
      </c>
      <c r="E40" s="40">
        <v>99.6</v>
      </c>
      <c r="F40" s="40">
        <v>100</v>
      </c>
      <c r="G40" s="40">
        <v>95.6</v>
      </c>
      <c r="H40" s="41">
        <v>96.2</v>
      </c>
    </row>
    <row r="41" spans="1:8" ht="14.25">
      <c r="A41" s="38"/>
      <c r="B41" s="39" t="s">
        <v>91</v>
      </c>
      <c r="C41" s="40">
        <v>125.2</v>
      </c>
      <c r="D41" s="40">
        <v>111.7</v>
      </c>
      <c r="E41" s="40">
        <v>98.6</v>
      </c>
      <c r="F41" s="40">
        <v>100</v>
      </c>
      <c r="G41" s="40">
        <v>92.5</v>
      </c>
      <c r="H41" s="41">
        <v>90.8</v>
      </c>
    </row>
    <row r="42" spans="1:8" ht="14.25">
      <c r="A42" s="38" t="s">
        <v>76</v>
      </c>
      <c r="B42" s="39" t="s">
        <v>90</v>
      </c>
      <c r="C42" s="40">
        <v>103.6</v>
      </c>
      <c r="D42" s="40">
        <v>102.8</v>
      </c>
      <c r="E42" s="40">
        <v>100.9</v>
      </c>
      <c r="F42" s="40">
        <v>100</v>
      </c>
      <c r="G42" s="40">
        <v>93.3</v>
      </c>
      <c r="H42" s="41">
        <v>92.4</v>
      </c>
    </row>
    <row r="43" spans="1:8" ht="14.25">
      <c r="A43" s="36"/>
      <c r="B43" s="39" t="s">
        <v>91</v>
      </c>
      <c r="C43" s="42">
        <v>153.1</v>
      </c>
      <c r="D43" s="42">
        <v>138.7</v>
      </c>
      <c r="E43" s="42">
        <v>120</v>
      </c>
      <c r="F43" s="40">
        <v>100</v>
      </c>
      <c r="G43" s="36">
        <v>90.3</v>
      </c>
      <c r="H43" s="41">
        <v>110.2</v>
      </c>
    </row>
    <row r="44" spans="1:8" ht="14.25">
      <c r="A44" s="43"/>
      <c r="B44" s="44"/>
      <c r="C44" s="43"/>
      <c r="D44" s="43"/>
      <c r="E44" s="43"/>
      <c r="F44" s="43"/>
      <c r="G44" s="43"/>
      <c r="H44" s="43"/>
    </row>
    <row r="45" spans="1:2" ht="14.25">
      <c r="A45" s="36" t="s">
        <v>88</v>
      </c>
      <c r="B45" s="36"/>
    </row>
  </sheetData>
  <printOptions/>
  <pageMargins left="0.75" right="0.75" top="1" bottom="1" header="0.5" footer="0.5"/>
  <pageSetup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C1" sqref="C1"/>
    </sheetView>
  </sheetViews>
  <sheetFormatPr defaultColWidth="8.796875" defaultRowHeight="15"/>
  <cols>
    <col min="1" max="1" width="21.19921875" style="73" customWidth="1"/>
    <col min="2" max="16384" width="10.59765625" style="73" customWidth="1"/>
  </cols>
  <sheetData>
    <row r="1" ht="17.25">
      <c r="A1" s="74" t="s">
        <v>92</v>
      </c>
    </row>
    <row r="2" spans="1:6" ht="15" thickBot="1">
      <c r="A2" s="75"/>
      <c r="B2" s="76"/>
      <c r="C2" s="76"/>
      <c r="D2" s="76"/>
      <c r="E2" s="77"/>
      <c r="F2" s="78" t="s">
        <v>93</v>
      </c>
    </row>
    <row r="3" spans="1:7" s="84" customFormat="1" ht="24" customHeight="1" thickTop="1">
      <c r="A3" s="79" t="s">
        <v>94</v>
      </c>
      <c r="B3" s="80" t="s">
        <v>95</v>
      </c>
      <c r="C3" s="79">
        <v>6</v>
      </c>
      <c r="D3" s="79">
        <v>7</v>
      </c>
      <c r="E3" s="81">
        <v>8</v>
      </c>
      <c r="F3" s="82">
        <v>9</v>
      </c>
      <c r="G3" s="83"/>
    </row>
    <row r="4" spans="1:6" ht="14.25">
      <c r="A4" s="85"/>
      <c r="B4" s="12"/>
      <c r="C4" s="12"/>
      <c r="D4" s="12"/>
      <c r="E4" s="12"/>
      <c r="F4" s="12"/>
    </row>
    <row r="5" spans="1:6" ht="14.25">
      <c r="A5" s="86" t="s">
        <v>96</v>
      </c>
      <c r="B5" s="87"/>
      <c r="C5" s="87"/>
      <c r="D5" s="87"/>
      <c r="E5" s="87"/>
      <c r="F5" s="87"/>
    </row>
    <row r="6" spans="1:6" ht="28.5">
      <c r="A6" s="88" t="s">
        <v>97</v>
      </c>
      <c r="B6" s="87">
        <v>64645</v>
      </c>
      <c r="C6" s="87">
        <v>69877</v>
      </c>
      <c r="D6" s="87">
        <v>73183</v>
      </c>
      <c r="E6" s="87">
        <v>75234</v>
      </c>
      <c r="F6" s="87">
        <v>80074</v>
      </c>
    </row>
    <row r="7" spans="1:6" ht="14.25">
      <c r="A7" s="88" t="s">
        <v>98</v>
      </c>
      <c r="B7" s="87">
        <v>81006</v>
      </c>
      <c r="C7" s="87">
        <v>80503</v>
      </c>
      <c r="D7" s="87">
        <v>79989</v>
      </c>
      <c r="E7" s="87">
        <v>87303</v>
      </c>
      <c r="F7" s="87">
        <v>83190</v>
      </c>
    </row>
    <row r="8" spans="1:6" ht="28.5">
      <c r="A8" s="88" t="s">
        <v>99</v>
      </c>
      <c r="B8" s="87">
        <v>22289</v>
      </c>
      <c r="C8" s="87">
        <v>24403</v>
      </c>
      <c r="D8" s="87">
        <v>25415</v>
      </c>
      <c r="E8" s="87">
        <v>26050</v>
      </c>
      <c r="F8" s="87">
        <v>27143</v>
      </c>
    </row>
    <row r="9" spans="1:6" ht="14.25">
      <c r="A9" s="88" t="s">
        <v>100</v>
      </c>
      <c r="B9" s="87">
        <v>18023</v>
      </c>
      <c r="C9" s="87">
        <v>17464</v>
      </c>
      <c r="D9" s="87">
        <v>17392</v>
      </c>
      <c r="E9" s="87">
        <v>19064</v>
      </c>
      <c r="F9" s="87">
        <v>18527</v>
      </c>
    </row>
    <row r="10" spans="1:6" ht="14.25">
      <c r="A10" s="88" t="s">
        <v>101</v>
      </c>
      <c r="B10" s="87">
        <v>20376</v>
      </c>
      <c r="C10" s="87">
        <v>22278</v>
      </c>
      <c r="D10" s="87">
        <v>22805</v>
      </c>
      <c r="E10" s="87">
        <v>22498</v>
      </c>
      <c r="F10" s="87">
        <v>22288</v>
      </c>
    </row>
    <row r="11" spans="1:6" ht="14.25">
      <c r="A11" s="89" t="s">
        <v>102</v>
      </c>
      <c r="B11" s="87">
        <v>17146</v>
      </c>
      <c r="C11" s="87">
        <v>19137</v>
      </c>
      <c r="D11" s="87">
        <v>19512</v>
      </c>
      <c r="E11" s="87">
        <v>19857</v>
      </c>
      <c r="F11" s="87">
        <v>19921</v>
      </c>
    </row>
    <row r="12" spans="1:6" ht="14.25">
      <c r="A12" s="88" t="s">
        <v>103</v>
      </c>
      <c r="B12" s="87">
        <v>19670</v>
      </c>
      <c r="C12" s="87">
        <v>21671</v>
      </c>
      <c r="D12" s="87">
        <v>22043</v>
      </c>
      <c r="E12" s="87">
        <v>21871</v>
      </c>
      <c r="F12" s="87">
        <v>21419</v>
      </c>
    </row>
    <row r="13" spans="1:6" ht="14.25">
      <c r="A13" s="88" t="s">
        <v>104</v>
      </c>
      <c r="B13" s="90">
        <f>B7/B6</f>
        <v>1.2530899528192436</v>
      </c>
      <c r="C13" s="90">
        <f>C7/C6</f>
        <v>1.1520672038009645</v>
      </c>
      <c r="D13" s="90">
        <f>D7/D6</f>
        <v>1.0929997403768634</v>
      </c>
      <c r="E13" s="90">
        <f>E7/E6</f>
        <v>1.160419491187495</v>
      </c>
      <c r="F13" s="90">
        <f>F7/F6</f>
        <v>1.0389140045457952</v>
      </c>
    </row>
    <row r="14" spans="1:6" ht="28.5">
      <c r="A14" s="88" t="s">
        <v>105</v>
      </c>
      <c r="B14" s="90">
        <f>B9/B8</f>
        <v>0.8086051415496434</v>
      </c>
      <c r="C14" s="90">
        <f>C9/C8</f>
        <v>0.7156497151989509</v>
      </c>
      <c r="D14" s="90">
        <f>D9/D8</f>
        <v>0.6843202832972654</v>
      </c>
      <c r="E14" s="90">
        <f>E9/E8</f>
        <v>0.7318234165067179</v>
      </c>
      <c r="F14" s="90">
        <f>F9/F8</f>
        <v>0.6825700917363593</v>
      </c>
    </row>
    <row r="15" spans="1:6" ht="14.25">
      <c r="A15" s="91"/>
      <c r="B15" s="87"/>
      <c r="C15" s="87"/>
      <c r="D15" s="87"/>
      <c r="E15" s="87"/>
      <c r="F15" s="87"/>
    </row>
    <row r="16" spans="1:6" ht="14.25">
      <c r="A16" s="92" t="s">
        <v>106</v>
      </c>
      <c r="B16" s="93" t="s">
        <v>1</v>
      </c>
      <c r="C16" s="87"/>
      <c r="D16" s="87"/>
      <c r="E16" s="94"/>
      <c r="F16" s="87"/>
    </row>
    <row r="17" spans="1:6" ht="28.5">
      <c r="A17" s="88" t="s">
        <v>107</v>
      </c>
      <c r="B17" s="87">
        <v>4533</v>
      </c>
      <c r="C17" s="87">
        <v>5331</v>
      </c>
      <c r="D17" s="87">
        <v>6140</v>
      </c>
      <c r="E17" s="94">
        <v>8007</v>
      </c>
      <c r="F17" s="87">
        <v>8234</v>
      </c>
    </row>
    <row r="18" spans="1:6" ht="14.25">
      <c r="A18" s="88" t="s">
        <v>108</v>
      </c>
      <c r="B18" s="87">
        <v>14391</v>
      </c>
      <c r="C18" s="87">
        <v>17087</v>
      </c>
      <c r="D18" s="87">
        <v>19350</v>
      </c>
      <c r="E18" s="94">
        <v>23770</v>
      </c>
      <c r="F18" s="87">
        <v>23368</v>
      </c>
    </row>
    <row r="19" spans="1:6" ht="28.5">
      <c r="A19" s="88" t="s">
        <v>109</v>
      </c>
      <c r="B19" s="93">
        <v>931</v>
      </c>
      <c r="C19" s="93">
        <v>1099</v>
      </c>
      <c r="D19" s="87">
        <v>1310</v>
      </c>
      <c r="E19" s="94">
        <v>1877</v>
      </c>
      <c r="F19" s="87">
        <v>2078</v>
      </c>
    </row>
    <row r="20" spans="1:6" ht="14.25">
      <c r="A20" s="88" t="s">
        <v>110</v>
      </c>
      <c r="B20" s="93">
        <v>3108</v>
      </c>
      <c r="C20" s="87">
        <v>3619</v>
      </c>
      <c r="D20" s="87">
        <v>4271</v>
      </c>
      <c r="E20" s="94">
        <v>5110</v>
      </c>
      <c r="F20" s="87">
        <v>5257</v>
      </c>
    </row>
    <row r="21" spans="1:6" ht="14.25">
      <c r="A21" s="88" t="s">
        <v>111</v>
      </c>
      <c r="B21" s="87">
        <v>2805</v>
      </c>
      <c r="C21" s="87">
        <v>3336</v>
      </c>
      <c r="D21" s="87">
        <v>3796</v>
      </c>
      <c r="E21" s="94">
        <v>4533</v>
      </c>
      <c r="F21" s="87">
        <v>4597</v>
      </c>
    </row>
    <row r="22" spans="1:6" ht="28.5">
      <c r="A22" s="88" t="s">
        <v>112</v>
      </c>
      <c r="B22" s="95">
        <f>B20/B19</f>
        <v>3.338345864661654</v>
      </c>
      <c r="C22" s="95">
        <f>C20/C19</f>
        <v>3.2929936305732483</v>
      </c>
      <c r="D22" s="95">
        <f>D20/D19</f>
        <v>3.26030534351145</v>
      </c>
      <c r="E22" s="95">
        <f>E20/E19</f>
        <v>2.7224294086307936</v>
      </c>
      <c r="F22" s="95">
        <f>F20/F19</f>
        <v>2.5298363811357074</v>
      </c>
    </row>
    <row r="23" spans="1:6" ht="14.25">
      <c r="A23" s="96"/>
      <c r="B23" s="97"/>
      <c r="C23" s="97"/>
      <c r="D23" s="97"/>
      <c r="E23" s="97"/>
      <c r="F23" s="97"/>
    </row>
    <row r="24" spans="1:6" ht="14.25">
      <c r="A24" s="98" t="s">
        <v>113</v>
      </c>
      <c r="B24" s="99"/>
      <c r="C24" s="99"/>
      <c r="D24" s="99"/>
      <c r="E24" s="99"/>
      <c r="F24" s="99"/>
    </row>
    <row r="25" ht="14.25">
      <c r="A25" s="100" t="s">
        <v>114</v>
      </c>
    </row>
    <row r="26" ht="14.25">
      <c r="A26" s="100" t="s">
        <v>115</v>
      </c>
    </row>
    <row r="27" ht="14.25">
      <c r="A27" s="98" t="s">
        <v>116</v>
      </c>
    </row>
    <row r="28" ht="14.25">
      <c r="A28" s="100" t="s">
        <v>117</v>
      </c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2002-02-25T06:24:50Z</dcterms:created>
  <dcterms:modified xsi:type="dcterms:W3CDTF">2002-02-27T00:52:23Z</dcterms:modified>
  <cp:category/>
  <cp:version/>
  <cp:contentType/>
  <cp:contentStatus/>
</cp:coreProperties>
</file>