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9915" tabRatio="893" activeTab="0"/>
  </bookViews>
  <sheets>
    <sheet name="120" sheetId="1" r:id="rId1"/>
    <sheet name="121" sheetId="2" r:id="rId2"/>
    <sheet name="122" sheetId="3" r:id="rId3"/>
    <sheet name="123" sheetId="4" r:id="rId4"/>
    <sheet name="124" sheetId="5" r:id="rId5"/>
    <sheet name="125" sheetId="6" r:id="rId6"/>
    <sheet name="126" sheetId="7" r:id="rId7"/>
    <sheet name="127" sheetId="8" r:id="rId8"/>
    <sheet name="128" sheetId="9" r:id="rId9"/>
    <sheet name="129" sheetId="10" r:id="rId10"/>
    <sheet name="130" sheetId="11" r:id="rId11"/>
    <sheet name="131" sheetId="12" r:id="rId12"/>
    <sheet name="132" sheetId="13" r:id="rId13"/>
    <sheet name="133" sheetId="14" r:id="rId14"/>
    <sheet name="134" sheetId="15" r:id="rId15"/>
    <sheet name="135" sheetId="16" r:id="rId16"/>
    <sheet name="136" sheetId="17" r:id="rId17"/>
    <sheet name="137" sheetId="18" r:id="rId18"/>
  </sheets>
  <definedNames>
    <definedName name="_xlnm.Print_Area" localSheetId="2">'122'!$A$1:$W$22</definedName>
  </definedNames>
  <calcPr fullCalcOnLoad="1"/>
</workbook>
</file>

<file path=xl/sharedStrings.xml><?xml version="1.0" encoding="utf-8"?>
<sst xmlns="http://schemas.openxmlformats.org/spreadsheetml/2006/main" count="988" uniqueCount="470">
  <si>
    <t>環境・安全　169</t>
  </si>
  <si>
    <t>120.上水道施設状況（平成１２年3月31日現在）</t>
  </si>
  <si>
    <t>区　　　　　分</t>
  </si>
  <si>
    <t>総　数</t>
  </si>
  <si>
    <t>上水道</t>
  </si>
  <si>
    <t>簡易水道</t>
  </si>
  <si>
    <t>専用水道</t>
  </si>
  <si>
    <t>県人口A            （人）</t>
  </si>
  <si>
    <t>-</t>
  </si>
  <si>
    <t>事業数</t>
  </si>
  <si>
    <t>計画給水人口  （人）</t>
  </si>
  <si>
    <t>給水区域内現在人口（人）</t>
  </si>
  <si>
    <t>現在給水人口B（人）</t>
  </si>
  <si>
    <t>県人口に対する現在給水人口の割合B/A(％)</t>
  </si>
  <si>
    <t>計画1日最大給水量（ｍ3）</t>
  </si>
  <si>
    <t>管路延長        （㎞）</t>
  </si>
  <si>
    <t>年間給水量             （千ｍ3）</t>
  </si>
  <si>
    <t>　　注：専用水道とは、社宅、療養所等の自家用水道である。</t>
  </si>
  <si>
    <t>　資料：県生活衛生課</t>
  </si>
  <si>
    <t>121.公共下水道の普及状況（各年度末現在）</t>
  </si>
  <si>
    <t>　（単位：千人、％)</t>
  </si>
  <si>
    <t>区　　　分</t>
  </si>
  <si>
    <t>平成7年度</t>
  </si>
  <si>
    <t>総人口A</t>
  </si>
  <si>
    <t>処理人口B</t>
  </si>
  <si>
    <t>普及率B/A</t>
  </si>
  <si>
    <t>全国平均（％）</t>
  </si>
  <si>
    <t>全国順位</t>
  </si>
  <si>
    <t>…</t>
  </si>
  <si>
    <t>38位</t>
  </si>
  <si>
    <t>40位</t>
  </si>
  <si>
    <t>処理人口全国順位</t>
  </si>
  <si>
    <t>26位</t>
  </si>
  <si>
    <t>　資料：県下水道課</t>
  </si>
  <si>
    <t>（参考）各種汚水処理事業の普及率</t>
  </si>
  <si>
    <t>　　　　（単位：％)</t>
  </si>
  <si>
    <t>公共下水道</t>
  </si>
  <si>
    <t>農業集落排水</t>
  </si>
  <si>
    <t>その他</t>
  </si>
  <si>
    <t>小計</t>
  </si>
  <si>
    <t>合併浄化槽</t>
  </si>
  <si>
    <t>合計</t>
  </si>
  <si>
    <t>全国平均</t>
  </si>
  <si>
    <t>39位</t>
  </si>
  <si>
    <t>37位</t>
  </si>
  <si>
    <t>33位</t>
  </si>
  <si>
    <t>35位</t>
  </si>
  <si>
    <t>22位</t>
  </si>
  <si>
    <t>170　環境・安全</t>
  </si>
  <si>
    <t>　</t>
  </si>
  <si>
    <t>122.一般廃棄物処理施設数・処理状況</t>
  </si>
  <si>
    <t>（１）　処　理　施　設　数</t>
  </si>
  <si>
    <t>（２）　し　尿　処　理　の　状　況</t>
  </si>
  <si>
    <t>　(3)　ご　み　処　理　の　状　況</t>
  </si>
  <si>
    <t>平成8年度</t>
  </si>
  <si>
    <t>区　　　　　　　分</t>
  </si>
  <si>
    <t>区　　　　分</t>
  </si>
  <si>
    <t>個所数</t>
  </si>
  <si>
    <t>処理能力</t>
  </si>
  <si>
    <t>計画処理区域内人口（千人）</t>
  </si>
  <si>
    <t>計  画  処  理  区  域  内  人  口  （  千  人  ）①</t>
  </si>
  <si>
    <t>し尿処理施設</t>
  </si>
  <si>
    <t>　し尿処理施設</t>
  </si>
  <si>
    <t>2,240kl/日</t>
  </si>
  <si>
    <t>2,210kl/日</t>
  </si>
  <si>
    <t>　水洗化人口（千人）</t>
  </si>
  <si>
    <t>ご　み　排　出　総　量　（　ｔ　/　日　）②</t>
  </si>
  <si>
    <t>　コミュニティ・プラント</t>
  </si>
  <si>
    <t>18,900人</t>
  </si>
  <si>
    <t>21,440人</t>
  </si>
  <si>
    <t>　　公共下水道（千人）</t>
  </si>
  <si>
    <t>人の日常生活に伴って生ずるごみの総排出量（ｔ/日）③</t>
  </si>
  <si>
    <t>　　し尿浄化槽（千人）</t>
  </si>
  <si>
    <t>計画収集量（ｔ/日）④</t>
  </si>
  <si>
    <t>ごみ処理施設</t>
  </si>
  <si>
    <t>　非水洗化人口（千人）</t>
  </si>
  <si>
    <t>自家処理量（ｔ/日）</t>
  </si>
  <si>
    <t>　ごみ焼却施設</t>
  </si>
  <si>
    <t>2,864ｔ/日</t>
  </si>
  <si>
    <t>2,856ｔ/日</t>
  </si>
  <si>
    <t>2,544ｔ/日</t>
  </si>
  <si>
    <t>計画処理区域内のし尿排出量（kl/日）</t>
  </si>
  <si>
    <t>直　接　搬　入　量　（　ｔ　/　日　）⑤</t>
  </si>
  <si>
    <t>　粗大ごみ処理施設</t>
  </si>
  <si>
    <t>479ｔ/日</t>
  </si>
  <si>
    <t>484ｔ/日</t>
  </si>
  <si>
    <t xml:space="preserve"> 　  計　  　画　  　収 　 　集　  　量</t>
  </si>
  <si>
    <t>計　画　処　理　量　（　ｔ　/　日　）④＋⑤</t>
  </si>
  <si>
    <t>　その他のごみ処理施設</t>
  </si>
  <si>
    <t>201ｔ/日</t>
  </si>
  <si>
    <t>202ｔ/日</t>
  </si>
  <si>
    <t>183ｔ/日</t>
  </si>
  <si>
    <t>283ｔ/日</t>
  </si>
  <si>
    <t>　　し尿処理施設</t>
  </si>
  <si>
    <t>直接焼却（ｔ/日）</t>
  </si>
  <si>
    <t>　　下水道投入等</t>
  </si>
  <si>
    <t>直接埋立（ｔ/日）</t>
  </si>
  <si>
    <t>最終処分場</t>
  </si>
  <si>
    <t>2,666,742ｍ3</t>
  </si>
  <si>
    <t>2,781,838ｍ3</t>
  </si>
  <si>
    <t>2,599,405ｍ3</t>
  </si>
  <si>
    <t>2,524,225ｍ3</t>
  </si>
  <si>
    <t>　   自　　  家　　  処　  　理　  　量</t>
  </si>
  <si>
    <t>そ　　　の　　　他（ｔ/日）</t>
  </si>
  <si>
    <t>1人1日当たりごみ排出総量（ｇ/人・日）②÷①</t>
  </si>
  <si>
    <t>　　注：1.市町村及び一部事務組合が設置し、稼働中のものに限る。</t>
  </si>
  <si>
    <t>　　注：し尿排出量＝くみ取りし尿量+し尿浄化槽汚泥量</t>
  </si>
  <si>
    <t>1 人 1 日 当 た り 排 出 量（ｇ/人・日）③÷①</t>
  </si>
  <si>
    <t xml:space="preserve">        2.最終処分場は、処理が終了したものを除き処理能力は年度末残存容量である。</t>
  </si>
  <si>
    <t>資料：県廃棄物対策課</t>
  </si>
  <si>
    <t>環境・安全　171</t>
  </si>
  <si>
    <t>123.産業廃棄物処理業者数</t>
  </si>
  <si>
    <t>総数</t>
  </si>
  <si>
    <t>収集運搬業</t>
  </si>
  <si>
    <t>中間処理業</t>
  </si>
  <si>
    <t>最終処分業</t>
  </si>
  <si>
    <t>収集運搬・中間処理業</t>
  </si>
  <si>
    <t>収集運搬・最終処分業</t>
  </si>
  <si>
    <t>中間処理・最終処分業</t>
  </si>
  <si>
    <t>収集運搬・中間処理・最終処分業</t>
  </si>
  <si>
    <t>　注：平成１１年度より収集運搬・中間処理業、収集運搬・最終処分業、中間処</t>
  </si>
  <si>
    <t>　　　理・最終処分業、収集運搬・中間処理・最終処分業は未集計のため記載し</t>
  </si>
  <si>
    <t>　　　ていない。</t>
  </si>
  <si>
    <t>124.公害苦情件数</t>
  </si>
  <si>
    <t>（単位：件）</t>
  </si>
  <si>
    <t>　総　　　　　　　数</t>
  </si>
  <si>
    <t>大気汚染</t>
  </si>
  <si>
    <t>水質汚濁</t>
  </si>
  <si>
    <t>騒音</t>
  </si>
  <si>
    <t>振動</t>
  </si>
  <si>
    <t>悪臭</t>
  </si>
  <si>
    <t>土壌汚染</t>
  </si>
  <si>
    <t>地盤沈下</t>
  </si>
  <si>
    <t>　資料：県環境指導課</t>
  </si>
  <si>
    <t>172　環境・安全</t>
  </si>
  <si>
    <t>125.宿泊施設、興行場、公衆浴場、理・美容所、クリーニング施設等の状況</t>
  </si>
  <si>
    <t>　　　（各年度末）</t>
  </si>
  <si>
    <t>ホテル</t>
  </si>
  <si>
    <t>　　施　　　　設　　　　数</t>
  </si>
  <si>
    <t>　　客　　　　室　　　　数</t>
  </si>
  <si>
    <t>旅館</t>
  </si>
  <si>
    <t>簡易宿所数</t>
  </si>
  <si>
    <t>下宿数</t>
  </si>
  <si>
    <t>常設興行場</t>
  </si>
  <si>
    <t>　　映　　　　画　　　　館</t>
  </si>
  <si>
    <t>　　ス　ポ　ー　ツ　施　設</t>
  </si>
  <si>
    <t>　　そ　　　　の　　　　他</t>
  </si>
  <si>
    <t>公衆浴場</t>
  </si>
  <si>
    <t>　　公　　　　　　　　　営</t>
  </si>
  <si>
    <t>　　　　普  　通  　浴  　場</t>
  </si>
  <si>
    <t>　　　　そ　　　の　　　他</t>
  </si>
  <si>
    <t>　　私　　　　　　　　　営</t>
  </si>
  <si>
    <t>　　　　個　室　付　浴　場</t>
  </si>
  <si>
    <t>　　　　ヘ ル ス セ ン タ ー</t>
  </si>
  <si>
    <t>　　　　サ　ウ　ナ　風　呂</t>
  </si>
  <si>
    <t>理容所施設数</t>
  </si>
  <si>
    <t>　従業理容師数(人)</t>
  </si>
  <si>
    <t>美容所施設数</t>
  </si>
  <si>
    <t>　従業美容師数(人)</t>
  </si>
  <si>
    <t>クリーニング所施設数</t>
  </si>
  <si>
    <t>　従業クリーニング師数(人)</t>
  </si>
  <si>
    <t>火葬場施設数</t>
  </si>
  <si>
    <t>　　そ        の         他</t>
  </si>
  <si>
    <t>　資料：県保健福祉部「保健統計の概況」</t>
  </si>
  <si>
    <t>環境・安全　173</t>
  </si>
  <si>
    <t>126.刑法犯の認知・検挙件数（罪種別）</t>
  </si>
  <si>
    <t>平成9年</t>
  </si>
  <si>
    <t>区　　　　　　分</t>
  </si>
  <si>
    <t>認知</t>
  </si>
  <si>
    <t>検挙</t>
  </si>
  <si>
    <t>総　　　　　　　　　数</t>
  </si>
  <si>
    <t>凶　　悪　　犯</t>
  </si>
  <si>
    <t>殺人</t>
  </si>
  <si>
    <t>強盗</t>
  </si>
  <si>
    <t>放火</t>
  </si>
  <si>
    <t>強姦</t>
  </si>
  <si>
    <t>窃　　盗　　犯</t>
  </si>
  <si>
    <t>粗　　暴　　犯</t>
  </si>
  <si>
    <t>凶器準備集合</t>
  </si>
  <si>
    <t>暴行</t>
  </si>
  <si>
    <t>傷害</t>
  </si>
  <si>
    <t>脅迫</t>
  </si>
  <si>
    <t>恐喝</t>
  </si>
  <si>
    <t>知　　能　　犯</t>
  </si>
  <si>
    <t>詐欺</t>
  </si>
  <si>
    <t>横領</t>
  </si>
  <si>
    <t>偽造</t>
  </si>
  <si>
    <t>汚職</t>
  </si>
  <si>
    <t>背任</t>
  </si>
  <si>
    <t>風　　俗　　犯</t>
  </si>
  <si>
    <t>と博</t>
  </si>
  <si>
    <t>強制わいせつ</t>
  </si>
  <si>
    <t>公然わいせつ・わいせつ物</t>
  </si>
  <si>
    <t>そ の 他 の 刑 法 犯</t>
  </si>
  <si>
    <t>業務上過失致死傷</t>
  </si>
  <si>
    <t>　注：1.道路上の交通事故に係る業務上過失致死傷は除く。</t>
  </si>
  <si>
    <t>　　　2.検挙件数には他県発生本県検挙を含む。</t>
  </si>
  <si>
    <t>資料：県警察本部「福島県の犯罪」</t>
  </si>
  <si>
    <t>174　環境・安全</t>
  </si>
  <si>
    <t>環境・安全　175</t>
  </si>
  <si>
    <t>127.少年犯罪の発生状況</t>
  </si>
  <si>
    <t>　（単位；人）</t>
  </si>
  <si>
    <t>年</t>
  </si>
  <si>
    <t>齢</t>
  </si>
  <si>
    <t>別</t>
  </si>
  <si>
    <t>学</t>
  </si>
  <si>
    <t>　　　　 職</t>
  </si>
  <si>
    <t>区　　分</t>
  </si>
  <si>
    <t>14歳未満</t>
  </si>
  <si>
    <t>未就学</t>
  </si>
  <si>
    <t>小学校児童</t>
  </si>
  <si>
    <t>中学校生徒</t>
  </si>
  <si>
    <t>高等学校生徒</t>
  </si>
  <si>
    <t>大学学生</t>
  </si>
  <si>
    <t>その他の学生</t>
  </si>
  <si>
    <t>有職者</t>
  </si>
  <si>
    <t>無職者</t>
  </si>
  <si>
    <t>総　　　 　数</t>
  </si>
  <si>
    <t>－</t>
  </si>
  <si>
    <r>
      <t xml:space="preserve">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対前年増減数</t>
    </r>
  </si>
  <si>
    <t>　構成比（％）</t>
  </si>
  <si>
    <t>　凶　悪　犯</t>
  </si>
  <si>
    <t>　粗　暴　犯</t>
  </si>
  <si>
    <t>　窃　盗　犯</t>
  </si>
  <si>
    <t>　知　能　犯</t>
  </si>
  <si>
    <t>　風　俗　犯</t>
  </si>
  <si>
    <t>その他の刑法犯</t>
  </si>
  <si>
    <t>　資料：県警察本部少年課</t>
  </si>
  <si>
    <t>128.交通規制実施状況（各年度末現在）</t>
  </si>
  <si>
    <t>平成11年度</t>
  </si>
  <si>
    <t>区　間</t>
  </si>
  <si>
    <t>延　　長</t>
  </si>
  <si>
    <t>規制率</t>
  </si>
  <si>
    <t>（箇所）</t>
  </si>
  <si>
    <t>（m）</t>
  </si>
  <si>
    <t>（％）</t>
  </si>
  <si>
    <t>最高速度</t>
  </si>
  <si>
    <t>はみ出し禁止</t>
  </si>
  <si>
    <t>追い越し禁止</t>
  </si>
  <si>
    <t>駐車禁止</t>
  </si>
  <si>
    <t>一方通行</t>
  </si>
  <si>
    <t xml:space="preserve"> </t>
  </si>
  <si>
    <t>路側帯</t>
  </si>
  <si>
    <t>車両通行禁止</t>
  </si>
  <si>
    <t>大型通行禁止</t>
  </si>
  <si>
    <t>歩行者用道路</t>
  </si>
  <si>
    <t>自転車歩道通行可</t>
  </si>
  <si>
    <t>横断歩道</t>
  </si>
  <si>
    <t>指定方向外進行禁止</t>
  </si>
  <si>
    <t>　注：規制率は、各前年度末の道路実延長（高速道路を除く）を基礎に算出した。</t>
  </si>
  <si>
    <t>資料：県警察本部交通規制課</t>
  </si>
  <si>
    <t>176　環境・安全</t>
  </si>
  <si>
    <t>　　　　</t>
  </si>
  <si>
    <t>129.交通事故の状況</t>
  </si>
  <si>
    <t>（単位：件、人）</t>
  </si>
  <si>
    <t>対前年  増減数</t>
  </si>
  <si>
    <t>対前年増減数</t>
  </si>
  <si>
    <t>構成比</t>
  </si>
  <si>
    <t>%</t>
  </si>
  <si>
    <t>件数</t>
  </si>
  <si>
    <t>死者数</t>
  </si>
  <si>
    <t>　うち子供</t>
  </si>
  <si>
    <t>　うち高齢者</t>
  </si>
  <si>
    <t>負傷者数</t>
  </si>
  <si>
    <t>　注：子供は中学生以下、高齢者は65歳以上</t>
  </si>
  <si>
    <t>資料：県警察本部交通企画課「交通事故のあらまし」</t>
  </si>
  <si>
    <t>環境・安全　177</t>
  </si>
  <si>
    <t>130.違反別・当事者別交通事故発生状況（平成１２年）</t>
  </si>
  <si>
    <t xml:space="preserve">             （単位：件、人）</t>
  </si>
  <si>
    <t>件　　　　　数</t>
  </si>
  <si>
    <t>死　　　　　者</t>
  </si>
  <si>
    <t>乗用</t>
  </si>
  <si>
    <t>貨物</t>
  </si>
  <si>
    <t>二輪</t>
  </si>
  <si>
    <t>総　　　　　　　　　　計</t>
  </si>
  <si>
    <t>車　　両　　等　　計</t>
  </si>
  <si>
    <t>信号無視</t>
  </si>
  <si>
    <t>通行区分</t>
  </si>
  <si>
    <t>横断等</t>
  </si>
  <si>
    <t>車間距離</t>
  </si>
  <si>
    <t>追越し</t>
  </si>
  <si>
    <t>左折・右折違反</t>
  </si>
  <si>
    <t>優先通行</t>
  </si>
  <si>
    <t>交差点安全進行義務違反</t>
  </si>
  <si>
    <t>歩行者妨害</t>
  </si>
  <si>
    <t>徐行場所</t>
  </si>
  <si>
    <t>指定場所一時不停止</t>
  </si>
  <si>
    <t>酒酔い</t>
  </si>
  <si>
    <t>過労等</t>
  </si>
  <si>
    <t>安全運転義務違反</t>
  </si>
  <si>
    <t>安全不確認ドア開放等</t>
  </si>
  <si>
    <t>(再 掲)酒気帯び</t>
  </si>
  <si>
    <t>歩　　行　　者　　計</t>
  </si>
  <si>
    <t>　注：1.総数には、その他の車両を含む。</t>
  </si>
  <si>
    <t>　　　2.当事者不明は含まない。</t>
  </si>
  <si>
    <t>資料：県警察本部交通企画課</t>
  </si>
  <si>
    <t>178　環境・安全</t>
  </si>
  <si>
    <t>環境・安全　179</t>
  </si>
  <si>
    <t>131.消防体制の現況（平成12年4月1日現在）</t>
  </si>
  <si>
    <t>消　防　　　本部数</t>
  </si>
  <si>
    <t>消　防　　　署　数</t>
  </si>
  <si>
    <t>出張所　　等　数</t>
  </si>
  <si>
    <t>消　防　　　職員数</t>
  </si>
  <si>
    <t>消　防　　団　数</t>
  </si>
  <si>
    <t>消　防　　　団員数</t>
  </si>
  <si>
    <t>普通消防　ポンプ　　自動車</t>
  </si>
  <si>
    <t>水槽付消　防ポンプ　自動車</t>
  </si>
  <si>
    <t>はしご付　消防ポン　プ自動車</t>
  </si>
  <si>
    <t>はしご　　付消防　　自動車</t>
  </si>
  <si>
    <t>化学消防　　自動車</t>
  </si>
  <si>
    <t>救　急　　自動車</t>
  </si>
  <si>
    <t>消火栓</t>
  </si>
  <si>
    <t>福島市</t>
  </si>
  <si>
    <t>いわき市</t>
  </si>
  <si>
    <t>伊達地方消防組合</t>
  </si>
  <si>
    <t>安達地方広域行政組合</t>
  </si>
  <si>
    <t>郡山地方広域消防組合</t>
  </si>
  <si>
    <t>須賀川地方広域消防組合</t>
  </si>
  <si>
    <t>白河地方広域市町村圏整備組合</t>
  </si>
  <si>
    <t>喜多方地方広域市町村圏組合</t>
  </si>
  <si>
    <t>会津地方広域市町村圏整備組合</t>
  </si>
  <si>
    <t>南会津地方広域市町村圏組合</t>
  </si>
  <si>
    <t>相馬地方広域市町村圏組合</t>
  </si>
  <si>
    <t>双葉地方広域市町村圏組合</t>
  </si>
  <si>
    <t>　資料：県消防防災課「消防防災年報」</t>
  </si>
  <si>
    <t>132.自然災害・保安災害の被害発生状況（平成１２年)</t>
  </si>
  <si>
    <t>り災世帯数</t>
  </si>
  <si>
    <t>り災者数</t>
  </si>
  <si>
    <t>人的被害</t>
  </si>
  <si>
    <t>住家被害</t>
  </si>
  <si>
    <t>耕地被害</t>
  </si>
  <si>
    <t>道　路</t>
  </si>
  <si>
    <t>橋　梁</t>
  </si>
  <si>
    <t>河　川</t>
  </si>
  <si>
    <t>崖くずれ</t>
  </si>
  <si>
    <t>鉄軌道被害</t>
  </si>
  <si>
    <t>木材流出</t>
  </si>
  <si>
    <t>砂防</t>
  </si>
  <si>
    <t>公園</t>
  </si>
  <si>
    <t>自　然　災　害</t>
  </si>
  <si>
    <t>世帯</t>
  </si>
  <si>
    <t>人</t>
  </si>
  <si>
    <t>棟</t>
  </si>
  <si>
    <t>ha</t>
  </si>
  <si>
    <t>箇所</t>
  </si>
  <si>
    <t>　総　　　数</t>
  </si>
  <si>
    <t>風水害</t>
  </si>
  <si>
    <t>雪害</t>
  </si>
  <si>
    <t>融雪</t>
  </si>
  <si>
    <t>　資料：県消防防災課</t>
  </si>
  <si>
    <t>り災者概数</t>
  </si>
  <si>
    <t>建物被害</t>
  </si>
  <si>
    <t>道路損壊</t>
  </si>
  <si>
    <t>橋梁流出</t>
  </si>
  <si>
    <t>堤防決壊</t>
  </si>
  <si>
    <t>山(崖)くずれ</t>
  </si>
  <si>
    <t>山林焼失</t>
  </si>
  <si>
    <t>船舶被害</t>
  </si>
  <si>
    <t>保　安　災　害</t>
  </si>
  <si>
    <t>隻</t>
  </si>
  <si>
    <t>火災</t>
  </si>
  <si>
    <t>落雷</t>
  </si>
  <si>
    <t>降雪</t>
  </si>
  <si>
    <t>山岳遭難</t>
  </si>
  <si>
    <t>航空</t>
  </si>
  <si>
    <t>陸上交通</t>
  </si>
  <si>
    <t>船舶</t>
  </si>
  <si>
    <t>落盤・山(崖)崩れ</t>
  </si>
  <si>
    <t>爆発物による爆発</t>
  </si>
  <si>
    <t>水　　　　難</t>
  </si>
  <si>
    <t>　資料：県警察本部地域課</t>
  </si>
  <si>
    <t>180　環境・安全</t>
  </si>
  <si>
    <t>133. 出火原因別火災発生件数</t>
  </si>
  <si>
    <t>　　（単位：件）</t>
  </si>
  <si>
    <t>出　火　原　因</t>
  </si>
  <si>
    <t>平成8年</t>
  </si>
  <si>
    <t>総　　　　　　　　数</t>
  </si>
  <si>
    <t>火あそび</t>
  </si>
  <si>
    <t>こたつ</t>
  </si>
  <si>
    <t>たき火</t>
  </si>
  <si>
    <t>たばこ</t>
  </si>
  <si>
    <t>マッチ・ライター</t>
  </si>
  <si>
    <t>風呂かまど</t>
  </si>
  <si>
    <t>こんろ</t>
  </si>
  <si>
    <t>ストーブ</t>
  </si>
  <si>
    <t>いろり</t>
  </si>
  <si>
    <t>かまど</t>
  </si>
  <si>
    <t>火鉢</t>
  </si>
  <si>
    <t>灯火</t>
  </si>
  <si>
    <t>煙突・煙道</t>
  </si>
  <si>
    <t>取灰等</t>
  </si>
  <si>
    <t>アイロン</t>
  </si>
  <si>
    <t>電灯・電話等の配線</t>
  </si>
  <si>
    <t>電灯・ネオン灯・蛍光灯</t>
  </si>
  <si>
    <t>配線器具</t>
  </si>
  <si>
    <t>電気装置</t>
  </si>
  <si>
    <t>その他の電気関係</t>
  </si>
  <si>
    <t>炉</t>
  </si>
  <si>
    <t>内燃機関</t>
  </si>
  <si>
    <t>交通機関内配線</t>
  </si>
  <si>
    <t>放火・放火の疑い</t>
  </si>
  <si>
    <t>花火</t>
  </si>
  <si>
    <t>線香</t>
  </si>
  <si>
    <t>焼却炉</t>
  </si>
  <si>
    <t>ボイラー</t>
  </si>
  <si>
    <t>排気管</t>
  </si>
  <si>
    <t>電気機器</t>
  </si>
  <si>
    <t>溶接機・切断機</t>
  </si>
  <si>
    <t>衝突の火花</t>
  </si>
  <si>
    <t>火入れ</t>
  </si>
  <si>
    <t>不明</t>
  </si>
  <si>
    <t>環境・安全　181</t>
  </si>
  <si>
    <t>134.火災件数と損害の状況</t>
  </si>
  <si>
    <t>(単位：件、百万円、世帯、人、㎡、a)</t>
  </si>
  <si>
    <t>　総　　　　　　　　　　数</t>
  </si>
  <si>
    <t>出火件数</t>
  </si>
  <si>
    <t>損害額</t>
  </si>
  <si>
    <t>死者</t>
  </si>
  <si>
    <t>負傷者</t>
  </si>
  <si>
    <t>　う　ち　建　物　火　災</t>
  </si>
  <si>
    <t>焼損床面積</t>
  </si>
  <si>
    <t>　う　ち　林　野　火　災</t>
  </si>
  <si>
    <t>焼損面積</t>
  </si>
  <si>
    <t>環境・安全 181</t>
  </si>
  <si>
    <t>135.救急出場件数及び搬送人員</t>
  </si>
  <si>
    <t>　　　（単位：件、人）</t>
  </si>
  <si>
    <t>平成10年</t>
  </si>
  <si>
    <t>件　数</t>
  </si>
  <si>
    <t>人　数</t>
  </si>
  <si>
    <t>　総　　　　　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</si>
  <si>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</si>
  <si>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</si>
  <si>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</si>
  <si>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</si>
  <si>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</si>
  <si>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</si>
  <si>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</si>
  <si>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</si>
  <si>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</si>
  <si>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182　環境・安全</t>
  </si>
  <si>
    <t>136.業種別労働災害の死傷者数</t>
  </si>
  <si>
    <t>　　（単位：人）</t>
  </si>
  <si>
    <t>死　亡</t>
  </si>
  <si>
    <t>死傷計</t>
  </si>
  <si>
    <t>製造業</t>
  </si>
  <si>
    <t>土石採取業</t>
  </si>
  <si>
    <t>建設業</t>
  </si>
  <si>
    <t>運輸交通業</t>
  </si>
  <si>
    <t>貨物取扱業</t>
  </si>
  <si>
    <t>漁業</t>
  </si>
  <si>
    <t>林業</t>
  </si>
  <si>
    <t>鉱業</t>
  </si>
  <si>
    <t>その他の事業</t>
  </si>
  <si>
    <t>　　注：死亡数は災害速報により、死傷計数（休業4日以上）は労災保険給付データによる。</t>
  </si>
  <si>
    <t>　資料：福島労働局</t>
  </si>
  <si>
    <t>137事故の型別労働災害死亡者数</t>
  </si>
  <si>
    <t>　　　　　（単位：人）</t>
  </si>
  <si>
    <t>　総　　　　　　　　数</t>
  </si>
  <si>
    <t>墜落・転落</t>
  </si>
  <si>
    <t>転倒</t>
  </si>
  <si>
    <t>飛来落下</t>
  </si>
  <si>
    <t>崩壊・倒壊</t>
  </si>
  <si>
    <t>激突・激突され</t>
  </si>
  <si>
    <t>はさまれ・まきこまれ(ひかれ)</t>
  </si>
  <si>
    <t>おぼれ</t>
  </si>
  <si>
    <t>高温のものとの接触</t>
  </si>
  <si>
    <t>有害物との接触</t>
  </si>
  <si>
    <t>感電</t>
  </si>
  <si>
    <t>爆発</t>
  </si>
  <si>
    <t>交通事故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</si>
</sst>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sz val="9"/>
      <name val="Osaka"/>
      <family val="3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color indexed="8"/>
      <name val="Osaka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38" fontId="4" fillId="0" borderId="0" xfId="17" applyAlignment="1">
      <alignment/>
    </xf>
    <xf numFmtId="38" fontId="4" fillId="0" borderId="0" xfId="17" applyFont="1" applyAlignment="1">
      <alignment horizontal="right"/>
    </xf>
    <xf numFmtId="38" fontId="4" fillId="0" borderId="1" xfId="17" applyBorder="1" applyAlignment="1">
      <alignment/>
    </xf>
    <xf numFmtId="38" fontId="4" fillId="0" borderId="1" xfId="17" applyFont="1" applyBorder="1" applyAlignment="1">
      <alignment horizontal="right"/>
    </xf>
    <xf numFmtId="178" fontId="5" fillId="0" borderId="0" xfId="17" applyNumberFormat="1" applyFont="1" applyAlignment="1">
      <alignment/>
    </xf>
    <xf numFmtId="38" fontId="5" fillId="0" borderId="0" xfId="17" applyFont="1" applyAlignment="1">
      <alignment/>
    </xf>
    <xf numFmtId="38" fontId="4" fillId="0" borderId="0" xfId="17" applyAlignment="1">
      <alignment horizontal="right"/>
    </xf>
    <xf numFmtId="0" fontId="4" fillId="0" borderId="0" xfId="28">
      <alignment/>
      <protection/>
    </xf>
    <xf numFmtId="0" fontId="1" fillId="0" borderId="0" xfId="28" applyFont="1">
      <alignment/>
      <protection/>
    </xf>
    <xf numFmtId="0" fontId="4" fillId="0" borderId="2" xfId="28" applyBorder="1">
      <alignment/>
      <protection/>
    </xf>
    <xf numFmtId="0" fontId="4" fillId="0" borderId="3" xfId="28" applyBorder="1">
      <alignment/>
      <protection/>
    </xf>
    <xf numFmtId="0" fontId="4" fillId="0" borderId="1" xfId="28" applyBorder="1" applyAlignment="1">
      <alignment horizontal="centerContinuous"/>
      <protection/>
    </xf>
    <xf numFmtId="0" fontId="4" fillId="0" borderId="4" xfId="28" applyBorder="1" applyAlignment="1">
      <alignment horizontal="centerContinuous"/>
      <protection/>
    </xf>
    <xf numFmtId="0" fontId="4" fillId="0" borderId="4" xfId="28" applyBorder="1" applyAlignment="1">
      <alignment horizontal="center"/>
      <protection/>
    </xf>
    <xf numFmtId="38" fontId="4" fillId="0" borderId="0" xfId="17" applyBorder="1" applyAlignment="1">
      <alignment/>
    </xf>
    <xf numFmtId="38" fontId="5" fillId="0" borderId="0" xfId="28" applyNumberFormat="1" applyFont="1">
      <alignment/>
      <protection/>
    </xf>
    <xf numFmtId="38" fontId="5" fillId="0" borderId="0" xfId="28" applyNumberFormat="1" applyFont="1" applyAlignment="1">
      <alignment horizontal="right"/>
      <protection/>
    </xf>
    <xf numFmtId="179" fontId="4" fillId="0" borderId="0" xfId="28" applyNumberFormat="1">
      <alignment/>
      <protection/>
    </xf>
    <xf numFmtId="0" fontId="4" fillId="0" borderId="3" xfId="28" applyBorder="1" applyAlignment="1">
      <alignment horizontal="right"/>
      <protection/>
    </xf>
    <xf numFmtId="0" fontId="4" fillId="0" borderId="3" xfId="28" applyBorder="1" applyAlignment="1">
      <alignment horizontal="distributed"/>
      <protection/>
    </xf>
    <xf numFmtId="0" fontId="1" fillId="0" borderId="4" xfId="28" applyFont="1" applyBorder="1" applyAlignment="1">
      <alignment horizontal="distributed"/>
      <protection/>
    </xf>
    <xf numFmtId="0" fontId="4" fillId="0" borderId="0" xfId="28" applyAlignment="1">
      <alignment/>
      <protection/>
    </xf>
    <xf numFmtId="0" fontId="4" fillId="0" borderId="0" xfId="29">
      <alignment/>
      <protection/>
    </xf>
    <xf numFmtId="0" fontId="1" fillId="0" borderId="0" xfId="29" applyFont="1">
      <alignment/>
      <protection/>
    </xf>
    <xf numFmtId="0" fontId="4" fillId="0" borderId="2" xfId="29" applyBorder="1">
      <alignment/>
      <protection/>
    </xf>
    <xf numFmtId="0" fontId="4" fillId="0" borderId="0" xfId="29" applyBorder="1">
      <alignment/>
      <protection/>
    </xf>
    <xf numFmtId="0" fontId="4" fillId="0" borderId="3" xfId="29" applyBorder="1">
      <alignment/>
      <protection/>
    </xf>
    <xf numFmtId="0" fontId="4" fillId="0" borderId="1" xfId="29" applyBorder="1">
      <alignment/>
      <protection/>
    </xf>
    <xf numFmtId="0" fontId="4" fillId="0" borderId="4" xfId="29" applyBorder="1">
      <alignment/>
      <protection/>
    </xf>
    <xf numFmtId="0" fontId="5" fillId="0" borderId="5" xfId="29" applyFont="1" applyBorder="1" applyAlignment="1">
      <alignment horizontal="center"/>
      <protection/>
    </xf>
    <xf numFmtId="0" fontId="4" fillId="0" borderId="5" xfId="29" applyBorder="1" applyAlignment="1">
      <alignment horizontal="center"/>
      <protection/>
    </xf>
    <xf numFmtId="0" fontId="4" fillId="0" borderId="6" xfId="29" applyBorder="1" applyAlignment="1">
      <alignment horizontal="center"/>
      <protection/>
    </xf>
    <xf numFmtId="0" fontId="4" fillId="0" borderId="7" xfId="29" applyBorder="1" applyAlignment="1">
      <alignment horizontal="center"/>
      <protection/>
    </xf>
    <xf numFmtId="0" fontId="5" fillId="0" borderId="0" xfId="29" applyFont="1" applyBorder="1">
      <alignment/>
      <protection/>
    </xf>
    <xf numFmtId="0" fontId="1" fillId="0" borderId="0" xfId="29" applyFont="1" applyBorder="1">
      <alignment/>
      <protection/>
    </xf>
    <xf numFmtId="0" fontId="1" fillId="0" borderId="3" xfId="29" applyFont="1" applyBorder="1">
      <alignment/>
      <protection/>
    </xf>
    <xf numFmtId="0" fontId="4" fillId="0" borderId="3" xfId="29" applyFont="1" applyBorder="1" applyAlignment="1">
      <alignment horizontal="distributed"/>
      <protection/>
    </xf>
    <xf numFmtId="0" fontId="1" fillId="0" borderId="0" xfId="29" applyFont="1" applyBorder="1" applyAlignment="1">
      <alignment/>
      <protection/>
    </xf>
    <xf numFmtId="0" fontId="1" fillId="0" borderId="3" xfId="29" applyFont="1" applyBorder="1" applyAlignment="1">
      <alignment/>
      <protection/>
    </xf>
    <xf numFmtId="0" fontId="1" fillId="0" borderId="1" xfId="29" applyFont="1" applyBorder="1" applyAlignment="1">
      <alignment/>
      <protection/>
    </xf>
    <xf numFmtId="0" fontId="1" fillId="0" borderId="4" xfId="29" applyFont="1" applyBorder="1" applyAlignment="1">
      <alignment/>
      <protection/>
    </xf>
    <xf numFmtId="0" fontId="4" fillId="0" borderId="0" xfId="29" applyAlignment="1">
      <alignment/>
      <protection/>
    </xf>
    <xf numFmtId="0" fontId="4" fillId="0" borderId="0" xfId="30">
      <alignment/>
      <protection/>
    </xf>
    <xf numFmtId="0" fontId="5" fillId="0" borderId="0" xfId="30" applyFont="1">
      <alignment/>
      <protection/>
    </xf>
    <xf numFmtId="0" fontId="4" fillId="0" borderId="2" xfId="30" applyBorder="1">
      <alignment/>
      <protection/>
    </xf>
    <xf numFmtId="0" fontId="4" fillId="0" borderId="4" xfId="30" applyBorder="1" applyAlignment="1">
      <alignment horizontal="center" vertical="center"/>
      <protection/>
    </xf>
    <xf numFmtId="0" fontId="4" fillId="0" borderId="4" xfId="30" applyBorder="1" applyAlignment="1">
      <alignment horizontal="center" vertical="center" wrapText="1"/>
      <protection/>
    </xf>
    <xf numFmtId="0" fontId="4" fillId="0" borderId="1" xfId="30" applyBorder="1" applyAlignment="1">
      <alignment horizontal="center" vertical="center" wrapText="1"/>
      <protection/>
    </xf>
    <xf numFmtId="0" fontId="4" fillId="0" borderId="7" xfId="30" applyBorder="1" applyAlignment="1">
      <alignment horizontal="center" vertical="center"/>
      <protection/>
    </xf>
    <xf numFmtId="0" fontId="4" fillId="0" borderId="0" xfId="30" applyAlignment="1">
      <alignment horizontal="center" vertical="center"/>
      <protection/>
    </xf>
    <xf numFmtId="0" fontId="4" fillId="0" borderId="0" xfId="30" applyAlignment="1">
      <alignment vertical="center"/>
      <protection/>
    </xf>
    <xf numFmtId="0" fontId="4" fillId="0" borderId="3" xfId="30" applyBorder="1" applyAlignment="1">
      <alignment horizontal="distributed"/>
      <protection/>
    </xf>
    <xf numFmtId="0" fontId="5" fillId="0" borderId="3" xfId="30" applyFont="1" applyBorder="1" applyAlignment="1">
      <alignment horizontal="distributed"/>
      <protection/>
    </xf>
    <xf numFmtId="0" fontId="4" fillId="0" borderId="4" xfId="30" applyBorder="1" applyAlignment="1">
      <alignment horizontal="distributed"/>
      <protection/>
    </xf>
    <xf numFmtId="0" fontId="4" fillId="0" borderId="1" xfId="30" applyBorder="1">
      <alignment/>
      <protection/>
    </xf>
    <xf numFmtId="0" fontId="4" fillId="0" borderId="0" xfId="30" applyAlignment="1">
      <alignment horizontal="distributed"/>
      <protection/>
    </xf>
    <xf numFmtId="0" fontId="4" fillId="0" borderId="0" xfId="31">
      <alignment/>
      <protection/>
    </xf>
    <xf numFmtId="0" fontId="1" fillId="0" borderId="0" xfId="31" applyFont="1">
      <alignment/>
      <protection/>
    </xf>
    <xf numFmtId="0" fontId="4" fillId="0" borderId="2" xfId="31" applyBorder="1">
      <alignment/>
      <protection/>
    </xf>
    <xf numFmtId="0" fontId="5" fillId="0" borderId="0" xfId="31" applyFont="1">
      <alignment/>
      <protection/>
    </xf>
    <xf numFmtId="0" fontId="1" fillId="0" borderId="3" xfId="31" applyFont="1" applyBorder="1" applyAlignment="1">
      <alignment/>
      <protection/>
    </xf>
    <xf numFmtId="0" fontId="4" fillId="0" borderId="3" xfId="31" applyBorder="1" applyAlignment="1">
      <alignment horizontal="distributed"/>
      <protection/>
    </xf>
    <xf numFmtId="0" fontId="4" fillId="0" borderId="3" xfId="31" applyFont="1" applyBorder="1" applyAlignment="1">
      <alignment horizontal="distributed"/>
      <protection/>
    </xf>
    <xf numFmtId="0" fontId="4" fillId="0" borderId="1" xfId="31" applyBorder="1">
      <alignment/>
      <protection/>
    </xf>
    <xf numFmtId="0" fontId="4" fillId="0" borderId="4" xfId="31" applyBorder="1" applyAlignment="1">
      <alignment horizontal="distributed"/>
      <protection/>
    </xf>
    <xf numFmtId="0" fontId="4" fillId="0" borderId="1" xfId="31" applyBorder="1" applyAlignment="1">
      <alignment horizontal="right"/>
      <protection/>
    </xf>
    <xf numFmtId="38" fontId="4" fillId="0" borderId="1" xfId="17" applyFont="1" applyBorder="1" applyAlignment="1">
      <alignment/>
    </xf>
    <xf numFmtId="0" fontId="4" fillId="0" borderId="0" xfId="31" applyBorder="1" applyAlignment="1">
      <alignment horizontal="distributed"/>
      <protection/>
    </xf>
    <xf numFmtId="0" fontId="4" fillId="0" borderId="0" xfId="31" applyBorder="1" applyAlignment="1">
      <alignment horizontal="right"/>
      <protection/>
    </xf>
    <xf numFmtId="38" fontId="4" fillId="0" borderId="0" xfId="17" applyFont="1" applyBorder="1" applyAlignment="1">
      <alignment/>
    </xf>
    <xf numFmtId="0" fontId="5" fillId="0" borderId="0" xfId="31" applyFont="1" applyBorder="1" applyAlignment="1">
      <alignment horizontal="right"/>
      <protection/>
    </xf>
    <xf numFmtId="0" fontId="0" fillId="0" borderId="3" xfId="31" applyFont="1" applyBorder="1" applyAlignment="1">
      <alignment horizontal="distributed"/>
      <protection/>
    </xf>
    <xf numFmtId="0" fontId="4" fillId="0" borderId="4" xfId="31" applyBorder="1" applyAlignment="1">
      <alignment horizontal="right"/>
      <protection/>
    </xf>
    <xf numFmtId="0" fontId="4" fillId="0" borderId="0" xfId="32">
      <alignment/>
      <protection/>
    </xf>
    <xf numFmtId="0" fontId="1" fillId="0" borderId="0" xfId="32" applyFont="1" applyAlignment="1">
      <alignment/>
      <protection/>
    </xf>
    <xf numFmtId="0" fontId="0" fillId="0" borderId="0" xfId="32" applyFont="1" applyAlignment="1">
      <alignment vertical="center"/>
      <protection/>
    </xf>
    <xf numFmtId="0" fontId="5" fillId="0" borderId="0" xfId="32" applyFont="1">
      <alignment/>
      <protection/>
    </xf>
    <xf numFmtId="0" fontId="1" fillId="0" borderId="3" xfId="32" applyFont="1" applyBorder="1" applyAlignment="1">
      <alignment horizontal="distributed"/>
      <protection/>
    </xf>
    <xf numFmtId="0" fontId="0" fillId="0" borderId="0" xfId="32" applyFont="1">
      <alignment/>
      <protection/>
    </xf>
    <xf numFmtId="0" fontId="4" fillId="0" borderId="0" xfId="32" applyFont="1">
      <alignment/>
      <protection/>
    </xf>
    <xf numFmtId="0" fontId="0" fillId="0" borderId="3" xfId="32" applyFont="1" applyBorder="1" applyAlignment="1">
      <alignment horizontal="distributed"/>
      <protection/>
    </xf>
    <xf numFmtId="0" fontId="0" fillId="0" borderId="0" xfId="32" applyFont="1" applyAlignment="1">
      <alignment horizontal="right"/>
      <protection/>
    </xf>
    <xf numFmtId="0" fontId="4" fillId="0" borderId="1" xfId="32" applyFont="1" applyBorder="1">
      <alignment/>
      <protection/>
    </xf>
    <xf numFmtId="0" fontId="0" fillId="0" borderId="4" xfId="32" applyFont="1" applyBorder="1" applyAlignment="1">
      <alignment horizontal="distributed"/>
      <protection/>
    </xf>
    <xf numFmtId="0" fontId="0" fillId="0" borderId="1" xfId="32" applyFont="1" applyBorder="1">
      <alignment/>
      <protection/>
    </xf>
    <xf numFmtId="0" fontId="0" fillId="0" borderId="0" xfId="32" applyFont="1" applyBorder="1" applyAlignment="1">
      <alignment/>
      <protection/>
    </xf>
    <xf numFmtId="0" fontId="4" fillId="0" borderId="0" xfId="32" applyBorder="1">
      <alignment/>
      <protection/>
    </xf>
    <xf numFmtId="0" fontId="0" fillId="0" borderId="0" xfId="32" applyFont="1" applyBorder="1">
      <alignment/>
      <protection/>
    </xf>
    <xf numFmtId="0" fontId="4" fillId="0" borderId="0" xfId="32" applyBorder="1" applyAlignment="1">
      <alignment horizontal="distributed"/>
      <protection/>
    </xf>
    <xf numFmtId="0" fontId="4" fillId="0" borderId="0" xfId="32" applyAlignment="1">
      <alignment horizontal="distributed"/>
      <protection/>
    </xf>
    <xf numFmtId="0" fontId="4" fillId="0" borderId="0" xfId="33">
      <alignment/>
      <protection/>
    </xf>
    <xf numFmtId="0" fontId="1" fillId="0" borderId="0" xfId="33" applyFont="1">
      <alignment/>
      <protection/>
    </xf>
    <xf numFmtId="0" fontId="4" fillId="0" borderId="2" xfId="33" applyBorder="1">
      <alignment/>
      <protection/>
    </xf>
    <xf numFmtId="0" fontId="4" fillId="0" borderId="8" xfId="33" applyBorder="1">
      <alignment/>
      <protection/>
    </xf>
    <xf numFmtId="0" fontId="4" fillId="0" borderId="3" xfId="33" applyBorder="1">
      <alignment/>
      <protection/>
    </xf>
    <xf numFmtId="0" fontId="4" fillId="0" borderId="1" xfId="33" applyBorder="1" applyAlignment="1">
      <alignment horizontal="centerContinuous"/>
      <protection/>
    </xf>
    <xf numFmtId="0" fontId="4" fillId="0" borderId="4" xfId="33" applyBorder="1" applyAlignment="1">
      <alignment horizontal="centerContinuous"/>
      <protection/>
    </xf>
    <xf numFmtId="0" fontId="5" fillId="0" borderId="1" xfId="33" applyFont="1" applyBorder="1" applyAlignment="1">
      <alignment horizontal="centerContinuous"/>
      <protection/>
    </xf>
    <xf numFmtId="0" fontId="4" fillId="0" borderId="9" xfId="33" applyBorder="1">
      <alignment/>
      <protection/>
    </xf>
    <xf numFmtId="0" fontId="4" fillId="0" borderId="4" xfId="33" applyBorder="1" applyAlignment="1">
      <alignment horizontal="center"/>
      <protection/>
    </xf>
    <xf numFmtId="0" fontId="5" fillId="0" borderId="4" xfId="33" applyFont="1" applyBorder="1" applyAlignment="1">
      <alignment horizontal="center"/>
      <protection/>
    </xf>
    <xf numFmtId="0" fontId="5" fillId="0" borderId="1" xfId="33" applyFont="1" applyBorder="1" applyAlignment="1">
      <alignment horizontal="center"/>
      <protection/>
    </xf>
    <xf numFmtId="0" fontId="4" fillId="0" borderId="0" xfId="33" applyBorder="1" applyAlignment="1">
      <alignment horizontal="centerContinuous"/>
      <protection/>
    </xf>
    <xf numFmtId="0" fontId="4" fillId="0" borderId="3" xfId="33" applyBorder="1" applyAlignment="1">
      <alignment horizontal="centerContinuous"/>
      <protection/>
    </xf>
    <xf numFmtId="0" fontId="4" fillId="0" borderId="0" xfId="33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1" fillId="0" borderId="3" xfId="33" applyFont="1" applyBorder="1" applyAlignment="1">
      <alignment horizontal="left"/>
      <protection/>
    </xf>
    <xf numFmtId="38" fontId="4" fillId="0" borderId="0" xfId="17" applyBorder="1" applyAlignment="1">
      <alignment/>
    </xf>
    <xf numFmtId="0" fontId="0" fillId="0" borderId="3" xfId="33" applyFont="1" applyBorder="1" applyAlignment="1">
      <alignment horizontal="distributed"/>
      <protection/>
    </xf>
    <xf numFmtId="0" fontId="4" fillId="0" borderId="3" xfId="33" applyBorder="1" applyAlignment="1">
      <alignment horizontal="distributed"/>
      <protection/>
    </xf>
    <xf numFmtId="38" fontId="4" fillId="0" borderId="0" xfId="17" applyAlignment="1">
      <alignment/>
    </xf>
    <xf numFmtId="0" fontId="4" fillId="0" borderId="3" xfId="33" applyFont="1" applyBorder="1" applyAlignment="1">
      <alignment horizontal="distributed"/>
      <protection/>
    </xf>
    <xf numFmtId="0" fontId="4" fillId="0" borderId="1" xfId="33" applyBorder="1">
      <alignment/>
      <protection/>
    </xf>
    <xf numFmtId="0" fontId="4" fillId="0" borderId="4" xfId="33" applyBorder="1" applyAlignment="1">
      <alignment horizontal="distributed"/>
      <protection/>
    </xf>
    <xf numFmtId="0" fontId="4" fillId="0" borderId="1" xfId="33" applyBorder="1" applyAlignment="1">
      <alignment horizontal="right"/>
      <protection/>
    </xf>
    <xf numFmtId="0" fontId="4" fillId="0" borderId="0" xfId="33" applyBorder="1" applyAlignment="1">
      <alignment horizontal="distributed"/>
      <protection/>
    </xf>
    <xf numFmtId="0" fontId="4" fillId="0" borderId="0" xfId="34">
      <alignment/>
      <protection/>
    </xf>
    <xf numFmtId="0" fontId="1" fillId="0" borderId="0" xfId="34" applyFont="1">
      <alignment/>
      <protection/>
    </xf>
    <xf numFmtId="0" fontId="4" fillId="0" borderId="2" xfId="34" applyBorder="1">
      <alignment/>
      <protection/>
    </xf>
    <xf numFmtId="0" fontId="4" fillId="0" borderId="8" xfId="34" applyBorder="1">
      <alignment/>
      <protection/>
    </xf>
    <xf numFmtId="0" fontId="4" fillId="0" borderId="3" xfId="34" applyBorder="1">
      <alignment/>
      <protection/>
    </xf>
    <xf numFmtId="0" fontId="4" fillId="0" borderId="1" xfId="34" applyBorder="1" applyAlignment="1">
      <alignment horizontal="centerContinuous"/>
      <protection/>
    </xf>
    <xf numFmtId="0" fontId="4" fillId="0" borderId="4" xfId="34" applyBorder="1" applyAlignment="1">
      <alignment horizontal="centerContinuous"/>
      <protection/>
    </xf>
    <xf numFmtId="0" fontId="4" fillId="0" borderId="9" xfId="34" applyBorder="1">
      <alignment/>
      <protection/>
    </xf>
    <xf numFmtId="0" fontId="4" fillId="0" borderId="4" xfId="34" applyBorder="1" applyAlignment="1">
      <alignment horizontal="center"/>
      <protection/>
    </xf>
    <xf numFmtId="0" fontId="4" fillId="0" borderId="0" xfId="34" applyBorder="1" applyAlignment="1">
      <alignment horizontal="centerContinuous"/>
      <protection/>
    </xf>
    <xf numFmtId="0" fontId="4" fillId="0" borderId="3" xfId="34" applyBorder="1" applyAlignment="1">
      <alignment horizontal="centerContinuous"/>
      <protection/>
    </xf>
    <xf numFmtId="0" fontId="5" fillId="0" borderId="0" xfId="34" applyFont="1">
      <alignment/>
      <protection/>
    </xf>
    <xf numFmtId="0" fontId="1" fillId="0" borderId="3" xfId="34" applyFont="1" applyBorder="1" applyAlignment="1">
      <alignment horizontal="left"/>
      <protection/>
    </xf>
    <xf numFmtId="0" fontId="0" fillId="0" borderId="3" xfId="34" applyFont="1" applyBorder="1" applyAlignment="1">
      <alignment horizontal="distributed"/>
      <protection/>
    </xf>
    <xf numFmtId="0" fontId="4" fillId="0" borderId="3" xfId="34" applyBorder="1" applyAlignment="1">
      <alignment horizontal="distributed"/>
      <protection/>
    </xf>
    <xf numFmtId="0" fontId="4" fillId="0" borderId="3" xfId="34" applyFont="1" applyBorder="1" applyAlignment="1">
      <alignment horizontal="distributed"/>
      <protection/>
    </xf>
    <xf numFmtId="0" fontId="4" fillId="0" borderId="1" xfId="34" applyBorder="1">
      <alignment/>
      <protection/>
    </xf>
    <xf numFmtId="0" fontId="4" fillId="0" borderId="4" xfId="34" applyBorder="1" applyAlignment="1">
      <alignment horizontal="distributed"/>
      <protection/>
    </xf>
    <xf numFmtId="0" fontId="4" fillId="0" borderId="0" xfId="34" applyBorder="1" applyAlignment="1">
      <alignment horizontal="distributed"/>
      <protection/>
    </xf>
    <xf numFmtId="38" fontId="4" fillId="0" borderId="7" xfId="17" applyBorder="1" applyAlignment="1">
      <alignment/>
    </xf>
    <xf numFmtId="38" fontId="1" fillId="0" borderId="0" xfId="17" applyFont="1" applyAlignment="1">
      <alignment/>
    </xf>
    <xf numFmtId="38" fontId="5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 horizontal="right"/>
    </xf>
    <xf numFmtId="38" fontId="5" fillId="0" borderId="0" xfId="17" applyFont="1" applyAlignment="1">
      <alignment horizontal="right"/>
    </xf>
    <xf numFmtId="38" fontId="4" fillId="0" borderId="1" xfId="17" applyBorder="1" applyAlignment="1">
      <alignment/>
    </xf>
    <xf numFmtId="38" fontId="5" fillId="0" borderId="0" xfId="17" applyFont="1" applyBorder="1" applyAlignment="1">
      <alignment/>
    </xf>
    <xf numFmtId="38" fontId="4" fillId="0" borderId="1" xfId="17" applyFont="1" applyBorder="1" applyAlignment="1">
      <alignment/>
    </xf>
    <xf numFmtId="0" fontId="4" fillId="0" borderId="0" xfId="31" applyFont="1" applyAlignment="1">
      <alignment horizontal="right"/>
      <protection/>
    </xf>
    <xf numFmtId="0" fontId="4" fillId="0" borderId="0" xfId="21">
      <alignment/>
      <protection/>
    </xf>
    <xf numFmtId="0" fontId="4" fillId="0" borderId="0" xfId="22">
      <alignment/>
      <protection/>
    </xf>
    <xf numFmtId="0" fontId="1" fillId="0" borderId="0" xfId="22" applyFont="1">
      <alignment/>
      <protection/>
    </xf>
    <xf numFmtId="0" fontId="4" fillId="0" borderId="0" xfId="22" applyAlignment="1">
      <alignment horizontal="left"/>
      <protection/>
    </xf>
    <xf numFmtId="0" fontId="4" fillId="0" borderId="2" xfId="22" applyBorder="1" applyAlignment="1">
      <alignment/>
      <protection/>
    </xf>
    <xf numFmtId="0" fontId="4" fillId="0" borderId="2" xfId="22" applyBorder="1">
      <alignment/>
      <protection/>
    </xf>
    <xf numFmtId="0" fontId="4" fillId="0" borderId="0" xfId="22" applyBorder="1">
      <alignment/>
      <protection/>
    </xf>
    <xf numFmtId="0" fontId="4" fillId="0" borderId="3" xfId="22" applyBorder="1">
      <alignment/>
      <protection/>
    </xf>
    <xf numFmtId="0" fontId="4" fillId="0" borderId="1" xfId="22" applyBorder="1" applyAlignment="1">
      <alignment horizontal="centerContinuous"/>
      <protection/>
    </xf>
    <xf numFmtId="0" fontId="4" fillId="0" borderId="4" xfId="22" applyBorder="1" applyAlignment="1">
      <alignment horizontal="centerContinuous"/>
      <protection/>
    </xf>
    <xf numFmtId="0" fontId="4" fillId="0" borderId="0" xfId="22" applyBorder="1" applyAlignment="1">
      <alignment horizontal="centerContinuous"/>
      <protection/>
    </xf>
    <xf numFmtId="0" fontId="4" fillId="0" borderId="4" xfId="22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4" fillId="0" borderId="0" xfId="22" applyBorder="1" applyAlignment="1">
      <alignment horizontal="center"/>
      <protection/>
    </xf>
    <xf numFmtId="0" fontId="4" fillId="0" borderId="3" xfId="22" applyFont="1" applyBorder="1">
      <alignment/>
      <protection/>
    </xf>
    <xf numFmtId="0" fontId="5" fillId="0" borderId="0" xfId="22" applyFont="1">
      <alignment/>
      <protection/>
    </xf>
    <xf numFmtId="0" fontId="4" fillId="0" borderId="3" xfId="22" applyFont="1" applyBorder="1" applyAlignment="1">
      <alignment horizontal="distributed"/>
      <protection/>
    </xf>
    <xf numFmtId="0" fontId="4" fillId="0" borderId="0" xfId="22" applyAlignment="1">
      <alignment/>
      <protection/>
    </xf>
    <xf numFmtId="0" fontId="4" fillId="0" borderId="3" xfId="22" applyFont="1" applyBorder="1" applyAlignment="1">
      <alignment/>
      <protection/>
    </xf>
    <xf numFmtId="3" fontId="5" fillId="0" borderId="0" xfId="17" applyNumberFormat="1" applyFont="1" applyAlignment="1">
      <alignment horizontal="right"/>
    </xf>
    <xf numFmtId="0" fontId="0" fillId="0" borderId="3" xfId="22" applyFont="1" applyBorder="1" applyAlignment="1">
      <alignment horizontal="distributed"/>
      <protection/>
    </xf>
    <xf numFmtId="0" fontId="6" fillId="0" borderId="0" xfId="22" applyFont="1">
      <alignment/>
      <protection/>
    </xf>
    <xf numFmtId="0" fontId="4" fillId="0" borderId="4" xfId="22" applyBorder="1">
      <alignment/>
      <protection/>
    </xf>
    <xf numFmtId="0" fontId="4" fillId="0" borderId="4" xfId="22" applyFont="1" applyBorder="1">
      <alignment/>
      <protection/>
    </xf>
    <xf numFmtId="0" fontId="4" fillId="0" borderId="0" xfId="22" applyFont="1">
      <alignment/>
      <protection/>
    </xf>
    <xf numFmtId="38" fontId="4" fillId="0" borderId="0" xfId="22" applyNumberFormat="1">
      <alignment/>
      <protection/>
    </xf>
    <xf numFmtId="0" fontId="4" fillId="0" borderId="1" xfId="22" applyBorder="1">
      <alignment/>
      <protection/>
    </xf>
    <xf numFmtId="0" fontId="1" fillId="0" borderId="0" xfId="23" applyFont="1">
      <alignment/>
      <protection/>
    </xf>
    <xf numFmtId="0" fontId="4" fillId="0" borderId="0" xfId="23">
      <alignment/>
      <protection/>
    </xf>
    <xf numFmtId="0" fontId="1" fillId="0" borderId="1" xfId="23" applyFont="1" applyBorder="1">
      <alignment/>
      <protection/>
    </xf>
    <xf numFmtId="0" fontId="4" fillId="0" borderId="1" xfId="23" applyBorder="1">
      <alignment/>
      <protection/>
    </xf>
    <xf numFmtId="0" fontId="4" fillId="0" borderId="4" xfId="23" applyBorder="1" applyAlignment="1">
      <alignment horizontal="center"/>
      <protection/>
    </xf>
    <xf numFmtId="0" fontId="4" fillId="0" borderId="3" xfId="23" applyFont="1" applyBorder="1">
      <alignment/>
      <protection/>
    </xf>
    <xf numFmtId="0" fontId="5" fillId="0" borderId="0" xfId="23" applyFont="1">
      <alignment/>
      <protection/>
    </xf>
    <xf numFmtId="0" fontId="5" fillId="0" borderId="3" xfId="23" applyFont="1" applyBorder="1" applyAlignment="1">
      <alignment horizontal="distributed"/>
      <protection/>
    </xf>
    <xf numFmtId="0" fontId="0" fillId="0" borderId="3" xfId="23" applyFont="1" applyBorder="1" applyAlignment="1">
      <alignment horizontal="distributed"/>
      <protection/>
    </xf>
    <xf numFmtId="0" fontId="4" fillId="0" borderId="3" xfId="23" applyFont="1" applyBorder="1" applyAlignment="1">
      <alignment horizontal="distributed"/>
      <protection/>
    </xf>
    <xf numFmtId="0" fontId="5" fillId="0" borderId="0" xfId="23" applyFont="1">
      <alignment/>
      <protection/>
    </xf>
    <xf numFmtId="0" fontId="4" fillId="0" borderId="4" xfId="23" applyFont="1" applyBorder="1">
      <alignment/>
      <protection/>
    </xf>
    <xf numFmtId="0" fontId="5" fillId="0" borderId="0" xfId="24" applyFont="1">
      <alignment/>
      <protection/>
    </xf>
    <xf numFmtId="0" fontId="4" fillId="0" borderId="0" xfId="24">
      <alignment/>
      <protection/>
    </xf>
    <xf numFmtId="0" fontId="4" fillId="0" borderId="10" xfId="24" applyBorder="1" applyAlignment="1">
      <alignment horizontal="centerContinuous" vertical="center"/>
      <protection/>
    </xf>
    <xf numFmtId="0" fontId="4" fillId="0" borderId="11" xfId="24" applyBorder="1" applyAlignment="1">
      <alignment horizontal="centerContinuous" vertical="center"/>
      <protection/>
    </xf>
    <xf numFmtId="0" fontId="4" fillId="0" borderId="11" xfId="24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4" fillId="0" borderId="0" xfId="24" applyAlignment="1">
      <alignment vertical="center"/>
      <protection/>
    </xf>
    <xf numFmtId="0" fontId="4" fillId="0" borderId="3" xfId="24" applyBorder="1">
      <alignment/>
      <protection/>
    </xf>
    <xf numFmtId="0" fontId="4" fillId="0" borderId="3" xfId="24" applyBorder="1" applyAlignment="1">
      <alignment horizontal="distributed"/>
      <protection/>
    </xf>
    <xf numFmtId="0" fontId="5" fillId="0" borderId="0" xfId="24" applyFont="1" applyAlignment="1">
      <alignment horizontal="right"/>
      <protection/>
    </xf>
    <xf numFmtId="0" fontId="4" fillId="0" borderId="1" xfId="24" applyBorder="1">
      <alignment/>
      <protection/>
    </xf>
    <xf numFmtId="0" fontId="4" fillId="0" borderId="4" xfId="24" applyBorder="1" applyAlignment="1">
      <alignment horizontal="distributed"/>
      <protection/>
    </xf>
    <xf numFmtId="0" fontId="4" fillId="0" borderId="0" xfId="24" applyBorder="1" applyAlignment="1">
      <alignment horizontal="distributed"/>
      <protection/>
    </xf>
    <xf numFmtId="0" fontId="4" fillId="0" borderId="0" xfId="24" applyBorder="1">
      <alignment/>
      <protection/>
    </xf>
    <xf numFmtId="0" fontId="4" fillId="0" borderId="0" xfId="25">
      <alignment/>
      <protection/>
    </xf>
    <xf numFmtId="0" fontId="4" fillId="0" borderId="0" xfId="25" applyAlignment="1">
      <alignment horizontal="right"/>
      <protection/>
    </xf>
    <xf numFmtId="0" fontId="1" fillId="0" borderId="0" xfId="25" applyFont="1">
      <alignment/>
      <protection/>
    </xf>
    <xf numFmtId="0" fontId="4" fillId="0" borderId="2" xfId="25" applyBorder="1">
      <alignment/>
      <protection/>
    </xf>
    <xf numFmtId="0" fontId="4" fillId="0" borderId="2" xfId="25" applyBorder="1" applyAlignment="1">
      <alignment horizontal="right"/>
      <protection/>
    </xf>
    <xf numFmtId="0" fontId="4" fillId="0" borderId="4" xfId="25" applyBorder="1" applyAlignment="1">
      <alignment horizontal="centerContinuous" vertical="center"/>
      <protection/>
    </xf>
    <xf numFmtId="0" fontId="4" fillId="0" borderId="4" xfId="25" applyBorder="1" applyAlignment="1">
      <alignment horizontal="center" vertical="center"/>
      <protection/>
    </xf>
    <xf numFmtId="0" fontId="4" fillId="0" borderId="3" xfId="25" applyBorder="1">
      <alignment/>
      <protection/>
    </xf>
    <xf numFmtId="0" fontId="0" fillId="0" borderId="3" xfId="25" applyFont="1" applyBorder="1" applyAlignment="1">
      <alignment horizontal="distributed"/>
      <protection/>
    </xf>
    <xf numFmtId="0" fontId="0" fillId="0" borderId="3" xfId="25" applyFont="1" applyBorder="1" applyAlignment="1">
      <alignment/>
      <protection/>
    </xf>
    <xf numFmtId="0" fontId="4" fillId="0" borderId="3" xfId="25" applyFont="1" applyBorder="1" applyAlignment="1">
      <alignment/>
      <protection/>
    </xf>
    <xf numFmtId="0" fontId="4" fillId="0" borderId="3" xfId="25" applyFont="1" applyBorder="1" applyAlignment="1">
      <alignment horizontal="distributed"/>
      <protection/>
    </xf>
    <xf numFmtId="38" fontId="4" fillId="0" borderId="0" xfId="17" applyAlignment="1">
      <alignment/>
    </xf>
    <xf numFmtId="38" fontId="4" fillId="0" borderId="0" xfId="17" applyFont="1" applyAlignment="1">
      <alignment/>
    </xf>
    <xf numFmtId="0" fontId="4" fillId="0" borderId="2" xfId="25" applyFont="1" applyBorder="1">
      <alignment/>
      <protection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distributed"/>
    </xf>
    <xf numFmtId="38" fontId="0" fillId="0" borderId="0" xfId="17" applyAlignment="1">
      <alignment/>
    </xf>
    <xf numFmtId="178" fontId="0" fillId="0" borderId="0" xfId="17" applyNumberFormat="1" applyAlignment="1">
      <alignment/>
    </xf>
    <xf numFmtId="0" fontId="0" fillId="0" borderId="0" xfId="17" applyNumberFormat="1" applyAlignment="1">
      <alignment/>
    </xf>
    <xf numFmtId="0" fontId="0" fillId="0" borderId="0" xfId="17" applyNumberFormat="1" applyFont="1" applyAlignment="1">
      <alignment horizontal="right"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9" fontId="0" fillId="0" borderId="0" xfId="17" applyNumberFormat="1" applyAlignment="1">
      <alignment/>
    </xf>
    <xf numFmtId="179" fontId="0" fillId="0" borderId="0" xfId="0" applyNumberFormat="1" applyAlignment="1">
      <alignment/>
    </xf>
    <xf numFmtId="0" fontId="4" fillId="0" borderId="0" xfId="21" applyFont="1" applyAlignment="1">
      <alignment horizontal="right"/>
      <protection/>
    </xf>
    <xf numFmtId="0" fontId="4" fillId="0" borderId="0" xfId="23" applyFont="1" applyAlignment="1">
      <alignment horizontal="right"/>
      <protection/>
    </xf>
    <xf numFmtId="0" fontId="4" fillId="0" borderId="0" xfId="24" applyFont="1" applyAlignment="1">
      <alignment horizontal="right"/>
      <protection/>
    </xf>
    <xf numFmtId="0" fontId="4" fillId="0" borderId="0" xfId="25" applyFont="1">
      <alignment/>
      <protection/>
    </xf>
    <xf numFmtId="0" fontId="4" fillId="0" borderId="0" xfId="28" applyFont="1">
      <alignment/>
      <protection/>
    </xf>
    <xf numFmtId="0" fontId="4" fillId="0" borderId="0" xfId="29" applyFont="1" applyAlignment="1">
      <alignment horizontal="right"/>
      <protection/>
    </xf>
    <xf numFmtId="0" fontId="4" fillId="0" borderId="0" xfId="30" applyFont="1">
      <alignment/>
      <protection/>
    </xf>
    <xf numFmtId="0" fontId="4" fillId="0" borderId="0" xfId="30" applyFont="1" applyAlignment="1">
      <alignment horizontal="right"/>
      <protection/>
    </xf>
    <xf numFmtId="0" fontId="4" fillId="0" borderId="0" xfId="31" applyFont="1">
      <alignment/>
      <protection/>
    </xf>
    <xf numFmtId="0" fontId="1" fillId="0" borderId="0" xfId="32" applyFont="1" applyBorder="1" applyAlignment="1">
      <alignment/>
      <protection/>
    </xf>
    <xf numFmtId="0" fontId="0" fillId="0" borderId="10" xfId="32" applyFont="1" applyBorder="1" applyAlignment="1">
      <alignment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1" fillId="0" borderId="10" xfId="32" applyFont="1" applyBorder="1" applyAlignment="1">
      <alignment horizontal="center" vertical="center"/>
      <protection/>
    </xf>
    <xf numFmtId="0" fontId="4" fillId="0" borderId="0" xfId="32" applyFont="1" applyAlignment="1">
      <alignment/>
      <protection/>
    </xf>
    <xf numFmtId="0" fontId="4" fillId="0" borderId="0" xfId="33" applyFont="1" applyAlignment="1">
      <alignment horizontal="right"/>
      <protection/>
    </xf>
    <xf numFmtId="0" fontId="4" fillId="0" borderId="0" xfId="34" applyFont="1">
      <alignment/>
      <protection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179" fontId="4" fillId="0" borderId="0" xfId="17" applyNumberFormat="1" applyFont="1" applyAlignment="1">
      <alignment/>
    </xf>
    <xf numFmtId="0" fontId="4" fillId="0" borderId="4" xfId="33" applyFont="1" applyBorder="1" applyAlignment="1">
      <alignment horizontal="center"/>
      <protection/>
    </xf>
    <xf numFmtId="0" fontId="4" fillId="0" borderId="1" xfId="33" applyFont="1" applyBorder="1" applyAlignment="1">
      <alignment horizontal="centerContinuous"/>
      <protection/>
    </xf>
    <xf numFmtId="0" fontId="4" fillId="0" borderId="4" xfId="34" applyFont="1" applyBorder="1" applyAlignment="1">
      <alignment horizontal="center"/>
      <protection/>
    </xf>
    <xf numFmtId="0" fontId="4" fillId="0" borderId="1" xfId="34" applyFont="1" applyBorder="1" applyAlignment="1">
      <alignment horizontal="center"/>
      <protection/>
    </xf>
    <xf numFmtId="0" fontId="4" fillId="0" borderId="0" xfId="34" applyFont="1" applyAlignment="1">
      <alignment horizontal="right"/>
      <protection/>
    </xf>
    <xf numFmtId="38" fontId="1" fillId="0" borderId="0" xfId="17" applyFont="1" applyAlignment="1">
      <alignment/>
    </xf>
    <xf numFmtId="38" fontId="4" fillId="0" borderId="2" xfId="17" applyBorder="1" applyAlignment="1">
      <alignment/>
    </xf>
    <xf numFmtId="38" fontId="4" fillId="0" borderId="2" xfId="17" applyBorder="1" applyAlignment="1">
      <alignment horizontal="right"/>
    </xf>
    <xf numFmtId="38" fontId="4" fillId="0" borderId="3" xfId="17" applyBorder="1" applyAlignment="1">
      <alignment/>
    </xf>
    <xf numFmtId="38" fontId="4" fillId="0" borderId="1" xfId="17" applyFont="1" applyBorder="1" applyAlignment="1">
      <alignment horizontal="centerContinuous"/>
    </xf>
    <xf numFmtId="38" fontId="4" fillId="0" borderId="4" xfId="17" applyBorder="1" applyAlignment="1">
      <alignment horizontal="centerContinuous"/>
    </xf>
    <xf numFmtId="38" fontId="4" fillId="0" borderId="1" xfId="17" applyBorder="1" applyAlignment="1">
      <alignment horizontal="centerContinuous"/>
    </xf>
    <xf numFmtId="38" fontId="5" fillId="0" borderId="7" xfId="17" applyFont="1" applyBorder="1" applyAlignment="1">
      <alignment horizontal="centerContinuous"/>
    </xf>
    <xf numFmtId="38" fontId="5" fillId="0" borderId="1" xfId="17" applyFont="1" applyBorder="1" applyAlignment="1">
      <alignment horizontal="centerContinuous"/>
    </xf>
    <xf numFmtId="38" fontId="4" fillId="0" borderId="5" xfId="17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5" fillId="0" borderId="5" xfId="17" applyFont="1" applyBorder="1" applyAlignment="1">
      <alignment horizontal="center"/>
    </xf>
    <xf numFmtId="38" fontId="1" fillId="0" borderId="0" xfId="17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3" xfId="17" applyFont="1" applyBorder="1" applyAlignment="1">
      <alignment/>
    </xf>
    <xf numFmtId="38" fontId="4" fillId="0" borderId="0" xfId="17" applyBorder="1" applyAlignment="1">
      <alignment horizontal="right"/>
    </xf>
    <xf numFmtId="38" fontId="4" fillId="0" borderId="3" xfId="17" applyBorder="1" applyAlignment="1">
      <alignment horizontal="right"/>
    </xf>
    <xf numFmtId="38" fontId="4" fillId="0" borderId="3" xfId="17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6" fillId="0" borderId="3" xfId="17" applyFont="1" applyBorder="1" applyAlignment="1">
      <alignment horizontal="distributed"/>
    </xf>
    <xf numFmtId="38" fontId="1" fillId="0" borderId="1" xfId="17" applyFont="1" applyBorder="1" applyAlignment="1">
      <alignment/>
    </xf>
    <xf numFmtId="38" fontId="1" fillId="0" borderId="4" xfId="17" applyFont="1" applyBorder="1" applyAlignment="1">
      <alignment horizontal="distributed"/>
    </xf>
    <xf numFmtId="38" fontId="0" fillId="0" borderId="0" xfId="17" applyFont="1" applyAlignment="1">
      <alignment horizontal="right"/>
    </xf>
    <xf numFmtId="38" fontId="4" fillId="0" borderId="1" xfId="17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4" fillId="0" borderId="7" xfId="17" applyBorder="1" applyAlignment="1">
      <alignment horizontal="center" vertical="center"/>
    </xf>
    <xf numFmtId="38" fontId="4" fillId="0" borderId="0" xfId="17" applyAlignment="1">
      <alignment vertical="center"/>
    </xf>
    <xf numFmtId="38" fontId="0" fillId="0" borderId="0" xfId="17" applyAlignment="1">
      <alignment horizontal="right"/>
    </xf>
    <xf numFmtId="38" fontId="4" fillId="0" borderId="4" xfId="17" applyBorder="1" applyAlignment="1">
      <alignment/>
    </xf>
    <xf numFmtId="38" fontId="4" fillId="0" borderId="8" xfId="17" applyBorder="1" applyAlignment="1">
      <alignment/>
    </xf>
    <xf numFmtId="38" fontId="4" fillId="0" borderId="4" xfId="17" applyBorder="1" applyAlignment="1">
      <alignment horizontal="center"/>
    </xf>
    <xf numFmtId="38" fontId="5" fillId="0" borderId="4" xfId="17" applyFont="1" applyBorder="1" applyAlignment="1">
      <alignment horizontal="center"/>
    </xf>
    <xf numFmtId="38" fontId="5" fillId="0" borderId="1" xfId="17" applyFont="1" applyBorder="1" applyAlignment="1">
      <alignment horizontal="center"/>
    </xf>
    <xf numFmtId="38" fontId="4" fillId="0" borderId="0" xfId="17" applyBorder="1" applyAlignment="1">
      <alignment horizontal="centerContinuous"/>
    </xf>
    <xf numFmtId="38" fontId="4" fillId="0" borderId="3" xfId="17" applyBorder="1" applyAlignment="1">
      <alignment horizontal="centerContinuous"/>
    </xf>
    <xf numFmtId="38" fontId="4" fillId="0" borderId="0" xfId="17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0" fillId="0" borderId="3" xfId="17" applyFont="1" applyBorder="1" applyAlignment="1">
      <alignment horizontal="distributed"/>
    </xf>
    <xf numFmtId="38" fontId="4" fillId="0" borderId="4" xfId="17" applyBorder="1" applyAlignment="1">
      <alignment horizontal="distributed"/>
    </xf>
    <xf numFmtId="38" fontId="4" fillId="0" borderId="1" xfId="17" applyBorder="1" applyAlignment="1">
      <alignment horizontal="right"/>
    </xf>
    <xf numFmtId="38" fontId="4" fillId="0" borderId="0" xfId="17" applyBorder="1" applyAlignment="1">
      <alignment horizontal="distributed"/>
    </xf>
    <xf numFmtId="0" fontId="5" fillId="0" borderId="7" xfId="23" applyFont="1" applyBorder="1" applyAlignment="1">
      <alignment horizontal="center"/>
      <protection/>
    </xf>
    <xf numFmtId="0" fontId="4" fillId="0" borderId="1" xfId="22" applyFont="1" applyBorder="1" applyAlignment="1">
      <alignment horizontal="centerContinuous"/>
      <protection/>
    </xf>
    <xf numFmtId="0" fontId="5" fillId="0" borderId="1" xfId="22" applyFont="1" applyBorder="1" applyAlignment="1">
      <alignment horizontal="centerContinuous"/>
      <protection/>
    </xf>
    <xf numFmtId="3" fontId="4" fillId="0" borderId="0" xfId="17" applyNumberFormat="1" applyFont="1" applyAlignment="1">
      <alignment horizontal="right"/>
    </xf>
    <xf numFmtId="0" fontId="4" fillId="0" borderId="4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3" applyFont="1" applyBorder="1" applyAlignment="1">
      <alignment horizontal="center"/>
      <protection/>
    </xf>
    <xf numFmtId="0" fontId="4" fillId="0" borderId="0" xfId="23" applyFont="1">
      <alignment/>
      <protection/>
    </xf>
    <xf numFmtId="0" fontId="0" fillId="0" borderId="0" xfId="0" applyAlignment="1">
      <alignment horizontal="right"/>
    </xf>
    <xf numFmtId="0" fontId="4" fillId="0" borderId="0" xfId="33" applyFont="1">
      <alignment/>
      <protection/>
    </xf>
    <xf numFmtId="0" fontId="4" fillId="0" borderId="12" xfId="34" applyBorder="1">
      <alignment/>
      <protection/>
    </xf>
    <xf numFmtId="0" fontId="5" fillId="0" borderId="7" xfId="34" applyFont="1" applyBorder="1" applyAlignment="1">
      <alignment horizontal="center"/>
      <protection/>
    </xf>
    <xf numFmtId="0" fontId="4" fillId="0" borderId="4" xfId="25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/>
      <protection/>
    </xf>
    <xf numFmtId="0" fontId="4" fillId="0" borderId="1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distributed"/>
      <protection/>
    </xf>
    <xf numFmtId="38" fontId="5" fillId="0" borderId="1" xfId="17" applyFont="1" applyBorder="1" applyAlignment="1">
      <alignment/>
    </xf>
    <xf numFmtId="0" fontId="4" fillId="0" borderId="1" xfId="28" applyFont="1" applyBorder="1" applyAlignment="1">
      <alignment horizontal="centerContinuous"/>
      <protection/>
    </xf>
    <xf numFmtId="0" fontId="4" fillId="0" borderId="3" xfId="28" applyFont="1" applyBorder="1" applyAlignment="1">
      <alignment/>
      <protection/>
    </xf>
    <xf numFmtId="220" fontId="4" fillId="0" borderId="0" xfId="28" applyNumberFormat="1">
      <alignment/>
      <protection/>
    </xf>
    <xf numFmtId="220" fontId="4" fillId="0" borderId="0" xfId="17" applyNumberFormat="1" applyAlignment="1">
      <alignment/>
    </xf>
    <xf numFmtId="220" fontId="5" fillId="0" borderId="0" xfId="28" applyNumberFormat="1" applyFont="1">
      <alignment/>
      <protection/>
    </xf>
    <xf numFmtId="0" fontId="4" fillId="0" borderId="5" xfId="28" applyBorder="1" applyAlignment="1">
      <alignment horizontal="center" wrapText="1"/>
      <protection/>
    </xf>
    <xf numFmtId="0" fontId="6" fillId="0" borderId="5" xfId="28" applyFont="1" applyBorder="1" applyAlignment="1">
      <alignment horizontal="center" wrapText="1"/>
      <protection/>
    </xf>
    <xf numFmtId="0" fontId="4" fillId="0" borderId="2" xfId="22" applyFont="1" applyBorder="1" applyAlignment="1">
      <alignment/>
      <protection/>
    </xf>
    <xf numFmtId="0" fontId="4" fillId="0" borderId="0" xfId="22" applyFont="1" applyAlignment="1">
      <alignment/>
      <protection/>
    </xf>
    <xf numFmtId="38" fontId="4" fillId="0" borderId="0" xfId="17" applyFont="1" applyAlignment="1">
      <alignment/>
    </xf>
    <xf numFmtId="0" fontId="4" fillId="0" borderId="11" xfId="24" applyFont="1" applyBorder="1" applyAlignment="1">
      <alignment horizontal="center" vertical="center"/>
      <protection/>
    </xf>
    <xf numFmtId="0" fontId="4" fillId="0" borderId="0" xfId="24" applyFont="1">
      <alignment/>
      <protection/>
    </xf>
    <xf numFmtId="0" fontId="4" fillId="0" borderId="0" xfId="31" applyFont="1" applyBorder="1" applyAlignment="1">
      <alignment horizontal="right"/>
      <protection/>
    </xf>
    <xf numFmtId="0" fontId="0" fillId="0" borderId="0" xfId="31" applyFont="1" applyBorder="1" applyAlignment="1">
      <alignment horizontal="right"/>
      <protection/>
    </xf>
    <xf numFmtId="0" fontId="4" fillId="0" borderId="2" xfId="28" applyFont="1" applyBorder="1" applyAlignment="1">
      <alignment horizontal="right"/>
      <protection/>
    </xf>
    <xf numFmtId="0" fontId="4" fillId="0" borderId="0" xfId="34" applyAlignment="1">
      <alignment horizontal="right"/>
      <protection/>
    </xf>
    <xf numFmtId="0" fontId="4" fillId="0" borderId="2" xfId="33" applyBorder="1" applyAlignment="1">
      <alignment horizontal="right"/>
      <protection/>
    </xf>
    <xf numFmtId="0" fontId="4" fillId="0" borderId="2" xfId="29" applyBorder="1" applyAlignment="1">
      <alignment horizontal="right"/>
      <protection/>
    </xf>
    <xf numFmtId="0" fontId="4" fillId="0" borderId="0" xfId="24" applyAlignment="1">
      <alignment horizontal="right"/>
      <protection/>
    </xf>
    <xf numFmtId="38" fontId="5" fillId="0" borderId="0" xfId="17" applyFont="1" applyAlignment="1">
      <alignment horizontal="right"/>
    </xf>
    <xf numFmtId="0" fontId="4" fillId="0" borderId="0" xfId="30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center"/>
      <protection/>
    </xf>
    <xf numFmtId="220" fontId="0" fillId="0" borderId="0" xfId="35" applyNumberFormat="1" applyFont="1">
      <alignment/>
      <protection/>
    </xf>
    <xf numFmtId="220" fontId="0" fillId="0" borderId="0" xfId="35" applyNumberFormat="1">
      <alignment/>
      <protection/>
    </xf>
    <xf numFmtId="220" fontId="0" fillId="0" borderId="0" xfId="35" applyNumberFormat="1" applyFont="1" applyAlignment="1">
      <alignment horizontal="right"/>
      <protection/>
    </xf>
    <xf numFmtId="220" fontId="1" fillId="0" borderId="0" xfId="35" applyNumberFormat="1" applyFont="1">
      <alignment/>
      <protection/>
    </xf>
    <xf numFmtId="220" fontId="0" fillId="0" borderId="2" xfId="35" applyNumberFormat="1" applyBorder="1">
      <alignment/>
      <protection/>
    </xf>
    <xf numFmtId="220" fontId="0" fillId="0" borderId="3" xfId="35" applyNumberFormat="1" applyBorder="1">
      <alignment/>
      <protection/>
    </xf>
    <xf numFmtId="220" fontId="4" fillId="0" borderId="0" xfId="26" applyNumberFormat="1">
      <alignment/>
      <protection/>
    </xf>
    <xf numFmtId="220" fontId="0" fillId="0" borderId="14" xfId="35" applyNumberFormat="1" applyBorder="1">
      <alignment/>
      <protection/>
    </xf>
    <xf numFmtId="220" fontId="0" fillId="0" borderId="7" xfId="35" applyNumberFormat="1" applyBorder="1">
      <alignment/>
      <protection/>
    </xf>
    <xf numFmtId="220" fontId="0" fillId="0" borderId="1" xfId="35" applyNumberFormat="1" applyBorder="1" applyAlignment="1">
      <alignment horizontal="center"/>
      <protection/>
    </xf>
    <xf numFmtId="220" fontId="0" fillId="0" borderId="1" xfId="35" applyNumberFormat="1" applyBorder="1">
      <alignment/>
      <protection/>
    </xf>
    <xf numFmtId="220" fontId="0" fillId="0" borderId="4" xfId="35" applyNumberFormat="1" applyBorder="1">
      <alignment/>
      <protection/>
    </xf>
    <xf numFmtId="220" fontId="0" fillId="0" borderId="4" xfId="35" applyNumberFormat="1" applyBorder="1" applyAlignment="1">
      <alignment horizontal="center"/>
      <protection/>
    </xf>
    <xf numFmtId="220" fontId="0" fillId="0" borderId="15" xfId="35" applyNumberFormat="1" applyFont="1" applyBorder="1" applyAlignment="1">
      <alignment horizontal="center"/>
      <protection/>
    </xf>
    <xf numFmtId="220" fontId="0" fillId="0" borderId="4" xfId="35" applyNumberFormat="1" applyFont="1" applyBorder="1" applyAlignment="1">
      <alignment horizontal="center"/>
      <protection/>
    </xf>
    <xf numFmtId="220" fontId="1" fillId="0" borderId="4" xfId="35" applyNumberFormat="1" applyFont="1" applyBorder="1" applyAlignment="1">
      <alignment horizontal="center"/>
      <protection/>
    </xf>
    <xf numFmtId="220" fontId="7" fillId="0" borderId="4" xfId="35" applyNumberFormat="1" applyFont="1" applyBorder="1" applyAlignment="1">
      <alignment horizontal="center"/>
      <protection/>
    </xf>
    <xf numFmtId="220" fontId="1" fillId="0" borderId="3" xfId="35" applyNumberFormat="1" applyFont="1" applyBorder="1">
      <alignment/>
      <protection/>
    </xf>
    <xf numFmtId="220" fontId="0" fillId="0" borderId="3" xfId="35" applyNumberFormat="1" applyFont="1" applyBorder="1">
      <alignment/>
      <protection/>
    </xf>
    <xf numFmtId="220" fontId="5" fillId="0" borderId="0" xfId="17" applyNumberFormat="1" applyFont="1" applyAlignment="1">
      <alignment/>
    </xf>
    <xf numFmtId="220" fontId="0" fillId="0" borderId="0" xfId="0" applyNumberFormat="1" applyAlignment="1">
      <alignment/>
    </xf>
    <xf numFmtId="220" fontId="0" fillId="0" borderId="0" xfId="17" applyNumberFormat="1" applyFont="1" applyAlignment="1">
      <alignment horizontal="right"/>
    </xf>
    <xf numFmtId="220" fontId="0" fillId="0" borderId="0" xfId="0" applyNumberFormat="1" applyAlignment="1">
      <alignment horizontal="right"/>
    </xf>
    <xf numFmtId="220" fontId="4" fillId="0" borderId="1" xfId="17" applyNumberFormat="1" applyBorder="1" applyAlignment="1">
      <alignment/>
    </xf>
    <xf numFmtId="220" fontId="5" fillId="0" borderId="1" xfId="17" applyNumberFormat="1" applyFont="1" applyBorder="1" applyAlignment="1">
      <alignment/>
    </xf>
    <xf numFmtId="220" fontId="4" fillId="0" borderId="1" xfId="17" applyNumberFormat="1" applyBorder="1" applyAlignment="1">
      <alignment horizontal="right"/>
    </xf>
    <xf numFmtId="220" fontId="0" fillId="0" borderId="1" xfId="0" applyNumberFormat="1" applyBorder="1" applyAlignment="1">
      <alignment horizontal="right"/>
    </xf>
    <xf numFmtId="220" fontId="4" fillId="0" borderId="0" xfId="17" applyNumberFormat="1" applyFont="1" applyAlignment="1">
      <alignment/>
    </xf>
    <xf numFmtId="220" fontId="4" fillId="0" borderId="1" xfId="17" applyNumberFormat="1" applyFont="1" applyBorder="1" applyAlignment="1">
      <alignment/>
    </xf>
    <xf numFmtId="220" fontId="1" fillId="0" borderId="0" xfId="17" applyNumberFormat="1" applyFont="1" applyAlignment="1">
      <alignment/>
    </xf>
    <xf numFmtId="220" fontId="1" fillId="0" borderId="0" xfId="17" applyNumberFormat="1" applyFont="1" applyAlignment="1">
      <alignment horizontal="right"/>
    </xf>
    <xf numFmtId="220" fontId="4" fillId="0" borderId="0" xfId="27" applyNumberFormat="1">
      <alignment/>
      <protection/>
    </xf>
    <xf numFmtId="220" fontId="1" fillId="0" borderId="0" xfId="27" applyNumberFormat="1" applyFont="1">
      <alignment/>
      <protection/>
    </xf>
    <xf numFmtId="220" fontId="4" fillId="0" borderId="2" xfId="27" applyNumberFormat="1" applyBorder="1">
      <alignment/>
      <protection/>
    </xf>
    <xf numFmtId="220" fontId="4" fillId="0" borderId="3" xfId="27" applyNumberFormat="1" applyBorder="1">
      <alignment/>
      <protection/>
    </xf>
    <xf numFmtId="220" fontId="4" fillId="0" borderId="1" xfId="27" applyNumberFormat="1" applyFont="1" applyBorder="1" applyAlignment="1">
      <alignment horizontal="centerContinuous"/>
      <protection/>
    </xf>
    <xf numFmtId="220" fontId="5" fillId="0" borderId="1" xfId="27" applyNumberFormat="1" applyFont="1" applyBorder="1" applyAlignment="1">
      <alignment horizontal="centerContinuous"/>
      <protection/>
    </xf>
    <xf numFmtId="220" fontId="4" fillId="0" borderId="0" xfId="27" applyNumberFormat="1" applyBorder="1">
      <alignment/>
      <protection/>
    </xf>
    <xf numFmtId="220" fontId="4" fillId="0" borderId="3" xfId="27" applyNumberFormat="1" applyBorder="1" applyAlignment="1">
      <alignment horizontal="center"/>
      <protection/>
    </xf>
    <xf numFmtId="220" fontId="5" fillId="0" borderId="3" xfId="27" applyNumberFormat="1" applyFont="1" applyBorder="1" applyAlignment="1">
      <alignment horizontal="center"/>
      <protection/>
    </xf>
    <xf numFmtId="220" fontId="4" fillId="0" borderId="4" xfId="27" applyNumberFormat="1" applyBorder="1" applyAlignment="1">
      <alignment horizontal="center"/>
      <protection/>
    </xf>
    <xf numFmtId="220" fontId="4" fillId="0" borderId="7" xfId="27" applyNumberFormat="1" applyBorder="1" applyAlignment="1">
      <alignment horizontal="center"/>
      <protection/>
    </xf>
    <xf numFmtId="220" fontId="4" fillId="0" borderId="7" xfId="27" applyNumberFormat="1" applyFont="1" applyBorder="1" applyAlignment="1">
      <alignment horizontal="right"/>
      <protection/>
    </xf>
    <xf numFmtId="220" fontId="5" fillId="0" borderId="7" xfId="27" applyNumberFormat="1" applyFont="1" applyBorder="1" applyAlignment="1">
      <alignment horizontal="center"/>
      <protection/>
    </xf>
    <xf numFmtId="220" fontId="5" fillId="0" borderId="7" xfId="27" applyNumberFormat="1" applyFont="1" applyBorder="1" applyAlignment="1">
      <alignment horizontal="right"/>
      <protection/>
    </xf>
    <xf numFmtId="220" fontId="0" fillId="0" borderId="3" xfId="27" applyNumberFormat="1" applyFont="1" applyBorder="1" applyAlignment="1">
      <alignment horizontal="distributed"/>
      <protection/>
    </xf>
    <xf numFmtId="220" fontId="0" fillId="0" borderId="0" xfId="0" applyNumberFormat="1" applyFont="1" applyAlignment="1">
      <alignment/>
    </xf>
    <xf numFmtId="220" fontId="4" fillId="0" borderId="3" xfId="27" applyNumberFormat="1" applyFont="1" applyBorder="1" applyAlignment="1">
      <alignment horizontal="distributed"/>
      <protection/>
    </xf>
    <xf numFmtId="220" fontId="0" fillId="0" borderId="0" xfId="0" applyNumberFormat="1" applyFont="1" applyAlignment="1">
      <alignment horizontal="right"/>
    </xf>
    <xf numFmtId="220" fontId="1" fillId="0" borderId="0" xfId="0" applyNumberFormat="1" applyFont="1" applyAlignment="1">
      <alignment horizontal="right"/>
    </xf>
    <xf numFmtId="220" fontId="1" fillId="0" borderId="4" xfId="27" applyNumberFormat="1" applyFont="1" applyBorder="1" applyAlignment="1">
      <alignment/>
      <protection/>
    </xf>
    <xf numFmtId="220" fontId="4" fillId="0" borderId="1" xfId="17" applyNumberFormat="1" applyFont="1" applyBorder="1" applyAlignment="1">
      <alignment horizontal="right"/>
    </xf>
    <xf numFmtId="220" fontId="4" fillId="0" borderId="0" xfId="27" applyNumberFormat="1" applyAlignment="1">
      <alignment/>
      <protection/>
    </xf>
    <xf numFmtId="213" fontId="4" fillId="0" borderId="0" xfId="27" applyNumberFormat="1">
      <alignment/>
      <protection/>
    </xf>
    <xf numFmtId="213" fontId="4" fillId="0" borderId="2" xfId="27" applyNumberFormat="1" applyBorder="1">
      <alignment/>
      <protection/>
    </xf>
    <xf numFmtId="213" fontId="4" fillId="0" borderId="4" xfId="27" applyNumberFormat="1" applyBorder="1" applyAlignment="1">
      <alignment horizontal="centerContinuous"/>
      <protection/>
    </xf>
    <xf numFmtId="213" fontId="4" fillId="0" borderId="3" xfId="27" applyNumberFormat="1" applyBorder="1" applyAlignment="1">
      <alignment horizontal="center"/>
      <protection/>
    </xf>
    <xf numFmtId="213" fontId="4" fillId="0" borderId="7" xfId="27" applyNumberFormat="1" applyBorder="1" applyAlignment="1">
      <alignment horizontal="center"/>
      <protection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>
      <alignment horizontal="right"/>
    </xf>
    <xf numFmtId="213" fontId="4" fillId="0" borderId="1" xfId="17" applyNumberFormat="1" applyFont="1" applyBorder="1" applyAlignment="1">
      <alignment horizontal="right"/>
    </xf>
    <xf numFmtId="213" fontId="4" fillId="0" borderId="0" xfId="27" applyNumberFormat="1" applyFont="1" applyAlignment="1">
      <alignment horizontal="right"/>
      <protection/>
    </xf>
    <xf numFmtId="213" fontId="5" fillId="0" borderId="1" xfId="27" applyNumberFormat="1" applyFont="1" applyBorder="1" applyAlignment="1">
      <alignment horizontal="centerContinuous"/>
      <protection/>
    </xf>
    <xf numFmtId="213" fontId="5" fillId="0" borderId="0" xfId="27" applyNumberFormat="1" applyFont="1" applyBorder="1" applyAlignment="1">
      <alignment horizontal="center"/>
      <protection/>
    </xf>
    <xf numFmtId="213" fontId="5" fillId="0" borderId="7" xfId="27" applyNumberFormat="1" applyFont="1" applyBorder="1" applyAlignment="1">
      <alignment horizontal="center"/>
      <protection/>
    </xf>
    <xf numFmtId="38" fontId="0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3" xfId="33" applyFont="1" applyBorder="1" applyAlignment="1">
      <alignment horizontal="distributed"/>
      <protection/>
    </xf>
    <xf numFmtId="38" fontId="5" fillId="0" borderId="0" xfId="17" applyFont="1" applyBorder="1" applyAlignment="1">
      <alignment/>
    </xf>
    <xf numFmtId="38" fontId="12" fillId="0" borderId="3" xfId="17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34" applyFont="1" applyAlignment="1">
      <alignment horizontal="right"/>
      <protection/>
    </xf>
    <xf numFmtId="0" fontId="5" fillId="0" borderId="0" xfId="34" applyFont="1" applyAlignment="1">
      <alignment horizontal="right"/>
      <protection/>
    </xf>
    <xf numFmtId="0" fontId="5" fillId="0" borderId="1" xfId="34" applyFont="1" applyBorder="1">
      <alignment/>
      <protection/>
    </xf>
    <xf numFmtId="213" fontId="5" fillId="0" borderId="0" xfId="17" applyNumberFormat="1" applyFont="1" applyAlignment="1">
      <alignment horizontal="right"/>
    </xf>
    <xf numFmtId="213" fontId="0" fillId="0" borderId="0" xfId="0" applyNumberFormat="1" applyAlignment="1">
      <alignment/>
    </xf>
    <xf numFmtId="220" fontId="4" fillId="0" borderId="0" xfId="28" applyNumberFormat="1" applyFont="1">
      <alignment/>
      <protection/>
    </xf>
    <xf numFmtId="0" fontId="4" fillId="0" borderId="5" xfId="28" applyFont="1" applyBorder="1" applyAlignment="1">
      <alignment horizontal="center" wrapText="1"/>
      <protection/>
    </xf>
    <xf numFmtId="0" fontId="4" fillId="0" borderId="5" xfId="28" applyFont="1" applyBorder="1" applyAlignment="1">
      <alignment horizontal="center" wrapText="1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right"/>
      <protection/>
    </xf>
    <xf numFmtId="220" fontId="4" fillId="0" borderId="0" xfId="28" applyNumberFormat="1" applyFont="1">
      <alignment/>
      <protection/>
    </xf>
    <xf numFmtId="38" fontId="4" fillId="0" borderId="0" xfId="17" applyFont="1" applyAlignment="1">
      <alignment/>
    </xf>
    <xf numFmtId="178" fontId="4" fillId="0" borderId="0" xfId="17" applyNumberFormat="1" applyFont="1" applyAlignment="1">
      <alignment/>
    </xf>
    <xf numFmtId="38" fontId="4" fillId="0" borderId="1" xfId="17" applyFont="1" applyBorder="1" applyAlignment="1">
      <alignment/>
    </xf>
    <xf numFmtId="0" fontId="1" fillId="0" borderId="3" xfId="28" applyFont="1" applyBorder="1" applyAlignment="1">
      <alignment horizontal="distributed"/>
      <protection/>
    </xf>
    <xf numFmtId="0" fontId="5" fillId="0" borderId="3" xfId="28" applyFont="1" applyBorder="1" applyAlignment="1">
      <alignment horizontal="distributed"/>
      <protection/>
    </xf>
    <xf numFmtId="220" fontId="4" fillId="0" borderId="0" xfId="27" applyNumberFormat="1" applyFont="1" applyAlignment="1">
      <alignment/>
      <protection/>
    </xf>
    <xf numFmtId="0" fontId="0" fillId="0" borderId="0" xfId="0" applyFont="1" applyAlignment="1">
      <alignment/>
    </xf>
    <xf numFmtId="0" fontId="5" fillId="0" borderId="1" xfId="33" applyFont="1" applyBorder="1" applyAlignment="1">
      <alignment horizontal="right"/>
      <protection/>
    </xf>
    <xf numFmtId="38" fontId="5" fillId="0" borderId="1" xfId="17" applyFont="1" applyBorder="1" applyAlignment="1">
      <alignment/>
    </xf>
    <xf numFmtId="0" fontId="5" fillId="0" borderId="1" xfId="24" applyFont="1" applyBorder="1">
      <alignment/>
      <protection/>
    </xf>
    <xf numFmtId="0" fontId="0" fillId="0" borderId="1" xfId="0" applyFont="1" applyBorder="1" applyAlignment="1">
      <alignment horizontal="right"/>
    </xf>
    <xf numFmtId="0" fontId="5" fillId="0" borderId="13" xfId="22" applyFont="1" applyBorder="1" applyAlignment="1">
      <alignment horizontal="center"/>
      <protection/>
    </xf>
    <xf numFmtId="0" fontId="4" fillId="0" borderId="4" xfId="23" applyFont="1" applyBorder="1" applyAlignment="1">
      <alignment horizontal="center"/>
      <protection/>
    </xf>
    <xf numFmtId="220" fontId="0" fillId="0" borderId="2" xfId="35" applyNumberFormat="1" applyFont="1" applyBorder="1">
      <alignment/>
      <protection/>
    </xf>
    <xf numFmtId="0" fontId="4" fillId="0" borderId="0" xfId="28" applyFont="1" applyAlignment="1">
      <alignment/>
      <protection/>
    </xf>
    <xf numFmtId="0" fontId="4" fillId="0" borderId="1" xfId="29" applyFon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1" fillId="0" borderId="0" xfId="31" applyFont="1" applyBorder="1" applyAlignment="1">
      <alignment horizontal="left"/>
      <protection/>
    </xf>
    <xf numFmtId="0" fontId="4" fillId="0" borderId="10" xfId="31" applyBorder="1" applyAlignment="1">
      <alignment horizontal="centerContinuous"/>
      <protection/>
    </xf>
    <xf numFmtId="0" fontId="4" fillId="0" borderId="11" xfId="31" applyBorder="1" applyAlignment="1">
      <alignment horizontal="centerContinuous"/>
      <protection/>
    </xf>
    <xf numFmtId="0" fontId="4" fillId="0" borderId="10" xfId="31" applyBorder="1" applyAlignment="1">
      <alignment horizontal="center"/>
      <protection/>
    </xf>
    <xf numFmtId="0" fontId="4" fillId="0" borderId="13" xfId="31" applyFont="1" applyBorder="1" applyAlignment="1">
      <alignment horizontal="center"/>
      <protection/>
    </xf>
    <xf numFmtId="0" fontId="4" fillId="0" borderId="13" xfId="31" applyBorder="1" applyAlignment="1">
      <alignment horizontal="center"/>
      <protection/>
    </xf>
    <xf numFmtId="0" fontId="8" fillId="0" borderId="13" xfId="31" applyFont="1" applyBorder="1" applyAlignment="1">
      <alignment horizontal="center"/>
      <protection/>
    </xf>
    <xf numFmtId="0" fontId="0" fillId="0" borderId="13" xfId="31" applyFont="1" applyBorder="1" applyAlignment="1">
      <alignment horizontal="center"/>
      <protection/>
    </xf>
    <xf numFmtId="0" fontId="4" fillId="0" borderId="16" xfId="31" applyFont="1" applyBorder="1" applyAlignment="1">
      <alignment horizontal="right"/>
      <protection/>
    </xf>
    <xf numFmtId="0" fontId="1" fillId="0" borderId="0" xfId="31" applyFont="1" applyBorder="1">
      <alignment/>
      <protection/>
    </xf>
    <xf numFmtId="0" fontId="6" fillId="0" borderId="13" xfId="31" applyFont="1" applyBorder="1" applyAlignment="1">
      <alignment horizontal="center"/>
      <protection/>
    </xf>
    <xf numFmtId="0" fontId="0" fillId="0" borderId="1" xfId="0" applyFill="1" applyBorder="1" applyAlignment="1">
      <alignment/>
    </xf>
    <xf numFmtId="178" fontId="1" fillId="0" borderId="0" xfId="17" applyNumberFormat="1" applyFont="1" applyAlignment="1">
      <alignment/>
    </xf>
    <xf numFmtId="38" fontId="5" fillId="0" borderId="1" xfId="17" applyFont="1" applyBorder="1" applyAlignment="1">
      <alignment/>
    </xf>
    <xf numFmtId="38" fontId="1" fillId="0" borderId="0" xfId="17" applyFont="1" applyFill="1" applyBorder="1" applyAlignment="1">
      <alignment/>
    </xf>
    <xf numFmtId="178" fontId="1" fillId="0" borderId="0" xfId="17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17" applyNumberFormat="1" applyFont="1" applyFill="1" applyBorder="1" applyAlignment="1">
      <alignment/>
    </xf>
    <xf numFmtId="179" fontId="1" fillId="0" borderId="0" xfId="0" applyNumberFormat="1" applyFont="1" applyAlignment="1">
      <alignment/>
    </xf>
    <xf numFmtId="38" fontId="4" fillId="0" borderId="1" xfId="17" applyFont="1" applyBorder="1" applyAlignment="1">
      <alignment/>
    </xf>
    <xf numFmtId="38" fontId="1" fillId="0" borderId="0" xfId="17" applyFont="1" applyAlignment="1">
      <alignment horizontal="right"/>
    </xf>
    <xf numFmtId="38" fontId="5" fillId="0" borderId="1" xfId="17" applyFont="1" applyBorder="1" applyAlignment="1">
      <alignment horizontal="right"/>
    </xf>
    <xf numFmtId="220" fontId="4" fillId="0" borderId="0" xfId="27" applyNumberFormat="1" applyFont="1">
      <alignment/>
      <protection/>
    </xf>
    <xf numFmtId="213" fontId="4" fillId="0" borderId="0" xfId="27" applyNumberFormat="1" applyFont="1">
      <alignment/>
      <protection/>
    </xf>
    <xf numFmtId="220" fontId="0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20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 horizontal="right"/>
    </xf>
    <xf numFmtId="220" fontId="4" fillId="0" borderId="1" xfId="17" applyNumberFormat="1" applyFont="1" applyBorder="1" applyAlignment="1">
      <alignment horizontal="right"/>
    </xf>
    <xf numFmtId="213" fontId="4" fillId="0" borderId="1" xfId="17" applyNumberFormat="1" applyFont="1" applyBorder="1" applyAlignment="1">
      <alignment horizontal="right"/>
    </xf>
    <xf numFmtId="0" fontId="5" fillId="0" borderId="7" xfId="28" applyFont="1" applyBorder="1" applyAlignment="1">
      <alignment horizontal="centerContinuous"/>
      <protection/>
    </xf>
    <xf numFmtId="38" fontId="1" fillId="0" borderId="3" xfId="17" applyFont="1" applyBorder="1" applyAlignment="1">
      <alignment horizontal="left"/>
    </xf>
    <xf numFmtId="38" fontId="4" fillId="0" borderId="0" xfId="17" applyFill="1" applyAlignment="1">
      <alignment/>
    </xf>
  </cellXfs>
  <cellStyles count="23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15" xfId="21"/>
    <cellStyle name="標準_116" xfId="22"/>
    <cellStyle name="標準_117" xfId="23"/>
    <cellStyle name="標準_118" xfId="24"/>
    <cellStyle name="標準_119" xfId="25"/>
    <cellStyle name="標準_121" xfId="26"/>
    <cellStyle name="標準_122" xfId="27"/>
    <cellStyle name="標準_123" xfId="28"/>
    <cellStyle name="標準_124" xfId="29"/>
    <cellStyle name="標準_125" xfId="30"/>
    <cellStyle name="標準_126" xfId="31"/>
    <cellStyle name="標準_127" xfId="32"/>
    <cellStyle name="標準_129" xfId="33"/>
    <cellStyle name="標準_130.131" xfId="34"/>
    <cellStyle name="標準_少年犯罪" xfId="35"/>
    <cellStyle name="表示済みのハイパーリンク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610600" y="429577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180975</xdr:colOff>
      <xdr:row>20</xdr:row>
      <xdr:rowOff>0</xdr:rowOff>
    </xdr:from>
    <xdr:to>
      <xdr:col>7</xdr:col>
      <xdr:colOff>685800</xdr:colOff>
      <xdr:row>20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972425" y="429577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公　設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248900" y="429577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0</xdr:rowOff>
    </xdr:from>
    <xdr:to>
      <xdr:col>10</xdr:col>
      <xdr:colOff>762000</xdr:colOff>
      <xdr:row>20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0296525" y="42957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内40・以上
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887200" y="429577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47625</xdr:colOff>
      <xdr:row>20</xdr:row>
      <xdr:rowOff>0</xdr:rowOff>
    </xdr:from>
    <xdr:to>
      <xdr:col>12</xdr:col>
      <xdr:colOff>762000</xdr:colOff>
      <xdr:row>20</xdr:row>
      <xdr:rowOff>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1934825" y="429577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内40・以上
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7791450" y="429577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180975</xdr:colOff>
      <xdr:row>20</xdr:row>
      <xdr:rowOff>0</xdr:rowOff>
    </xdr:from>
    <xdr:to>
      <xdr:col>8</xdr:col>
      <xdr:colOff>685800</xdr:colOff>
      <xdr:row>20</xdr:row>
      <xdr:rowOff>0</xdr:rowOff>
    </xdr:to>
    <xdr:sp>
      <xdr:nvSpPr>
        <xdr:cNvPr id="8" name="テキスト 12"/>
        <xdr:cNvSpPr txBox="1">
          <a:spLocks noChangeArrowheads="1"/>
        </xdr:cNvSpPr>
      </xdr:nvSpPr>
      <xdr:spPr>
        <a:xfrm>
          <a:off x="8791575" y="429577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私　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"/>
    </sheetView>
  </sheetViews>
  <sheetFormatPr defaultColWidth="8.796875" defaultRowHeight="15"/>
  <cols>
    <col min="1" max="1" width="35" style="1" customWidth="1"/>
    <col min="2" max="2" width="12" style="1" customWidth="1"/>
    <col min="3" max="16384" width="10.59765625" style="1" customWidth="1"/>
  </cols>
  <sheetData>
    <row r="1" spans="1:5" ht="14.25">
      <c r="A1" s="473"/>
      <c r="E1" s="2" t="s">
        <v>0</v>
      </c>
    </row>
    <row r="3" ht="14.25">
      <c r="A3" s="258" t="s">
        <v>1</v>
      </c>
    </row>
    <row r="4" spans="1:5" ht="15" thickBot="1">
      <c r="A4" s="259"/>
      <c r="B4" s="259"/>
      <c r="C4" s="259"/>
      <c r="D4" s="259"/>
      <c r="E4" s="259"/>
    </row>
    <row r="5" spans="1:5" s="284" customFormat="1" ht="24.75" customHeight="1" thickTop="1">
      <c r="A5" s="281" t="s">
        <v>2</v>
      </c>
      <c r="B5" s="282" t="s">
        <v>3</v>
      </c>
      <c r="C5" s="283" t="s">
        <v>4</v>
      </c>
      <c r="D5" s="283" t="s">
        <v>5</v>
      </c>
      <c r="E5" s="283" t="s">
        <v>6</v>
      </c>
    </row>
    <row r="6" spans="1:2" ht="14.25">
      <c r="A6" s="261"/>
      <c r="B6" s="6"/>
    </row>
    <row r="7" spans="1:5" ht="14.25">
      <c r="A7" s="276" t="s">
        <v>7</v>
      </c>
      <c r="B7" s="139">
        <v>2129537</v>
      </c>
      <c r="C7" s="2" t="s">
        <v>8</v>
      </c>
      <c r="D7" s="2" t="s">
        <v>8</v>
      </c>
      <c r="E7" s="2" t="s">
        <v>8</v>
      </c>
    </row>
    <row r="8" spans="1:5" ht="14.25">
      <c r="A8" s="275" t="s">
        <v>9</v>
      </c>
      <c r="B8" s="139">
        <v>283</v>
      </c>
      <c r="C8" s="225">
        <v>53</v>
      </c>
      <c r="D8" s="225">
        <v>215</v>
      </c>
      <c r="E8" s="225">
        <v>15</v>
      </c>
    </row>
    <row r="9" spans="1:5" ht="14.25">
      <c r="A9" s="276" t="s">
        <v>10</v>
      </c>
      <c r="B9" s="139">
        <v>2197449</v>
      </c>
      <c r="C9" s="225">
        <v>1980567</v>
      </c>
      <c r="D9" s="225">
        <v>206941</v>
      </c>
      <c r="E9" s="225">
        <v>9941</v>
      </c>
    </row>
    <row r="10" spans="1:5" ht="14.25">
      <c r="A10" s="275" t="s">
        <v>11</v>
      </c>
      <c r="B10" s="139">
        <v>2037898</v>
      </c>
      <c r="C10" s="225">
        <v>1814434</v>
      </c>
      <c r="D10" s="225">
        <v>219145</v>
      </c>
      <c r="E10" s="225">
        <v>4319</v>
      </c>
    </row>
    <row r="11" spans="1:5" ht="14.25">
      <c r="A11" s="275" t="s">
        <v>12</v>
      </c>
      <c r="B11" s="139">
        <v>1918069</v>
      </c>
      <c r="C11" s="225">
        <v>1724987</v>
      </c>
      <c r="D11" s="225">
        <v>188763</v>
      </c>
      <c r="E11" s="225">
        <v>4319</v>
      </c>
    </row>
    <row r="12" spans="1:5" ht="14.25">
      <c r="A12" s="275"/>
      <c r="B12" s="139"/>
      <c r="C12" s="225"/>
      <c r="D12" s="225"/>
      <c r="E12" s="225"/>
    </row>
    <row r="13" spans="1:5" ht="14.25" customHeight="1">
      <c r="A13" s="277" t="s">
        <v>13</v>
      </c>
      <c r="B13" s="452">
        <v>90.1</v>
      </c>
      <c r="C13" s="226">
        <v>81</v>
      </c>
      <c r="D13" s="226">
        <v>8.9</v>
      </c>
      <c r="E13" s="226">
        <v>0.2</v>
      </c>
    </row>
    <row r="14" spans="1:5" ht="14.25">
      <c r="A14" s="276" t="s">
        <v>14</v>
      </c>
      <c r="B14" s="139">
        <v>1306455</v>
      </c>
      <c r="C14" s="225">
        <v>1195285</v>
      </c>
      <c r="D14" s="225">
        <v>102949</v>
      </c>
      <c r="E14" s="225">
        <v>8221</v>
      </c>
    </row>
    <row r="15" spans="1:5" ht="14.25">
      <c r="A15" s="276" t="s">
        <v>15</v>
      </c>
      <c r="B15" s="139">
        <v>13746</v>
      </c>
      <c r="C15" s="225">
        <v>11043</v>
      </c>
      <c r="D15" s="225">
        <v>2703</v>
      </c>
      <c r="E15" s="2" t="s">
        <v>8</v>
      </c>
    </row>
    <row r="16" spans="1:5" ht="14.25">
      <c r="A16" s="276" t="s">
        <v>16</v>
      </c>
      <c r="B16" s="139">
        <v>262127</v>
      </c>
      <c r="C16" s="225">
        <v>238851</v>
      </c>
      <c r="D16" s="225">
        <v>22926</v>
      </c>
      <c r="E16" s="225">
        <v>350</v>
      </c>
    </row>
    <row r="17" spans="1:5" ht="14.25">
      <c r="A17" s="286"/>
      <c r="B17" s="453"/>
      <c r="C17" s="3"/>
      <c r="D17" s="3"/>
      <c r="E17" s="3"/>
    </row>
    <row r="18" spans="1:5" ht="14.25">
      <c r="A18" s="15" t="s">
        <v>17</v>
      </c>
      <c r="B18" s="15"/>
      <c r="C18" s="15"/>
      <c r="D18" s="15"/>
      <c r="E18" s="15"/>
    </row>
    <row r="19" ht="14.25">
      <c r="A19" s="1" t="s">
        <v>18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8.796875" defaultRowHeight="15"/>
  <cols>
    <col min="1" max="1" width="21.19921875" style="8" customWidth="1"/>
    <col min="2" max="2" width="8.5" style="8" customWidth="1"/>
    <col min="3" max="3" width="7.5" style="8" customWidth="1"/>
    <col min="4" max="4" width="8.5" style="8" customWidth="1"/>
    <col min="5" max="5" width="7.5" style="8" customWidth="1"/>
    <col min="6" max="6" width="9.5" style="8" customWidth="1"/>
    <col min="7" max="7" width="6.59765625" style="8" customWidth="1"/>
    <col min="8" max="8" width="9.09765625" style="8" customWidth="1"/>
    <col min="9" max="9" width="6.59765625" style="8" customWidth="1"/>
    <col min="10" max="10" width="7.5" style="8" customWidth="1"/>
    <col min="11" max="16384" width="10.59765625" style="8" customWidth="1"/>
  </cols>
  <sheetData>
    <row r="1" spans="1:6" ht="14.25">
      <c r="A1" s="238" t="s">
        <v>251</v>
      </c>
      <c r="F1" s="8" t="s">
        <v>252</v>
      </c>
    </row>
    <row r="3" ht="14.25">
      <c r="A3" s="9" t="s">
        <v>253</v>
      </c>
    </row>
    <row r="4" spans="1:10" ht="15" thickBot="1">
      <c r="A4" s="10"/>
      <c r="B4" s="10"/>
      <c r="C4" s="10"/>
      <c r="D4" s="10"/>
      <c r="E4" s="10"/>
      <c r="F4" s="10"/>
      <c r="G4" s="10"/>
      <c r="H4" s="10"/>
      <c r="I4" s="10"/>
      <c r="J4" s="330" t="s">
        <v>254</v>
      </c>
    </row>
    <row r="5" spans="1:10" ht="15" thickTop="1">
      <c r="A5" s="11"/>
      <c r="B5" s="316" t="s">
        <v>166</v>
      </c>
      <c r="C5" s="13"/>
      <c r="D5" s="12">
        <v>10</v>
      </c>
      <c r="E5" s="13"/>
      <c r="F5" s="316">
        <v>11</v>
      </c>
      <c r="G5" s="13"/>
      <c r="H5" s="471">
        <v>12</v>
      </c>
      <c r="I5" s="316"/>
      <c r="J5" s="316"/>
    </row>
    <row r="6" spans="1:10" ht="24" customHeight="1">
      <c r="A6" s="14" t="s">
        <v>56</v>
      </c>
      <c r="B6" s="321" t="s">
        <v>3</v>
      </c>
      <c r="C6" s="322" t="s">
        <v>255</v>
      </c>
      <c r="D6" s="321" t="s">
        <v>3</v>
      </c>
      <c r="E6" s="322" t="s">
        <v>256</v>
      </c>
      <c r="F6" s="321" t="s">
        <v>3</v>
      </c>
      <c r="G6" s="322" t="s">
        <v>256</v>
      </c>
      <c r="H6" s="418" t="s">
        <v>3</v>
      </c>
      <c r="I6" s="322" t="s">
        <v>256</v>
      </c>
      <c r="J6" s="419" t="s">
        <v>257</v>
      </c>
    </row>
    <row r="7" spans="1:10" ht="14.25">
      <c r="A7" s="11"/>
      <c r="H7" s="420"/>
      <c r="I7" s="420"/>
      <c r="J7" s="421" t="s">
        <v>258</v>
      </c>
    </row>
    <row r="8" spans="1:11" s="9" customFormat="1" ht="14.25">
      <c r="A8" s="426" t="s">
        <v>259</v>
      </c>
      <c r="B8" s="16">
        <v>13220</v>
      </c>
      <c r="C8" s="320">
        <v>-97</v>
      </c>
      <c r="D8" s="16">
        <v>13188</v>
      </c>
      <c r="E8" s="320">
        <f>D8-B8</f>
        <v>-32</v>
      </c>
      <c r="F8" s="16">
        <v>13799</v>
      </c>
      <c r="G8" s="320">
        <f>F8-D8</f>
        <v>611</v>
      </c>
      <c r="H8" s="16">
        <v>14891</v>
      </c>
      <c r="I8" s="320">
        <f>H8-F8</f>
        <v>1092</v>
      </c>
      <c r="J8" s="17" t="s">
        <v>8</v>
      </c>
      <c r="K8" s="18" t="s">
        <v>49</v>
      </c>
    </row>
    <row r="9" spans="1:10" ht="14.25">
      <c r="A9" s="19"/>
      <c r="B9" s="1"/>
      <c r="C9" s="318"/>
      <c r="D9" s="214"/>
      <c r="E9" s="318"/>
      <c r="F9" s="214"/>
      <c r="G9" s="417"/>
      <c r="H9" s="423"/>
      <c r="I9" s="422"/>
      <c r="J9" s="423"/>
    </row>
    <row r="10" spans="1:10" ht="14.25">
      <c r="A10" s="427" t="s">
        <v>260</v>
      </c>
      <c r="B10" s="6">
        <v>198</v>
      </c>
      <c r="C10" s="320">
        <v>-34</v>
      </c>
      <c r="D10" s="6">
        <v>185</v>
      </c>
      <c r="E10" s="320">
        <f>D10-B10</f>
        <v>-13</v>
      </c>
      <c r="F10" s="6">
        <v>171</v>
      </c>
      <c r="G10" s="320">
        <f>F10-D10</f>
        <v>-14</v>
      </c>
      <c r="H10" s="6">
        <v>192</v>
      </c>
      <c r="I10" s="320">
        <f aca="true" t="shared" si="0" ref="I10:I16">H10-F10</f>
        <v>21</v>
      </c>
      <c r="J10" s="5">
        <f>H10/$H$10*100</f>
        <v>100</v>
      </c>
    </row>
    <row r="11" spans="1:10" ht="14.25">
      <c r="A11" s="317" t="s">
        <v>261</v>
      </c>
      <c r="B11" s="1">
        <v>4</v>
      </c>
      <c r="C11" s="318">
        <v>-3</v>
      </c>
      <c r="D11" s="214">
        <v>11</v>
      </c>
      <c r="E11" s="318">
        <f>D11-B11</f>
        <v>7</v>
      </c>
      <c r="F11" s="214">
        <v>6</v>
      </c>
      <c r="G11" s="417">
        <f>F11-D11</f>
        <v>-5</v>
      </c>
      <c r="H11" s="423">
        <v>7</v>
      </c>
      <c r="I11" s="422">
        <f t="shared" si="0"/>
        <v>1</v>
      </c>
      <c r="J11" s="424">
        <f>H11/$H$10*100</f>
        <v>3.6458333333333335</v>
      </c>
    </row>
    <row r="12" spans="1:10" ht="14.25">
      <c r="A12" s="317" t="s">
        <v>262</v>
      </c>
      <c r="B12" s="1">
        <v>77</v>
      </c>
      <c r="C12" s="318">
        <v>-12</v>
      </c>
      <c r="D12" s="214">
        <v>63</v>
      </c>
      <c r="E12" s="318">
        <f>D12-B12</f>
        <v>-14</v>
      </c>
      <c r="F12" s="214">
        <v>62</v>
      </c>
      <c r="G12" s="417">
        <f>F12-D12</f>
        <v>-1</v>
      </c>
      <c r="H12" s="423">
        <v>73</v>
      </c>
      <c r="I12" s="422">
        <f t="shared" si="0"/>
        <v>11</v>
      </c>
      <c r="J12" s="424">
        <f>H12/$H$10*100</f>
        <v>38.02083333333333</v>
      </c>
    </row>
    <row r="13" spans="1:10" ht="14.25">
      <c r="A13" s="20"/>
      <c r="B13" s="1"/>
      <c r="C13" s="318"/>
      <c r="D13" s="214"/>
      <c r="E13" s="318"/>
      <c r="F13" s="214"/>
      <c r="G13" s="417"/>
      <c r="H13" s="423"/>
      <c r="I13" s="422"/>
      <c r="J13" s="424"/>
    </row>
    <row r="14" spans="1:10" ht="14.25">
      <c r="A14" s="427" t="s">
        <v>263</v>
      </c>
      <c r="B14" s="6">
        <v>15920</v>
      </c>
      <c r="C14" s="320">
        <v>-188</v>
      </c>
      <c r="D14" s="6">
        <v>15764</v>
      </c>
      <c r="E14" s="320">
        <f>D14-B14</f>
        <v>-156</v>
      </c>
      <c r="F14" s="6">
        <v>16479</v>
      </c>
      <c r="G14" s="320">
        <f>F14-D14</f>
        <v>715</v>
      </c>
      <c r="H14" s="6">
        <v>18853</v>
      </c>
      <c r="I14" s="320">
        <f t="shared" si="0"/>
        <v>2374</v>
      </c>
      <c r="J14" s="5">
        <f>H14/$H$14*100</f>
        <v>100</v>
      </c>
    </row>
    <row r="15" spans="1:10" ht="14.25">
      <c r="A15" s="317" t="s">
        <v>261</v>
      </c>
      <c r="B15" s="1">
        <v>1294</v>
      </c>
      <c r="C15" s="318">
        <v>20</v>
      </c>
      <c r="D15" s="214">
        <v>1132</v>
      </c>
      <c r="E15" s="318">
        <f>D15-B15</f>
        <v>-162</v>
      </c>
      <c r="F15" s="214">
        <v>1141</v>
      </c>
      <c r="G15" s="417">
        <f>F15-D15</f>
        <v>9</v>
      </c>
      <c r="H15" s="423">
        <v>1313</v>
      </c>
      <c r="I15" s="422">
        <f t="shared" si="0"/>
        <v>172</v>
      </c>
      <c r="J15" s="424">
        <f>H15/$H$14*100</f>
        <v>6.964408847398292</v>
      </c>
    </row>
    <row r="16" spans="1:10" ht="14.25">
      <c r="A16" s="317" t="s">
        <v>262</v>
      </c>
      <c r="B16" s="1">
        <v>1791</v>
      </c>
      <c r="C16" s="318">
        <v>35</v>
      </c>
      <c r="D16" s="214">
        <v>1887</v>
      </c>
      <c r="E16" s="318">
        <f>D16-B16</f>
        <v>96</v>
      </c>
      <c r="F16" s="214">
        <v>1922</v>
      </c>
      <c r="G16" s="417">
        <f>F16-D16</f>
        <v>35</v>
      </c>
      <c r="H16" s="423">
        <v>2131</v>
      </c>
      <c r="I16" s="422">
        <f t="shared" si="0"/>
        <v>209</v>
      </c>
      <c r="J16" s="424">
        <f>H16/$H$14*100</f>
        <v>11.303240863523047</v>
      </c>
    </row>
    <row r="17" spans="1:10" ht="14.25">
      <c r="A17" s="21"/>
      <c r="B17" s="3"/>
      <c r="C17" s="4"/>
      <c r="D17" s="4"/>
      <c r="E17" s="4"/>
      <c r="F17" s="3"/>
      <c r="G17" s="4"/>
      <c r="H17" s="425"/>
      <c r="I17" s="142"/>
      <c r="J17" s="425"/>
    </row>
    <row r="18" ht="14.25">
      <c r="A18" s="437" t="s">
        <v>264</v>
      </c>
    </row>
    <row r="19" ht="14.25">
      <c r="A19" s="22" t="s">
        <v>265</v>
      </c>
    </row>
    <row r="20" ht="14.25">
      <c r="A20" s="22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796875" defaultRowHeight="15"/>
  <cols>
    <col min="1" max="1" width="2.59765625" style="23" customWidth="1"/>
    <col min="2" max="2" width="25" style="23" customWidth="1"/>
    <col min="3" max="3" width="9.8984375" style="23" customWidth="1"/>
    <col min="4" max="10" width="7.59765625" style="23" customWidth="1"/>
    <col min="11" max="16384" width="10.59765625" style="23" customWidth="1"/>
  </cols>
  <sheetData>
    <row r="1" ht="14.25">
      <c r="J1" s="239" t="s">
        <v>266</v>
      </c>
    </row>
    <row r="3" spans="1:2" ht="14.25">
      <c r="A3" s="24" t="s">
        <v>267</v>
      </c>
      <c r="B3" s="24"/>
    </row>
    <row r="4" spans="1:10" ht="15" thickBot="1">
      <c r="A4" s="25"/>
      <c r="B4" s="25"/>
      <c r="C4" s="25"/>
      <c r="D4" s="25"/>
      <c r="E4" s="25"/>
      <c r="F4" s="25"/>
      <c r="G4" s="25"/>
      <c r="H4" s="25"/>
      <c r="I4" s="25"/>
      <c r="J4" s="333" t="s">
        <v>268</v>
      </c>
    </row>
    <row r="5" spans="1:11" ht="15" thickTop="1">
      <c r="A5" s="26"/>
      <c r="B5" s="27"/>
      <c r="C5" s="28"/>
      <c r="D5" s="28" t="s">
        <v>269</v>
      </c>
      <c r="E5" s="28"/>
      <c r="F5" s="29"/>
      <c r="G5" s="28"/>
      <c r="H5" s="28" t="s">
        <v>270</v>
      </c>
      <c r="I5" s="28"/>
      <c r="J5" s="28"/>
      <c r="K5" s="26"/>
    </row>
    <row r="6" spans="1:11" ht="14.25">
      <c r="A6" s="438" t="s">
        <v>56</v>
      </c>
      <c r="B6" s="439"/>
      <c r="C6" s="30" t="s">
        <v>112</v>
      </c>
      <c r="D6" s="31" t="s">
        <v>271</v>
      </c>
      <c r="E6" s="31" t="s">
        <v>272</v>
      </c>
      <c r="F6" s="32" t="s">
        <v>273</v>
      </c>
      <c r="G6" s="30" t="s">
        <v>112</v>
      </c>
      <c r="H6" s="31" t="s">
        <v>271</v>
      </c>
      <c r="I6" s="31" t="s">
        <v>272</v>
      </c>
      <c r="J6" s="33" t="s">
        <v>273</v>
      </c>
      <c r="K6" s="26"/>
    </row>
    <row r="7" spans="1:10" ht="14.25">
      <c r="A7" s="34" t="s">
        <v>274</v>
      </c>
      <c r="B7" s="27"/>
      <c r="C7" s="143">
        <f>C8+C27</f>
        <v>14862</v>
      </c>
      <c r="D7" s="141" t="s">
        <v>8</v>
      </c>
      <c r="E7" s="141" t="s">
        <v>8</v>
      </c>
      <c r="F7" s="141" t="s">
        <v>8</v>
      </c>
      <c r="G7" s="143">
        <f>G8+G27</f>
        <v>192</v>
      </c>
      <c r="H7" s="141" t="s">
        <v>8</v>
      </c>
      <c r="I7" s="141" t="s">
        <v>8</v>
      </c>
      <c r="J7" s="141" t="s">
        <v>8</v>
      </c>
    </row>
    <row r="8" spans="1:10" s="24" customFormat="1" ht="14.25">
      <c r="A8" s="35" t="s">
        <v>275</v>
      </c>
      <c r="B8" s="36"/>
      <c r="C8" s="335">
        <f aca="true" t="shared" si="0" ref="C8:J8">SUM(C9:C25)</f>
        <v>14822</v>
      </c>
      <c r="D8" s="143">
        <f t="shared" si="0"/>
        <v>10793</v>
      </c>
      <c r="E8" s="143">
        <f t="shared" si="0"/>
        <v>3304</v>
      </c>
      <c r="F8" s="143">
        <f t="shared" si="0"/>
        <v>543</v>
      </c>
      <c r="G8" s="335">
        <f t="shared" si="0"/>
        <v>189</v>
      </c>
      <c r="H8" s="143">
        <f t="shared" si="0"/>
        <v>89</v>
      </c>
      <c r="I8" s="143">
        <f t="shared" si="0"/>
        <v>75</v>
      </c>
      <c r="J8" s="143">
        <f t="shared" si="0"/>
        <v>16</v>
      </c>
    </row>
    <row r="9" spans="2:10" ht="14.25">
      <c r="B9" s="37" t="s">
        <v>276</v>
      </c>
      <c r="C9" s="139">
        <v>716</v>
      </c>
      <c r="D9">
        <v>531</v>
      </c>
      <c r="E9">
        <v>126</v>
      </c>
      <c r="F9">
        <v>26</v>
      </c>
      <c r="G9" s="404">
        <v>14</v>
      </c>
      <c r="H9">
        <v>5</v>
      </c>
      <c r="I9">
        <v>4</v>
      </c>
      <c r="J9">
        <v>1</v>
      </c>
    </row>
    <row r="10" spans="2:10" ht="14.25">
      <c r="B10" s="37" t="s">
        <v>277</v>
      </c>
      <c r="C10" s="139">
        <v>289</v>
      </c>
      <c r="D10">
        <v>184</v>
      </c>
      <c r="E10">
        <v>71</v>
      </c>
      <c r="F10">
        <v>23</v>
      </c>
      <c r="G10" s="404">
        <v>15</v>
      </c>
      <c r="H10">
        <v>9</v>
      </c>
      <c r="I10">
        <v>6</v>
      </c>
      <c r="J10" s="141" t="s">
        <v>8</v>
      </c>
    </row>
    <row r="11" spans="2:10" ht="14.25">
      <c r="B11" s="37" t="s">
        <v>236</v>
      </c>
      <c r="C11" s="139">
        <v>268</v>
      </c>
      <c r="D11">
        <v>192</v>
      </c>
      <c r="E11">
        <v>51</v>
      </c>
      <c r="F11">
        <v>25</v>
      </c>
      <c r="G11" s="404">
        <v>47</v>
      </c>
      <c r="H11">
        <v>28</v>
      </c>
      <c r="I11">
        <v>15</v>
      </c>
      <c r="J11">
        <v>4</v>
      </c>
    </row>
    <row r="12" spans="2:10" ht="14.25">
      <c r="B12" s="37" t="s">
        <v>278</v>
      </c>
      <c r="C12" s="139">
        <v>215</v>
      </c>
      <c r="D12">
        <v>164</v>
      </c>
      <c r="E12">
        <v>40</v>
      </c>
      <c r="F12">
        <v>11</v>
      </c>
      <c r="G12" s="404">
        <v>3</v>
      </c>
      <c r="H12" s="307">
        <v>1</v>
      </c>
      <c r="I12">
        <v>1</v>
      </c>
      <c r="J12" s="307">
        <v>1</v>
      </c>
    </row>
    <row r="13" spans="2:10" ht="14.25">
      <c r="B13" s="37" t="s">
        <v>279</v>
      </c>
      <c r="C13" s="139">
        <v>51</v>
      </c>
      <c r="D13">
        <v>31</v>
      </c>
      <c r="E13">
        <v>20</v>
      </c>
      <c r="F13" s="141" t="s">
        <v>8</v>
      </c>
      <c r="G13" s="141" t="s">
        <v>8</v>
      </c>
      <c r="H13" s="141" t="s">
        <v>8</v>
      </c>
      <c r="I13" s="141" t="s">
        <v>8</v>
      </c>
      <c r="J13" s="141" t="s">
        <v>8</v>
      </c>
    </row>
    <row r="14" spans="2:10" ht="14.25">
      <c r="B14" s="37" t="s">
        <v>280</v>
      </c>
      <c r="C14" s="139">
        <v>89</v>
      </c>
      <c r="D14">
        <v>56</v>
      </c>
      <c r="E14">
        <v>26</v>
      </c>
      <c r="F14">
        <v>6</v>
      </c>
      <c r="G14" s="404">
        <v>2</v>
      </c>
      <c r="H14" s="307">
        <v>1</v>
      </c>
      <c r="I14">
        <v>1</v>
      </c>
      <c r="J14" s="141" t="s">
        <v>8</v>
      </c>
    </row>
    <row r="15" spans="2:10" ht="14.25">
      <c r="B15" s="37" t="s">
        <v>281</v>
      </c>
      <c r="C15" s="139">
        <v>195</v>
      </c>
      <c r="D15">
        <v>127</v>
      </c>
      <c r="E15">
        <v>49</v>
      </c>
      <c r="F15">
        <v>13</v>
      </c>
      <c r="G15" s="141" t="s">
        <v>8</v>
      </c>
      <c r="H15" s="141" t="s">
        <v>8</v>
      </c>
      <c r="I15" s="141" t="s">
        <v>8</v>
      </c>
      <c r="J15" s="141" t="s">
        <v>8</v>
      </c>
    </row>
    <row r="16" spans="2:10" ht="14.25">
      <c r="B16" s="37" t="s">
        <v>282</v>
      </c>
      <c r="C16" s="139">
        <v>650</v>
      </c>
      <c r="D16">
        <v>502</v>
      </c>
      <c r="E16">
        <v>122</v>
      </c>
      <c r="F16">
        <v>21</v>
      </c>
      <c r="G16" s="404">
        <v>6</v>
      </c>
      <c r="H16" s="307">
        <v>2</v>
      </c>
      <c r="I16">
        <v>3</v>
      </c>
      <c r="J16" s="141" t="s">
        <v>8</v>
      </c>
    </row>
    <row r="17" spans="2:10" ht="14.25">
      <c r="B17" s="37" t="s">
        <v>283</v>
      </c>
      <c r="C17" s="139">
        <v>1054</v>
      </c>
      <c r="D17">
        <v>802</v>
      </c>
      <c r="E17">
        <v>212</v>
      </c>
      <c r="F17">
        <v>29</v>
      </c>
      <c r="G17" s="405">
        <v>5</v>
      </c>
      <c r="H17" s="307">
        <v>3</v>
      </c>
      <c r="I17" s="307">
        <v>1</v>
      </c>
      <c r="J17" s="141" t="s">
        <v>8</v>
      </c>
    </row>
    <row r="18" spans="2:10" ht="14.25">
      <c r="B18" s="37" t="s">
        <v>284</v>
      </c>
      <c r="C18" s="139">
        <v>360</v>
      </c>
      <c r="D18">
        <v>278</v>
      </c>
      <c r="E18">
        <v>81</v>
      </c>
      <c r="F18">
        <v>1</v>
      </c>
      <c r="G18" s="404">
        <v>9</v>
      </c>
      <c r="H18" s="307">
        <v>4</v>
      </c>
      <c r="I18">
        <v>5</v>
      </c>
      <c r="J18" s="141" t="s">
        <v>8</v>
      </c>
    </row>
    <row r="19" spans="2:10" ht="14.25">
      <c r="B19" s="37" t="s">
        <v>285</v>
      </c>
      <c r="C19" s="139">
        <v>325</v>
      </c>
      <c r="D19">
        <v>242</v>
      </c>
      <c r="E19">
        <v>69</v>
      </c>
      <c r="F19">
        <v>11</v>
      </c>
      <c r="G19" s="405">
        <v>1</v>
      </c>
      <c r="H19" s="141" t="s">
        <v>8</v>
      </c>
      <c r="I19" s="307">
        <v>1</v>
      </c>
      <c r="J19" s="141" t="s">
        <v>8</v>
      </c>
    </row>
    <row r="20" spans="2:10" ht="14.25">
      <c r="B20" s="37" t="s">
        <v>286</v>
      </c>
      <c r="C20" s="139">
        <v>796</v>
      </c>
      <c r="D20">
        <v>579</v>
      </c>
      <c r="E20">
        <v>152</v>
      </c>
      <c r="F20">
        <v>51</v>
      </c>
      <c r="G20" s="404">
        <v>6</v>
      </c>
      <c r="H20" s="307">
        <v>1</v>
      </c>
      <c r="I20">
        <v>1</v>
      </c>
      <c r="J20">
        <v>4</v>
      </c>
    </row>
    <row r="21" spans="2:10" ht="14.25">
      <c r="B21" s="37" t="s">
        <v>287</v>
      </c>
      <c r="C21" s="139">
        <v>67</v>
      </c>
      <c r="D21">
        <v>45</v>
      </c>
      <c r="E21">
        <v>17</v>
      </c>
      <c r="F21">
        <v>4</v>
      </c>
      <c r="G21" s="404">
        <v>12</v>
      </c>
      <c r="H21" s="307">
        <v>6</v>
      </c>
      <c r="I21" s="307">
        <v>4</v>
      </c>
      <c r="J21">
        <v>2</v>
      </c>
    </row>
    <row r="22" spans="2:10" ht="14.25">
      <c r="B22" s="37" t="s">
        <v>288</v>
      </c>
      <c r="C22" s="139">
        <v>26</v>
      </c>
      <c r="D22">
        <v>18</v>
      </c>
      <c r="E22">
        <v>7</v>
      </c>
      <c r="F22" s="307">
        <v>1</v>
      </c>
      <c r="G22" s="141" t="s">
        <v>8</v>
      </c>
      <c r="H22" s="141" t="s">
        <v>8</v>
      </c>
      <c r="I22" s="141" t="s">
        <v>8</v>
      </c>
      <c r="J22" s="141" t="s">
        <v>8</v>
      </c>
    </row>
    <row r="23" spans="2:10" ht="14.25">
      <c r="B23" s="37" t="s">
        <v>289</v>
      </c>
      <c r="C23" s="139">
        <v>9523</v>
      </c>
      <c r="D23" s="2">
        <v>6920</v>
      </c>
      <c r="E23" s="2">
        <v>2203</v>
      </c>
      <c r="F23">
        <v>313</v>
      </c>
      <c r="G23" s="404">
        <v>67</v>
      </c>
      <c r="H23" s="307">
        <v>29</v>
      </c>
      <c r="I23" s="307">
        <v>33</v>
      </c>
      <c r="J23">
        <v>3</v>
      </c>
    </row>
    <row r="24" spans="2:10" ht="14.25">
      <c r="B24" s="37" t="s">
        <v>290</v>
      </c>
      <c r="C24" s="139">
        <v>33</v>
      </c>
      <c r="D24">
        <v>25</v>
      </c>
      <c r="E24" s="429">
        <v>8</v>
      </c>
      <c r="F24" s="141" t="s">
        <v>8</v>
      </c>
      <c r="G24" s="141" t="s">
        <v>8</v>
      </c>
      <c r="H24" s="141" t="s">
        <v>8</v>
      </c>
      <c r="I24" s="141" t="s">
        <v>8</v>
      </c>
      <c r="J24" s="141" t="s">
        <v>8</v>
      </c>
    </row>
    <row r="25" spans="2:10" ht="14.25">
      <c r="B25" s="37" t="s">
        <v>38</v>
      </c>
      <c r="C25" s="139">
        <v>165</v>
      </c>
      <c r="D25">
        <v>97</v>
      </c>
      <c r="E25">
        <v>50</v>
      </c>
      <c r="F25">
        <v>8</v>
      </c>
      <c r="G25" s="404">
        <v>2</v>
      </c>
      <c r="H25" s="141" t="s">
        <v>8</v>
      </c>
      <c r="I25" s="141" t="s">
        <v>8</v>
      </c>
      <c r="J25" s="307">
        <v>1</v>
      </c>
    </row>
    <row r="26" spans="2:10" ht="14.25">
      <c r="B26" s="37" t="s">
        <v>291</v>
      </c>
      <c r="C26" s="139">
        <v>267</v>
      </c>
      <c r="D26">
        <v>209</v>
      </c>
      <c r="E26">
        <v>51</v>
      </c>
      <c r="F26" s="307">
        <v>6</v>
      </c>
      <c r="G26" s="404">
        <v>9</v>
      </c>
      <c r="H26">
        <v>8</v>
      </c>
      <c r="I26" s="307">
        <v>1</v>
      </c>
      <c r="J26" s="141" t="s">
        <v>8</v>
      </c>
    </row>
    <row r="27" spans="1:10" ht="14.25">
      <c r="A27" s="38" t="s">
        <v>292</v>
      </c>
      <c r="B27" s="39"/>
      <c r="C27" s="258">
        <v>40</v>
      </c>
      <c r="D27" s="141" t="s">
        <v>8</v>
      </c>
      <c r="E27" s="141" t="s">
        <v>8</v>
      </c>
      <c r="F27" s="141" t="s">
        <v>8</v>
      </c>
      <c r="G27" s="216">
        <v>3</v>
      </c>
      <c r="H27" s="141" t="s">
        <v>8</v>
      </c>
      <c r="I27" s="141" t="s">
        <v>8</v>
      </c>
      <c r="J27" s="141" t="s">
        <v>8</v>
      </c>
    </row>
    <row r="28" spans="1:10" ht="14.25">
      <c r="A28" s="40"/>
      <c r="B28" s="41"/>
      <c r="C28" s="144"/>
      <c r="D28" s="142"/>
      <c r="E28" s="142"/>
      <c r="F28" s="142"/>
      <c r="G28" s="144"/>
      <c r="H28" s="142"/>
      <c r="I28" s="142"/>
      <c r="J28" s="142"/>
    </row>
    <row r="29" spans="1:2" ht="14.25">
      <c r="A29" s="42" t="s">
        <v>293</v>
      </c>
      <c r="B29" s="42"/>
    </row>
    <row r="30" spans="1:2" ht="14.25">
      <c r="A30" s="42" t="s">
        <v>294</v>
      </c>
      <c r="B30" s="42"/>
    </row>
    <row r="31" spans="1:2" ht="14.25">
      <c r="A31" s="42" t="s">
        <v>295</v>
      </c>
      <c r="B31" s="42"/>
    </row>
    <row r="32" spans="1:2" ht="14.25">
      <c r="A32" s="42"/>
      <c r="B32" s="42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8.796875" defaultRowHeight="15"/>
  <cols>
    <col min="1" max="1" width="30.19921875" style="43" customWidth="1"/>
    <col min="2" max="14" width="8.59765625" style="43" customWidth="1"/>
    <col min="15" max="16384" width="10.59765625" style="43" customWidth="1"/>
  </cols>
  <sheetData>
    <row r="1" spans="1:14" ht="14.25">
      <c r="A1" s="240" t="s">
        <v>296</v>
      </c>
      <c r="N1" s="241" t="s">
        <v>297</v>
      </c>
    </row>
    <row r="3" ht="14.25">
      <c r="A3" s="44" t="s">
        <v>298</v>
      </c>
    </row>
    <row r="4" spans="1:14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7" s="51" customFormat="1" ht="49.5" customHeight="1" thickTop="1">
      <c r="A5" s="46" t="s">
        <v>55</v>
      </c>
      <c r="B5" s="47" t="s">
        <v>299</v>
      </c>
      <c r="C5" s="47" t="s">
        <v>300</v>
      </c>
      <c r="D5" s="47" t="s">
        <v>301</v>
      </c>
      <c r="E5" s="47" t="s">
        <v>302</v>
      </c>
      <c r="F5" s="47" t="s">
        <v>303</v>
      </c>
      <c r="G5" s="47" t="s">
        <v>304</v>
      </c>
      <c r="H5" s="47" t="s">
        <v>305</v>
      </c>
      <c r="I5" s="47" t="s">
        <v>306</v>
      </c>
      <c r="J5" s="47" t="s">
        <v>307</v>
      </c>
      <c r="K5" s="47" t="s">
        <v>308</v>
      </c>
      <c r="L5" s="47" t="s">
        <v>309</v>
      </c>
      <c r="M5" s="48" t="s">
        <v>310</v>
      </c>
      <c r="N5" s="49" t="s">
        <v>311</v>
      </c>
      <c r="O5" s="50"/>
      <c r="P5" s="50"/>
      <c r="Q5" s="50"/>
    </row>
    <row r="6" ht="14.25">
      <c r="A6" s="52"/>
    </row>
    <row r="7" spans="1:14" ht="14.25">
      <c r="A7" s="53" t="s">
        <v>112</v>
      </c>
      <c r="B7" s="6">
        <f>SUM(B8:B19)</f>
        <v>12</v>
      </c>
      <c r="C7" s="6">
        <f aca="true" t="shared" si="0" ref="C7:N7">SUM(C8:C19)</f>
        <v>29</v>
      </c>
      <c r="D7" s="6">
        <f t="shared" si="0"/>
        <v>70</v>
      </c>
      <c r="E7" s="6">
        <f>SUM(E8:E19)</f>
        <v>2328</v>
      </c>
      <c r="F7" s="6">
        <f>SUM(F8:F19)</f>
        <v>90</v>
      </c>
      <c r="G7" s="6">
        <f>SUM(G8:G19)</f>
        <v>38457</v>
      </c>
      <c r="H7" s="6">
        <f t="shared" si="0"/>
        <v>652</v>
      </c>
      <c r="I7" s="6">
        <f t="shared" si="0"/>
        <v>63</v>
      </c>
      <c r="J7" s="6">
        <f t="shared" si="0"/>
        <v>5</v>
      </c>
      <c r="K7" s="6">
        <f t="shared" si="0"/>
        <v>9</v>
      </c>
      <c r="L7" s="6">
        <f t="shared" si="0"/>
        <v>16</v>
      </c>
      <c r="M7" s="6">
        <f t="shared" si="0"/>
        <v>121</v>
      </c>
      <c r="N7" s="6">
        <f t="shared" si="0"/>
        <v>21009</v>
      </c>
    </row>
    <row r="8" spans="1:14" ht="14.25">
      <c r="A8" s="52" t="s">
        <v>312</v>
      </c>
      <c r="B8" s="213">
        <v>1</v>
      </c>
      <c r="C8" s="213">
        <v>3</v>
      </c>
      <c r="D8" s="213">
        <v>5</v>
      </c>
      <c r="E8" s="213">
        <v>246</v>
      </c>
      <c r="F8" s="213">
        <v>1</v>
      </c>
      <c r="G8" s="213">
        <v>2439</v>
      </c>
      <c r="H8" s="213">
        <v>69</v>
      </c>
      <c r="I8" s="213">
        <v>11</v>
      </c>
      <c r="J8" s="213">
        <v>3</v>
      </c>
      <c r="K8" s="141" t="s">
        <v>8</v>
      </c>
      <c r="L8" s="213">
        <v>2</v>
      </c>
      <c r="M8" s="213">
        <v>9</v>
      </c>
      <c r="N8" s="213">
        <v>2910</v>
      </c>
    </row>
    <row r="9" spans="1:14" ht="14.25">
      <c r="A9" s="52" t="s">
        <v>313</v>
      </c>
      <c r="B9" s="213">
        <v>1</v>
      </c>
      <c r="C9" s="213">
        <v>5</v>
      </c>
      <c r="D9" s="213">
        <v>7</v>
      </c>
      <c r="E9" s="213">
        <v>347</v>
      </c>
      <c r="F9" s="213">
        <v>1</v>
      </c>
      <c r="G9" s="213">
        <v>4220</v>
      </c>
      <c r="H9" s="213">
        <v>65</v>
      </c>
      <c r="I9" s="213">
        <v>5</v>
      </c>
      <c r="J9" s="141" t="s">
        <v>218</v>
      </c>
      <c r="K9" s="213">
        <v>4</v>
      </c>
      <c r="L9" s="213">
        <v>3</v>
      </c>
      <c r="M9" s="213">
        <v>13</v>
      </c>
      <c r="N9" s="213">
        <v>2913</v>
      </c>
    </row>
    <row r="10" spans="1:14" ht="14.25">
      <c r="A10" s="52" t="s">
        <v>314</v>
      </c>
      <c r="B10" s="213">
        <v>1</v>
      </c>
      <c r="C10" s="213">
        <v>1</v>
      </c>
      <c r="D10" s="213">
        <v>4</v>
      </c>
      <c r="E10" s="213">
        <v>141</v>
      </c>
      <c r="F10" s="213">
        <v>9</v>
      </c>
      <c r="G10" s="213">
        <v>2978</v>
      </c>
      <c r="H10" s="213">
        <v>43</v>
      </c>
      <c r="I10" s="213">
        <v>5</v>
      </c>
      <c r="J10" s="213">
        <v>1</v>
      </c>
      <c r="K10" s="141" t="s">
        <v>8</v>
      </c>
      <c r="L10" s="213">
        <v>1</v>
      </c>
      <c r="M10" s="213">
        <v>7</v>
      </c>
      <c r="N10" s="213">
        <v>1048</v>
      </c>
    </row>
    <row r="11" spans="1:14" ht="14.25">
      <c r="A11" s="52" t="s">
        <v>315</v>
      </c>
      <c r="B11" s="213">
        <v>1</v>
      </c>
      <c r="C11" s="213">
        <v>2</v>
      </c>
      <c r="D11" s="213">
        <v>2</v>
      </c>
      <c r="E11" s="213">
        <v>118</v>
      </c>
      <c r="F11" s="213">
        <v>7</v>
      </c>
      <c r="G11" s="213">
        <v>2259</v>
      </c>
      <c r="H11" s="213">
        <v>46</v>
      </c>
      <c r="I11" s="213">
        <v>4</v>
      </c>
      <c r="J11" s="141" t="s">
        <v>8</v>
      </c>
      <c r="K11" s="141">
        <v>1</v>
      </c>
      <c r="L11" s="213">
        <v>2</v>
      </c>
      <c r="M11" s="213">
        <v>6</v>
      </c>
      <c r="N11" s="213">
        <v>1406</v>
      </c>
    </row>
    <row r="12" spans="1:14" ht="14.25">
      <c r="A12" s="52" t="s">
        <v>316</v>
      </c>
      <c r="B12" s="213">
        <v>1</v>
      </c>
      <c r="C12" s="213">
        <v>2</v>
      </c>
      <c r="D12" s="213">
        <v>15</v>
      </c>
      <c r="E12" s="213">
        <v>369</v>
      </c>
      <c r="F12" s="213">
        <v>8</v>
      </c>
      <c r="G12" s="213">
        <v>5693</v>
      </c>
      <c r="H12" s="213">
        <v>93</v>
      </c>
      <c r="I12" s="213">
        <v>5</v>
      </c>
      <c r="J12" s="213">
        <v>1</v>
      </c>
      <c r="K12" s="213">
        <v>1</v>
      </c>
      <c r="L12" s="213">
        <v>2</v>
      </c>
      <c r="M12" s="213">
        <v>19</v>
      </c>
      <c r="N12" s="213">
        <v>3470</v>
      </c>
    </row>
    <row r="13" spans="1:14" ht="17.25" customHeight="1">
      <c r="A13" s="52" t="s">
        <v>317</v>
      </c>
      <c r="B13" s="213">
        <v>1</v>
      </c>
      <c r="C13" s="213">
        <v>2</v>
      </c>
      <c r="D13" s="213">
        <v>7</v>
      </c>
      <c r="E13" s="213">
        <v>194</v>
      </c>
      <c r="F13" s="213">
        <v>10</v>
      </c>
      <c r="G13" s="213">
        <v>3344</v>
      </c>
      <c r="H13" s="213">
        <v>59</v>
      </c>
      <c r="I13" s="213">
        <v>2</v>
      </c>
      <c r="J13" s="141" t="s">
        <v>8</v>
      </c>
      <c r="K13" s="213">
        <v>1</v>
      </c>
      <c r="L13" s="213">
        <v>1</v>
      </c>
      <c r="M13" s="213">
        <v>10</v>
      </c>
      <c r="N13" s="213">
        <v>1154</v>
      </c>
    </row>
    <row r="14" spans="1:14" ht="16.5" customHeight="1">
      <c r="A14" s="52" t="s">
        <v>318</v>
      </c>
      <c r="B14" s="213">
        <v>1</v>
      </c>
      <c r="C14" s="213">
        <v>3</v>
      </c>
      <c r="D14" s="213">
        <v>8</v>
      </c>
      <c r="E14" s="213">
        <v>187</v>
      </c>
      <c r="F14" s="213">
        <v>12</v>
      </c>
      <c r="G14" s="213">
        <v>3882</v>
      </c>
      <c r="H14" s="213">
        <v>93</v>
      </c>
      <c r="I14" s="213">
        <v>8</v>
      </c>
      <c r="J14" s="141" t="s">
        <v>8</v>
      </c>
      <c r="K14" s="213">
        <v>1</v>
      </c>
      <c r="L14" s="213">
        <v>1</v>
      </c>
      <c r="M14" s="141">
        <v>13</v>
      </c>
      <c r="N14" s="213">
        <v>2253</v>
      </c>
    </row>
    <row r="15" spans="1:14" ht="17.25" customHeight="1">
      <c r="A15" s="52" t="s">
        <v>319</v>
      </c>
      <c r="B15" s="213">
        <v>1</v>
      </c>
      <c r="C15" s="213">
        <v>2</v>
      </c>
      <c r="D15" s="213">
        <v>2</v>
      </c>
      <c r="E15" s="213">
        <v>100</v>
      </c>
      <c r="F15" s="213">
        <v>7</v>
      </c>
      <c r="G15" s="213">
        <v>2470</v>
      </c>
      <c r="H15" s="213">
        <v>41</v>
      </c>
      <c r="I15" s="141">
        <v>1</v>
      </c>
      <c r="J15" s="141" t="s">
        <v>8</v>
      </c>
      <c r="K15" s="141" t="s">
        <v>8</v>
      </c>
      <c r="L15" s="213">
        <v>1</v>
      </c>
      <c r="M15" s="213">
        <v>7</v>
      </c>
      <c r="N15" s="213">
        <v>770</v>
      </c>
    </row>
    <row r="16" spans="1:14" ht="16.5" customHeight="1">
      <c r="A16" s="52" t="s">
        <v>320</v>
      </c>
      <c r="B16" s="213">
        <v>1</v>
      </c>
      <c r="C16" s="213">
        <v>4</v>
      </c>
      <c r="D16" s="213">
        <v>8</v>
      </c>
      <c r="E16" s="213">
        <v>274</v>
      </c>
      <c r="F16" s="213">
        <v>14</v>
      </c>
      <c r="G16" s="213">
        <v>4849</v>
      </c>
      <c r="H16" s="213">
        <v>66</v>
      </c>
      <c r="I16" s="213">
        <v>8</v>
      </c>
      <c r="J16" s="141" t="s">
        <v>8</v>
      </c>
      <c r="K16" s="213">
        <v>1</v>
      </c>
      <c r="L16" s="213">
        <v>1</v>
      </c>
      <c r="M16" s="213">
        <v>16</v>
      </c>
      <c r="N16" s="213">
        <v>1753</v>
      </c>
    </row>
    <row r="17" spans="1:14" ht="15.75" customHeight="1">
      <c r="A17" s="52" t="s">
        <v>321</v>
      </c>
      <c r="B17" s="213">
        <v>1</v>
      </c>
      <c r="C17" s="213">
        <v>1</v>
      </c>
      <c r="D17" s="213">
        <v>5</v>
      </c>
      <c r="E17" s="213">
        <v>84</v>
      </c>
      <c r="F17" s="213">
        <v>7</v>
      </c>
      <c r="G17" s="213">
        <v>1878</v>
      </c>
      <c r="H17" s="213">
        <v>25</v>
      </c>
      <c r="I17" s="213">
        <v>1</v>
      </c>
      <c r="J17" s="141" t="s">
        <v>8</v>
      </c>
      <c r="K17" s="141" t="s">
        <v>8</v>
      </c>
      <c r="L17" s="141" t="s">
        <v>8</v>
      </c>
      <c r="M17" s="213">
        <v>7</v>
      </c>
      <c r="N17" s="213">
        <v>448</v>
      </c>
    </row>
    <row r="18" spans="1:14" ht="15" customHeight="1">
      <c r="A18" s="52" t="s">
        <v>322</v>
      </c>
      <c r="B18" s="213">
        <v>1</v>
      </c>
      <c r="C18" s="213">
        <v>2</v>
      </c>
      <c r="D18" s="213">
        <v>4</v>
      </c>
      <c r="E18" s="213">
        <v>148</v>
      </c>
      <c r="F18" s="213">
        <v>6</v>
      </c>
      <c r="G18" s="213">
        <v>2465</v>
      </c>
      <c r="H18" s="213">
        <v>22</v>
      </c>
      <c r="I18" s="213">
        <v>5</v>
      </c>
      <c r="J18" s="141" t="s">
        <v>8</v>
      </c>
      <c r="K18" s="141" t="s">
        <v>8</v>
      </c>
      <c r="L18" s="213">
        <v>1</v>
      </c>
      <c r="M18" s="213">
        <v>8</v>
      </c>
      <c r="N18" s="213">
        <v>1434</v>
      </c>
    </row>
    <row r="19" spans="1:14" ht="18" customHeight="1">
      <c r="A19" s="52" t="s">
        <v>323</v>
      </c>
      <c r="B19" s="213">
        <v>1</v>
      </c>
      <c r="C19" s="213">
        <v>2</v>
      </c>
      <c r="D19" s="213">
        <v>3</v>
      </c>
      <c r="E19" s="213">
        <v>120</v>
      </c>
      <c r="F19" s="213">
        <v>8</v>
      </c>
      <c r="G19" s="213">
        <v>1980</v>
      </c>
      <c r="H19" s="213">
        <v>30</v>
      </c>
      <c r="I19" s="213">
        <v>8</v>
      </c>
      <c r="J19" s="141" t="s">
        <v>8</v>
      </c>
      <c r="K19" s="141" t="s">
        <v>8</v>
      </c>
      <c r="L19" s="213">
        <v>1</v>
      </c>
      <c r="M19" s="213">
        <v>6</v>
      </c>
      <c r="N19" s="213">
        <v>1450</v>
      </c>
    </row>
    <row r="20" spans="1:14" ht="14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ht="14.25">
      <c r="A21" s="43" t="s">
        <v>324</v>
      </c>
    </row>
    <row r="22" spans="1:7" ht="14.25">
      <c r="A22" s="56"/>
      <c r="G22" s="336"/>
    </row>
    <row r="23" ht="14.25">
      <c r="A23" s="56"/>
    </row>
    <row r="24" spans="1:7" ht="14.25">
      <c r="A24" s="56"/>
      <c r="G24" s="213"/>
    </row>
    <row r="25" ht="14.25">
      <c r="G25" s="213"/>
    </row>
    <row r="26" ht="14.25">
      <c r="G26" s="213"/>
    </row>
    <row r="27" ht="14.25">
      <c r="G27" s="213"/>
    </row>
    <row r="28" ht="14.25">
      <c r="G28" s="213"/>
    </row>
    <row r="29" ht="14.25">
      <c r="G29" s="213"/>
    </row>
    <row r="30" ht="14.25">
      <c r="G30" s="213"/>
    </row>
    <row r="31" ht="14.25">
      <c r="G31" s="213"/>
    </row>
    <row r="32" ht="14.25">
      <c r="G32" s="213"/>
    </row>
    <row r="33" ht="14.25">
      <c r="G33" s="213"/>
    </row>
    <row r="34" ht="14.25">
      <c r="G34" s="213"/>
    </row>
    <row r="35" ht="14.25">
      <c r="G35" s="213"/>
    </row>
    <row r="36" ht="14.25">
      <c r="G36" s="213"/>
    </row>
  </sheetData>
  <printOptions/>
  <pageMargins left="0.5905511811023623" right="0.5905511811023623" top="0.3937007874015748" bottom="0.3937007874015748" header="0.5118110236220472" footer="0.5118110236220472"/>
  <pageSetup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.09765625" style="57" customWidth="1"/>
    <col min="2" max="2" width="22.5" style="57" customWidth="1"/>
    <col min="3" max="4" width="11.5" style="57" customWidth="1"/>
    <col min="5" max="11" width="9.5" style="57" customWidth="1"/>
    <col min="12" max="12" width="9.19921875" style="57" customWidth="1"/>
    <col min="13" max="13" width="9.5" style="57" customWidth="1"/>
    <col min="14" max="14" width="9.3984375" style="57" customWidth="1"/>
    <col min="15" max="15" width="9.5" style="57" customWidth="1"/>
    <col min="16" max="18" width="8.59765625" style="57" customWidth="1"/>
    <col min="19" max="16384" width="10.59765625" style="57" customWidth="1"/>
  </cols>
  <sheetData>
    <row r="1" spans="1:15" ht="14.25">
      <c r="A1" s="242" t="s">
        <v>296</v>
      </c>
      <c r="O1" s="147" t="s">
        <v>297</v>
      </c>
    </row>
    <row r="3" ht="14.25">
      <c r="A3" s="58" t="s">
        <v>325</v>
      </c>
    </row>
    <row r="4" spans="2:15" ht="15" thickBo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" thickTop="1">
      <c r="A5" s="441" t="s">
        <v>56</v>
      </c>
      <c r="B5" s="442"/>
      <c r="C5" s="443" t="s">
        <v>326</v>
      </c>
      <c r="D5" s="444" t="s">
        <v>327</v>
      </c>
      <c r="E5" s="445" t="s">
        <v>328</v>
      </c>
      <c r="F5" s="444" t="s">
        <v>329</v>
      </c>
      <c r="G5" s="444" t="s">
        <v>330</v>
      </c>
      <c r="H5" s="444" t="s">
        <v>331</v>
      </c>
      <c r="I5" s="444" t="s">
        <v>332</v>
      </c>
      <c r="J5" s="444" t="s">
        <v>333</v>
      </c>
      <c r="K5" s="444" t="s">
        <v>334</v>
      </c>
      <c r="L5" s="446" t="s">
        <v>335</v>
      </c>
      <c r="M5" s="447" t="s">
        <v>336</v>
      </c>
      <c r="N5" s="447" t="s">
        <v>337</v>
      </c>
      <c r="O5" s="447" t="s">
        <v>338</v>
      </c>
    </row>
    <row r="6" spans="1:15" ht="14.25">
      <c r="A6" s="60" t="s">
        <v>339</v>
      </c>
      <c r="B6" s="440"/>
      <c r="C6" s="448" t="s">
        <v>340</v>
      </c>
      <c r="D6" s="328" t="s">
        <v>341</v>
      </c>
      <c r="E6" s="328" t="s">
        <v>341</v>
      </c>
      <c r="F6" s="329" t="s">
        <v>342</v>
      </c>
      <c r="G6" s="329" t="s">
        <v>343</v>
      </c>
      <c r="H6" s="329" t="s">
        <v>344</v>
      </c>
      <c r="I6" s="329" t="s">
        <v>344</v>
      </c>
      <c r="J6" s="329" t="s">
        <v>344</v>
      </c>
      <c r="K6" s="329" t="s">
        <v>344</v>
      </c>
      <c r="L6" s="329" t="s">
        <v>344</v>
      </c>
      <c r="M6" s="329" t="s">
        <v>344</v>
      </c>
      <c r="N6" s="329" t="s">
        <v>344</v>
      </c>
      <c r="O6" s="329" t="s">
        <v>344</v>
      </c>
    </row>
    <row r="7" spans="1:15" ht="14.25">
      <c r="A7" s="60" t="s">
        <v>345</v>
      </c>
      <c r="B7" s="61"/>
      <c r="C7" s="145">
        <f>SUM(C8:C10)</f>
        <v>0</v>
      </c>
      <c r="D7" s="145">
        <f>SUM(D8:D10)</f>
        <v>0</v>
      </c>
      <c r="E7" s="145">
        <f aca="true" t="shared" si="0" ref="E7:O7">SUM(E8:E10)</f>
        <v>3</v>
      </c>
      <c r="F7" s="145">
        <f t="shared" si="0"/>
        <v>878</v>
      </c>
      <c r="G7" s="145">
        <f t="shared" si="0"/>
        <v>0</v>
      </c>
      <c r="H7" s="145">
        <f t="shared" si="0"/>
        <v>67</v>
      </c>
      <c r="I7" s="145">
        <f t="shared" si="0"/>
        <v>2</v>
      </c>
      <c r="J7" s="145">
        <f t="shared" si="0"/>
        <v>241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5</v>
      </c>
      <c r="O7" s="145">
        <f t="shared" si="0"/>
        <v>0</v>
      </c>
    </row>
    <row r="8" spans="2:15" ht="14.25" customHeight="1">
      <c r="B8" s="63" t="s">
        <v>346</v>
      </c>
      <c r="C8" s="411" t="s">
        <v>8</v>
      </c>
      <c r="D8" s="411" t="s">
        <v>8</v>
      </c>
      <c r="E8">
        <v>2</v>
      </c>
      <c r="F8">
        <v>878</v>
      </c>
      <c r="G8" s="411" t="s">
        <v>8</v>
      </c>
      <c r="H8">
        <v>37</v>
      </c>
      <c r="I8">
        <v>1</v>
      </c>
      <c r="J8">
        <v>179</v>
      </c>
      <c r="K8" s="411" t="s">
        <v>8</v>
      </c>
      <c r="L8" s="411" t="s">
        <v>8</v>
      </c>
      <c r="M8" s="411" t="s">
        <v>8</v>
      </c>
      <c r="N8" s="411">
        <v>4</v>
      </c>
      <c r="O8" s="411" t="s">
        <v>8</v>
      </c>
    </row>
    <row r="9" spans="2:15" ht="14.25">
      <c r="B9" s="63" t="s">
        <v>347</v>
      </c>
      <c r="C9" s="411" t="s">
        <v>8</v>
      </c>
      <c r="D9" s="411" t="s">
        <v>8</v>
      </c>
      <c r="E9">
        <v>1</v>
      </c>
      <c r="F9" s="411" t="s">
        <v>8</v>
      </c>
      <c r="G9" s="411" t="s">
        <v>8</v>
      </c>
      <c r="H9">
        <v>24</v>
      </c>
      <c r="I9" s="411" t="s">
        <v>8</v>
      </c>
      <c r="J9" s="411" t="s">
        <v>8</v>
      </c>
      <c r="K9" s="411" t="s">
        <v>8</v>
      </c>
      <c r="L9" s="411" t="s">
        <v>8</v>
      </c>
      <c r="M9" s="411" t="s">
        <v>8</v>
      </c>
      <c r="N9" s="411" t="s">
        <v>8</v>
      </c>
      <c r="O9" s="411" t="s">
        <v>8</v>
      </c>
    </row>
    <row r="10" spans="2:15" ht="14.25">
      <c r="B10" s="63" t="s">
        <v>348</v>
      </c>
      <c r="C10" s="411" t="s">
        <v>8</v>
      </c>
      <c r="D10" s="411" t="s">
        <v>8</v>
      </c>
      <c r="E10" s="411" t="s">
        <v>8</v>
      </c>
      <c r="F10" s="411" t="s">
        <v>8</v>
      </c>
      <c r="G10" s="411" t="s">
        <v>8</v>
      </c>
      <c r="H10">
        <v>6</v>
      </c>
      <c r="I10">
        <v>1</v>
      </c>
      <c r="J10">
        <v>62</v>
      </c>
      <c r="K10" s="411" t="s">
        <v>8</v>
      </c>
      <c r="L10" s="411" t="s">
        <v>8</v>
      </c>
      <c r="M10" s="411" t="s">
        <v>8</v>
      </c>
      <c r="N10">
        <v>1</v>
      </c>
      <c r="O10" s="411" t="s">
        <v>8</v>
      </c>
    </row>
    <row r="11" spans="1:15" ht="14.25">
      <c r="A11" s="64"/>
      <c r="B11" s="65"/>
      <c r="C11" s="66"/>
      <c r="D11" s="66"/>
      <c r="E11" s="66"/>
      <c r="F11" s="66"/>
      <c r="G11" s="66"/>
      <c r="H11" s="146"/>
      <c r="I11" s="146"/>
      <c r="J11" s="146"/>
      <c r="K11" s="433"/>
      <c r="L11" s="66"/>
      <c r="M11" s="66"/>
      <c r="N11" s="66"/>
      <c r="O11" s="66"/>
    </row>
    <row r="12" spans="1:15" ht="14.25">
      <c r="A12" s="57" t="s">
        <v>349</v>
      </c>
      <c r="B12" s="68"/>
      <c r="C12" s="69"/>
      <c r="D12" s="69"/>
      <c r="E12" s="69"/>
      <c r="F12" s="69"/>
      <c r="G12" s="69"/>
      <c r="H12" s="70"/>
      <c r="I12" s="70"/>
      <c r="J12" s="70"/>
      <c r="K12" s="69"/>
      <c r="L12" s="69"/>
      <c r="M12" s="69"/>
      <c r="N12" s="69"/>
      <c r="O12" s="69"/>
    </row>
    <row r="13" spans="2:15" ht="15" thickBo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15" thickTop="1">
      <c r="A14" s="441" t="s">
        <v>56</v>
      </c>
      <c r="B14" s="442"/>
      <c r="C14" s="443" t="s">
        <v>326</v>
      </c>
      <c r="D14" s="445" t="s">
        <v>350</v>
      </c>
      <c r="E14" s="445" t="s">
        <v>328</v>
      </c>
      <c r="F14" s="444" t="s">
        <v>351</v>
      </c>
      <c r="G14" s="444" t="s">
        <v>330</v>
      </c>
      <c r="H14" s="444" t="s">
        <v>352</v>
      </c>
      <c r="I14" s="444" t="s">
        <v>353</v>
      </c>
      <c r="J14" s="444" t="s">
        <v>354</v>
      </c>
      <c r="K14" s="450" t="s">
        <v>355</v>
      </c>
      <c r="L14" s="446" t="s">
        <v>335</v>
      </c>
      <c r="M14" s="447" t="s">
        <v>336</v>
      </c>
      <c r="N14" s="447" t="s">
        <v>356</v>
      </c>
      <c r="O14" s="447" t="s">
        <v>357</v>
      </c>
    </row>
    <row r="15" spans="1:15" ht="14.25">
      <c r="A15" s="60" t="s">
        <v>358</v>
      </c>
      <c r="B15" s="449"/>
      <c r="C15" s="448" t="s">
        <v>340</v>
      </c>
      <c r="D15" s="328" t="s">
        <v>341</v>
      </c>
      <c r="E15" s="328" t="s">
        <v>341</v>
      </c>
      <c r="F15" s="329" t="s">
        <v>342</v>
      </c>
      <c r="G15" s="329" t="s">
        <v>343</v>
      </c>
      <c r="H15" s="329" t="s">
        <v>344</v>
      </c>
      <c r="I15" s="329" t="s">
        <v>344</v>
      </c>
      <c r="J15" s="329" t="s">
        <v>344</v>
      </c>
      <c r="K15" s="329" t="s">
        <v>344</v>
      </c>
      <c r="L15" s="329" t="s">
        <v>344</v>
      </c>
      <c r="M15" s="329" t="s">
        <v>344</v>
      </c>
      <c r="N15" s="329" t="s">
        <v>343</v>
      </c>
      <c r="O15" s="329" t="s">
        <v>359</v>
      </c>
    </row>
    <row r="16" spans="1:15" ht="14.25" customHeight="1">
      <c r="A16" s="60" t="s">
        <v>345</v>
      </c>
      <c r="B16" s="61"/>
      <c r="C16" s="71">
        <f>SUM(C17:C27)</f>
        <v>210</v>
      </c>
      <c r="D16" s="71">
        <f aca="true" t="shared" si="1" ref="D16:O16">SUM(D17:D27)</f>
        <v>717</v>
      </c>
      <c r="E16" s="71">
        <f t="shared" si="1"/>
        <v>203</v>
      </c>
      <c r="F16" s="71">
        <f t="shared" si="1"/>
        <v>515</v>
      </c>
      <c r="G16" s="71">
        <f t="shared" si="1"/>
        <v>0</v>
      </c>
      <c r="H16" s="71">
        <f t="shared" si="1"/>
        <v>2</v>
      </c>
      <c r="I16" s="71">
        <f t="shared" si="1"/>
        <v>0</v>
      </c>
      <c r="J16" s="71">
        <f t="shared" si="1"/>
        <v>0</v>
      </c>
      <c r="K16" s="71">
        <f t="shared" si="1"/>
        <v>2</v>
      </c>
      <c r="L16" s="71">
        <f t="shared" si="1"/>
        <v>0</v>
      </c>
      <c r="M16" s="71">
        <f t="shared" si="1"/>
        <v>0</v>
      </c>
      <c r="N16" s="71">
        <f t="shared" si="1"/>
        <v>137</v>
      </c>
      <c r="O16" s="71">
        <f t="shared" si="1"/>
        <v>1</v>
      </c>
    </row>
    <row r="17" spans="2:15" ht="14.25" customHeight="1">
      <c r="B17" s="62" t="s">
        <v>360</v>
      </c>
      <c r="C17">
        <v>209</v>
      </c>
      <c r="D17">
        <v>614</v>
      </c>
      <c r="E17">
        <v>104</v>
      </c>
      <c r="F17">
        <v>508</v>
      </c>
      <c r="G17" s="411" t="s">
        <v>8</v>
      </c>
      <c r="H17" s="411" t="s">
        <v>8</v>
      </c>
      <c r="I17" s="411" t="s">
        <v>8</v>
      </c>
      <c r="J17" s="411" t="s">
        <v>8</v>
      </c>
      <c r="K17" s="411" t="s">
        <v>8</v>
      </c>
      <c r="L17" s="411" t="s">
        <v>8</v>
      </c>
      <c r="M17" s="411" t="s">
        <v>8</v>
      </c>
      <c r="N17">
        <v>137</v>
      </c>
      <c r="O17" s="411" t="s">
        <v>8</v>
      </c>
    </row>
    <row r="18" spans="2:15" ht="14.25">
      <c r="B18" s="62" t="s">
        <v>361</v>
      </c>
      <c r="C18" s="411" t="s">
        <v>8</v>
      </c>
      <c r="D18">
        <v>2</v>
      </c>
      <c r="E18">
        <v>2</v>
      </c>
      <c r="F18">
        <v>5</v>
      </c>
      <c r="G18" s="411" t="s">
        <v>8</v>
      </c>
      <c r="H18" s="411" t="s">
        <v>8</v>
      </c>
      <c r="I18" s="411" t="s">
        <v>8</v>
      </c>
      <c r="J18" s="411" t="s">
        <v>8</v>
      </c>
      <c r="K18" s="411" t="s">
        <v>8</v>
      </c>
      <c r="L18" s="411" t="s">
        <v>8</v>
      </c>
      <c r="M18" s="411" t="s">
        <v>8</v>
      </c>
      <c r="N18">
        <v>0</v>
      </c>
      <c r="O18" s="411" t="s">
        <v>8</v>
      </c>
    </row>
    <row r="19" spans="2:15" ht="14.25">
      <c r="B19" s="62" t="s">
        <v>362</v>
      </c>
      <c r="C19" s="411" t="s">
        <v>8</v>
      </c>
      <c r="D19">
        <v>3</v>
      </c>
      <c r="E19">
        <v>3</v>
      </c>
      <c r="F19">
        <v>1</v>
      </c>
      <c r="G19" s="411" t="s">
        <v>8</v>
      </c>
      <c r="H19" s="411" t="s">
        <v>8</v>
      </c>
      <c r="I19" s="411" t="s">
        <v>8</v>
      </c>
      <c r="J19" s="411" t="s">
        <v>8</v>
      </c>
      <c r="K19" s="411" t="s">
        <v>8</v>
      </c>
      <c r="L19" s="411" t="s">
        <v>8</v>
      </c>
      <c r="M19" s="411" t="s">
        <v>8</v>
      </c>
      <c r="N19" s="411" t="s">
        <v>8</v>
      </c>
      <c r="O19" s="411" t="s">
        <v>8</v>
      </c>
    </row>
    <row r="20" spans="2:15" ht="14.25">
      <c r="B20" s="63" t="s">
        <v>363</v>
      </c>
      <c r="C20" s="411" t="s">
        <v>8</v>
      </c>
      <c r="D20">
        <v>35</v>
      </c>
      <c r="E20">
        <v>35</v>
      </c>
      <c r="F20" s="411" t="s">
        <v>8</v>
      </c>
      <c r="G20" s="411" t="s">
        <v>8</v>
      </c>
      <c r="H20" s="411" t="s">
        <v>8</v>
      </c>
      <c r="I20" s="411" t="s">
        <v>8</v>
      </c>
      <c r="J20" s="411" t="s">
        <v>8</v>
      </c>
      <c r="K20" s="411" t="s">
        <v>8</v>
      </c>
      <c r="L20" s="411" t="s">
        <v>8</v>
      </c>
      <c r="M20" s="411" t="s">
        <v>8</v>
      </c>
      <c r="N20" s="411" t="s">
        <v>8</v>
      </c>
      <c r="O20" s="411" t="s">
        <v>8</v>
      </c>
    </row>
    <row r="21" spans="2:15" ht="14.25">
      <c r="B21" s="63" t="s">
        <v>364</v>
      </c>
      <c r="C21" s="411" t="s">
        <v>8</v>
      </c>
      <c r="D21" s="411" t="s">
        <v>8</v>
      </c>
      <c r="E21" s="411" t="s">
        <v>8</v>
      </c>
      <c r="F21" s="411" t="s">
        <v>8</v>
      </c>
      <c r="G21" s="411" t="s">
        <v>8</v>
      </c>
      <c r="H21" s="411" t="s">
        <v>8</v>
      </c>
      <c r="I21" s="411" t="s">
        <v>8</v>
      </c>
      <c r="J21" s="411" t="s">
        <v>8</v>
      </c>
      <c r="K21" s="411" t="s">
        <v>8</v>
      </c>
      <c r="L21" s="411" t="s">
        <v>8</v>
      </c>
      <c r="M21" s="411" t="s">
        <v>8</v>
      </c>
      <c r="N21" s="411" t="s">
        <v>8</v>
      </c>
      <c r="O21" s="411" t="s">
        <v>8</v>
      </c>
    </row>
    <row r="22" spans="2:15" ht="14.25">
      <c r="B22" s="63" t="s">
        <v>365</v>
      </c>
      <c r="C22" s="411" t="s">
        <v>8</v>
      </c>
      <c r="D22">
        <v>2</v>
      </c>
      <c r="E22">
        <v>2</v>
      </c>
      <c r="F22" s="411" t="s">
        <v>8</v>
      </c>
      <c r="G22" s="411" t="s">
        <v>8</v>
      </c>
      <c r="H22" s="411" t="s">
        <v>8</v>
      </c>
      <c r="I22" s="411" t="s">
        <v>8</v>
      </c>
      <c r="J22" s="411" t="s">
        <v>8</v>
      </c>
      <c r="K22" s="411" t="s">
        <v>8</v>
      </c>
      <c r="L22" s="411" t="s">
        <v>8</v>
      </c>
      <c r="M22" s="411" t="s">
        <v>8</v>
      </c>
      <c r="N22" s="411" t="s">
        <v>8</v>
      </c>
      <c r="O22" s="411" t="s">
        <v>8</v>
      </c>
    </row>
    <row r="23" spans="2:15" ht="14.25">
      <c r="B23" s="63" t="s">
        <v>366</v>
      </c>
      <c r="C23" s="411" t="s">
        <v>8</v>
      </c>
      <c r="D23">
        <v>3</v>
      </c>
      <c r="E23">
        <v>3</v>
      </c>
      <c r="F23" s="411" t="s">
        <v>8</v>
      </c>
      <c r="G23" s="411" t="s">
        <v>8</v>
      </c>
      <c r="H23" s="411" t="s">
        <v>8</v>
      </c>
      <c r="I23" s="411" t="s">
        <v>8</v>
      </c>
      <c r="J23" s="411" t="s">
        <v>8</v>
      </c>
      <c r="K23" s="411" t="s">
        <v>8</v>
      </c>
      <c r="L23" s="411" t="s">
        <v>8</v>
      </c>
      <c r="M23" s="411" t="s">
        <v>8</v>
      </c>
      <c r="N23" s="411" t="s">
        <v>8</v>
      </c>
      <c r="O23">
        <v>1</v>
      </c>
    </row>
    <row r="24" spans="2:15" ht="17.25" customHeight="1">
      <c r="B24" s="63" t="s">
        <v>367</v>
      </c>
      <c r="C24">
        <v>1</v>
      </c>
      <c r="D24">
        <v>7</v>
      </c>
      <c r="E24" s="411" t="s">
        <v>8</v>
      </c>
      <c r="F24">
        <v>1</v>
      </c>
      <c r="G24" s="411" t="s">
        <v>8</v>
      </c>
      <c r="H24">
        <v>2</v>
      </c>
      <c r="I24" s="411" t="s">
        <v>8</v>
      </c>
      <c r="J24" s="411" t="s">
        <v>8</v>
      </c>
      <c r="K24">
        <v>2</v>
      </c>
      <c r="L24" s="411" t="s">
        <v>8</v>
      </c>
      <c r="M24" s="411" t="s">
        <v>8</v>
      </c>
      <c r="N24" s="411" t="s">
        <v>8</v>
      </c>
      <c r="O24" s="411" t="s">
        <v>8</v>
      </c>
    </row>
    <row r="25" spans="2:15" ht="17.25" customHeight="1">
      <c r="B25" s="72" t="s">
        <v>368</v>
      </c>
      <c r="C25" s="411" t="s">
        <v>8</v>
      </c>
      <c r="D25" s="411" t="s">
        <v>8</v>
      </c>
      <c r="E25" s="411" t="s">
        <v>8</v>
      </c>
      <c r="F25" s="411" t="s">
        <v>8</v>
      </c>
      <c r="G25" s="411" t="s">
        <v>8</v>
      </c>
      <c r="H25" s="411" t="s">
        <v>8</v>
      </c>
      <c r="I25" s="411" t="s">
        <v>8</v>
      </c>
      <c r="J25" s="411" t="s">
        <v>8</v>
      </c>
      <c r="K25" s="411" t="s">
        <v>8</v>
      </c>
      <c r="L25" s="411" t="s">
        <v>8</v>
      </c>
      <c r="M25" s="411" t="s">
        <v>8</v>
      </c>
      <c r="N25" s="411" t="s">
        <v>8</v>
      </c>
      <c r="O25" s="411" t="s">
        <v>8</v>
      </c>
    </row>
    <row r="26" spans="2:15" ht="14.25">
      <c r="B26" s="62" t="s">
        <v>369</v>
      </c>
      <c r="C26" s="411" t="s">
        <v>8</v>
      </c>
      <c r="D26">
        <v>18</v>
      </c>
      <c r="E26">
        <v>18</v>
      </c>
      <c r="F26" s="411" t="s">
        <v>8</v>
      </c>
      <c r="G26" s="411" t="s">
        <v>8</v>
      </c>
      <c r="H26" s="411" t="s">
        <v>8</v>
      </c>
      <c r="I26" s="411" t="s">
        <v>8</v>
      </c>
      <c r="J26" s="411" t="s">
        <v>8</v>
      </c>
      <c r="K26" s="411" t="s">
        <v>8</v>
      </c>
      <c r="L26" s="411" t="s">
        <v>8</v>
      </c>
      <c r="M26" s="411" t="s">
        <v>8</v>
      </c>
      <c r="N26" s="411" t="s">
        <v>8</v>
      </c>
      <c r="O26" s="411" t="s">
        <v>8</v>
      </c>
    </row>
    <row r="27" spans="2:15" ht="14.25">
      <c r="B27" s="62" t="s">
        <v>38</v>
      </c>
      <c r="C27" s="411" t="s">
        <v>8</v>
      </c>
      <c r="D27">
        <v>33</v>
      </c>
      <c r="E27">
        <v>36</v>
      </c>
      <c r="F27" s="411" t="s">
        <v>8</v>
      </c>
      <c r="G27" s="411" t="s">
        <v>8</v>
      </c>
      <c r="H27" s="411" t="s">
        <v>8</v>
      </c>
      <c r="I27" s="411" t="s">
        <v>8</v>
      </c>
      <c r="J27" s="411" t="s">
        <v>8</v>
      </c>
      <c r="K27" s="411" t="s">
        <v>8</v>
      </c>
      <c r="L27" s="411" t="s">
        <v>8</v>
      </c>
      <c r="M27" s="411" t="s">
        <v>8</v>
      </c>
      <c r="N27" s="411" t="s">
        <v>8</v>
      </c>
      <c r="O27" s="411" t="s">
        <v>8</v>
      </c>
    </row>
    <row r="28" spans="1:15" ht="14.25">
      <c r="A28" s="64"/>
      <c r="B28" s="73"/>
      <c r="C28" s="66"/>
      <c r="D28" s="66"/>
      <c r="E28" s="66"/>
      <c r="F28" s="66"/>
      <c r="G28" s="66"/>
      <c r="H28" s="64"/>
      <c r="I28" s="64"/>
      <c r="J28" s="64"/>
      <c r="K28" s="64"/>
      <c r="L28" s="64"/>
      <c r="M28" s="64"/>
      <c r="N28" s="64"/>
      <c r="O28" s="64"/>
    </row>
    <row r="29" ht="14.25">
      <c r="A29" s="57" t="s">
        <v>370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8.796875" defaultRowHeight="15"/>
  <cols>
    <col min="1" max="1" width="1.59765625" style="74" customWidth="1"/>
    <col min="2" max="2" width="26.8984375" style="90" customWidth="1"/>
    <col min="3" max="7" width="7.5" style="74" customWidth="1"/>
    <col min="8" max="16384" width="10.59765625" style="74" customWidth="1"/>
  </cols>
  <sheetData>
    <row r="1" spans="1:2" ht="14.25">
      <c r="A1" s="247" t="s">
        <v>371</v>
      </c>
      <c r="B1" s="74"/>
    </row>
    <row r="3" spans="1:7" s="75" customFormat="1" ht="14.25">
      <c r="A3" s="243" t="s">
        <v>372</v>
      </c>
      <c r="B3" s="243"/>
      <c r="C3" s="243"/>
      <c r="D3" s="243"/>
      <c r="E3" s="243"/>
      <c r="F3"/>
      <c r="G3"/>
    </row>
    <row r="4" spans="1:7" s="75" customFormat="1" ht="15" thickBot="1">
      <c r="A4" s="243"/>
      <c r="B4" s="243"/>
      <c r="C4" s="243"/>
      <c r="D4" s="243"/>
      <c r="E4" s="243"/>
      <c r="F4" s="87" t="s">
        <v>373</v>
      </c>
      <c r="G4"/>
    </row>
    <row r="5" spans="1:7" s="76" customFormat="1" ht="15.75" customHeight="1" thickTop="1">
      <c r="A5" s="244"/>
      <c r="B5" s="245" t="s">
        <v>374</v>
      </c>
      <c r="C5" s="245" t="s">
        <v>375</v>
      </c>
      <c r="D5" s="245">
        <v>9</v>
      </c>
      <c r="E5" s="245">
        <v>10</v>
      </c>
      <c r="F5" s="245">
        <v>11</v>
      </c>
      <c r="G5" s="246">
        <v>12</v>
      </c>
    </row>
    <row r="6" spans="1:7" s="80" customFormat="1" ht="15.75" customHeight="1">
      <c r="A6" s="77" t="s">
        <v>376</v>
      </c>
      <c r="B6" s="78"/>
      <c r="C6" s="258">
        <v>1259</v>
      </c>
      <c r="D6" s="258">
        <v>1139</v>
      </c>
      <c r="E6" s="258">
        <v>940</v>
      </c>
      <c r="F6" s="258">
        <f>SUM(F7:F42)</f>
        <v>1074</v>
      </c>
      <c r="G6" s="258">
        <f>SUM(G7:G42)</f>
        <v>1086</v>
      </c>
    </row>
    <row r="7" spans="2:7" s="80" customFormat="1" ht="15.75" customHeight="1">
      <c r="B7" s="81" t="s">
        <v>377</v>
      </c>
      <c r="C7" s="79">
        <v>44</v>
      </c>
      <c r="D7" s="79">
        <v>35</v>
      </c>
      <c r="E7" s="79">
        <v>32</v>
      </c>
      <c r="F7">
        <v>32</v>
      </c>
      <c r="G7">
        <v>36</v>
      </c>
    </row>
    <row r="8" spans="2:7" s="80" customFormat="1" ht="15.75" customHeight="1">
      <c r="B8" s="81" t="s">
        <v>378</v>
      </c>
      <c r="C8" s="79">
        <v>13</v>
      </c>
      <c r="D8" s="79">
        <v>3</v>
      </c>
      <c r="E8" s="79">
        <v>9</v>
      </c>
      <c r="F8">
        <v>13</v>
      </c>
      <c r="G8">
        <v>9</v>
      </c>
    </row>
    <row r="9" spans="2:7" s="80" customFormat="1" ht="15.75" customHeight="1">
      <c r="B9" s="81" t="s">
        <v>379</v>
      </c>
      <c r="C9" s="79">
        <v>153</v>
      </c>
      <c r="D9" s="79">
        <v>110</v>
      </c>
      <c r="E9" s="79">
        <v>59</v>
      </c>
      <c r="F9">
        <v>84</v>
      </c>
      <c r="G9">
        <v>97</v>
      </c>
    </row>
    <row r="10" spans="2:7" s="80" customFormat="1" ht="15.75" customHeight="1">
      <c r="B10" s="81" t="s">
        <v>380</v>
      </c>
      <c r="C10" s="79">
        <v>88</v>
      </c>
      <c r="D10" s="79">
        <v>113</v>
      </c>
      <c r="E10" s="79">
        <v>87</v>
      </c>
      <c r="F10">
        <v>105</v>
      </c>
      <c r="G10">
        <v>103</v>
      </c>
    </row>
    <row r="11" spans="2:7" s="80" customFormat="1" ht="15.75" customHeight="1">
      <c r="B11" s="81" t="s">
        <v>381</v>
      </c>
      <c r="C11" s="79">
        <v>13</v>
      </c>
      <c r="D11" s="79">
        <v>12</v>
      </c>
      <c r="E11" s="79">
        <v>17</v>
      </c>
      <c r="F11">
        <v>22</v>
      </c>
      <c r="G11">
        <v>19</v>
      </c>
    </row>
    <row r="12" spans="2:7" s="80" customFormat="1" ht="15.75" customHeight="1">
      <c r="B12" s="81" t="s">
        <v>382</v>
      </c>
      <c r="C12" s="79">
        <v>30</v>
      </c>
      <c r="D12" s="79">
        <v>25</v>
      </c>
      <c r="E12" s="79">
        <v>33</v>
      </c>
      <c r="F12">
        <v>38</v>
      </c>
      <c r="G12">
        <v>27</v>
      </c>
    </row>
    <row r="13" spans="2:7" s="80" customFormat="1" ht="15.75" customHeight="1">
      <c r="B13" s="81" t="s">
        <v>383</v>
      </c>
      <c r="C13" s="79">
        <v>89</v>
      </c>
      <c r="D13" s="79">
        <v>94</v>
      </c>
      <c r="E13" s="79">
        <v>89</v>
      </c>
      <c r="F13">
        <v>71</v>
      </c>
      <c r="G13">
        <v>78</v>
      </c>
    </row>
    <row r="14" spans="2:7" s="80" customFormat="1" ht="15.75" customHeight="1">
      <c r="B14" s="81" t="s">
        <v>384</v>
      </c>
      <c r="C14" s="79">
        <v>48</v>
      </c>
      <c r="D14" s="79">
        <v>52</v>
      </c>
      <c r="E14" s="79">
        <v>42</v>
      </c>
      <c r="F14">
        <v>54</v>
      </c>
      <c r="G14">
        <v>52</v>
      </c>
    </row>
    <row r="15" spans="2:7" s="80" customFormat="1" ht="15.75" customHeight="1">
      <c r="B15" s="81" t="s">
        <v>385</v>
      </c>
      <c r="C15" s="82" t="s">
        <v>8</v>
      </c>
      <c r="D15" s="82" t="s">
        <v>8</v>
      </c>
      <c r="E15" s="82" t="s">
        <v>8</v>
      </c>
      <c r="F15" s="307" t="s">
        <v>8</v>
      </c>
      <c r="G15" s="307" t="s">
        <v>8</v>
      </c>
    </row>
    <row r="16" spans="2:7" s="80" customFormat="1" ht="15.75" customHeight="1">
      <c r="B16" s="81" t="s">
        <v>386</v>
      </c>
      <c r="C16" s="79">
        <v>2</v>
      </c>
      <c r="D16" s="79">
        <v>1</v>
      </c>
      <c r="E16" s="79">
        <v>5</v>
      </c>
      <c r="F16">
        <v>3</v>
      </c>
      <c r="G16">
        <v>2</v>
      </c>
    </row>
    <row r="17" spans="2:7" s="80" customFormat="1" ht="15.75" customHeight="1">
      <c r="B17" s="81" t="s">
        <v>387</v>
      </c>
      <c r="C17" s="82" t="s">
        <v>8</v>
      </c>
      <c r="D17" s="82" t="s">
        <v>8</v>
      </c>
      <c r="E17" s="82" t="s">
        <v>8</v>
      </c>
      <c r="F17" s="307" t="s">
        <v>8</v>
      </c>
      <c r="G17" s="307" t="s">
        <v>8</v>
      </c>
    </row>
    <row r="18" spans="2:7" s="80" customFormat="1" ht="15.75" customHeight="1">
      <c r="B18" s="81" t="s">
        <v>388</v>
      </c>
      <c r="C18" s="79">
        <v>9</v>
      </c>
      <c r="D18" s="79">
        <v>7</v>
      </c>
      <c r="E18" s="79">
        <v>5</v>
      </c>
      <c r="F18">
        <v>7</v>
      </c>
      <c r="G18">
        <v>6</v>
      </c>
    </row>
    <row r="19" spans="2:7" s="80" customFormat="1" ht="15.75" customHeight="1">
      <c r="B19" s="81" t="s">
        <v>389</v>
      </c>
      <c r="C19" s="79">
        <v>17</v>
      </c>
      <c r="D19" s="79">
        <v>22</v>
      </c>
      <c r="E19" s="79">
        <v>16</v>
      </c>
      <c r="F19">
        <v>17</v>
      </c>
      <c r="G19" s="307">
        <v>9</v>
      </c>
    </row>
    <row r="20" spans="2:7" s="80" customFormat="1" ht="15.75" customHeight="1">
      <c r="B20" s="81" t="s">
        <v>390</v>
      </c>
      <c r="C20" s="79">
        <v>17</v>
      </c>
      <c r="D20" s="79">
        <v>13</v>
      </c>
      <c r="E20" s="79">
        <v>7</v>
      </c>
      <c r="F20">
        <v>6</v>
      </c>
      <c r="G20">
        <v>14</v>
      </c>
    </row>
    <row r="21" spans="2:7" s="80" customFormat="1" ht="15.75" customHeight="1">
      <c r="B21" s="81" t="s">
        <v>391</v>
      </c>
      <c r="C21" s="82" t="s">
        <v>8</v>
      </c>
      <c r="D21" s="82" t="s">
        <v>8</v>
      </c>
      <c r="E21" s="82" t="s">
        <v>8</v>
      </c>
      <c r="F21" s="307" t="s">
        <v>8</v>
      </c>
      <c r="G21" s="307" t="s">
        <v>8</v>
      </c>
    </row>
    <row r="22" spans="2:7" s="80" customFormat="1" ht="15.75" customHeight="1">
      <c r="B22" s="81" t="s">
        <v>392</v>
      </c>
      <c r="C22" s="79">
        <v>9</v>
      </c>
      <c r="D22" s="79">
        <v>13</v>
      </c>
      <c r="E22" s="79">
        <v>14</v>
      </c>
      <c r="F22">
        <v>16</v>
      </c>
      <c r="G22">
        <v>16</v>
      </c>
    </row>
    <row r="23" spans="2:7" s="80" customFormat="1" ht="15.75" customHeight="1">
      <c r="B23" s="81" t="s">
        <v>393</v>
      </c>
      <c r="C23" s="82" t="s">
        <v>8</v>
      </c>
      <c r="D23" s="82" t="s">
        <v>8</v>
      </c>
      <c r="E23" s="82" t="s">
        <v>8</v>
      </c>
      <c r="F23" s="307" t="s">
        <v>8</v>
      </c>
      <c r="G23" s="307" t="s">
        <v>8</v>
      </c>
    </row>
    <row r="24" spans="2:7" s="80" customFormat="1" ht="15.75" customHeight="1">
      <c r="B24" s="81" t="s">
        <v>394</v>
      </c>
      <c r="C24" s="79">
        <v>11</v>
      </c>
      <c r="D24" s="79">
        <v>10</v>
      </c>
      <c r="E24" s="79">
        <v>9</v>
      </c>
      <c r="F24">
        <v>10</v>
      </c>
      <c r="G24">
        <v>9</v>
      </c>
    </row>
    <row r="25" spans="2:7" s="80" customFormat="1" ht="15.75" customHeight="1">
      <c r="B25" s="81" t="s">
        <v>395</v>
      </c>
      <c r="C25" s="79">
        <v>7</v>
      </c>
      <c r="D25" s="79">
        <v>2</v>
      </c>
      <c r="E25" s="79">
        <v>3</v>
      </c>
      <c r="F25">
        <v>6</v>
      </c>
      <c r="G25" s="307">
        <v>5</v>
      </c>
    </row>
    <row r="26" spans="2:7" s="80" customFormat="1" ht="15.75" customHeight="1">
      <c r="B26" s="81" t="s">
        <v>396</v>
      </c>
      <c r="C26" s="82" t="s">
        <v>8</v>
      </c>
      <c r="D26" s="82" t="s">
        <v>8</v>
      </c>
      <c r="E26" s="82" t="s">
        <v>8</v>
      </c>
      <c r="F26" s="307" t="s">
        <v>8</v>
      </c>
      <c r="G26" s="307" t="s">
        <v>8</v>
      </c>
    </row>
    <row r="27" spans="2:7" s="80" customFormat="1" ht="15.75" customHeight="1">
      <c r="B27" s="81" t="s">
        <v>397</v>
      </c>
      <c r="C27" s="79">
        <v>2</v>
      </c>
      <c r="D27" s="79">
        <v>2</v>
      </c>
      <c r="E27" s="79">
        <v>2</v>
      </c>
      <c r="F27">
        <v>2</v>
      </c>
      <c r="G27" s="307">
        <v>1</v>
      </c>
    </row>
    <row r="28" spans="2:7" s="80" customFormat="1" ht="15.75" customHeight="1">
      <c r="B28" s="81" t="s">
        <v>398</v>
      </c>
      <c r="C28" s="79">
        <v>4</v>
      </c>
      <c r="D28" s="79">
        <v>4</v>
      </c>
      <c r="E28" s="79">
        <v>9</v>
      </c>
      <c r="F28">
        <v>13</v>
      </c>
      <c r="G28" s="307">
        <v>11</v>
      </c>
    </row>
    <row r="29" spans="2:7" s="80" customFormat="1" ht="15.75" customHeight="1">
      <c r="B29" s="81" t="s">
        <v>399</v>
      </c>
      <c r="C29" s="82" t="s">
        <v>8</v>
      </c>
      <c r="D29" s="82" t="s">
        <v>8</v>
      </c>
      <c r="E29" s="82" t="s">
        <v>8</v>
      </c>
      <c r="F29" s="307" t="s">
        <v>8</v>
      </c>
      <c r="G29" s="307" t="s">
        <v>8</v>
      </c>
    </row>
    <row r="30" spans="2:7" s="80" customFormat="1" ht="15.75" customHeight="1">
      <c r="B30" s="81" t="s">
        <v>400</v>
      </c>
      <c r="C30" s="79">
        <v>162</v>
      </c>
      <c r="D30" s="79">
        <v>119</v>
      </c>
      <c r="E30" s="79">
        <v>118</v>
      </c>
      <c r="F30">
        <v>144</v>
      </c>
      <c r="G30" s="307">
        <v>162</v>
      </c>
    </row>
    <row r="31" spans="2:7" s="80" customFormat="1" ht="15.75" customHeight="1">
      <c r="B31" s="81" t="s">
        <v>361</v>
      </c>
      <c r="C31" s="82" t="s">
        <v>8</v>
      </c>
      <c r="D31" s="82" t="s">
        <v>8</v>
      </c>
      <c r="E31" s="82" t="s">
        <v>8</v>
      </c>
      <c r="F31" s="307" t="s">
        <v>8</v>
      </c>
      <c r="G31" s="307" t="s">
        <v>8</v>
      </c>
    </row>
    <row r="32" spans="2:7" s="80" customFormat="1" ht="15.75" customHeight="1">
      <c r="B32" s="81" t="s">
        <v>401</v>
      </c>
      <c r="C32" s="82" t="s">
        <v>8</v>
      </c>
      <c r="D32" s="82" t="s">
        <v>8</v>
      </c>
      <c r="E32" s="82" t="s">
        <v>8</v>
      </c>
      <c r="F32" s="307" t="s">
        <v>8</v>
      </c>
      <c r="G32" s="307" t="s">
        <v>8</v>
      </c>
    </row>
    <row r="33" spans="2:7" s="80" customFormat="1" ht="15.75" customHeight="1">
      <c r="B33" s="81" t="s">
        <v>402</v>
      </c>
      <c r="C33" s="82" t="s">
        <v>8</v>
      </c>
      <c r="D33" s="82" t="s">
        <v>8</v>
      </c>
      <c r="E33" s="82" t="s">
        <v>8</v>
      </c>
      <c r="F33" s="307" t="s">
        <v>8</v>
      </c>
      <c r="G33" s="307" t="s">
        <v>8</v>
      </c>
    </row>
    <row r="34" spans="2:7" s="80" customFormat="1" ht="15.75" customHeight="1">
      <c r="B34" s="81" t="s">
        <v>403</v>
      </c>
      <c r="C34" s="79">
        <v>17</v>
      </c>
      <c r="D34" s="79">
        <v>26</v>
      </c>
      <c r="E34" s="79">
        <v>12</v>
      </c>
      <c r="F34">
        <v>11</v>
      </c>
      <c r="G34">
        <v>15</v>
      </c>
    </row>
    <row r="35" spans="2:7" s="80" customFormat="1" ht="15.75" customHeight="1">
      <c r="B35" s="81" t="s">
        <v>404</v>
      </c>
      <c r="C35" s="79">
        <v>14</v>
      </c>
      <c r="D35" s="79">
        <v>11</v>
      </c>
      <c r="E35" s="79">
        <v>5</v>
      </c>
      <c r="F35">
        <v>6</v>
      </c>
      <c r="G35">
        <v>2</v>
      </c>
    </row>
    <row r="36" spans="2:7" s="80" customFormat="1" ht="15.75" customHeight="1">
      <c r="B36" s="81" t="s">
        <v>405</v>
      </c>
      <c r="C36" s="79">
        <v>14</v>
      </c>
      <c r="D36" s="79">
        <v>7</v>
      </c>
      <c r="E36" s="79">
        <v>9</v>
      </c>
      <c r="F36">
        <v>15</v>
      </c>
      <c r="G36">
        <v>15</v>
      </c>
    </row>
    <row r="37" spans="2:7" s="80" customFormat="1" ht="15.75" customHeight="1">
      <c r="B37" s="81" t="s">
        <v>406</v>
      </c>
      <c r="C37" s="79">
        <v>14</v>
      </c>
      <c r="D37" s="79">
        <v>15</v>
      </c>
      <c r="E37" s="79">
        <v>15</v>
      </c>
      <c r="F37">
        <v>16</v>
      </c>
      <c r="G37">
        <v>18</v>
      </c>
    </row>
    <row r="38" spans="2:7" s="80" customFormat="1" ht="15.75" customHeight="1">
      <c r="B38" s="81" t="s">
        <v>407</v>
      </c>
      <c r="C38" s="79">
        <v>9</v>
      </c>
      <c r="D38" s="79">
        <v>9</v>
      </c>
      <c r="E38" s="79">
        <v>14</v>
      </c>
      <c r="F38">
        <v>8</v>
      </c>
      <c r="G38">
        <v>11</v>
      </c>
    </row>
    <row r="39" spans="2:7" s="80" customFormat="1" ht="15.75" customHeight="1">
      <c r="B39" s="81" t="s">
        <v>408</v>
      </c>
      <c r="C39" s="79">
        <v>7</v>
      </c>
      <c r="D39" s="79">
        <v>8</v>
      </c>
      <c r="E39" s="79">
        <v>5</v>
      </c>
      <c r="F39">
        <v>8</v>
      </c>
      <c r="G39">
        <v>9</v>
      </c>
    </row>
    <row r="40" spans="2:7" s="80" customFormat="1" ht="15.75" customHeight="1">
      <c r="B40" s="81" t="s">
        <v>409</v>
      </c>
      <c r="C40" s="79">
        <v>50</v>
      </c>
      <c r="D40" s="79">
        <v>31</v>
      </c>
      <c r="E40" s="79">
        <v>17</v>
      </c>
      <c r="F40">
        <v>20</v>
      </c>
      <c r="G40">
        <v>25</v>
      </c>
    </row>
    <row r="41" spans="2:7" s="80" customFormat="1" ht="15.75" customHeight="1">
      <c r="B41" s="81" t="s">
        <v>38</v>
      </c>
      <c r="C41" s="79">
        <v>114</v>
      </c>
      <c r="D41" s="79">
        <v>114</v>
      </c>
      <c r="E41" s="79">
        <v>120</v>
      </c>
      <c r="F41">
        <v>148</v>
      </c>
      <c r="G41">
        <v>140</v>
      </c>
    </row>
    <row r="42" spans="1:7" s="80" customFormat="1" ht="15.75" customHeight="1">
      <c r="A42" s="83"/>
      <c r="B42" s="84" t="s">
        <v>410</v>
      </c>
      <c r="C42" s="85">
        <v>302</v>
      </c>
      <c r="D42" s="85">
        <v>281</v>
      </c>
      <c r="E42" s="85">
        <v>183</v>
      </c>
      <c r="F42" s="231">
        <v>199</v>
      </c>
      <c r="G42" s="451">
        <v>195</v>
      </c>
    </row>
    <row r="43" spans="1:8" s="79" customFormat="1" ht="15.75" customHeight="1">
      <c r="A43" s="86" t="s">
        <v>349</v>
      </c>
      <c r="B43" s="87"/>
      <c r="C43" s="88"/>
      <c r="D43" s="88"/>
      <c r="E43" s="88"/>
      <c r="F43" s="88"/>
      <c r="G43" s="88"/>
      <c r="H43" s="88"/>
    </row>
    <row r="44" spans="1:8" ht="14.25">
      <c r="A44" s="87"/>
      <c r="B44" s="89"/>
      <c r="C44" s="87"/>
      <c r="D44" s="87"/>
      <c r="E44" s="87"/>
      <c r="F44" s="87"/>
      <c r="G44" s="87"/>
      <c r="H44" s="87"/>
    </row>
    <row r="45" spans="1:8" ht="14.25">
      <c r="A45" s="87"/>
      <c r="B45" s="89"/>
      <c r="C45" s="87"/>
      <c r="D45" s="87"/>
      <c r="E45" s="87"/>
      <c r="F45" s="87"/>
      <c r="G45" s="87"/>
      <c r="H45" s="87"/>
    </row>
  </sheetData>
  <printOptions/>
  <pageMargins left="0.7874015748031497" right="0.7874015748031497" top="0.984251968503937" bottom="0.7874015748031497" header="0.5118110236220472" footer="0.5118110236220472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8.796875" defaultRowHeight="15"/>
  <cols>
    <col min="1" max="1" width="3.09765625" style="91" customWidth="1"/>
    <col min="2" max="2" width="26.69921875" style="91" customWidth="1"/>
    <col min="3" max="7" width="12.3984375" style="91" customWidth="1"/>
    <col min="8" max="16384" width="10.59765625" style="91" customWidth="1"/>
  </cols>
  <sheetData>
    <row r="1" ht="14.25">
      <c r="G1" s="248" t="s">
        <v>411</v>
      </c>
    </row>
    <row r="3" ht="14.25">
      <c r="A3" s="92" t="s">
        <v>412</v>
      </c>
    </row>
    <row r="4" spans="2:5" ht="15" thickBot="1">
      <c r="B4" s="93"/>
      <c r="E4" s="308" t="s">
        <v>413</v>
      </c>
    </row>
    <row r="5" spans="1:7" ht="15" thickTop="1">
      <c r="A5" s="94"/>
      <c r="B5" s="95"/>
      <c r="C5" s="99"/>
      <c r="D5" s="99"/>
      <c r="E5" s="99"/>
      <c r="F5" s="99"/>
      <c r="G5" s="94"/>
    </row>
    <row r="6" spans="1:7" ht="14.25">
      <c r="A6" s="96" t="s">
        <v>167</v>
      </c>
      <c r="B6" s="97"/>
      <c r="C6" s="253" t="s">
        <v>375</v>
      </c>
      <c r="D6" s="100">
        <v>9</v>
      </c>
      <c r="E6" s="100">
        <v>10</v>
      </c>
      <c r="F6" s="100">
        <v>11</v>
      </c>
      <c r="G6" s="102">
        <v>12</v>
      </c>
    </row>
    <row r="7" spans="1:7" ht="14.25">
      <c r="A7" s="103"/>
      <c r="B7" s="104"/>
      <c r="G7" s="108"/>
    </row>
    <row r="8" spans="1:7" ht="14.25">
      <c r="A8" s="108" t="s">
        <v>414</v>
      </c>
      <c r="B8" s="109"/>
      <c r="C8" s="1"/>
      <c r="D8" s="1"/>
      <c r="E8" s="1"/>
      <c r="F8" s="1"/>
      <c r="G8" s="6"/>
    </row>
    <row r="9" spans="1:7" ht="14.25">
      <c r="A9" s="108"/>
      <c r="B9" s="111" t="s">
        <v>415</v>
      </c>
      <c r="C9" s="1">
        <v>1259</v>
      </c>
      <c r="D9" s="1">
        <v>1139</v>
      </c>
      <c r="E9" s="1">
        <v>940</v>
      </c>
      <c r="F9" s="225">
        <v>1074</v>
      </c>
      <c r="G9" s="225">
        <v>1086</v>
      </c>
    </row>
    <row r="10" spans="2:7" ht="14.25">
      <c r="B10" s="112" t="s">
        <v>416</v>
      </c>
      <c r="C10" s="1">
        <v>4123</v>
      </c>
      <c r="D10" s="1">
        <v>3306</v>
      </c>
      <c r="E10" s="1">
        <v>3043</v>
      </c>
      <c r="F10" s="225">
        <v>3531</v>
      </c>
      <c r="G10" s="225">
        <v>2724</v>
      </c>
    </row>
    <row r="11" spans="2:7" ht="14.25">
      <c r="B11" s="112" t="s">
        <v>326</v>
      </c>
      <c r="C11" s="1">
        <v>565</v>
      </c>
      <c r="D11" s="1">
        <v>479</v>
      </c>
      <c r="E11" s="1">
        <v>488</v>
      </c>
      <c r="F11" s="225">
        <v>525</v>
      </c>
      <c r="G11" s="225">
        <v>495</v>
      </c>
    </row>
    <row r="12" spans="2:7" ht="14.25">
      <c r="B12" s="112" t="s">
        <v>417</v>
      </c>
      <c r="C12" s="1">
        <v>43</v>
      </c>
      <c r="D12" s="1">
        <v>54</v>
      </c>
      <c r="E12" s="1">
        <v>61</v>
      </c>
      <c r="F12" s="225">
        <v>56</v>
      </c>
      <c r="G12" s="225">
        <v>76</v>
      </c>
    </row>
    <row r="13" spans="2:7" ht="14.25">
      <c r="B13" s="112" t="s">
        <v>418</v>
      </c>
      <c r="C13" s="1">
        <v>135</v>
      </c>
      <c r="D13" s="1">
        <v>124</v>
      </c>
      <c r="E13" s="1">
        <v>110</v>
      </c>
      <c r="F13" s="225">
        <v>111</v>
      </c>
      <c r="G13" s="225">
        <v>156</v>
      </c>
    </row>
    <row r="14" spans="2:7" ht="14.25">
      <c r="B14" s="112"/>
      <c r="C14" s="1"/>
      <c r="D14" s="1"/>
      <c r="E14" s="1"/>
      <c r="F14" s="225"/>
      <c r="G14" s="225"/>
    </row>
    <row r="15" spans="1:7" ht="14.25">
      <c r="A15" s="108" t="s">
        <v>419</v>
      </c>
      <c r="B15" s="407"/>
      <c r="C15" s="1"/>
      <c r="D15" s="1"/>
      <c r="E15" s="1"/>
      <c r="F15" s="225"/>
      <c r="G15" s="225"/>
    </row>
    <row r="16" spans="2:7" ht="14.25">
      <c r="B16" s="114" t="s">
        <v>415</v>
      </c>
      <c r="C16" s="2">
        <v>717</v>
      </c>
      <c r="D16" s="1">
        <v>630</v>
      </c>
      <c r="E16" s="1">
        <v>589</v>
      </c>
      <c r="F16" s="225">
        <v>635</v>
      </c>
      <c r="G16" s="225">
        <v>581</v>
      </c>
    </row>
    <row r="17" spans="2:7" ht="14.25">
      <c r="B17" s="114" t="s">
        <v>420</v>
      </c>
      <c r="C17" s="1">
        <v>61518</v>
      </c>
      <c r="D17" s="1">
        <v>48750</v>
      </c>
      <c r="E17" s="1">
        <v>48025</v>
      </c>
      <c r="F17" s="225">
        <v>54364</v>
      </c>
      <c r="G17" s="225">
        <v>45606</v>
      </c>
    </row>
    <row r="18" spans="2:7" ht="14.25">
      <c r="B18" s="114" t="s">
        <v>416</v>
      </c>
      <c r="C18" s="1">
        <v>3695</v>
      </c>
      <c r="D18" s="1">
        <v>2990</v>
      </c>
      <c r="E18" s="1">
        <v>2869</v>
      </c>
      <c r="F18" s="225">
        <v>3418</v>
      </c>
      <c r="G18" s="225">
        <v>2634</v>
      </c>
    </row>
    <row r="19" spans="2:7" ht="14.25">
      <c r="B19" s="114"/>
      <c r="C19" s="1"/>
      <c r="D19" s="1"/>
      <c r="E19" s="1"/>
      <c r="F19" s="225"/>
      <c r="G19" s="225"/>
    </row>
    <row r="20" spans="1:7" ht="14.25">
      <c r="A20" s="108" t="s">
        <v>421</v>
      </c>
      <c r="B20" s="407"/>
      <c r="C20" s="1"/>
      <c r="D20" s="1"/>
      <c r="E20" s="1"/>
      <c r="F20" s="225"/>
      <c r="G20" s="225"/>
    </row>
    <row r="21" spans="2:7" ht="14.25">
      <c r="B21" s="114" t="s">
        <v>415</v>
      </c>
      <c r="C21" s="1">
        <v>182</v>
      </c>
      <c r="D21" s="1">
        <v>184</v>
      </c>
      <c r="E21" s="1">
        <v>81</v>
      </c>
      <c r="F21" s="225">
        <v>126</v>
      </c>
      <c r="G21" s="225">
        <v>142</v>
      </c>
    </row>
    <row r="22" spans="2:7" ht="14.25">
      <c r="B22" s="114" t="s">
        <v>422</v>
      </c>
      <c r="C22" s="1">
        <v>21548</v>
      </c>
      <c r="D22" s="1">
        <v>12619</v>
      </c>
      <c r="E22" s="1">
        <v>1441</v>
      </c>
      <c r="F22" s="225">
        <v>5456</v>
      </c>
      <c r="G22" s="225">
        <v>4854</v>
      </c>
    </row>
    <row r="23" spans="2:7" ht="14.25">
      <c r="B23" s="114" t="s">
        <v>416</v>
      </c>
      <c r="C23" s="1">
        <v>243</v>
      </c>
      <c r="D23" s="1">
        <v>90</v>
      </c>
      <c r="E23" s="1">
        <v>14</v>
      </c>
      <c r="F23" s="225">
        <v>16</v>
      </c>
      <c r="G23" s="225">
        <v>25</v>
      </c>
    </row>
    <row r="24" spans="1:7" ht="14.25">
      <c r="A24" s="115"/>
      <c r="B24" s="116"/>
      <c r="C24" s="115"/>
      <c r="D24" s="115"/>
      <c r="E24" s="115"/>
      <c r="F24" s="115"/>
      <c r="G24" s="115"/>
    </row>
    <row r="25" spans="1:2" ht="14.25">
      <c r="A25" s="308" t="s">
        <v>349</v>
      </c>
      <c r="B25" s="118"/>
    </row>
  </sheetData>
  <printOptions/>
  <pageMargins left="0.75" right="0.75" top="1" bottom="1" header="0.5" footer="0.5"/>
  <pageSetup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8.796875" defaultRowHeight="15"/>
  <cols>
    <col min="1" max="1" width="3.09765625" style="91" customWidth="1"/>
    <col min="2" max="2" width="17.3984375" style="91" customWidth="1"/>
    <col min="3" max="6" width="8.59765625" style="91" customWidth="1"/>
    <col min="7" max="8" width="9.5" style="91" customWidth="1"/>
    <col min="9" max="9" width="2.59765625" style="91" customWidth="1"/>
    <col min="10" max="16384" width="10.59765625" style="91" customWidth="1"/>
  </cols>
  <sheetData>
    <row r="1" ht="14.25">
      <c r="H1" s="248" t="s">
        <v>423</v>
      </c>
    </row>
    <row r="3" ht="14.25">
      <c r="A3" s="92" t="s">
        <v>424</v>
      </c>
    </row>
    <row r="4" spans="2:8" ht="15" thickBot="1">
      <c r="B4" s="93"/>
      <c r="C4" s="93"/>
      <c r="D4" s="93"/>
      <c r="E4" s="93"/>
      <c r="F4" s="93"/>
      <c r="G4" s="93"/>
      <c r="H4" s="332" t="s">
        <v>425</v>
      </c>
    </row>
    <row r="5" spans="1:8" ht="15" thickTop="1">
      <c r="A5" s="94"/>
      <c r="B5" s="95"/>
      <c r="C5" s="254" t="s">
        <v>426</v>
      </c>
      <c r="D5" s="97"/>
      <c r="E5" s="254">
        <v>11</v>
      </c>
      <c r="F5" s="97"/>
      <c r="G5" s="98">
        <v>12</v>
      </c>
      <c r="H5" s="98"/>
    </row>
    <row r="6" spans="1:8" ht="14.25">
      <c r="A6" s="96" t="s">
        <v>56</v>
      </c>
      <c r="B6" s="97"/>
      <c r="C6" s="100" t="s">
        <v>427</v>
      </c>
      <c r="D6" s="100" t="s">
        <v>428</v>
      </c>
      <c r="E6" s="100" t="s">
        <v>427</v>
      </c>
      <c r="F6" s="100" t="s">
        <v>428</v>
      </c>
      <c r="G6" s="101" t="s">
        <v>427</v>
      </c>
      <c r="H6" s="102" t="s">
        <v>428</v>
      </c>
    </row>
    <row r="7" spans="1:8" ht="14.25">
      <c r="A7" s="103"/>
      <c r="B7" s="104"/>
      <c r="C7" s="105"/>
      <c r="D7" s="106"/>
      <c r="E7" s="105"/>
      <c r="F7" s="106"/>
      <c r="G7" s="107"/>
      <c r="H7" s="107"/>
    </row>
    <row r="8" spans="1:8" ht="14.25">
      <c r="A8" s="108" t="s">
        <v>429</v>
      </c>
      <c r="B8" s="109"/>
      <c r="C8" s="408">
        <v>50797</v>
      </c>
      <c r="D8" s="408">
        <v>50273</v>
      </c>
      <c r="E8" s="408">
        <f>SUM(E9:E21)</f>
        <v>54320</v>
      </c>
      <c r="F8" s="408">
        <f>SUM(F9:F21)</f>
        <v>53572</v>
      </c>
      <c r="G8" s="408">
        <f>SUM(G9:G21)</f>
        <v>57387</v>
      </c>
      <c r="H8" s="408">
        <f>SUM(H9:H21)</f>
        <v>56346</v>
      </c>
    </row>
    <row r="9" spans="1:8" ht="14.25">
      <c r="A9" s="108"/>
      <c r="B9" s="111" t="s">
        <v>360</v>
      </c>
      <c r="C9" s="110">
        <v>179</v>
      </c>
      <c r="D9" s="110">
        <v>77</v>
      </c>
      <c r="E9" s="403">
        <v>208</v>
      </c>
      <c r="F9" s="403">
        <v>88</v>
      </c>
      <c r="G9" s="139">
        <v>246</v>
      </c>
      <c r="H9" s="139">
        <v>116</v>
      </c>
    </row>
    <row r="10" spans="2:8" ht="14.25">
      <c r="B10" s="112" t="s">
        <v>430</v>
      </c>
      <c r="C10" s="70">
        <v>30</v>
      </c>
      <c r="D10" s="70">
        <v>29</v>
      </c>
      <c r="E10" s="403">
        <v>9</v>
      </c>
      <c r="F10" s="403">
        <v>6</v>
      </c>
      <c r="G10" s="139">
        <v>8</v>
      </c>
      <c r="H10" s="139">
        <v>8</v>
      </c>
    </row>
    <row r="11" spans="2:8" ht="14.25">
      <c r="B11" s="112" t="s">
        <v>431</v>
      </c>
      <c r="C11" s="70">
        <v>37</v>
      </c>
      <c r="D11" s="70">
        <v>35</v>
      </c>
      <c r="E11" s="403">
        <v>56</v>
      </c>
      <c r="F11" s="403">
        <v>38</v>
      </c>
      <c r="G11" s="139">
        <v>56</v>
      </c>
      <c r="H11" s="139">
        <v>34</v>
      </c>
    </row>
    <row r="12" spans="2:8" ht="14.25">
      <c r="B12" s="112" t="s">
        <v>432</v>
      </c>
      <c r="C12" s="113">
        <v>7969</v>
      </c>
      <c r="D12" s="113">
        <v>9642</v>
      </c>
      <c r="E12" s="403">
        <v>8321</v>
      </c>
      <c r="F12" s="403">
        <v>10130</v>
      </c>
      <c r="G12" s="139">
        <v>8525</v>
      </c>
      <c r="H12" s="139">
        <v>10245</v>
      </c>
    </row>
    <row r="13" spans="2:8" ht="14.25">
      <c r="B13" s="112"/>
      <c r="C13" s="113"/>
      <c r="D13" s="113" t="s">
        <v>49</v>
      </c>
      <c r="E13" s="403"/>
      <c r="F13" s="403"/>
      <c r="G13" s="139"/>
      <c r="H13" s="139"/>
    </row>
    <row r="14" spans="2:8" ht="14.25">
      <c r="B14" s="114" t="s">
        <v>433</v>
      </c>
      <c r="C14" s="2">
        <v>629</v>
      </c>
      <c r="D14" s="113">
        <v>619</v>
      </c>
      <c r="E14" s="403">
        <v>664</v>
      </c>
      <c r="F14" s="403">
        <v>661</v>
      </c>
      <c r="G14" s="139">
        <v>648</v>
      </c>
      <c r="H14" s="139">
        <v>631</v>
      </c>
    </row>
    <row r="15" spans="2:8" ht="14.25">
      <c r="B15" s="114" t="s">
        <v>434</v>
      </c>
      <c r="C15" s="2">
        <v>409</v>
      </c>
      <c r="D15" s="113">
        <v>425</v>
      </c>
      <c r="E15" s="403">
        <v>421</v>
      </c>
      <c r="F15" s="403">
        <v>442</v>
      </c>
      <c r="G15" s="139">
        <v>411</v>
      </c>
      <c r="H15" s="139">
        <v>425</v>
      </c>
    </row>
    <row r="16" spans="2:8" ht="14.25">
      <c r="B16" s="114" t="s">
        <v>435</v>
      </c>
      <c r="C16" s="113">
        <v>5861</v>
      </c>
      <c r="D16" s="113">
        <v>5664</v>
      </c>
      <c r="E16" s="403">
        <v>6117</v>
      </c>
      <c r="F16" s="403">
        <v>5849</v>
      </c>
      <c r="G16" s="139">
        <v>6671</v>
      </c>
      <c r="H16" s="139">
        <v>6412</v>
      </c>
    </row>
    <row r="17" spans="2:8" ht="14.25">
      <c r="B17" s="112" t="s">
        <v>436</v>
      </c>
      <c r="C17" s="2">
        <v>423</v>
      </c>
      <c r="D17" s="113">
        <v>443</v>
      </c>
      <c r="E17" s="403">
        <v>414</v>
      </c>
      <c r="F17" s="403">
        <v>408</v>
      </c>
      <c r="G17" s="139">
        <v>448</v>
      </c>
      <c r="H17" s="139">
        <v>449</v>
      </c>
    </row>
    <row r="18" spans="2:8" ht="14.25">
      <c r="B18" s="112" t="s">
        <v>437</v>
      </c>
      <c r="C18" s="2">
        <v>596</v>
      </c>
      <c r="D18" s="113">
        <v>449</v>
      </c>
      <c r="E18" s="403">
        <v>710</v>
      </c>
      <c r="F18" s="403">
        <v>523</v>
      </c>
      <c r="G18" s="139">
        <v>769</v>
      </c>
      <c r="H18" s="139">
        <v>555</v>
      </c>
    </row>
    <row r="19" spans="2:8" ht="14.25">
      <c r="B19" s="112"/>
      <c r="C19" s="2"/>
      <c r="D19" s="113"/>
      <c r="E19" s="403"/>
      <c r="F19" s="403"/>
      <c r="G19" s="139"/>
      <c r="H19" s="139"/>
    </row>
    <row r="20" spans="2:8" ht="14.25">
      <c r="B20" s="112" t="s">
        <v>438</v>
      </c>
      <c r="C20" s="2">
        <v>29930</v>
      </c>
      <c r="D20" s="113">
        <v>28639</v>
      </c>
      <c r="E20" s="403">
        <v>32314</v>
      </c>
      <c r="F20" s="403">
        <v>30887</v>
      </c>
      <c r="G20" s="139">
        <v>33876</v>
      </c>
      <c r="H20" s="139">
        <v>32292</v>
      </c>
    </row>
    <row r="21" spans="2:8" ht="14.25">
      <c r="B21" s="112" t="s">
        <v>38</v>
      </c>
      <c r="C21" s="2">
        <v>4734</v>
      </c>
      <c r="D21" s="113">
        <v>4251</v>
      </c>
      <c r="E21" s="403">
        <v>5086</v>
      </c>
      <c r="F21" s="403">
        <v>4540</v>
      </c>
      <c r="G21" s="139">
        <v>5729</v>
      </c>
      <c r="H21" s="139">
        <v>5179</v>
      </c>
    </row>
    <row r="22" spans="1:8" ht="14.25">
      <c r="A22" s="115"/>
      <c r="B22" s="116"/>
      <c r="C22" s="117"/>
      <c r="D22" s="117"/>
      <c r="E22" s="117"/>
      <c r="F22" s="117"/>
      <c r="G22" s="430"/>
      <c r="H22" s="431"/>
    </row>
    <row r="23" ht="14.25">
      <c r="A23" s="308" t="s">
        <v>349</v>
      </c>
    </row>
  </sheetData>
  <printOptions/>
  <pageMargins left="0.75" right="0.75" top="1" bottom="1" header="0.5" footer="0.5"/>
  <pageSetup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8.796875" defaultRowHeight="15"/>
  <cols>
    <col min="1" max="1" width="3.09765625" style="1" customWidth="1"/>
    <col min="2" max="2" width="16.59765625" style="1" customWidth="1"/>
    <col min="3" max="8" width="7.8984375" style="1" customWidth="1"/>
    <col min="9" max="10" width="8.09765625" style="1" customWidth="1"/>
    <col min="11" max="16384" width="10.59765625" style="1" customWidth="1"/>
  </cols>
  <sheetData>
    <row r="1" ht="14.25">
      <c r="A1" s="214" t="s">
        <v>439</v>
      </c>
    </row>
    <row r="3" ht="14.25">
      <c r="A3" s="258" t="s">
        <v>440</v>
      </c>
    </row>
    <row r="4" spans="2:10" ht="15" thickBot="1">
      <c r="B4" s="259"/>
      <c r="C4" s="259"/>
      <c r="D4" s="259"/>
      <c r="E4" s="259"/>
      <c r="F4" s="259"/>
      <c r="G4" s="259"/>
      <c r="H4" s="259"/>
      <c r="I4" s="259" t="s">
        <v>441</v>
      </c>
      <c r="J4" s="259"/>
    </row>
    <row r="5" spans="1:10" ht="15" thickTop="1">
      <c r="A5" s="287"/>
      <c r="B5" s="261"/>
      <c r="C5" s="262" t="s">
        <v>166</v>
      </c>
      <c r="D5" s="263"/>
      <c r="E5" s="264">
        <v>10</v>
      </c>
      <c r="F5" s="263"/>
      <c r="G5" s="264">
        <v>11</v>
      </c>
      <c r="H5" s="263"/>
      <c r="I5" s="266">
        <v>12</v>
      </c>
      <c r="J5" s="266"/>
    </row>
    <row r="6" spans="1:10" ht="14.25">
      <c r="A6" s="264" t="s">
        <v>56</v>
      </c>
      <c r="B6" s="263"/>
      <c r="C6" s="288" t="s">
        <v>442</v>
      </c>
      <c r="D6" s="288" t="s">
        <v>443</v>
      </c>
      <c r="E6" s="288" t="s">
        <v>442</v>
      </c>
      <c r="F6" s="288" t="s">
        <v>443</v>
      </c>
      <c r="G6" s="288" t="s">
        <v>442</v>
      </c>
      <c r="H6" s="288" t="s">
        <v>443</v>
      </c>
      <c r="I6" s="289" t="s">
        <v>442</v>
      </c>
      <c r="J6" s="290" t="s">
        <v>443</v>
      </c>
    </row>
    <row r="7" spans="1:10" ht="14.25">
      <c r="A7" s="291"/>
      <c r="B7" s="292"/>
      <c r="C7" s="293"/>
      <c r="D7" s="294"/>
      <c r="E7" s="294"/>
      <c r="F7" s="294"/>
      <c r="G7" s="294"/>
      <c r="H7" s="294"/>
      <c r="I7" s="6"/>
      <c r="J7" s="6"/>
    </row>
    <row r="8" spans="1:10" ht="14.25">
      <c r="A8" s="6" t="s">
        <v>429</v>
      </c>
      <c r="B8" s="472"/>
      <c r="C8" s="145">
        <v>45</v>
      </c>
      <c r="D8" s="145">
        <v>2319</v>
      </c>
      <c r="E8" s="145">
        <v>32</v>
      </c>
      <c r="F8" s="145">
        <v>2178</v>
      </c>
      <c r="G8" s="258">
        <v>44</v>
      </c>
      <c r="H8" s="258">
        <v>1976</v>
      </c>
      <c r="I8" s="258">
        <v>34</v>
      </c>
      <c r="J8" s="258">
        <v>2239</v>
      </c>
    </row>
    <row r="9" spans="1:10" ht="14.25">
      <c r="A9" s="6"/>
      <c r="B9" s="295" t="s">
        <v>444</v>
      </c>
      <c r="C9" s="113">
        <v>7</v>
      </c>
      <c r="D9" s="113">
        <v>778</v>
      </c>
      <c r="E9" s="113">
        <v>2</v>
      </c>
      <c r="F9" s="113">
        <v>726</v>
      </c>
      <c r="G9" s="225">
        <v>8</v>
      </c>
      <c r="H9" s="225">
        <v>594</v>
      </c>
      <c r="I9" s="258">
        <v>4</v>
      </c>
      <c r="J9" s="258">
        <v>720</v>
      </c>
    </row>
    <row r="10" spans="2:10" ht="14.25">
      <c r="B10" s="275" t="s">
        <v>445</v>
      </c>
      <c r="C10" s="113">
        <v>2</v>
      </c>
      <c r="D10" s="113">
        <v>21</v>
      </c>
      <c r="E10" s="113">
        <v>1</v>
      </c>
      <c r="F10" s="113">
        <v>21</v>
      </c>
      <c r="G10" s="225">
        <v>1</v>
      </c>
      <c r="H10" s="225">
        <v>10</v>
      </c>
      <c r="I10" s="258">
        <v>1</v>
      </c>
      <c r="J10" s="258">
        <v>15</v>
      </c>
    </row>
    <row r="11" spans="2:10" ht="14.25">
      <c r="B11" s="275" t="s">
        <v>446</v>
      </c>
      <c r="C11" s="113">
        <v>22</v>
      </c>
      <c r="D11" s="113">
        <v>608</v>
      </c>
      <c r="E11" s="113">
        <v>13</v>
      </c>
      <c r="F11" s="113">
        <v>548</v>
      </c>
      <c r="G11" s="225">
        <v>20</v>
      </c>
      <c r="H11" s="225">
        <v>533</v>
      </c>
      <c r="I11" s="258">
        <v>11</v>
      </c>
      <c r="J11" s="258">
        <v>529</v>
      </c>
    </row>
    <row r="12" spans="2:10" ht="14.25">
      <c r="B12" s="275" t="s">
        <v>447</v>
      </c>
      <c r="C12" s="113">
        <v>7</v>
      </c>
      <c r="D12" s="113">
        <v>195</v>
      </c>
      <c r="E12" s="113">
        <v>6</v>
      </c>
      <c r="F12" s="113">
        <v>195</v>
      </c>
      <c r="G12" s="225">
        <v>5</v>
      </c>
      <c r="H12" s="225">
        <v>194</v>
      </c>
      <c r="I12" s="258">
        <v>7</v>
      </c>
      <c r="J12" s="258">
        <v>277</v>
      </c>
    </row>
    <row r="13" spans="2:10" ht="14.25">
      <c r="B13" s="275"/>
      <c r="C13" s="113" t="s">
        <v>49</v>
      </c>
      <c r="D13" s="113"/>
      <c r="E13" s="113" t="s">
        <v>49</v>
      </c>
      <c r="F13" s="113"/>
      <c r="G13" s="225"/>
      <c r="H13" s="225"/>
      <c r="I13" s="258"/>
      <c r="J13" s="258"/>
    </row>
    <row r="14" spans="2:10" ht="14.25">
      <c r="B14" s="276" t="s">
        <v>448</v>
      </c>
      <c r="C14" s="2" t="s">
        <v>8</v>
      </c>
      <c r="D14" s="113">
        <v>59</v>
      </c>
      <c r="E14" s="2" t="s">
        <v>8</v>
      </c>
      <c r="F14" s="113">
        <v>52</v>
      </c>
      <c r="G14" s="285" t="s">
        <v>8</v>
      </c>
      <c r="H14" s="225">
        <v>46</v>
      </c>
      <c r="I14" s="285" t="s">
        <v>8</v>
      </c>
      <c r="J14" s="258">
        <v>6</v>
      </c>
    </row>
    <row r="15" spans="2:10" ht="14.25">
      <c r="B15" s="276" t="s">
        <v>449</v>
      </c>
      <c r="C15" s="2" t="s">
        <v>8</v>
      </c>
      <c r="D15" s="113">
        <v>2</v>
      </c>
      <c r="E15" s="2" t="s">
        <v>8</v>
      </c>
      <c r="F15" s="113">
        <v>3</v>
      </c>
      <c r="G15" s="285" t="s">
        <v>8</v>
      </c>
      <c r="H15" s="225">
        <v>1</v>
      </c>
      <c r="I15" s="285" t="s">
        <v>8</v>
      </c>
      <c r="J15" s="258">
        <v>5</v>
      </c>
    </row>
    <row r="16" spans="2:10" ht="14.25">
      <c r="B16" s="276" t="s">
        <v>450</v>
      </c>
      <c r="C16" s="7" t="s">
        <v>8</v>
      </c>
      <c r="D16" s="113">
        <v>38</v>
      </c>
      <c r="E16" s="7" t="s">
        <v>8</v>
      </c>
      <c r="F16" s="113">
        <v>67</v>
      </c>
      <c r="G16" s="225">
        <v>2</v>
      </c>
      <c r="H16" s="225">
        <v>46</v>
      </c>
      <c r="I16" s="258">
        <v>1</v>
      </c>
      <c r="J16" s="258">
        <v>63</v>
      </c>
    </row>
    <row r="17" spans="2:10" ht="14.25">
      <c r="B17" s="275" t="s">
        <v>451</v>
      </c>
      <c r="C17" s="2" t="s">
        <v>8</v>
      </c>
      <c r="D17" s="113">
        <v>10</v>
      </c>
      <c r="E17" s="2" t="s">
        <v>8</v>
      </c>
      <c r="F17" s="113">
        <v>7</v>
      </c>
      <c r="G17" s="285" t="s">
        <v>8</v>
      </c>
      <c r="H17" s="225">
        <v>9</v>
      </c>
      <c r="I17" s="285" t="s">
        <v>8</v>
      </c>
      <c r="J17" s="258">
        <v>1</v>
      </c>
    </row>
    <row r="18" spans="2:10" ht="14.25">
      <c r="B18" s="275" t="s">
        <v>452</v>
      </c>
      <c r="C18" s="113">
        <v>7</v>
      </c>
      <c r="D18" s="113">
        <v>608</v>
      </c>
      <c r="E18" s="113">
        <v>8</v>
      </c>
      <c r="F18" s="113">
        <v>559</v>
      </c>
      <c r="G18" s="225">
        <v>8</v>
      </c>
      <c r="H18" s="225">
        <v>543</v>
      </c>
      <c r="I18" s="258">
        <v>10</v>
      </c>
      <c r="J18" s="258">
        <v>623</v>
      </c>
    </row>
    <row r="19" spans="1:10" ht="14.25">
      <c r="A19" s="3"/>
      <c r="B19" s="296"/>
      <c r="C19" s="297"/>
      <c r="D19" s="297"/>
      <c r="E19" s="297"/>
      <c r="F19" s="297"/>
      <c r="G19" s="297"/>
      <c r="H19" s="67"/>
      <c r="I19" s="3"/>
      <c r="J19" s="3"/>
    </row>
    <row r="20" spans="1:8" ht="14.25">
      <c r="A20" s="15" t="s">
        <v>453</v>
      </c>
      <c r="B20" s="298"/>
      <c r="C20" s="273"/>
      <c r="D20" s="273"/>
      <c r="E20" s="273"/>
      <c r="F20" s="273"/>
      <c r="G20" s="273"/>
      <c r="H20" s="70"/>
    </row>
    <row r="21" ht="14.25">
      <c r="A21" s="214" t="s">
        <v>454</v>
      </c>
    </row>
  </sheetData>
  <printOptions/>
  <pageMargins left="0.75" right="0.75" top="1" bottom="1" header="0.5" footer="0.5"/>
  <pageSetup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796875" defaultRowHeight="15"/>
  <cols>
    <col min="1" max="1" width="3.09765625" style="119" customWidth="1"/>
    <col min="2" max="2" width="22.59765625" style="119" customWidth="1"/>
    <col min="3" max="7" width="8.59765625" style="119" customWidth="1"/>
    <col min="8" max="16384" width="10.59765625" style="119" customWidth="1"/>
  </cols>
  <sheetData>
    <row r="1" ht="14.25">
      <c r="A1" s="249" t="s">
        <v>439</v>
      </c>
    </row>
    <row r="3" ht="14.25">
      <c r="A3" s="120" t="s">
        <v>455</v>
      </c>
    </row>
    <row r="4" spans="2:7" ht="15" thickBot="1">
      <c r="B4" s="121"/>
      <c r="G4" s="331" t="s">
        <v>456</v>
      </c>
    </row>
    <row r="5" spans="1:7" ht="15" thickTop="1">
      <c r="A5" s="122"/>
      <c r="B5" s="123"/>
      <c r="C5" s="126"/>
      <c r="D5" s="126"/>
      <c r="E5" s="126"/>
      <c r="F5" s="126"/>
      <c r="G5" s="309"/>
    </row>
    <row r="6" spans="1:7" ht="14.25">
      <c r="A6" s="124" t="s">
        <v>167</v>
      </c>
      <c r="B6" s="125"/>
      <c r="C6" s="255" t="s">
        <v>375</v>
      </c>
      <c r="D6" s="127">
        <v>9</v>
      </c>
      <c r="E6" s="127">
        <v>10</v>
      </c>
      <c r="F6" s="256">
        <v>11</v>
      </c>
      <c r="G6" s="310">
        <v>12</v>
      </c>
    </row>
    <row r="7" spans="1:7" ht="14.25">
      <c r="A7" s="128"/>
      <c r="B7" s="129"/>
      <c r="F7" s="249"/>
      <c r="G7" s="130"/>
    </row>
    <row r="8" spans="1:7" ht="14.25">
      <c r="A8" s="130" t="s">
        <v>457</v>
      </c>
      <c r="B8" s="131"/>
      <c r="C8" s="6">
        <v>50</v>
      </c>
      <c r="D8" s="6">
        <v>45</v>
      </c>
      <c r="E8" s="335">
        <v>32</v>
      </c>
      <c r="F8" s="216">
        <v>44</v>
      </c>
      <c r="G8" s="404">
        <v>34</v>
      </c>
    </row>
    <row r="9" spans="1:7" ht="14.25">
      <c r="A9" s="130"/>
      <c r="B9" s="132" t="s">
        <v>458</v>
      </c>
      <c r="C9" s="1">
        <v>11</v>
      </c>
      <c r="D9" s="1">
        <v>14</v>
      </c>
      <c r="E9" s="257">
        <v>10</v>
      </c>
      <c r="F9" s="410">
        <v>10</v>
      </c>
      <c r="G9" s="404">
        <v>4</v>
      </c>
    </row>
    <row r="10" spans="2:7" ht="14.25">
      <c r="B10" s="133" t="s">
        <v>459</v>
      </c>
      <c r="C10" s="119">
        <v>5</v>
      </c>
      <c r="D10" s="119">
        <v>3</v>
      </c>
      <c r="E10" s="257" t="s">
        <v>8</v>
      </c>
      <c r="F10" s="410">
        <v>2</v>
      </c>
      <c r="G10" s="404">
        <v>2</v>
      </c>
    </row>
    <row r="11" spans="2:7" ht="14.25">
      <c r="B11" s="133" t="s">
        <v>460</v>
      </c>
      <c r="C11" s="7" t="s">
        <v>8</v>
      </c>
      <c r="D11" s="2">
        <v>3</v>
      </c>
      <c r="E11" s="257">
        <v>1</v>
      </c>
      <c r="F11" s="410">
        <v>4</v>
      </c>
      <c r="G11" s="404">
        <v>3</v>
      </c>
    </row>
    <row r="12" spans="2:7" ht="14.25">
      <c r="B12" s="133" t="s">
        <v>461</v>
      </c>
      <c r="C12" s="1">
        <v>3</v>
      </c>
      <c r="D12" s="1">
        <v>1</v>
      </c>
      <c r="E12" s="257">
        <v>2</v>
      </c>
      <c r="F12" s="410">
        <v>5</v>
      </c>
      <c r="G12" s="404">
        <v>2</v>
      </c>
    </row>
    <row r="13" spans="2:7" ht="14.25">
      <c r="B13" s="133"/>
      <c r="C13" s="1"/>
      <c r="D13" s="1"/>
      <c r="E13" s="257"/>
      <c r="F13" s="410"/>
      <c r="G13" s="404"/>
    </row>
    <row r="14" spans="2:7" ht="14.25">
      <c r="B14" s="133" t="s">
        <v>462</v>
      </c>
      <c r="C14" s="1">
        <v>2</v>
      </c>
      <c r="D14" s="1">
        <v>1</v>
      </c>
      <c r="E14" s="257">
        <v>3</v>
      </c>
      <c r="F14" s="410">
        <v>4</v>
      </c>
      <c r="G14" s="405" t="s">
        <v>8</v>
      </c>
    </row>
    <row r="15" spans="2:7" ht="28.5">
      <c r="B15" s="134" t="s">
        <v>463</v>
      </c>
      <c r="C15" s="1">
        <v>9</v>
      </c>
      <c r="D15" s="1">
        <v>7</v>
      </c>
      <c r="E15" s="257">
        <v>4</v>
      </c>
      <c r="F15" s="410">
        <v>3</v>
      </c>
      <c r="G15" s="404">
        <v>4</v>
      </c>
    </row>
    <row r="16" spans="2:7" ht="14.25">
      <c r="B16" s="134" t="s">
        <v>464</v>
      </c>
      <c r="C16" s="2" t="s">
        <v>8</v>
      </c>
      <c r="D16" s="2" t="s">
        <v>8</v>
      </c>
      <c r="E16" s="257" t="s">
        <v>8</v>
      </c>
      <c r="F16" s="411" t="s">
        <v>8</v>
      </c>
      <c r="G16" s="412" t="s">
        <v>8</v>
      </c>
    </row>
    <row r="17" spans="2:7" ht="14.25">
      <c r="B17" s="134" t="s">
        <v>465</v>
      </c>
      <c r="C17" s="7" t="s">
        <v>8</v>
      </c>
      <c r="D17" s="2">
        <v>1</v>
      </c>
      <c r="E17" s="257" t="s">
        <v>8</v>
      </c>
      <c r="F17" s="410">
        <v>2</v>
      </c>
      <c r="G17" s="412" t="s">
        <v>8</v>
      </c>
    </row>
    <row r="18" spans="2:7" ht="14.25">
      <c r="B18" s="133" t="s">
        <v>466</v>
      </c>
      <c r="C18" s="2" t="s">
        <v>8</v>
      </c>
      <c r="D18" s="2" t="s">
        <v>8</v>
      </c>
      <c r="E18" s="257" t="s">
        <v>8</v>
      </c>
      <c r="F18" s="411" t="s">
        <v>8</v>
      </c>
      <c r="G18" s="406">
        <v>1</v>
      </c>
    </row>
    <row r="19" spans="2:7" ht="14.25">
      <c r="B19" s="133"/>
      <c r="C19" s="1"/>
      <c r="D19" s="1"/>
      <c r="E19" s="257"/>
      <c r="F19" s="410"/>
      <c r="G19" s="216"/>
    </row>
    <row r="20" spans="2:7" ht="14.25">
      <c r="B20" s="133" t="s">
        <v>467</v>
      </c>
      <c r="C20" s="2">
        <v>1</v>
      </c>
      <c r="D20" s="1">
        <v>1</v>
      </c>
      <c r="E20" s="257" t="s">
        <v>8</v>
      </c>
      <c r="F20" s="411" t="s">
        <v>8</v>
      </c>
      <c r="G20" s="406">
        <v>1</v>
      </c>
    </row>
    <row r="21" spans="2:7" ht="14.25">
      <c r="B21" s="133" t="s">
        <v>468</v>
      </c>
      <c r="C21" s="7" t="s">
        <v>8</v>
      </c>
      <c r="D21" s="2" t="s">
        <v>8</v>
      </c>
      <c r="E21" s="257" t="s">
        <v>8</v>
      </c>
      <c r="F21" s="411" t="s">
        <v>8</v>
      </c>
      <c r="G21" s="413" t="s">
        <v>8</v>
      </c>
    </row>
    <row r="22" spans="2:7" ht="14.25">
      <c r="B22" s="133" t="s">
        <v>360</v>
      </c>
      <c r="C22" s="325">
        <v>3</v>
      </c>
      <c r="D22" s="1">
        <v>1</v>
      </c>
      <c r="E22" s="257" t="s">
        <v>8</v>
      </c>
      <c r="F22" s="411" t="s">
        <v>8</v>
      </c>
      <c r="G22" s="413" t="s">
        <v>8</v>
      </c>
    </row>
    <row r="23" spans="2:7" ht="14.25">
      <c r="B23" s="133" t="s">
        <v>469</v>
      </c>
      <c r="C23" s="1">
        <v>14</v>
      </c>
      <c r="D23" s="1">
        <v>12</v>
      </c>
      <c r="E23" s="257">
        <v>11</v>
      </c>
      <c r="F23" s="410">
        <v>13</v>
      </c>
      <c r="G23" s="404">
        <v>14</v>
      </c>
    </row>
    <row r="24" spans="2:7" ht="14.25">
      <c r="B24" s="133" t="s">
        <v>38</v>
      </c>
      <c r="C24" s="2">
        <v>2</v>
      </c>
      <c r="D24" s="1">
        <v>1</v>
      </c>
      <c r="E24" s="257">
        <v>1</v>
      </c>
      <c r="F24" s="410">
        <v>1</v>
      </c>
      <c r="G24" s="404">
        <v>3</v>
      </c>
    </row>
    <row r="25" spans="1:7" ht="14.25">
      <c r="A25" s="135"/>
      <c r="B25" s="136"/>
      <c r="C25" s="135"/>
      <c r="D25" s="135"/>
      <c r="E25" s="135"/>
      <c r="F25" s="135"/>
      <c r="G25" s="414"/>
    </row>
    <row r="26" spans="1:2" ht="14.25">
      <c r="A26" s="249" t="s">
        <v>454</v>
      </c>
      <c r="B26" s="137"/>
    </row>
  </sheetData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8.796875" defaultRowHeight="15"/>
  <cols>
    <col min="1" max="1" width="19.09765625" style="148" customWidth="1"/>
    <col min="2" max="2" width="11.59765625" style="148" customWidth="1"/>
    <col min="3" max="3" width="9.59765625" style="148" customWidth="1"/>
    <col min="4" max="4" width="10" style="148" customWidth="1"/>
    <col min="5" max="5" width="9.69921875" style="148" customWidth="1"/>
    <col min="6" max="6" width="9.8984375" style="148" customWidth="1"/>
    <col min="7" max="16384" width="10.59765625" style="148" customWidth="1"/>
  </cols>
  <sheetData>
    <row r="1" ht="14.25">
      <c r="G1" s="234" t="s">
        <v>0</v>
      </c>
    </row>
    <row r="3" spans="1:7" ht="14.25">
      <c r="A3" s="216" t="s">
        <v>19</v>
      </c>
      <c r="B3"/>
      <c r="C3"/>
      <c r="D3"/>
      <c r="E3"/>
      <c r="F3"/>
      <c r="G3"/>
    </row>
    <row r="4" spans="1:7" ht="15" thickBot="1">
      <c r="A4" s="217"/>
      <c r="B4" s="217"/>
      <c r="C4" s="217"/>
      <c r="D4" s="217"/>
      <c r="E4" s="217"/>
      <c r="F4" s="218" t="s">
        <v>20</v>
      </c>
      <c r="G4" s="217"/>
    </row>
    <row r="5" spans="1:7" ht="15" thickTop="1">
      <c r="A5" s="219" t="s">
        <v>21</v>
      </c>
      <c r="B5" s="220" t="s">
        <v>22</v>
      </c>
      <c r="C5" s="220">
        <v>8</v>
      </c>
      <c r="D5" s="220">
        <v>9</v>
      </c>
      <c r="E5" s="250">
        <v>10</v>
      </c>
      <c r="F5" s="250">
        <v>11</v>
      </c>
      <c r="G5" s="221">
        <v>12</v>
      </c>
    </row>
    <row r="6" spans="1:7" ht="14.25">
      <c r="A6" s="222"/>
      <c r="B6"/>
      <c r="C6"/>
      <c r="D6"/>
      <c r="E6"/>
      <c r="F6" s="251"/>
      <c r="G6" s="223"/>
    </row>
    <row r="7" spans="1:7" ht="15.75" customHeight="1">
      <c r="A7" s="224" t="s">
        <v>23</v>
      </c>
      <c r="B7" s="225">
        <v>2138</v>
      </c>
      <c r="C7" s="225">
        <v>2140</v>
      </c>
      <c r="D7">
        <v>2140</v>
      </c>
      <c r="E7" s="214">
        <v>2139</v>
      </c>
      <c r="F7" s="225">
        <v>2136</v>
      </c>
      <c r="G7" s="454">
        <v>2133</v>
      </c>
    </row>
    <row r="8" spans="1:7" ht="14.25">
      <c r="A8" s="224" t="s">
        <v>24</v>
      </c>
      <c r="B8" s="225">
        <v>521</v>
      </c>
      <c r="C8" s="225">
        <v>548</v>
      </c>
      <c r="D8">
        <v>582</v>
      </c>
      <c r="E8" s="214">
        <v>623</v>
      </c>
      <c r="F8">
        <v>659</v>
      </c>
      <c r="G8" s="404">
        <v>699</v>
      </c>
    </row>
    <row r="9" spans="1:7" ht="14.25">
      <c r="A9" s="224"/>
      <c r="B9" s="225"/>
      <c r="C9" s="225"/>
      <c r="D9" s="225"/>
      <c r="E9" s="214"/>
      <c r="F9"/>
      <c r="G9" s="404"/>
    </row>
    <row r="10" spans="1:7" ht="14.25">
      <c r="A10" s="224" t="s">
        <v>25</v>
      </c>
      <c r="B10" s="226">
        <v>24.36856875584659</v>
      </c>
      <c r="C10" s="226">
        <v>25.607476635514022</v>
      </c>
      <c r="D10" s="226">
        <v>27.19626168224299</v>
      </c>
      <c r="E10" s="252">
        <v>29.1</v>
      </c>
      <c r="F10">
        <v>30.9</v>
      </c>
      <c r="G10" s="455">
        <v>32.8</v>
      </c>
    </row>
    <row r="11" spans="1:7" ht="14.25">
      <c r="A11" s="224"/>
      <c r="B11" s="227"/>
      <c r="C11" s="227"/>
      <c r="D11" s="227"/>
      <c r="E11" s="214"/>
      <c r="F11"/>
      <c r="G11" s="404"/>
    </row>
    <row r="12" spans="1:7" ht="16.5" customHeight="1">
      <c r="A12" s="224" t="s">
        <v>26</v>
      </c>
      <c r="B12" s="227">
        <v>54</v>
      </c>
      <c r="C12" s="227">
        <v>55</v>
      </c>
      <c r="D12" s="227">
        <v>56</v>
      </c>
      <c r="E12" s="214">
        <v>58</v>
      </c>
      <c r="F12">
        <v>60</v>
      </c>
      <c r="G12" s="404">
        <v>62</v>
      </c>
    </row>
    <row r="13" spans="1:7" ht="14.25">
      <c r="A13" s="224" t="s">
        <v>27</v>
      </c>
      <c r="B13" s="228" t="s">
        <v>28</v>
      </c>
      <c r="C13" s="228" t="s">
        <v>29</v>
      </c>
      <c r="D13" s="228" t="s">
        <v>30</v>
      </c>
      <c r="E13" s="2" t="s">
        <v>30</v>
      </c>
      <c r="F13" s="2" t="s">
        <v>30</v>
      </c>
      <c r="G13" s="143" t="s">
        <v>30</v>
      </c>
    </row>
    <row r="14" spans="1:7" ht="14.25">
      <c r="A14" s="224" t="s">
        <v>31</v>
      </c>
      <c r="B14" s="228" t="s">
        <v>28</v>
      </c>
      <c r="C14" s="228" t="s">
        <v>28</v>
      </c>
      <c r="D14" s="228" t="s">
        <v>28</v>
      </c>
      <c r="E14" s="228" t="s">
        <v>28</v>
      </c>
      <c r="F14" s="2" t="s">
        <v>32</v>
      </c>
      <c r="G14" s="143" t="s">
        <v>32</v>
      </c>
    </row>
    <row r="15" spans="1:7" ht="14.25">
      <c r="A15" s="229"/>
      <c r="B15" s="230"/>
      <c r="C15" s="230"/>
      <c r="D15" s="230"/>
      <c r="E15" s="230"/>
      <c r="F15" s="230"/>
      <c r="G15" s="456"/>
    </row>
    <row r="16" spans="1:7" ht="14.25">
      <c r="A16" t="s">
        <v>33</v>
      </c>
      <c r="B16"/>
      <c r="C16"/>
      <c r="D16"/>
      <c r="E16"/>
      <c r="F16"/>
      <c r="G16"/>
    </row>
    <row r="17" spans="1:7" ht="14.25">
      <c r="A17"/>
      <c r="B17"/>
      <c r="C17"/>
      <c r="D17"/>
      <c r="E17"/>
      <c r="F17"/>
      <c r="G17"/>
    </row>
    <row r="18" spans="1:7" ht="14.25">
      <c r="A18"/>
      <c r="B18"/>
      <c r="C18"/>
      <c r="D18"/>
      <c r="E18"/>
      <c r="F18"/>
      <c r="G18"/>
    </row>
    <row r="19" spans="1:7" ht="14.25">
      <c r="A19" s="216" t="s">
        <v>34</v>
      </c>
      <c r="B19"/>
      <c r="C19"/>
      <c r="D19"/>
      <c r="E19"/>
      <c r="F19"/>
      <c r="G19"/>
    </row>
    <row r="20" spans="1:7" ht="15" thickBot="1">
      <c r="A20" s="217"/>
      <c r="B20" s="217"/>
      <c r="C20" s="217"/>
      <c r="D20" s="217"/>
      <c r="E20" s="217"/>
      <c r="F20" s="217" t="s">
        <v>35</v>
      </c>
      <c r="G20" s="217"/>
    </row>
    <row r="21" spans="1:7" ht="15" thickTop="1">
      <c r="A21" s="219" t="s">
        <v>21</v>
      </c>
      <c r="B21" s="220" t="s">
        <v>22</v>
      </c>
      <c r="C21" s="220">
        <v>8</v>
      </c>
      <c r="D21" s="220">
        <v>9</v>
      </c>
      <c r="E21" s="250">
        <v>10</v>
      </c>
      <c r="F21" s="250">
        <v>11</v>
      </c>
      <c r="G21" s="221">
        <v>12</v>
      </c>
    </row>
    <row r="22" spans="1:7" ht="14.25">
      <c r="A22" s="222"/>
      <c r="B22"/>
      <c r="C22"/>
      <c r="D22"/>
      <c r="E22"/>
      <c r="F22" s="251"/>
      <c r="G22" s="223"/>
    </row>
    <row r="23" spans="1:7" ht="14.25">
      <c r="A23" s="224" t="s">
        <v>36</v>
      </c>
      <c r="B23" s="232">
        <v>24.4</v>
      </c>
      <c r="C23" s="232">
        <v>25.6</v>
      </c>
      <c r="D23" s="233">
        <v>27.2</v>
      </c>
      <c r="E23" s="252">
        <v>29.1</v>
      </c>
      <c r="F23">
        <v>30.9</v>
      </c>
      <c r="G23" s="457">
        <v>32.8</v>
      </c>
    </row>
    <row r="24" spans="1:7" ht="14.25">
      <c r="A24" s="224" t="s">
        <v>37</v>
      </c>
      <c r="B24" s="232">
        <v>1.6</v>
      </c>
      <c r="C24" s="232">
        <v>1.9</v>
      </c>
      <c r="D24" s="233">
        <v>2.6</v>
      </c>
      <c r="E24" s="252">
        <v>3</v>
      </c>
      <c r="F24">
        <v>3.3</v>
      </c>
      <c r="G24" s="457">
        <v>3.6</v>
      </c>
    </row>
    <row r="25" spans="1:7" ht="14.25">
      <c r="A25" s="224" t="s">
        <v>38</v>
      </c>
      <c r="B25" s="232">
        <v>0.6</v>
      </c>
      <c r="C25" s="232">
        <v>0.6</v>
      </c>
      <c r="D25" s="232">
        <v>0.6</v>
      </c>
      <c r="E25" s="252">
        <v>0.8</v>
      </c>
      <c r="F25">
        <v>0.7</v>
      </c>
      <c r="G25" s="458">
        <v>0.7</v>
      </c>
    </row>
    <row r="26" spans="1:7" ht="14.25">
      <c r="A26" s="224" t="s">
        <v>39</v>
      </c>
      <c r="B26" s="232">
        <f>SUM(B23:B25)</f>
        <v>26.6</v>
      </c>
      <c r="C26" s="232">
        <f>SUM(C23:C25)</f>
        <v>28.1</v>
      </c>
      <c r="D26" s="232">
        <v>30.3</v>
      </c>
      <c r="E26" s="252">
        <v>32.9</v>
      </c>
      <c r="F26">
        <v>34.9</v>
      </c>
      <c r="G26" s="458">
        <v>37.1</v>
      </c>
    </row>
    <row r="27" spans="1:7" ht="14.25">
      <c r="A27" s="224"/>
      <c r="B27" s="232"/>
      <c r="C27" s="232"/>
      <c r="D27" s="232"/>
      <c r="E27" s="252"/>
      <c r="F27"/>
      <c r="G27" s="404"/>
    </row>
    <row r="28" spans="1:7" ht="14.25">
      <c r="A28" s="224" t="s">
        <v>40</v>
      </c>
      <c r="B28" s="232">
        <v>4.5</v>
      </c>
      <c r="C28" s="232">
        <v>8.3</v>
      </c>
      <c r="D28" s="232">
        <v>9.1</v>
      </c>
      <c r="E28" s="252">
        <v>11.6</v>
      </c>
      <c r="F28">
        <v>11.1</v>
      </c>
      <c r="G28" s="458">
        <v>12.5</v>
      </c>
    </row>
    <row r="29" spans="1:7" ht="14.25">
      <c r="A29" s="224" t="s">
        <v>41</v>
      </c>
      <c r="B29" s="232">
        <f>B26+B28</f>
        <v>31.1</v>
      </c>
      <c r="C29" s="232">
        <f>C26+C28</f>
        <v>36.400000000000006</v>
      </c>
      <c r="D29" s="232">
        <f>D26+D28</f>
        <v>39.4</v>
      </c>
      <c r="E29" s="252">
        <v>44.5</v>
      </c>
      <c r="F29" s="233">
        <v>46</v>
      </c>
      <c r="G29" s="459">
        <v>49.6</v>
      </c>
    </row>
    <row r="30" spans="1:7" ht="14.25">
      <c r="A30" s="224"/>
      <c r="B30" s="227"/>
      <c r="C30" s="227"/>
      <c r="D30" s="227"/>
      <c r="E30" s="252"/>
      <c r="F30"/>
      <c r="G30" s="404"/>
    </row>
    <row r="31" spans="1:7" ht="14.25">
      <c r="A31" s="224" t="s">
        <v>42</v>
      </c>
      <c r="B31" s="228" t="s">
        <v>28</v>
      </c>
      <c r="C31" s="227">
        <v>62</v>
      </c>
      <c r="D31" s="227">
        <v>64</v>
      </c>
      <c r="E31" s="214">
        <v>66</v>
      </c>
      <c r="F31">
        <v>69</v>
      </c>
      <c r="G31" s="404">
        <v>71</v>
      </c>
    </row>
    <row r="32" spans="1:7" ht="14.25">
      <c r="A32" s="224" t="s">
        <v>27</v>
      </c>
      <c r="B32" s="228" t="s">
        <v>28</v>
      </c>
      <c r="C32" s="228" t="s">
        <v>43</v>
      </c>
      <c r="D32" s="228" t="s">
        <v>44</v>
      </c>
      <c r="E32" s="2" t="s">
        <v>45</v>
      </c>
      <c r="F32" s="2" t="s">
        <v>44</v>
      </c>
      <c r="G32" s="143" t="s">
        <v>46</v>
      </c>
    </row>
    <row r="33" spans="1:7" ht="14.25">
      <c r="A33" s="224" t="s">
        <v>31</v>
      </c>
      <c r="B33" s="228" t="s">
        <v>28</v>
      </c>
      <c r="C33" s="228" t="s">
        <v>28</v>
      </c>
      <c r="D33" s="228" t="s">
        <v>28</v>
      </c>
      <c r="E33" s="228" t="s">
        <v>28</v>
      </c>
      <c r="F33" s="2" t="s">
        <v>47</v>
      </c>
      <c r="G33" s="143" t="s">
        <v>47</v>
      </c>
    </row>
    <row r="34" spans="1:7" ht="14.25">
      <c r="A34" s="229"/>
      <c r="B34" s="230"/>
      <c r="C34" s="230"/>
      <c r="D34" s="230"/>
      <c r="E34" s="230"/>
      <c r="F34" s="230"/>
      <c r="G34" s="456"/>
    </row>
    <row r="35" spans="1:7" ht="14.25">
      <c r="A35" t="s">
        <v>33</v>
      </c>
      <c r="B35"/>
      <c r="C35"/>
      <c r="D35"/>
      <c r="E35"/>
      <c r="F35"/>
      <c r="G35"/>
    </row>
  </sheetData>
  <printOptions/>
  <pageMargins left="0.75" right="0.75" top="1" bottom="1" header="0.512" footer="0.51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A1" sqref="A1"/>
    </sheetView>
  </sheetViews>
  <sheetFormatPr defaultColWidth="8.796875" defaultRowHeight="15.75" customHeight="1"/>
  <cols>
    <col min="1" max="1" width="25" style="149" customWidth="1"/>
    <col min="2" max="2" width="6.69921875" style="149" customWidth="1"/>
    <col min="3" max="3" width="12.3984375" style="149" customWidth="1"/>
    <col min="4" max="4" width="5.59765625" style="149" customWidth="1"/>
    <col min="5" max="5" width="12.3984375" style="149" customWidth="1"/>
    <col min="6" max="6" width="5.59765625" style="149" customWidth="1"/>
    <col min="7" max="7" width="12.8984375" style="149" customWidth="1"/>
    <col min="8" max="8" width="5.59765625" style="149" customWidth="1"/>
    <col min="9" max="9" width="15.59765625" style="149" customWidth="1"/>
    <col min="10" max="10" width="10.59765625" style="149" customWidth="1"/>
    <col min="11" max="11" width="39.69921875" style="149" customWidth="1"/>
    <col min="12" max="16" width="10.59765625" style="149" customWidth="1"/>
    <col min="17" max="18" width="3.09765625" style="149" customWidth="1"/>
    <col min="19" max="19" width="46.8984375" style="149" customWidth="1"/>
    <col min="20" max="16384" width="10.59765625" style="149" customWidth="1"/>
  </cols>
  <sheetData>
    <row r="1" ht="15.75" customHeight="1">
      <c r="A1" s="172" t="s">
        <v>48</v>
      </c>
    </row>
    <row r="2" ht="15.75" customHeight="1">
      <c r="G2" s="149" t="s">
        <v>49</v>
      </c>
    </row>
    <row r="3" ht="15.75" customHeight="1">
      <c r="A3" s="150" t="s">
        <v>50</v>
      </c>
    </row>
    <row r="4" spans="7:19" ht="15.75" customHeight="1">
      <c r="G4" s="151"/>
      <c r="K4" s="150"/>
      <c r="Q4" s="150"/>
      <c r="R4" s="150"/>
      <c r="S4" s="150"/>
    </row>
    <row r="5" spans="1:23" ht="15.75" customHeight="1" thickBot="1">
      <c r="A5" s="323" t="s">
        <v>51</v>
      </c>
      <c r="B5" s="153"/>
      <c r="C5" s="153"/>
      <c r="D5" s="153"/>
      <c r="E5" s="153"/>
      <c r="F5" s="153"/>
      <c r="G5" s="153"/>
      <c r="H5" s="153"/>
      <c r="I5" s="153"/>
      <c r="J5" s="154"/>
      <c r="K5" s="323" t="s">
        <v>52</v>
      </c>
      <c r="L5" s="153"/>
      <c r="M5" s="153"/>
      <c r="N5" s="153"/>
      <c r="O5" s="153"/>
      <c r="Q5" s="323" t="s">
        <v>53</v>
      </c>
      <c r="R5" s="152"/>
      <c r="S5" s="152"/>
      <c r="T5" s="153"/>
      <c r="U5" s="153"/>
      <c r="V5" s="153"/>
      <c r="W5" s="153"/>
    </row>
    <row r="6" spans="1:23" ht="15.75" customHeight="1" thickTop="1">
      <c r="A6" s="155"/>
      <c r="B6" s="300" t="s">
        <v>54</v>
      </c>
      <c r="C6" s="157"/>
      <c r="D6" s="156">
        <v>9</v>
      </c>
      <c r="E6" s="157"/>
      <c r="F6" s="156">
        <v>10</v>
      </c>
      <c r="G6" s="157"/>
      <c r="H6" s="301">
        <v>11</v>
      </c>
      <c r="I6" s="301"/>
      <c r="J6" s="158"/>
      <c r="K6" s="159" t="s">
        <v>55</v>
      </c>
      <c r="L6" s="303" t="s">
        <v>54</v>
      </c>
      <c r="M6" s="159">
        <v>9</v>
      </c>
      <c r="N6" s="304">
        <v>10</v>
      </c>
      <c r="O6" s="434">
        <v>11</v>
      </c>
      <c r="Q6" s="157" t="s">
        <v>55</v>
      </c>
      <c r="R6" s="157"/>
      <c r="S6" s="157"/>
      <c r="T6" s="303" t="s">
        <v>54</v>
      </c>
      <c r="U6" s="159">
        <v>9</v>
      </c>
      <c r="V6" s="304">
        <v>10</v>
      </c>
      <c r="W6" s="434">
        <v>11</v>
      </c>
    </row>
    <row r="7" spans="1:23" ht="15.75" customHeight="1">
      <c r="A7" s="159" t="s">
        <v>56</v>
      </c>
      <c r="B7" s="159" t="s">
        <v>57</v>
      </c>
      <c r="C7" s="159" t="s">
        <v>58</v>
      </c>
      <c r="D7" s="159" t="s">
        <v>57</v>
      </c>
      <c r="E7" s="159" t="s">
        <v>58</v>
      </c>
      <c r="F7" s="159" t="s">
        <v>57</v>
      </c>
      <c r="G7" s="159" t="s">
        <v>58</v>
      </c>
      <c r="H7" s="337" t="s">
        <v>57</v>
      </c>
      <c r="I7" s="160" t="s">
        <v>58</v>
      </c>
      <c r="J7" s="161"/>
      <c r="K7" s="162"/>
      <c r="N7" s="172"/>
      <c r="O7" s="163"/>
      <c r="S7" s="162"/>
      <c r="V7" s="172"/>
      <c r="W7" s="163"/>
    </row>
    <row r="8" spans="1:23" ht="15.75" customHeight="1">
      <c r="A8" s="155"/>
      <c r="I8" s="163"/>
      <c r="K8" s="164" t="s">
        <v>59</v>
      </c>
      <c r="L8" s="1">
        <v>2148</v>
      </c>
      <c r="M8" s="214">
        <v>2148</v>
      </c>
      <c r="N8" s="214">
        <v>2147</v>
      </c>
      <c r="O8" s="6">
        <v>2145</v>
      </c>
      <c r="Q8" s="324" t="s">
        <v>60</v>
      </c>
      <c r="R8" s="165"/>
      <c r="S8" s="166"/>
      <c r="T8" s="1">
        <v>2148</v>
      </c>
      <c r="U8" s="214">
        <v>2148</v>
      </c>
      <c r="V8" s="214">
        <v>2147</v>
      </c>
      <c r="W8" s="6">
        <v>2145</v>
      </c>
    </row>
    <row r="9" spans="1:23" ht="15.75" customHeight="1">
      <c r="A9" s="155" t="s">
        <v>61</v>
      </c>
      <c r="B9" s="154"/>
      <c r="F9" s="172"/>
      <c r="G9" s="172"/>
      <c r="I9" s="163"/>
      <c r="K9" s="164"/>
      <c r="L9" s="1"/>
      <c r="M9" s="214"/>
      <c r="N9" s="214"/>
      <c r="O9" s="6"/>
      <c r="Q9" s="165"/>
      <c r="R9" s="165"/>
      <c r="S9" s="166"/>
      <c r="T9" s="1"/>
      <c r="U9" s="214"/>
      <c r="V9" s="214"/>
      <c r="W9" s="6"/>
    </row>
    <row r="10" spans="1:23" ht="15.75" customHeight="1">
      <c r="A10" s="162" t="s">
        <v>62</v>
      </c>
      <c r="B10" s="1">
        <v>27</v>
      </c>
      <c r="C10" s="2" t="s">
        <v>63</v>
      </c>
      <c r="D10" s="214">
        <v>27</v>
      </c>
      <c r="E10" s="302" t="s">
        <v>63</v>
      </c>
      <c r="F10" s="214">
        <v>26</v>
      </c>
      <c r="G10" s="302" t="s">
        <v>64</v>
      </c>
      <c r="H10" s="6">
        <v>25</v>
      </c>
      <c r="I10" s="167" t="s">
        <v>64</v>
      </c>
      <c r="K10" s="168" t="s">
        <v>65</v>
      </c>
      <c r="L10" s="1">
        <v>1435</v>
      </c>
      <c r="M10" s="214">
        <v>1486</v>
      </c>
      <c r="N10" s="214">
        <v>1540</v>
      </c>
      <c r="O10" s="6">
        <v>1604</v>
      </c>
      <c r="Q10" s="172" t="s">
        <v>66</v>
      </c>
      <c r="S10" s="168"/>
      <c r="T10" s="2">
        <v>2099</v>
      </c>
      <c r="U10" s="214">
        <v>2108</v>
      </c>
      <c r="V10" s="214">
        <v>2197</v>
      </c>
      <c r="W10" s="6">
        <v>2192</v>
      </c>
    </row>
    <row r="11" spans="1:23" ht="15.75" customHeight="1">
      <c r="A11" s="162" t="s">
        <v>67</v>
      </c>
      <c r="B11" s="1">
        <v>4</v>
      </c>
      <c r="C11" s="2" t="s">
        <v>68</v>
      </c>
      <c r="D11" s="214">
        <v>4</v>
      </c>
      <c r="E11" s="302" t="s">
        <v>68</v>
      </c>
      <c r="F11" s="214">
        <v>4</v>
      </c>
      <c r="G11" s="302" t="s">
        <v>68</v>
      </c>
      <c r="H11" s="6">
        <v>5</v>
      </c>
      <c r="I11" s="167" t="s">
        <v>69</v>
      </c>
      <c r="J11" s="2"/>
      <c r="K11" s="164" t="s">
        <v>70</v>
      </c>
      <c r="L11" s="1">
        <v>434</v>
      </c>
      <c r="M11" s="214">
        <v>462</v>
      </c>
      <c r="N11" s="214">
        <v>513</v>
      </c>
      <c r="O11" s="6">
        <v>554</v>
      </c>
      <c r="R11" s="169" t="s">
        <v>71</v>
      </c>
      <c r="S11" s="164"/>
      <c r="T11" s="2">
        <v>1963</v>
      </c>
      <c r="U11" s="214">
        <v>1978</v>
      </c>
      <c r="V11" s="214">
        <v>2045</v>
      </c>
      <c r="W11" s="6">
        <v>2044</v>
      </c>
    </row>
    <row r="12" spans="1:23" ht="15.75" customHeight="1">
      <c r="A12" s="155"/>
      <c r="B12" s="1"/>
      <c r="C12" s="2"/>
      <c r="D12" s="214"/>
      <c r="E12" s="302"/>
      <c r="F12" s="214"/>
      <c r="G12" s="302"/>
      <c r="H12" s="6"/>
      <c r="I12" s="167"/>
      <c r="J12" s="2"/>
      <c r="K12" s="164" t="s">
        <v>72</v>
      </c>
      <c r="L12" s="1">
        <v>1001</v>
      </c>
      <c r="M12" s="214">
        <v>1024</v>
      </c>
      <c r="N12" s="214">
        <v>1027</v>
      </c>
      <c r="O12" s="6">
        <v>1050</v>
      </c>
      <c r="S12" s="164" t="s">
        <v>73</v>
      </c>
      <c r="T12" s="2">
        <v>1854</v>
      </c>
      <c r="U12" s="214">
        <v>1883</v>
      </c>
      <c r="V12" s="214">
        <v>1953</v>
      </c>
      <c r="W12" s="6">
        <v>1972</v>
      </c>
    </row>
    <row r="13" spans="1:23" ht="15.75" customHeight="1">
      <c r="A13" s="155" t="s">
        <v>74</v>
      </c>
      <c r="B13" s="1"/>
      <c r="C13" s="2"/>
      <c r="D13" s="214"/>
      <c r="E13" s="302"/>
      <c r="F13" s="214"/>
      <c r="G13" s="302"/>
      <c r="H13" s="6"/>
      <c r="I13" s="167"/>
      <c r="J13" s="2"/>
      <c r="K13" s="164" t="s">
        <v>75</v>
      </c>
      <c r="L13" s="1">
        <v>713</v>
      </c>
      <c r="M13" s="214">
        <v>662</v>
      </c>
      <c r="N13" s="214">
        <v>607</v>
      </c>
      <c r="O13" s="6">
        <v>541</v>
      </c>
      <c r="S13" s="164" t="s">
        <v>76</v>
      </c>
      <c r="T13" s="2">
        <v>109</v>
      </c>
      <c r="U13" s="214">
        <v>95</v>
      </c>
      <c r="V13" s="214">
        <v>92</v>
      </c>
      <c r="W13" s="6">
        <v>72</v>
      </c>
    </row>
    <row r="14" spans="1:23" ht="15.75" customHeight="1">
      <c r="A14" s="155" t="s">
        <v>77</v>
      </c>
      <c r="B14" s="1">
        <v>30</v>
      </c>
      <c r="C14" s="2" t="s">
        <v>78</v>
      </c>
      <c r="D14" s="214">
        <v>28</v>
      </c>
      <c r="E14" s="302" t="s">
        <v>79</v>
      </c>
      <c r="F14" s="214">
        <v>28</v>
      </c>
      <c r="G14" s="302" t="s">
        <v>79</v>
      </c>
      <c r="H14" s="6">
        <v>26</v>
      </c>
      <c r="I14" s="167" t="s">
        <v>80</v>
      </c>
      <c r="J14" s="2"/>
      <c r="K14" s="164" t="s">
        <v>81</v>
      </c>
      <c r="L14" s="1">
        <v>2157</v>
      </c>
      <c r="M14" s="214">
        <v>2128</v>
      </c>
      <c r="N14" s="214">
        <v>2152</v>
      </c>
      <c r="O14" s="6">
        <v>2170</v>
      </c>
      <c r="R14" s="172" t="s">
        <v>82</v>
      </c>
      <c r="S14" s="164"/>
      <c r="T14" s="2">
        <v>136</v>
      </c>
      <c r="U14" s="214">
        <v>130</v>
      </c>
      <c r="V14" s="214">
        <v>152</v>
      </c>
      <c r="W14" s="6">
        <v>148</v>
      </c>
    </row>
    <row r="15" spans="1:23" ht="15.75" customHeight="1">
      <c r="A15" s="155" t="s">
        <v>83</v>
      </c>
      <c r="B15" s="1">
        <v>14</v>
      </c>
      <c r="C15" s="2" t="s">
        <v>84</v>
      </c>
      <c r="D15" s="214">
        <v>14</v>
      </c>
      <c r="E15" s="302" t="s">
        <v>84</v>
      </c>
      <c r="F15" s="214">
        <v>14</v>
      </c>
      <c r="G15" s="302" t="s">
        <v>84</v>
      </c>
      <c r="H15" s="6">
        <v>13</v>
      </c>
      <c r="I15" s="167" t="s">
        <v>85</v>
      </c>
      <c r="J15" s="2"/>
      <c r="K15" s="166" t="s">
        <v>86</v>
      </c>
      <c r="L15" s="1">
        <v>2114</v>
      </c>
      <c r="M15" s="214">
        <v>2094</v>
      </c>
      <c r="N15" s="214">
        <v>2111</v>
      </c>
      <c r="O15" s="6">
        <v>2150</v>
      </c>
      <c r="Q15" s="172" t="s">
        <v>87</v>
      </c>
      <c r="S15" s="166"/>
      <c r="T15" s="1">
        <v>1990</v>
      </c>
      <c r="U15" s="214">
        <v>2013</v>
      </c>
      <c r="V15" s="214">
        <v>2105</v>
      </c>
      <c r="W15" s="6">
        <v>2120</v>
      </c>
    </row>
    <row r="16" spans="1:23" ht="15.75" customHeight="1">
      <c r="A16" s="155" t="s">
        <v>88</v>
      </c>
      <c r="B16" s="1">
        <v>14</v>
      </c>
      <c r="C16" s="2" t="s">
        <v>89</v>
      </c>
      <c r="D16" s="214">
        <v>14</v>
      </c>
      <c r="E16" s="302" t="s">
        <v>90</v>
      </c>
      <c r="F16" s="214">
        <v>14</v>
      </c>
      <c r="G16" s="302" t="s">
        <v>91</v>
      </c>
      <c r="H16" s="6">
        <v>18</v>
      </c>
      <c r="I16" s="167" t="s">
        <v>92</v>
      </c>
      <c r="J16" s="2"/>
      <c r="K16" s="164" t="s">
        <v>93</v>
      </c>
      <c r="L16" s="1">
        <v>1988</v>
      </c>
      <c r="M16" s="214">
        <v>1963</v>
      </c>
      <c r="N16" s="214">
        <v>1985</v>
      </c>
      <c r="O16" s="6">
        <v>2000</v>
      </c>
      <c r="S16" s="164" t="s">
        <v>94</v>
      </c>
      <c r="T16" s="1">
        <v>1630</v>
      </c>
      <c r="U16" s="214">
        <v>1675</v>
      </c>
      <c r="V16" s="214">
        <v>1748</v>
      </c>
      <c r="W16" s="6">
        <v>1757</v>
      </c>
    </row>
    <row r="17" spans="1:23" ht="15.75" customHeight="1">
      <c r="A17" s="155"/>
      <c r="B17" s="214"/>
      <c r="C17" s="2"/>
      <c r="D17" s="214"/>
      <c r="E17" s="302"/>
      <c r="F17" s="214"/>
      <c r="G17" s="302"/>
      <c r="H17" s="6"/>
      <c r="I17" s="167"/>
      <c r="J17" s="2"/>
      <c r="K17" s="164" t="s">
        <v>95</v>
      </c>
      <c r="L17" s="1">
        <v>126</v>
      </c>
      <c r="M17" s="214">
        <v>131</v>
      </c>
      <c r="N17" s="214">
        <v>126</v>
      </c>
      <c r="O17" s="6">
        <v>150</v>
      </c>
      <c r="S17" s="164" t="s">
        <v>96</v>
      </c>
      <c r="T17" s="1">
        <v>83</v>
      </c>
      <c r="U17" s="214">
        <v>69</v>
      </c>
      <c r="V17" s="214">
        <v>90</v>
      </c>
      <c r="W17" s="6">
        <v>83</v>
      </c>
    </row>
    <row r="18" spans="1:23" ht="15.75" customHeight="1">
      <c r="A18" s="162" t="s">
        <v>97</v>
      </c>
      <c r="B18" s="214">
        <v>40</v>
      </c>
      <c r="C18" s="2" t="s">
        <v>98</v>
      </c>
      <c r="D18" s="214">
        <v>39</v>
      </c>
      <c r="E18" s="302" t="s">
        <v>99</v>
      </c>
      <c r="F18" s="214">
        <v>33</v>
      </c>
      <c r="G18" s="302" t="s">
        <v>100</v>
      </c>
      <c r="H18" s="6">
        <v>32</v>
      </c>
      <c r="I18" s="167" t="s">
        <v>101</v>
      </c>
      <c r="J18" s="2"/>
      <c r="K18" s="166" t="s">
        <v>102</v>
      </c>
      <c r="L18" s="1">
        <v>43</v>
      </c>
      <c r="M18" s="214">
        <v>34</v>
      </c>
      <c r="N18" s="214">
        <v>41</v>
      </c>
      <c r="O18" s="6">
        <v>20</v>
      </c>
      <c r="S18" s="164" t="s">
        <v>103</v>
      </c>
      <c r="T18" s="1">
        <v>277</v>
      </c>
      <c r="U18" s="214">
        <v>269</v>
      </c>
      <c r="V18" s="214">
        <v>267</v>
      </c>
      <c r="W18" s="6">
        <v>280</v>
      </c>
    </row>
    <row r="19" spans="1:24" ht="15.75" customHeight="1">
      <c r="A19" s="170"/>
      <c r="B19" s="138"/>
      <c r="C19" s="3"/>
      <c r="D19" s="3"/>
      <c r="E19" s="3"/>
      <c r="F19" s="3"/>
      <c r="G19" s="3"/>
      <c r="H19" s="3"/>
      <c r="I19" s="315"/>
      <c r="J19" s="2"/>
      <c r="K19" s="171"/>
      <c r="L19" s="3"/>
      <c r="M19" s="3"/>
      <c r="N19" s="3"/>
      <c r="O19" s="3"/>
      <c r="Q19" s="172" t="s">
        <v>104</v>
      </c>
      <c r="S19" s="155"/>
      <c r="T19" s="1">
        <v>977</v>
      </c>
      <c r="U19" s="214">
        <v>981</v>
      </c>
      <c r="V19" s="214">
        <v>1023</v>
      </c>
      <c r="W19" s="6">
        <v>1022</v>
      </c>
      <c r="X19" s="173"/>
    </row>
    <row r="20" spans="1:24" ht="15.75" customHeight="1">
      <c r="A20" s="172" t="s">
        <v>105</v>
      </c>
      <c r="J20" s="15"/>
      <c r="K20" s="149" t="s">
        <v>106</v>
      </c>
      <c r="Q20" s="172" t="s">
        <v>107</v>
      </c>
      <c r="S20" s="155"/>
      <c r="T20" s="173">
        <v>914</v>
      </c>
      <c r="U20" s="214">
        <v>921</v>
      </c>
      <c r="V20" s="214">
        <v>952</v>
      </c>
      <c r="W20" s="6">
        <v>953</v>
      </c>
      <c r="X20" s="173"/>
    </row>
    <row r="21" spans="1:23" ht="15.75" customHeight="1">
      <c r="A21" s="172" t="s">
        <v>108</v>
      </c>
      <c r="Q21" s="174"/>
      <c r="R21" s="174"/>
      <c r="S21" s="171"/>
      <c r="T21" s="3"/>
      <c r="U21" s="3"/>
      <c r="V21" s="3"/>
      <c r="W21" s="3"/>
    </row>
    <row r="22" ht="15.75" customHeight="1">
      <c r="Q22" s="149" t="s">
        <v>109</v>
      </c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75" r:id="rId1"/>
  <rowBreaks count="2" manualBreakCount="2">
    <brk id="33" max="65535" man="1"/>
    <brk id="34" max="65535" man="1"/>
  </rowBreaks>
  <colBreaks count="2" manualBreakCount="2">
    <brk id="10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8.796875" defaultRowHeight="15"/>
  <cols>
    <col min="1" max="1" width="29.3984375" style="176" customWidth="1"/>
    <col min="2" max="16384" width="10.59765625" style="176" customWidth="1"/>
  </cols>
  <sheetData>
    <row r="1" ht="14.25">
      <c r="E1" s="235" t="s">
        <v>110</v>
      </c>
    </row>
    <row r="3" ht="14.25">
      <c r="A3" s="175" t="s">
        <v>111</v>
      </c>
    </row>
    <row r="4" spans="1:5" ht="14.25">
      <c r="A4" s="177"/>
      <c r="B4" s="178"/>
      <c r="C4" s="178"/>
      <c r="D4" s="178"/>
      <c r="E4" s="178"/>
    </row>
    <row r="5" spans="1:5" ht="14.25">
      <c r="A5" s="179" t="s">
        <v>55</v>
      </c>
      <c r="B5" s="435" t="s">
        <v>54</v>
      </c>
      <c r="C5" s="179">
        <v>9</v>
      </c>
      <c r="D5" s="305">
        <v>10</v>
      </c>
      <c r="E5" s="299">
        <v>11</v>
      </c>
    </row>
    <row r="6" spans="1:5" ht="14.25">
      <c r="A6" s="180"/>
      <c r="D6" s="306"/>
      <c r="E6" s="181"/>
    </row>
    <row r="7" spans="1:5" ht="14.25">
      <c r="A7" s="182" t="s">
        <v>112</v>
      </c>
      <c r="B7" s="6">
        <v>1653</v>
      </c>
      <c r="C7" s="6">
        <f>SUM(C8:C14)</f>
        <v>1734</v>
      </c>
      <c r="D7" s="6">
        <v>2000</v>
      </c>
      <c r="E7" s="6">
        <v>2225</v>
      </c>
    </row>
    <row r="8" spans="1:5" ht="14.25">
      <c r="A8" s="183" t="s">
        <v>113</v>
      </c>
      <c r="B8" s="2">
        <v>1512</v>
      </c>
      <c r="C8" s="214">
        <v>1609</v>
      </c>
      <c r="D8" s="214">
        <v>1887</v>
      </c>
      <c r="E8" s="140">
        <v>2100</v>
      </c>
    </row>
    <row r="9" spans="1:5" ht="14.25">
      <c r="A9" s="184" t="s">
        <v>114</v>
      </c>
      <c r="B9" s="2">
        <v>35</v>
      </c>
      <c r="C9" s="306">
        <v>24</v>
      </c>
      <c r="D9" s="306">
        <v>29</v>
      </c>
      <c r="E9" s="185">
        <v>116</v>
      </c>
    </row>
    <row r="10" spans="1:5" ht="14.25">
      <c r="A10" s="184" t="s">
        <v>115</v>
      </c>
      <c r="B10" s="2">
        <v>9</v>
      </c>
      <c r="C10" s="306">
        <v>8</v>
      </c>
      <c r="D10" s="306">
        <v>4</v>
      </c>
      <c r="E10" s="185">
        <v>18</v>
      </c>
    </row>
    <row r="11" spans="1:5" ht="14.25">
      <c r="A11" s="184" t="s">
        <v>116</v>
      </c>
      <c r="B11" s="2">
        <v>81</v>
      </c>
      <c r="C11" s="306">
        <v>79</v>
      </c>
      <c r="D11" s="306">
        <v>68</v>
      </c>
      <c r="E11" s="143" t="s">
        <v>28</v>
      </c>
    </row>
    <row r="12" spans="1:5" ht="14.25">
      <c r="A12" s="184" t="s">
        <v>117</v>
      </c>
      <c r="B12" s="2">
        <v>7</v>
      </c>
      <c r="C12" s="306">
        <v>8</v>
      </c>
      <c r="D12" s="306">
        <v>5</v>
      </c>
      <c r="E12" s="143" t="s">
        <v>28</v>
      </c>
    </row>
    <row r="13" spans="1:5" ht="14.25">
      <c r="A13" s="184" t="s">
        <v>118</v>
      </c>
      <c r="B13" s="1">
        <v>1</v>
      </c>
      <c r="C13" s="306">
        <v>0</v>
      </c>
      <c r="D13" s="306">
        <v>0</v>
      </c>
      <c r="E13" s="143" t="s">
        <v>28</v>
      </c>
    </row>
    <row r="14" spans="1:5" ht="28.5">
      <c r="A14" s="184" t="s">
        <v>119</v>
      </c>
      <c r="B14" s="1">
        <v>8</v>
      </c>
      <c r="C14" s="306">
        <v>6</v>
      </c>
      <c r="D14" s="306">
        <v>7</v>
      </c>
      <c r="E14" s="143" t="s">
        <v>28</v>
      </c>
    </row>
    <row r="15" spans="1:5" ht="14.25">
      <c r="A15" s="186"/>
      <c r="B15" s="3"/>
      <c r="C15" s="3"/>
      <c r="D15" s="3"/>
      <c r="E15" s="3"/>
    </row>
    <row r="16" spans="1:5" ht="14.25">
      <c r="A16" s="428" t="s">
        <v>120</v>
      </c>
      <c r="B16" s="15"/>
      <c r="C16" s="15"/>
      <c r="D16" s="15"/>
      <c r="E16" s="15"/>
    </row>
    <row r="17" spans="1:5" ht="14.25">
      <c r="A17" s="428" t="s">
        <v>121</v>
      </c>
      <c r="B17" s="15"/>
      <c r="C17" s="15"/>
      <c r="D17" s="15"/>
      <c r="E17" s="15"/>
    </row>
    <row r="18" spans="1:5" ht="14.25">
      <c r="A18" s="428" t="s">
        <v>122</v>
      </c>
      <c r="B18" s="15"/>
      <c r="C18" s="15"/>
      <c r="D18" s="15"/>
      <c r="E18" s="15"/>
    </row>
    <row r="19" ht="14.25">
      <c r="A19" s="176" t="s">
        <v>109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8.796875" defaultRowHeight="15"/>
  <cols>
    <col min="1" max="1" width="3.09765625" style="188" customWidth="1"/>
    <col min="2" max="2" width="19.69921875" style="188" customWidth="1"/>
    <col min="3" max="3" width="11" style="188" customWidth="1"/>
    <col min="4" max="7" width="9.59765625" style="188" customWidth="1"/>
    <col min="8" max="16384" width="10.59765625" style="188" customWidth="1"/>
  </cols>
  <sheetData>
    <row r="1" ht="14.25">
      <c r="G1" s="236" t="s">
        <v>110</v>
      </c>
    </row>
    <row r="3" ht="14.25">
      <c r="A3" s="187" t="s">
        <v>123</v>
      </c>
    </row>
    <row r="4" ht="15" thickBot="1">
      <c r="G4" s="334" t="s">
        <v>124</v>
      </c>
    </row>
    <row r="5" spans="1:7" s="193" customFormat="1" ht="30" customHeight="1" thickTop="1">
      <c r="A5" s="189" t="s">
        <v>56</v>
      </c>
      <c r="B5" s="190"/>
      <c r="C5" s="326" t="s">
        <v>54</v>
      </c>
      <c r="D5" s="191">
        <v>9</v>
      </c>
      <c r="E5" s="191">
        <v>10</v>
      </c>
      <c r="F5" s="191">
        <v>11</v>
      </c>
      <c r="G5" s="192">
        <v>12</v>
      </c>
    </row>
    <row r="6" spans="2:7" ht="14.25">
      <c r="B6" s="194"/>
      <c r="G6" s="187"/>
    </row>
    <row r="7" spans="1:7" ht="14.25">
      <c r="A7" s="187" t="s">
        <v>125</v>
      </c>
      <c r="B7" s="194"/>
      <c r="C7" s="6">
        <v>604</v>
      </c>
      <c r="D7" s="6">
        <v>624</v>
      </c>
      <c r="E7" s="6">
        <v>632</v>
      </c>
      <c r="F7" s="6">
        <f>SUM(F8:F15)</f>
        <v>651</v>
      </c>
      <c r="G7" s="6">
        <f>SUM(G8:G15)</f>
        <v>767</v>
      </c>
    </row>
    <row r="8" spans="2:7" ht="14.25">
      <c r="B8" s="195" t="s">
        <v>126</v>
      </c>
      <c r="C8" s="1">
        <v>107</v>
      </c>
      <c r="D8" s="1">
        <v>182</v>
      </c>
      <c r="E8" s="327">
        <v>216</v>
      </c>
      <c r="F8" s="327">
        <v>244</v>
      </c>
      <c r="G8" s="187">
        <v>272</v>
      </c>
    </row>
    <row r="9" spans="2:7" ht="14.25">
      <c r="B9" s="195" t="s">
        <v>127</v>
      </c>
      <c r="C9" s="1">
        <v>84</v>
      </c>
      <c r="D9" s="1">
        <v>76</v>
      </c>
      <c r="E9" s="327">
        <v>68</v>
      </c>
      <c r="F9" s="327">
        <v>66</v>
      </c>
      <c r="G9" s="187">
        <v>127</v>
      </c>
    </row>
    <row r="10" spans="2:7" ht="14.25">
      <c r="B10" s="195" t="s">
        <v>128</v>
      </c>
      <c r="C10" s="1">
        <v>136</v>
      </c>
      <c r="D10" s="1">
        <v>103</v>
      </c>
      <c r="E10" s="327">
        <v>109</v>
      </c>
      <c r="F10" s="327">
        <v>95</v>
      </c>
      <c r="G10" s="187">
        <v>90</v>
      </c>
    </row>
    <row r="11" spans="2:7" ht="14.25">
      <c r="B11" s="195" t="s">
        <v>129</v>
      </c>
      <c r="C11" s="1">
        <v>12</v>
      </c>
      <c r="D11" s="1">
        <v>4</v>
      </c>
      <c r="E11" s="327">
        <v>7</v>
      </c>
      <c r="F11" s="327">
        <v>5</v>
      </c>
      <c r="G11" s="187">
        <v>7</v>
      </c>
    </row>
    <row r="12" spans="2:7" ht="14.25">
      <c r="B12" s="195" t="s">
        <v>130</v>
      </c>
      <c r="C12" s="1">
        <v>156</v>
      </c>
      <c r="D12" s="1">
        <v>167</v>
      </c>
      <c r="E12" s="327">
        <v>167</v>
      </c>
      <c r="F12" s="327">
        <v>144</v>
      </c>
      <c r="G12" s="187">
        <v>152</v>
      </c>
    </row>
    <row r="13" spans="2:7" ht="14.25">
      <c r="B13" s="195" t="s">
        <v>131</v>
      </c>
      <c r="C13" s="1">
        <v>2</v>
      </c>
      <c r="D13" s="1">
        <v>4</v>
      </c>
      <c r="E13" s="327">
        <v>2</v>
      </c>
      <c r="F13" s="327">
        <v>2</v>
      </c>
      <c r="G13" s="236" t="s">
        <v>8</v>
      </c>
    </row>
    <row r="14" spans="2:7" ht="14.25">
      <c r="B14" s="195" t="s">
        <v>132</v>
      </c>
      <c r="C14" s="2" t="s">
        <v>8</v>
      </c>
      <c r="D14" s="2" t="s">
        <v>8</v>
      </c>
      <c r="E14" s="236">
        <v>1</v>
      </c>
      <c r="F14" s="236" t="s">
        <v>8</v>
      </c>
      <c r="G14" s="196">
        <v>3</v>
      </c>
    </row>
    <row r="15" spans="2:7" ht="14.25">
      <c r="B15" s="195" t="s">
        <v>38</v>
      </c>
      <c r="C15" s="1">
        <v>107</v>
      </c>
      <c r="D15" s="1">
        <v>88</v>
      </c>
      <c r="E15" s="327">
        <v>62</v>
      </c>
      <c r="F15" s="327">
        <v>95</v>
      </c>
      <c r="G15" s="187">
        <v>116</v>
      </c>
    </row>
    <row r="16" spans="1:7" ht="14.25">
      <c r="A16" s="197"/>
      <c r="B16" s="198"/>
      <c r="C16" s="197"/>
      <c r="D16" s="197"/>
      <c r="E16" s="197"/>
      <c r="F16" s="197"/>
      <c r="G16" s="432"/>
    </row>
    <row r="17" spans="1:3" ht="14.25">
      <c r="A17" s="188" t="s">
        <v>133</v>
      </c>
      <c r="B17" s="199"/>
      <c r="C17" s="200"/>
    </row>
    <row r="18" spans="2:3" ht="14.25">
      <c r="B18" s="199"/>
      <c r="C18" s="200"/>
    </row>
    <row r="19" spans="2:3" ht="14.25">
      <c r="B19" s="200"/>
      <c r="C19" s="200"/>
    </row>
    <row r="20" spans="2:3" ht="14.25">
      <c r="B20" s="200"/>
      <c r="C20" s="200"/>
    </row>
    <row r="21" spans="2:3" ht="14.25">
      <c r="B21" s="200"/>
      <c r="C21" s="200"/>
    </row>
  </sheetData>
  <printOptions/>
  <pageMargins left="0.75" right="0.75" top="1" bottom="1" header="0.5" footer="0.5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8.796875" defaultRowHeight="15"/>
  <cols>
    <col min="1" max="1" width="30.5" style="201" customWidth="1"/>
    <col min="2" max="16384" width="10.59765625" style="201" customWidth="1"/>
  </cols>
  <sheetData>
    <row r="1" spans="1:5" ht="14.25">
      <c r="A1" s="237" t="s">
        <v>134</v>
      </c>
      <c r="E1" s="202" t="s">
        <v>49</v>
      </c>
    </row>
    <row r="3" ht="14.25">
      <c r="A3" s="203" t="s">
        <v>135</v>
      </c>
    </row>
    <row r="4" spans="1:5" ht="15" thickBot="1">
      <c r="A4" s="215" t="s">
        <v>136</v>
      </c>
      <c r="B4" s="204"/>
      <c r="C4" s="204"/>
      <c r="D4" s="204"/>
      <c r="E4" s="205"/>
    </row>
    <row r="5" spans="1:5" ht="33" customHeight="1" thickTop="1">
      <c r="A5" s="206" t="s">
        <v>56</v>
      </c>
      <c r="B5" s="311" t="s">
        <v>54</v>
      </c>
      <c r="C5" s="207">
        <v>9</v>
      </c>
      <c r="D5" s="313">
        <v>10</v>
      </c>
      <c r="E5" s="312">
        <v>11</v>
      </c>
    </row>
    <row r="6" spans="1:5" ht="14.25">
      <c r="A6" s="208"/>
      <c r="D6" s="237"/>
      <c r="E6" s="237"/>
    </row>
    <row r="7" spans="1:5" ht="14.25">
      <c r="A7" s="209" t="s">
        <v>137</v>
      </c>
      <c r="B7" s="1"/>
      <c r="C7" s="1"/>
      <c r="D7" s="214"/>
      <c r="E7" s="214"/>
    </row>
    <row r="8" spans="1:5" ht="14.25">
      <c r="A8" s="210" t="s">
        <v>138</v>
      </c>
      <c r="B8" s="1">
        <v>201</v>
      </c>
      <c r="C8" s="214">
        <v>201</v>
      </c>
      <c r="D8" s="214">
        <v>203</v>
      </c>
      <c r="E8" s="214">
        <v>203</v>
      </c>
    </row>
    <row r="9" spans="1:5" ht="14.25">
      <c r="A9" s="211" t="s">
        <v>139</v>
      </c>
      <c r="B9" s="1">
        <v>11665</v>
      </c>
      <c r="C9" s="214">
        <v>11616</v>
      </c>
      <c r="D9" s="214">
        <v>11739</v>
      </c>
      <c r="E9" s="214">
        <v>12416</v>
      </c>
    </row>
    <row r="10" spans="1:5" ht="14.25">
      <c r="A10" s="209" t="s">
        <v>140</v>
      </c>
      <c r="B10" s="1"/>
      <c r="C10" s="214"/>
      <c r="D10" s="214"/>
      <c r="E10" s="214"/>
    </row>
    <row r="11" spans="1:5" ht="14.25">
      <c r="A11" s="210" t="s">
        <v>138</v>
      </c>
      <c r="B11" s="1">
        <v>2259</v>
      </c>
      <c r="C11" s="214">
        <v>2223</v>
      </c>
      <c r="D11" s="214">
        <v>2178</v>
      </c>
      <c r="E11" s="214">
        <v>2141</v>
      </c>
    </row>
    <row r="12" spans="1:5" ht="14.25">
      <c r="A12" s="211" t="s">
        <v>139</v>
      </c>
      <c r="B12" s="1">
        <v>31240</v>
      </c>
      <c r="C12" s="214">
        <v>31055</v>
      </c>
      <c r="D12" s="214">
        <v>30757</v>
      </c>
      <c r="E12" s="214">
        <v>29662</v>
      </c>
    </row>
    <row r="13" spans="1:5" ht="14.25">
      <c r="A13" s="212" t="s">
        <v>141</v>
      </c>
      <c r="B13" s="1">
        <v>768</v>
      </c>
      <c r="C13" s="214">
        <v>748</v>
      </c>
      <c r="D13" s="214">
        <v>730</v>
      </c>
      <c r="E13" s="214">
        <v>720</v>
      </c>
    </row>
    <row r="14" spans="1:5" ht="14.25">
      <c r="A14" s="212" t="s">
        <v>142</v>
      </c>
      <c r="B14" s="1">
        <v>229</v>
      </c>
      <c r="C14" s="214">
        <v>219</v>
      </c>
      <c r="D14" s="214">
        <v>193</v>
      </c>
      <c r="E14" s="214">
        <v>187</v>
      </c>
    </row>
    <row r="15" spans="1:5" ht="14.25">
      <c r="A15" s="212" t="s">
        <v>143</v>
      </c>
      <c r="B15" s="1"/>
      <c r="C15" s="214"/>
      <c r="D15" s="214"/>
      <c r="E15" s="214"/>
    </row>
    <row r="16" spans="1:5" ht="14.25">
      <c r="A16" s="211" t="s">
        <v>144</v>
      </c>
      <c r="B16" s="1">
        <v>37</v>
      </c>
      <c r="C16" s="214">
        <v>35</v>
      </c>
      <c r="D16" s="214">
        <v>34</v>
      </c>
      <c r="E16" s="214">
        <v>30</v>
      </c>
    </row>
    <row r="17" spans="1:5" ht="14.25">
      <c r="A17" s="211" t="s">
        <v>145</v>
      </c>
      <c r="B17" s="1">
        <v>17</v>
      </c>
      <c r="C17" s="214">
        <v>19</v>
      </c>
      <c r="D17" s="214">
        <v>19</v>
      </c>
      <c r="E17" s="214">
        <v>19</v>
      </c>
    </row>
    <row r="18" spans="1:5" ht="14.25">
      <c r="A18" s="211" t="s">
        <v>146</v>
      </c>
      <c r="B18" s="1">
        <v>81</v>
      </c>
      <c r="C18" s="214">
        <v>84</v>
      </c>
      <c r="D18" s="214">
        <v>86</v>
      </c>
      <c r="E18" s="214">
        <v>85</v>
      </c>
    </row>
    <row r="19" spans="1:5" ht="14.25">
      <c r="A19" s="212" t="s">
        <v>147</v>
      </c>
      <c r="B19" s="1"/>
      <c r="C19" s="214"/>
      <c r="D19" s="214"/>
      <c r="E19" s="214"/>
    </row>
    <row r="20" spans="1:5" ht="14.25">
      <c r="A20" s="211" t="s">
        <v>148</v>
      </c>
      <c r="B20" s="1"/>
      <c r="C20" s="214"/>
      <c r="D20" s="214"/>
      <c r="E20" s="214"/>
    </row>
    <row r="21" spans="1:5" ht="14.25">
      <c r="A21" s="211" t="s">
        <v>149</v>
      </c>
      <c r="B21" s="2" t="s">
        <v>8</v>
      </c>
      <c r="C21" s="2" t="s">
        <v>8</v>
      </c>
      <c r="D21" s="2" t="s">
        <v>8</v>
      </c>
      <c r="E21" s="2" t="s">
        <v>8</v>
      </c>
    </row>
    <row r="22" spans="1:5" ht="14.25">
      <c r="A22" s="211" t="s">
        <v>150</v>
      </c>
      <c r="B22" s="1">
        <v>151</v>
      </c>
      <c r="C22" s="214">
        <v>149</v>
      </c>
      <c r="D22" s="214">
        <v>155</v>
      </c>
      <c r="E22" s="214">
        <v>157</v>
      </c>
    </row>
    <row r="23" spans="1:5" ht="14.25">
      <c r="A23" s="211" t="s">
        <v>151</v>
      </c>
      <c r="B23" s="1"/>
      <c r="C23" s="214"/>
      <c r="D23" s="214"/>
      <c r="E23" s="214"/>
    </row>
    <row r="24" spans="1:5" ht="14.25">
      <c r="A24" s="211" t="s">
        <v>149</v>
      </c>
      <c r="B24" s="1">
        <v>49</v>
      </c>
      <c r="C24" s="214">
        <v>45</v>
      </c>
      <c r="D24" s="214">
        <v>42</v>
      </c>
      <c r="E24" s="214">
        <v>41</v>
      </c>
    </row>
    <row r="25" spans="1:5" ht="14.25">
      <c r="A25" s="211" t="s">
        <v>152</v>
      </c>
      <c r="B25" s="1">
        <v>25</v>
      </c>
      <c r="C25" s="214">
        <v>25</v>
      </c>
      <c r="D25" s="214">
        <v>24</v>
      </c>
      <c r="E25" s="214">
        <v>24</v>
      </c>
    </row>
    <row r="26" spans="1:5" ht="14.25">
      <c r="A26" s="211" t="s">
        <v>153</v>
      </c>
      <c r="B26" s="1">
        <v>27</v>
      </c>
      <c r="C26" s="214">
        <v>44</v>
      </c>
      <c r="D26" s="214">
        <v>31</v>
      </c>
      <c r="E26" s="214">
        <v>34</v>
      </c>
    </row>
    <row r="27" spans="1:5" ht="14.25">
      <c r="A27" s="211" t="s">
        <v>154</v>
      </c>
      <c r="B27" s="1">
        <v>41</v>
      </c>
      <c r="C27" s="214">
        <v>43</v>
      </c>
      <c r="D27" s="214">
        <v>37</v>
      </c>
      <c r="E27" s="214">
        <v>36</v>
      </c>
    </row>
    <row r="28" spans="1:5" ht="14.25">
      <c r="A28" s="211" t="s">
        <v>150</v>
      </c>
      <c r="B28" s="1">
        <v>199</v>
      </c>
      <c r="C28" s="214">
        <v>200</v>
      </c>
      <c r="D28" s="214">
        <v>217</v>
      </c>
      <c r="E28" s="214">
        <v>220</v>
      </c>
    </row>
    <row r="29" spans="1:5" ht="14.25">
      <c r="A29" s="212" t="s">
        <v>155</v>
      </c>
      <c r="B29" s="1">
        <v>3323</v>
      </c>
      <c r="C29" s="214">
        <v>3334</v>
      </c>
      <c r="D29" s="214">
        <v>3338</v>
      </c>
      <c r="E29" s="214">
        <v>3316</v>
      </c>
    </row>
    <row r="30" spans="1:5" ht="14.25">
      <c r="A30" s="212" t="s">
        <v>156</v>
      </c>
      <c r="B30" s="1">
        <v>5863</v>
      </c>
      <c r="C30" s="214">
        <v>5765</v>
      </c>
      <c r="D30" s="214">
        <v>5915</v>
      </c>
      <c r="E30" s="214">
        <v>5924</v>
      </c>
    </row>
    <row r="31" spans="1:5" ht="14.25">
      <c r="A31" s="212" t="s">
        <v>157</v>
      </c>
      <c r="B31" s="1">
        <v>3817</v>
      </c>
      <c r="C31" s="214">
        <v>3862</v>
      </c>
      <c r="D31" s="214">
        <v>3923</v>
      </c>
      <c r="E31" s="214">
        <v>3922</v>
      </c>
    </row>
    <row r="32" spans="1:5" ht="14.25">
      <c r="A32" s="212" t="s">
        <v>158</v>
      </c>
      <c r="B32" s="1">
        <v>6139</v>
      </c>
      <c r="C32" s="214">
        <v>6197</v>
      </c>
      <c r="D32" s="214">
        <v>6386</v>
      </c>
      <c r="E32" s="214">
        <v>6482</v>
      </c>
    </row>
    <row r="33" spans="1:5" ht="14.25">
      <c r="A33" s="212" t="s">
        <v>159</v>
      </c>
      <c r="B33" s="1">
        <v>2771</v>
      </c>
      <c r="C33" s="214">
        <v>2777</v>
      </c>
      <c r="D33" s="214">
        <v>2726</v>
      </c>
      <c r="E33" s="214">
        <v>2666</v>
      </c>
    </row>
    <row r="34" spans="1:5" ht="16.5" customHeight="1">
      <c r="A34" s="212" t="s">
        <v>160</v>
      </c>
      <c r="B34" s="1">
        <v>1074</v>
      </c>
      <c r="C34" s="214">
        <v>1108</v>
      </c>
      <c r="D34" s="214">
        <v>1101</v>
      </c>
      <c r="E34" s="214">
        <v>1078</v>
      </c>
    </row>
    <row r="35" spans="1:5" ht="16.5" customHeight="1">
      <c r="A35" s="212" t="s">
        <v>161</v>
      </c>
      <c r="B35" s="1">
        <v>30</v>
      </c>
      <c r="C35" s="214">
        <v>31</v>
      </c>
      <c r="D35" s="214">
        <v>31</v>
      </c>
      <c r="E35" s="214">
        <v>29</v>
      </c>
    </row>
    <row r="36" spans="1:5" ht="16.5" customHeight="1">
      <c r="A36" s="211" t="s">
        <v>148</v>
      </c>
      <c r="B36" s="1">
        <v>29</v>
      </c>
      <c r="C36" s="214">
        <v>28</v>
      </c>
      <c r="D36" s="214">
        <v>28</v>
      </c>
      <c r="E36" s="214">
        <v>25</v>
      </c>
    </row>
    <row r="37" spans="1:5" ht="16.5" customHeight="1">
      <c r="A37" s="211" t="s">
        <v>162</v>
      </c>
      <c r="B37" s="1">
        <v>1</v>
      </c>
      <c r="C37" s="214">
        <v>3</v>
      </c>
      <c r="D37" s="214">
        <v>3</v>
      </c>
      <c r="E37" s="214">
        <v>4</v>
      </c>
    </row>
    <row r="38" spans="1:5" ht="14.25">
      <c r="A38" s="314"/>
      <c r="B38" s="3"/>
      <c r="C38" s="3"/>
      <c r="D38" s="3"/>
      <c r="E38" s="460"/>
    </row>
    <row r="39" spans="1:5" ht="14.25">
      <c r="A39" s="237" t="s">
        <v>163</v>
      </c>
      <c r="B39" s="15"/>
      <c r="C39" s="15"/>
      <c r="D39" s="15"/>
      <c r="E39" s="15"/>
    </row>
    <row r="40" ht="14.25">
      <c r="A40"/>
    </row>
  </sheetData>
  <printOptions/>
  <pageMargins left="0.75" right="0.75" top="1" bottom="1" header="0.5" footer="0.5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8.796875" defaultRowHeight="15"/>
  <cols>
    <col min="1" max="2" width="3.09765625" style="1" customWidth="1"/>
    <col min="3" max="3" width="20.3984375" style="1" customWidth="1"/>
    <col min="4" max="4" width="8.09765625" style="1" customWidth="1"/>
    <col min="5" max="5" width="7.59765625" style="1" customWidth="1"/>
    <col min="6" max="6" width="7.69921875" style="1" customWidth="1"/>
    <col min="7" max="11" width="7.59765625" style="1" customWidth="1"/>
    <col min="12" max="16384" width="10.59765625" style="1" customWidth="1"/>
  </cols>
  <sheetData>
    <row r="1" ht="14.25">
      <c r="K1" s="2" t="s">
        <v>164</v>
      </c>
    </row>
    <row r="3" spans="1:3" ht="14.25">
      <c r="A3" s="258" t="s">
        <v>165</v>
      </c>
      <c r="B3" s="258"/>
      <c r="C3" s="258"/>
    </row>
    <row r="4" spans="1:11" ht="15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60" t="s">
        <v>124</v>
      </c>
    </row>
    <row r="5" spans="1:12" ht="15" thickTop="1">
      <c r="A5" s="15"/>
      <c r="B5" s="15"/>
      <c r="C5" s="261"/>
      <c r="D5" s="262" t="s">
        <v>166</v>
      </c>
      <c r="E5" s="263"/>
      <c r="F5" s="264">
        <v>10</v>
      </c>
      <c r="G5" s="263"/>
      <c r="H5" s="262">
        <v>11</v>
      </c>
      <c r="I5" s="262"/>
      <c r="J5" s="265">
        <v>12</v>
      </c>
      <c r="K5" s="266"/>
      <c r="L5" s="15"/>
    </row>
    <row r="6" spans="1:12" ht="14.25">
      <c r="A6" s="264" t="s">
        <v>167</v>
      </c>
      <c r="B6" s="264"/>
      <c r="C6" s="263"/>
      <c r="D6" s="267" t="s">
        <v>168</v>
      </c>
      <c r="E6" s="267" t="s">
        <v>169</v>
      </c>
      <c r="F6" s="267" t="s">
        <v>168</v>
      </c>
      <c r="G6" s="267" t="s">
        <v>169</v>
      </c>
      <c r="H6" s="268" t="s">
        <v>168</v>
      </c>
      <c r="I6" s="268" t="s">
        <v>169</v>
      </c>
      <c r="J6" s="269" t="s">
        <v>168</v>
      </c>
      <c r="K6" s="269" t="s">
        <v>169</v>
      </c>
      <c r="L6" s="15"/>
    </row>
    <row r="7" spans="1:11" ht="14.25">
      <c r="A7" s="15"/>
      <c r="B7" s="110"/>
      <c r="C7" s="261"/>
      <c r="H7" s="214"/>
      <c r="I7" s="214"/>
      <c r="J7" s="6"/>
      <c r="K7" s="6"/>
    </row>
    <row r="8" spans="1:11" s="258" customFormat="1" ht="14.25">
      <c r="A8" s="270" t="s">
        <v>170</v>
      </c>
      <c r="B8" s="271"/>
      <c r="C8" s="272"/>
      <c r="D8" s="6">
        <v>25577</v>
      </c>
      <c r="E8" s="6">
        <v>15065</v>
      </c>
      <c r="F8" s="335">
        <f>F9+F15+F17+F24+F31+F36</f>
        <v>25703</v>
      </c>
      <c r="G8" s="335">
        <f>G9+G15+G17+G24+G31+G36</f>
        <v>15177</v>
      </c>
      <c r="H8" s="139">
        <v>24231</v>
      </c>
      <c r="I8" s="139">
        <v>14107</v>
      </c>
      <c r="J8" s="139">
        <v>27826</v>
      </c>
      <c r="K8" s="139">
        <v>9396</v>
      </c>
    </row>
    <row r="9" spans="1:11" ht="14.25">
      <c r="A9" s="273"/>
      <c r="B9" s="110" t="s">
        <v>171</v>
      </c>
      <c r="C9" s="274"/>
      <c r="D9" s="1">
        <v>79</v>
      </c>
      <c r="E9" s="1">
        <v>75</v>
      </c>
      <c r="F9" s="2">
        <f>SUM(F10:F13)</f>
        <v>70</v>
      </c>
      <c r="G9" s="2">
        <f>SUM(G10:G13)</f>
        <v>62</v>
      </c>
      <c r="H9" s="225">
        <v>68</v>
      </c>
      <c r="I9" s="225">
        <v>62</v>
      </c>
      <c r="J9" s="139">
        <v>88</v>
      </c>
      <c r="K9" s="139">
        <v>64</v>
      </c>
    </row>
    <row r="10" spans="1:11" ht="14.25">
      <c r="A10" s="273"/>
      <c r="B10" s="110"/>
      <c r="C10" s="275" t="s">
        <v>172</v>
      </c>
      <c r="D10" s="1">
        <v>11</v>
      </c>
      <c r="E10" s="1">
        <v>12</v>
      </c>
      <c r="F10" s="2">
        <v>12</v>
      </c>
      <c r="G10" s="2">
        <v>12</v>
      </c>
      <c r="H10" s="225">
        <v>8</v>
      </c>
      <c r="I10" s="225">
        <v>8</v>
      </c>
      <c r="J10" s="139">
        <v>10</v>
      </c>
      <c r="K10" s="139">
        <v>8</v>
      </c>
    </row>
    <row r="11" spans="1:11" ht="14.25">
      <c r="A11" s="273"/>
      <c r="B11" s="110"/>
      <c r="C11" s="275" t="s">
        <v>173</v>
      </c>
      <c r="D11" s="1">
        <v>22</v>
      </c>
      <c r="E11" s="1">
        <v>20</v>
      </c>
      <c r="F11" s="2">
        <v>23</v>
      </c>
      <c r="G11" s="2">
        <v>17</v>
      </c>
      <c r="H11" s="225">
        <v>25</v>
      </c>
      <c r="I11" s="225">
        <v>24</v>
      </c>
      <c r="J11" s="139">
        <v>27</v>
      </c>
      <c r="K11" s="139">
        <v>16</v>
      </c>
    </row>
    <row r="12" spans="1:11" ht="14.25">
      <c r="A12" s="273"/>
      <c r="B12" s="110"/>
      <c r="C12" s="275" t="s">
        <v>174</v>
      </c>
      <c r="D12" s="1">
        <v>19</v>
      </c>
      <c r="E12" s="1">
        <v>19</v>
      </c>
      <c r="F12" s="2">
        <v>19</v>
      </c>
      <c r="G12" s="2">
        <v>19</v>
      </c>
      <c r="H12" s="225">
        <v>17</v>
      </c>
      <c r="I12" s="225">
        <v>15</v>
      </c>
      <c r="J12" s="139">
        <v>24</v>
      </c>
      <c r="K12" s="139">
        <v>23</v>
      </c>
    </row>
    <row r="13" spans="1:11" ht="14.25">
      <c r="A13" s="273"/>
      <c r="B13" s="110"/>
      <c r="C13" s="275" t="s">
        <v>175</v>
      </c>
      <c r="D13" s="1">
        <v>27</v>
      </c>
      <c r="E13" s="1">
        <v>24</v>
      </c>
      <c r="F13" s="2">
        <v>16</v>
      </c>
      <c r="G13" s="2">
        <v>14</v>
      </c>
      <c r="H13" s="225">
        <v>18</v>
      </c>
      <c r="I13" s="225">
        <v>15</v>
      </c>
      <c r="J13" s="139">
        <v>27</v>
      </c>
      <c r="K13" s="139">
        <v>17</v>
      </c>
    </row>
    <row r="14" spans="1:11" ht="14.25">
      <c r="A14" s="273"/>
      <c r="B14" s="110"/>
      <c r="C14" s="275"/>
      <c r="F14" s="2"/>
      <c r="G14" s="2"/>
      <c r="H14" s="225"/>
      <c r="I14" s="225"/>
      <c r="J14" s="139"/>
      <c r="K14" s="139"/>
    </row>
    <row r="15" spans="1:11" ht="14.25">
      <c r="A15" s="273"/>
      <c r="B15" s="70" t="s">
        <v>176</v>
      </c>
      <c r="C15" s="275"/>
      <c r="D15" s="1">
        <v>22413</v>
      </c>
      <c r="E15" s="1">
        <v>12116</v>
      </c>
      <c r="F15" s="2">
        <v>21890</v>
      </c>
      <c r="G15" s="2">
        <v>11751</v>
      </c>
      <c r="H15" s="225">
        <v>21467</v>
      </c>
      <c r="I15" s="225">
        <v>11574</v>
      </c>
      <c r="J15" s="139">
        <v>23617</v>
      </c>
      <c r="K15" s="139">
        <v>7157</v>
      </c>
    </row>
    <row r="16" spans="1:11" ht="14.25">
      <c r="A16" s="273"/>
      <c r="B16" s="110"/>
      <c r="C16" s="275"/>
      <c r="F16" s="2"/>
      <c r="G16" s="2"/>
      <c r="H16" s="225"/>
      <c r="I16" s="225"/>
      <c r="J16" s="139"/>
      <c r="K16" s="139"/>
    </row>
    <row r="17" spans="1:11" ht="14.25">
      <c r="A17" s="273"/>
      <c r="B17" s="110" t="s">
        <v>177</v>
      </c>
      <c r="C17" s="275"/>
      <c r="D17" s="1">
        <v>649</v>
      </c>
      <c r="E17" s="1">
        <v>581</v>
      </c>
      <c r="F17" s="2">
        <f>SUM(F18:F22)</f>
        <v>440</v>
      </c>
      <c r="G17" s="2">
        <f>SUM(G18:G22)</f>
        <v>403</v>
      </c>
      <c r="H17" s="225">
        <v>404</v>
      </c>
      <c r="I17" s="225">
        <v>372</v>
      </c>
      <c r="J17" s="139">
        <v>959</v>
      </c>
      <c r="K17" s="139">
        <v>612</v>
      </c>
    </row>
    <row r="18" spans="1:11" ht="14.25">
      <c r="A18" s="273"/>
      <c r="B18" s="110"/>
      <c r="C18" s="275" t="s">
        <v>178</v>
      </c>
      <c r="D18" s="2" t="s">
        <v>8</v>
      </c>
      <c r="E18" s="2" t="s">
        <v>8</v>
      </c>
      <c r="F18" s="2" t="s">
        <v>8</v>
      </c>
      <c r="G18" s="2" t="s">
        <v>8</v>
      </c>
      <c r="H18" s="280" t="s">
        <v>8</v>
      </c>
      <c r="I18" s="280" t="s">
        <v>8</v>
      </c>
      <c r="J18" s="461" t="s">
        <v>8</v>
      </c>
      <c r="K18" s="461" t="s">
        <v>8</v>
      </c>
    </row>
    <row r="19" spans="1:11" ht="14.25">
      <c r="A19" s="273"/>
      <c r="B19" s="110"/>
      <c r="C19" s="275" t="s">
        <v>179</v>
      </c>
      <c r="D19" s="1">
        <v>87</v>
      </c>
      <c r="E19" s="1">
        <v>75</v>
      </c>
      <c r="F19" s="2">
        <v>69</v>
      </c>
      <c r="G19" s="2">
        <v>62</v>
      </c>
      <c r="H19" s="225">
        <v>69</v>
      </c>
      <c r="I19" s="225">
        <v>64</v>
      </c>
      <c r="J19" s="139">
        <v>259</v>
      </c>
      <c r="K19" s="139">
        <v>128</v>
      </c>
    </row>
    <row r="20" spans="1:11" ht="14.25">
      <c r="A20" s="273"/>
      <c r="B20" s="110"/>
      <c r="C20" s="275" t="s">
        <v>180</v>
      </c>
      <c r="D20" s="1">
        <v>277</v>
      </c>
      <c r="E20" s="1">
        <v>253</v>
      </c>
      <c r="F20" s="2">
        <v>221</v>
      </c>
      <c r="G20" s="2">
        <v>206</v>
      </c>
      <c r="H20" s="225">
        <v>217</v>
      </c>
      <c r="I20" s="225">
        <v>200</v>
      </c>
      <c r="J20" s="139">
        <v>432</v>
      </c>
      <c r="K20" s="139">
        <v>308</v>
      </c>
    </row>
    <row r="21" spans="1:11" ht="14.25">
      <c r="A21" s="273"/>
      <c r="B21" s="110"/>
      <c r="C21" s="275" t="s">
        <v>181</v>
      </c>
      <c r="D21" s="1">
        <v>7</v>
      </c>
      <c r="E21" s="1">
        <v>7</v>
      </c>
      <c r="F21" s="2">
        <v>13</v>
      </c>
      <c r="G21" s="2">
        <v>11</v>
      </c>
      <c r="H21" s="225">
        <v>5</v>
      </c>
      <c r="I21" s="225">
        <v>4</v>
      </c>
      <c r="J21" s="139">
        <v>37</v>
      </c>
      <c r="K21" s="139">
        <v>29</v>
      </c>
    </row>
    <row r="22" spans="1:11" ht="14.25">
      <c r="A22" s="273"/>
      <c r="B22" s="110"/>
      <c r="C22" s="275" t="s">
        <v>182</v>
      </c>
      <c r="D22" s="1">
        <v>278</v>
      </c>
      <c r="E22" s="1">
        <v>246</v>
      </c>
      <c r="F22" s="2">
        <v>137</v>
      </c>
      <c r="G22" s="2">
        <v>124</v>
      </c>
      <c r="H22" s="225">
        <v>113</v>
      </c>
      <c r="I22" s="225">
        <v>104</v>
      </c>
      <c r="J22" s="139">
        <v>231</v>
      </c>
      <c r="K22" s="139">
        <v>147</v>
      </c>
    </row>
    <row r="23" spans="1:13" ht="14.25">
      <c r="A23" s="273"/>
      <c r="B23" s="110"/>
      <c r="C23" s="275"/>
      <c r="F23" s="2"/>
      <c r="G23" s="2"/>
      <c r="H23" s="225"/>
      <c r="I23" s="225"/>
      <c r="J23" s="139"/>
      <c r="K23" s="139"/>
      <c r="M23"/>
    </row>
    <row r="24" spans="1:11" ht="14.25">
      <c r="A24" s="273"/>
      <c r="B24" s="110" t="s">
        <v>183</v>
      </c>
      <c r="C24" s="275"/>
      <c r="D24" s="1">
        <v>1585</v>
      </c>
      <c r="E24" s="1">
        <v>1761</v>
      </c>
      <c r="F24" s="2">
        <f>SUM(F25:F29)</f>
        <v>2551</v>
      </c>
      <c r="G24" s="2">
        <f>SUM(G25:G29)</f>
        <v>2492</v>
      </c>
      <c r="H24" s="225">
        <v>1608</v>
      </c>
      <c r="I24" s="225">
        <v>1645</v>
      </c>
      <c r="J24" s="139">
        <v>983</v>
      </c>
      <c r="K24" s="139">
        <v>927</v>
      </c>
    </row>
    <row r="25" spans="1:11" ht="14.25">
      <c r="A25" s="273"/>
      <c r="B25" s="110"/>
      <c r="C25" s="275" t="s">
        <v>184</v>
      </c>
      <c r="D25" s="1">
        <v>1490</v>
      </c>
      <c r="E25" s="1">
        <v>1675</v>
      </c>
      <c r="F25" s="2">
        <v>2394</v>
      </c>
      <c r="G25" s="2">
        <v>2335</v>
      </c>
      <c r="H25" s="225">
        <v>1464</v>
      </c>
      <c r="I25" s="225">
        <v>1491</v>
      </c>
      <c r="J25" s="139">
        <v>884</v>
      </c>
      <c r="K25" s="139">
        <v>818</v>
      </c>
    </row>
    <row r="26" spans="1:11" ht="14.25">
      <c r="A26" s="273"/>
      <c r="B26" s="110"/>
      <c r="C26" s="275" t="s">
        <v>185</v>
      </c>
      <c r="D26" s="1">
        <v>21</v>
      </c>
      <c r="E26" s="1">
        <v>22</v>
      </c>
      <c r="F26" s="2">
        <v>25</v>
      </c>
      <c r="G26" s="2">
        <v>19</v>
      </c>
      <c r="H26" s="225">
        <v>15</v>
      </c>
      <c r="I26" s="225">
        <v>12</v>
      </c>
      <c r="J26" s="139">
        <v>23</v>
      </c>
      <c r="K26" s="139">
        <v>23</v>
      </c>
    </row>
    <row r="27" spans="1:11" ht="14.25">
      <c r="A27" s="273"/>
      <c r="B27" s="110"/>
      <c r="C27" s="275" t="s">
        <v>186</v>
      </c>
      <c r="D27" s="1">
        <v>72</v>
      </c>
      <c r="E27" s="1">
        <v>62</v>
      </c>
      <c r="F27" s="2">
        <v>128</v>
      </c>
      <c r="G27" s="2">
        <v>134</v>
      </c>
      <c r="H27" s="225">
        <v>126</v>
      </c>
      <c r="I27" s="225">
        <v>139</v>
      </c>
      <c r="J27" s="139">
        <v>76</v>
      </c>
      <c r="K27" s="139">
        <v>86</v>
      </c>
    </row>
    <row r="28" spans="1:11" ht="14.25">
      <c r="A28" s="273"/>
      <c r="B28" s="110"/>
      <c r="C28" s="276" t="s">
        <v>187</v>
      </c>
      <c r="D28" s="2">
        <v>2</v>
      </c>
      <c r="E28" s="2">
        <v>2</v>
      </c>
      <c r="F28" s="2" t="s">
        <v>8</v>
      </c>
      <c r="G28" s="2" t="s">
        <v>8</v>
      </c>
      <c r="H28" s="225">
        <v>3</v>
      </c>
      <c r="I28" s="225">
        <v>3</v>
      </c>
      <c r="J28" s="461" t="s">
        <v>8</v>
      </c>
      <c r="K28" s="461" t="s">
        <v>8</v>
      </c>
    </row>
    <row r="29" spans="1:11" ht="14.25">
      <c r="A29" s="273"/>
      <c r="B29" s="110"/>
      <c r="C29" s="275" t="s">
        <v>188</v>
      </c>
      <c r="D29" s="2" t="s">
        <v>8</v>
      </c>
      <c r="E29" s="2" t="s">
        <v>8</v>
      </c>
      <c r="F29" s="2">
        <v>4</v>
      </c>
      <c r="G29" s="2">
        <v>4</v>
      </c>
      <c r="H29" s="280" t="s">
        <v>8</v>
      </c>
      <c r="I29" s="280" t="s">
        <v>8</v>
      </c>
      <c r="J29" s="461" t="s">
        <v>8</v>
      </c>
      <c r="K29" s="461" t="s">
        <v>8</v>
      </c>
    </row>
    <row r="30" spans="1:11" ht="14.25">
      <c r="A30" s="273"/>
      <c r="B30" s="110"/>
      <c r="C30" s="275"/>
      <c r="F30" s="2"/>
      <c r="G30" s="2"/>
      <c r="H30" s="225"/>
      <c r="I30" s="225"/>
      <c r="J30" s="139"/>
      <c r="K30" s="139"/>
    </row>
    <row r="31" spans="1:11" ht="14.25">
      <c r="A31" s="273"/>
      <c r="B31" s="110" t="s">
        <v>189</v>
      </c>
      <c r="C31" s="275"/>
      <c r="D31" s="1">
        <v>68</v>
      </c>
      <c r="E31" s="1">
        <v>64</v>
      </c>
      <c r="F31" s="2">
        <f>SUM(F32:F34)</f>
        <v>94</v>
      </c>
      <c r="G31" s="2">
        <f>SUM(G32:G34)</f>
        <v>89</v>
      </c>
      <c r="H31" s="225">
        <v>115</v>
      </c>
      <c r="I31" s="225">
        <v>97</v>
      </c>
      <c r="J31" s="139">
        <v>165</v>
      </c>
      <c r="K31" s="139">
        <v>76</v>
      </c>
    </row>
    <row r="32" spans="1:11" ht="14.25">
      <c r="A32" s="273"/>
      <c r="B32" s="110"/>
      <c r="C32" s="275" t="s">
        <v>190</v>
      </c>
      <c r="D32" s="2" t="s">
        <v>8</v>
      </c>
      <c r="E32" s="2" t="s">
        <v>8</v>
      </c>
      <c r="F32" s="2">
        <v>20</v>
      </c>
      <c r="G32" s="2">
        <v>20</v>
      </c>
      <c r="H32" s="280" t="s">
        <v>8</v>
      </c>
      <c r="I32" s="280" t="s">
        <v>8</v>
      </c>
      <c r="J32" s="461" t="s">
        <v>8</v>
      </c>
      <c r="K32" s="461" t="s">
        <v>8</v>
      </c>
    </row>
    <row r="33" spans="1:11" ht="14.25">
      <c r="A33" s="273"/>
      <c r="B33" s="110"/>
      <c r="C33" s="275" t="s">
        <v>191</v>
      </c>
      <c r="D33" s="1">
        <v>55</v>
      </c>
      <c r="E33" s="1">
        <v>53</v>
      </c>
      <c r="F33" s="2">
        <v>43</v>
      </c>
      <c r="G33" s="2">
        <v>40</v>
      </c>
      <c r="H33" s="225">
        <v>104</v>
      </c>
      <c r="I33" s="225">
        <v>85</v>
      </c>
      <c r="J33" s="139">
        <v>123</v>
      </c>
      <c r="K33" s="139">
        <v>46</v>
      </c>
    </row>
    <row r="34" spans="1:11" ht="17.25" customHeight="1">
      <c r="A34" s="273"/>
      <c r="B34" s="110"/>
      <c r="C34" s="409" t="s">
        <v>192</v>
      </c>
      <c r="D34" s="1">
        <v>13</v>
      </c>
      <c r="E34" s="1">
        <v>11</v>
      </c>
      <c r="F34" s="2">
        <v>31</v>
      </c>
      <c r="G34" s="2">
        <v>29</v>
      </c>
      <c r="H34" s="225">
        <v>11</v>
      </c>
      <c r="I34" s="225">
        <v>12</v>
      </c>
      <c r="J34" s="139">
        <v>42</v>
      </c>
      <c r="K34" s="139">
        <v>30</v>
      </c>
    </row>
    <row r="35" spans="1:11" ht="14.25">
      <c r="A35" s="273"/>
      <c r="B35" s="110"/>
      <c r="C35" s="275"/>
      <c r="F35" s="2"/>
      <c r="G35" s="2"/>
      <c r="H35" s="225"/>
      <c r="I35" s="225"/>
      <c r="J35" s="139"/>
      <c r="K35" s="139"/>
    </row>
    <row r="36" spans="1:11" ht="14.25">
      <c r="A36" s="273"/>
      <c r="B36" s="110" t="s">
        <v>193</v>
      </c>
      <c r="C36" s="275"/>
      <c r="D36" s="1">
        <v>783</v>
      </c>
      <c r="E36" s="1">
        <v>468</v>
      </c>
      <c r="F36" s="2">
        <f>SUM(F37:F38)</f>
        <v>658</v>
      </c>
      <c r="G36" s="2">
        <f>SUM(G37:G38)</f>
        <v>380</v>
      </c>
      <c r="H36" s="225">
        <v>569</v>
      </c>
      <c r="I36" s="225">
        <v>357</v>
      </c>
      <c r="J36" s="139">
        <v>2014</v>
      </c>
      <c r="K36" s="139">
        <v>560</v>
      </c>
    </row>
    <row r="37" spans="1:11" ht="17.25" customHeight="1">
      <c r="A37" s="273"/>
      <c r="B37" s="110"/>
      <c r="C37" s="275" t="s">
        <v>194</v>
      </c>
      <c r="D37" s="1">
        <v>8</v>
      </c>
      <c r="E37" s="1">
        <v>8</v>
      </c>
      <c r="F37" s="2">
        <v>7</v>
      </c>
      <c r="G37" s="2">
        <v>7</v>
      </c>
      <c r="H37" s="225">
        <v>6</v>
      </c>
      <c r="I37" s="225">
        <v>5</v>
      </c>
      <c r="J37" s="139">
        <v>5</v>
      </c>
      <c r="K37" s="139">
        <v>6</v>
      </c>
    </row>
    <row r="38" spans="1:11" ht="14.25">
      <c r="A38" s="273"/>
      <c r="B38" s="110"/>
      <c r="C38" s="275" t="s">
        <v>38</v>
      </c>
      <c r="D38" s="1">
        <v>775</v>
      </c>
      <c r="E38" s="1">
        <v>460</v>
      </c>
      <c r="F38" s="2">
        <v>651</v>
      </c>
      <c r="G38" s="2">
        <v>373</v>
      </c>
      <c r="H38" s="225">
        <v>563</v>
      </c>
      <c r="I38" s="225">
        <v>352</v>
      </c>
      <c r="J38" s="139">
        <v>2009</v>
      </c>
      <c r="K38" s="139">
        <v>554</v>
      </c>
    </row>
    <row r="39" spans="1:11" ht="14.25">
      <c r="A39" s="278"/>
      <c r="B39" s="278"/>
      <c r="C39" s="279"/>
      <c r="D39" s="3"/>
      <c r="E39" s="4"/>
      <c r="F39" s="4"/>
      <c r="G39" s="4"/>
      <c r="H39" s="3"/>
      <c r="I39" s="4"/>
      <c r="J39" s="453"/>
      <c r="K39" s="462"/>
    </row>
    <row r="40" spans="1:3" ht="14.25">
      <c r="A40" s="113" t="s">
        <v>195</v>
      </c>
      <c r="B40" s="113"/>
      <c r="C40" s="113"/>
    </row>
    <row r="41" spans="1:3" ht="14.25">
      <c r="A41" s="325" t="s">
        <v>196</v>
      </c>
      <c r="B41" s="113"/>
      <c r="C41" s="113"/>
    </row>
    <row r="42" spans="1:3" ht="14.25">
      <c r="A42" s="113" t="s">
        <v>197</v>
      </c>
      <c r="B42" s="113"/>
      <c r="C42" s="113"/>
    </row>
    <row r="43" spans="1:3" ht="14.25">
      <c r="A43" s="113"/>
      <c r="B43" s="113"/>
      <c r="C43" s="113"/>
    </row>
  </sheetData>
  <printOptions/>
  <pageMargins left="0.75" right="0.75" top="1" bottom="1" header="0.5" footer="0.5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" sqref="A1"/>
    </sheetView>
  </sheetViews>
  <sheetFormatPr defaultColWidth="8.796875" defaultRowHeight="15"/>
  <cols>
    <col min="1" max="1" width="14.3984375" style="339" customWidth="1"/>
    <col min="2" max="2" width="7.8984375" style="339" customWidth="1"/>
    <col min="3" max="4" width="7.59765625" style="339" customWidth="1"/>
    <col min="5" max="5" width="8.8984375" style="339" customWidth="1"/>
    <col min="6" max="12" width="7.59765625" style="339" customWidth="1"/>
    <col min="13" max="13" width="8.09765625" style="339" customWidth="1"/>
    <col min="14" max="14" width="8.59765625" style="339" customWidth="1"/>
    <col min="15" max="15" width="7.59765625" style="339" customWidth="1"/>
    <col min="16" max="16" width="9.5" style="339" customWidth="1"/>
    <col min="17" max="17" width="7.59765625" style="339" customWidth="1"/>
    <col min="18" max="18" width="8.5" style="339" customWidth="1"/>
    <col min="19" max="20" width="7.59765625" style="339" customWidth="1"/>
    <col min="21" max="16384" width="10.59765625" style="339" customWidth="1"/>
  </cols>
  <sheetData>
    <row r="1" spans="1:20" ht="14.25">
      <c r="A1" s="338" t="s">
        <v>198</v>
      </c>
      <c r="R1" s="338"/>
      <c r="T1" s="340" t="s">
        <v>199</v>
      </c>
    </row>
    <row r="3" ht="14.25">
      <c r="A3" s="341" t="s">
        <v>200</v>
      </c>
    </row>
    <row r="4" spans="1:20" ht="15" thickBo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436" t="s">
        <v>201</v>
      </c>
      <c r="T4" s="342"/>
    </row>
    <row r="5" spans="1:20" ht="15" thickTop="1">
      <c r="A5" s="343"/>
      <c r="B5" s="344"/>
      <c r="C5" s="345"/>
      <c r="D5" s="343"/>
      <c r="E5" s="343"/>
      <c r="F5" s="346"/>
      <c r="G5" s="347" t="s">
        <v>202</v>
      </c>
      <c r="H5" s="348"/>
      <c r="I5" s="347" t="s">
        <v>203</v>
      </c>
      <c r="J5" s="348"/>
      <c r="K5" s="347" t="s">
        <v>204</v>
      </c>
      <c r="L5" s="349"/>
      <c r="M5" s="348"/>
      <c r="N5" s="348"/>
      <c r="O5" s="347" t="s">
        <v>205</v>
      </c>
      <c r="P5" s="348" t="s">
        <v>206</v>
      </c>
      <c r="Q5" s="348"/>
      <c r="R5" s="347" t="s">
        <v>204</v>
      </c>
      <c r="S5" s="348"/>
      <c r="T5" s="348"/>
    </row>
    <row r="6" spans="1:20" ht="18.75" customHeight="1">
      <c r="A6" s="350" t="s">
        <v>207</v>
      </c>
      <c r="B6" s="351" t="s">
        <v>166</v>
      </c>
      <c r="C6" s="352">
        <v>10</v>
      </c>
      <c r="D6" s="352">
        <v>11</v>
      </c>
      <c r="E6" s="353">
        <v>12</v>
      </c>
      <c r="F6" s="350" t="s">
        <v>208</v>
      </c>
      <c r="G6" s="350">
        <v>14</v>
      </c>
      <c r="H6" s="350">
        <v>15</v>
      </c>
      <c r="I6" s="350">
        <v>16</v>
      </c>
      <c r="J6" s="350">
        <v>17</v>
      </c>
      <c r="K6" s="350">
        <v>18</v>
      </c>
      <c r="L6" s="350">
        <v>19</v>
      </c>
      <c r="M6" s="354" t="s">
        <v>209</v>
      </c>
      <c r="N6" s="354" t="s">
        <v>210</v>
      </c>
      <c r="O6" s="354" t="s">
        <v>211</v>
      </c>
      <c r="P6" s="354" t="s">
        <v>212</v>
      </c>
      <c r="Q6" s="354" t="s">
        <v>213</v>
      </c>
      <c r="R6" s="354" t="s">
        <v>214</v>
      </c>
      <c r="S6" s="350" t="s">
        <v>215</v>
      </c>
      <c r="T6" s="347" t="s">
        <v>216</v>
      </c>
    </row>
    <row r="7" spans="1:20" ht="14.25">
      <c r="A7" s="355" t="s">
        <v>217</v>
      </c>
      <c r="B7" s="367">
        <v>4023</v>
      </c>
      <c r="C7" s="367">
        <v>3629</v>
      </c>
      <c r="D7" s="367">
        <v>3197</v>
      </c>
      <c r="E7" s="367">
        <v>3156</v>
      </c>
      <c r="F7" s="368">
        <v>491</v>
      </c>
      <c r="G7" s="368">
        <v>392</v>
      </c>
      <c r="H7" s="368">
        <v>615</v>
      </c>
      <c r="I7" s="368">
        <v>834</v>
      </c>
      <c r="J7" s="368">
        <v>472</v>
      </c>
      <c r="K7" s="368">
        <v>234</v>
      </c>
      <c r="L7" s="368">
        <v>118</v>
      </c>
      <c r="M7" s="387" t="s">
        <v>218</v>
      </c>
      <c r="N7" s="368">
        <v>137</v>
      </c>
      <c r="O7" s="368">
        <v>951</v>
      </c>
      <c r="P7" s="368">
        <v>1476</v>
      </c>
      <c r="Q7" s="368">
        <v>20</v>
      </c>
      <c r="R7" s="368">
        <v>56</v>
      </c>
      <c r="S7" s="368">
        <v>220</v>
      </c>
      <c r="T7" s="368">
        <v>296</v>
      </c>
    </row>
    <row r="8" spans="1:20" ht="14.25">
      <c r="A8" s="356" t="s">
        <v>219</v>
      </c>
      <c r="B8" s="319">
        <v>774</v>
      </c>
      <c r="C8" s="319">
        <v>-394</v>
      </c>
      <c r="D8" s="365">
        <v>-432</v>
      </c>
      <c r="E8" s="357">
        <v>-41</v>
      </c>
      <c r="F8" s="358">
        <v>-56</v>
      </c>
      <c r="G8" s="358">
        <v>-26</v>
      </c>
      <c r="H8" s="358">
        <v>-53</v>
      </c>
      <c r="I8" s="358">
        <v>52</v>
      </c>
      <c r="J8" s="358">
        <v>31</v>
      </c>
      <c r="K8" s="358">
        <v>25</v>
      </c>
      <c r="L8" s="358">
        <v>-14</v>
      </c>
      <c r="M8" s="360" t="s">
        <v>218</v>
      </c>
      <c r="N8" s="358">
        <v>-26</v>
      </c>
      <c r="O8" s="358">
        <v>-83</v>
      </c>
      <c r="P8" s="358">
        <v>-2</v>
      </c>
      <c r="Q8" s="358">
        <v>5</v>
      </c>
      <c r="R8" s="358">
        <v>12</v>
      </c>
      <c r="S8" s="358">
        <v>40</v>
      </c>
      <c r="T8" s="358">
        <v>13</v>
      </c>
    </row>
    <row r="9" spans="1:20" ht="14.25">
      <c r="A9" s="356" t="s">
        <v>220</v>
      </c>
      <c r="B9" s="359" t="s">
        <v>218</v>
      </c>
      <c r="C9" s="359" t="s">
        <v>218</v>
      </c>
      <c r="D9" s="359" t="s">
        <v>218</v>
      </c>
      <c r="E9" s="415">
        <v>100</v>
      </c>
      <c r="F9" s="416">
        <v>15.6</v>
      </c>
      <c r="G9" s="416">
        <v>12.4</v>
      </c>
      <c r="H9" s="416">
        <v>19.5</v>
      </c>
      <c r="I9" s="416">
        <v>26.4</v>
      </c>
      <c r="J9" s="416">
        <v>15</v>
      </c>
      <c r="K9" s="416">
        <v>7.4</v>
      </c>
      <c r="L9" s="416">
        <v>3.7</v>
      </c>
      <c r="M9" s="360" t="s">
        <v>218</v>
      </c>
      <c r="N9" s="416">
        <v>4.3</v>
      </c>
      <c r="O9" s="416">
        <v>30.1</v>
      </c>
      <c r="P9" s="416">
        <v>46.8</v>
      </c>
      <c r="Q9" s="416">
        <v>0.6</v>
      </c>
      <c r="R9" s="416">
        <v>1.8</v>
      </c>
      <c r="S9" s="416">
        <v>7</v>
      </c>
      <c r="T9" s="416">
        <v>9.4</v>
      </c>
    </row>
    <row r="10" spans="1:20" ht="14.25">
      <c r="A10" s="343"/>
      <c r="B10" s="319"/>
      <c r="C10" s="319"/>
      <c r="D10" s="365"/>
      <c r="E10" s="357"/>
      <c r="F10" s="358"/>
      <c r="G10" s="358"/>
      <c r="H10" s="358"/>
      <c r="I10" s="358"/>
      <c r="J10" s="358"/>
      <c r="K10" s="358"/>
      <c r="L10" s="358"/>
      <c r="M10" s="360"/>
      <c r="N10" s="358"/>
      <c r="O10" s="358"/>
      <c r="P10" s="358"/>
      <c r="Q10" s="358"/>
      <c r="R10" s="358"/>
      <c r="S10" s="358"/>
      <c r="T10" s="358"/>
    </row>
    <row r="11" spans="1:20" ht="14.25">
      <c r="A11" s="343" t="s">
        <v>221</v>
      </c>
      <c r="B11" s="319">
        <v>47</v>
      </c>
      <c r="C11" s="319">
        <v>13</v>
      </c>
      <c r="D11" s="365">
        <v>24</v>
      </c>
      <c r="E11" s="357">
        <v>19</v>
      </c>
      <c r="F11" s="359" t="s">
        <v>218</v>
      </c>
      <c r="G11" s="358">
        <v>3</v>
      </c>
      <c r="H11" s="358">
        <v>5</v>
      </c>
      <c r="I11" s="358">
        <v>3</v>
      </c>
      <c r="J11" s="358">
        <v>5</v>
      </c>
      <c r="K11" s="358">
        <v>2</v>
      </c>
      <c r="L11" s="358">
        <v>1</v>
      </c>
      <c r="M11" s="360" t="s">
        <v>218</v>
      </c>
      <c r="N11" s="360" t="s">
        <v>218</v>
      </c>
      <c r="O11" s="358">
        <v>4</v>
      </c>
      <c r="P11" s="358">
        <v>4</v>
      </c>
      <c r="Q11" s="360" t="s">
        <v>218</v>
      </c>
      <c r="R11" s="360" t="s">
        <v>218</v>
      </c>
      <c r="S11" s="358">
        <v>3</v>
      </c>
      <c r="T11" s="358">
        <v>8</v>
      </c>
    </row>
    <row r="12" spans="1:20" ht="14.25">
      <c r="A12" s="343" t="s">
        <v>222</v>
      </c>
      <c r="B12" s="319">
        <v>430</v>
      </c>
      <c r="C12" s="319">
        <v>330</v>
      </c>
      <c r="D12" s="365">
        <v>287</v>
      </c>
      <c r="E12" s="357">
        <v>366</v>
      </c>
      <c r="F12" s="358">
        <v>11</v>
      </c>
      <c r="G12" s="358">
        <v>57</v>
      </c>
      <c r="H12" s="358">
        <v>88</v>
      </c>
      <c r="I12" s="358">
        <v>99</v>
      </c>
      <c r="J12" s="358">
        <v>52</v>
      </c>
      <c r="K12" s="358">
        <v>37</v>
      </c>
      <c r="L12" s="358">
        <v>22</v>
      </c>
      <c r="M12" s="360" t="s">
        <v>218</v>
      </c>
      <c r="N12" s="358">
        <v>2</v>
      </c>
      <c r="O12" s="358">
        <v>105</v>
      </c>
      <c r="P12" s="358">
        <v>115</v>
      </c>
      <c r="Q12" s="360" t="s">
        <v>218</v>
      </c>
      <c r="R12" s="358">
        <v>10</v>
      </c>
      <c r="S12" s="358">
        <v>59</v>
      </c>
      <c r="T12" s="358">
        <v>75</v>
      </c>
    </row>
    <row r="13" spans="1:20" ht="14.25">
      <c r="A13" s="356" t="s">
        <v>223</v>
      </c>
      <c r="B13" s="319">
        <v>3180</v>
      </c>
      <c r="C13" s="319">
        <v>3036</v>
      </c>
      <c r="D13" s="365">
        <v>2617</v>
      </c>
      <c r="E13" s="357">
        <v>2352</v>
      </c>
      <c r="F13" s="358">
        <v>421</v>
      </c>
      <c r="G13" s="358">
        <v>296</v>
      </c>
      <c r="H13" s="358">
        <v>432</v>
      </c>
      <c r="I13" s="358">
        <v>625</v>
      </c>
      <c r="J13" s="358">
        <v>336</v>
      </c>
      <c r="K13" s="358">
        <v>158</v>
      </c>
      <c r="L13" s="358">
        <v>84</v>
      </c>
      <c r="M13" s="360" t="s">
        <v>218</v>
      </c>
      <c r="N13" s="358">
        <v>118</v>
      </c>
      <c r="O13" s="358">
        <v>735</v>
      </c>
      <c r="P13" s="358">
        <v>1137</v>
      </c>
      <c r="Q13" s="358">
        <v>15</v>
      </c>
      <c r="R13" s="358">
        <v>34</v>
      </c>
      <c r="S13" s="358">
        <v>132</v>
      </c>
      <c r="T13" s="358">
        <v>181</v>
      </c>
    </row>
    <row r="14" spans="1:20" ht="14.25">
      <c r="A14" s="343" t="s">
        <v>224</v>
      </c>
      <c r="B14" s="319">
        <v>5</v>
      </c>
      <c r="C14" s="319">
        <v>7</v>
      </c>
      <c r="D14" s="365">
        <v>9</v>
      </c>
      <c r="E14" s="357">
        <v>9</v>
      </c>
      <c r="F14" s="360" t="s">
        <v>218</v>
      </c>
      <c r="G14" s="360" t="s">
        <v>218</v>
      </c>
      <c r="H14" s="358">
        <v>1</v>
      </c>
      <c r="I14" s="360" t="s">
        <v>218</v>
      </c>
      <c r="J14" s="358">
        <v>5</v>
      </c>
      <c r="K14" s="358">
        <v>2</v>
      </c>
      <c r="L14" s="358">
        <v>1</v>
      </c>
      <c r="M14" s="360" t="s">
        <v>218</v>
      </c>
      <c r="N14" s="360" t="s">
        <v>218</v>
      </c>
      <c r="O14" s="360" t="s">
        <v>218</v>
      </c>
      <c r="P14" s="358">
        <v>4</v>
      </c>
      <c r="Q14" s="360" t="s">
        <v>218</v>
      </c>
      <c r="R14" s="360" t="s">
        <v>218</v>
      </c>
      <c r="S14" s="358">
        <v>1</v>
      </c>
      <c r="T14" s="358">
        <v>4</v>
      </c>
    </row>
    <row r="15" spans="1:20" ht="14.25">
      <c r="A15" s="343" t="s">
        <v>225</v>
      </c>
      <c r="B15" s="319">
        <v>7</v>
      </c>
      <c r="C15" s="319">
        <v>9</v>
      </c>
      <c r="D15" s="365">
        <v>9</v>
      </c>
      <c r="E15" s="357">
        <v>8</v>
      </c>
      <c r="F15" s="358">
        <v>3</v>
      </c>
      <c r="G15" s="358">
        <v>1</v>
      </c>
      <c r="H15" s="358">
        <v>1</v>
      </c>
      <c r="I15" s="358">
        <v>3</v>
      </c>
      <c r="J15" s="360" t="s">
        <v>218</v>
      </c>
      <c r="K15" s="360" t="s">
        <v>218</v>
      </c>
      <c r="L15" s="360" t="s">
        <v>218</v>
      </c>
      <c r="M15" s="360" t="s">
        <v>218</v>
      </c>
      <c r="N15" s="358">
        <v>1</v>
      </c>
      <c r="O15" s="358">
        <v>4</v>
      </c>
      <c r="P15" s="358">
        <v>1</v>
      </c>
      <c r="Q15" s="360" t="s">
        <v>218</v>
      </c>
      <c r="R15" s="358">
        <v>1</v>
      </c>
      <c r="S15" s="358">
        <v>1</v>
      </c>
      <c r="T15" s="360" t="s">
        <v>218</v>
      </c>
    </row>
    <row r="16" spans="1:20" ht="14.25">
      <c r="A16" s="349" t="s">
        <v>226</v>
      </c>
      <c r="B16" s="361">
        <v>354</v>
      </c>
      <c r="C16" s="361">
        <v>234</v>
      </c>
      <c r="D16" s="366">
        <v>251</v>
      </c>
      <c r="E16" s="362">
        <v>402</v>
      </c>
      <c r="F16" s="363">
        <v>56</v>
      </c>
      <c r="G16" s="363">
        <v>35</v>
      </c>
      <c r="H16" s="363">
        <v>88</v>
      </c>
      <c r="I16" s="363">
        <v>104</v>
      </c>
      <c r="J16" s="363">
        <v>74</v>
      </c>
      <c r="K16" s="363">
        <v>35</v>
      </c>
      <c r="L16" s="363">
        <v>10</v>
      </c>
      <c r="M16" s="364" t="s">
        <v>218</v>
      </c>
      <c r="N16" s="363">
        <v>16</v>
      </c>
      <c r="O16" s="363">
        <v>103</v>
      </c>
      <c r="P16" s="363">
        <v>215</v>
      </c>
      <c r="Q16" s="363">
        <v>5</v>
      </c>
      <c r="R16" s="363">
        <v>11</v>
      </c>
      <c r="S16" s="363">
        <v>24</v>
      </c>
      <c r="T16" s="363">
        <v>28</v>
      </c>
    </row>
    <row r="17" ht="14.25">
      <c r="A17" s="339" t="s">
        <v>227</v>
      </c>
    </row>
  </sheetData>
  <printOptions/>
  <pageMargins left="0.5118110236220472" right="0.3937007874015748" top="0.984251968503937" bottom="0.984251968503937" header="0.5118110236220472" footer="0.5118110236220472"/>
  <pageSetup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8.796875" defaultRowHeight="15"/>
  <cols>
    <col min="1" max="1" width="19.69921875" style="369" customWidth="1"/>
    <col min="2" max="2" width="8.8984375" style="369" customWidth="1"/>
    <col min="3" max="3" width="10.59765625" style="369" customWidth="1"/>
    <col min="4" max="4" width="8.3984375" style="391" customWidth="1"/>
    <col min="5" max="5" width="7.59765625" style="369" customWidth="1"/>
    <col min="6" max="6" width="11.59765625" style="369" customWidth="1"/>
    <col min="7" max="7" width="9" style="391" customWidth="1"/>
    <col min="8" max="16384" width="10.59765625" style="369" customWidth="1"/>
  </cols>
  <sheetData>
    <row r="1" ht="14.25">
      <c r="G1" s="399" t="s">
        <v>199</v>
      </c>
    </row>
    <row r="3" ht="14.25">
      <c r="A3" s="370" t="s">
        <v>228</v>
      </c>
    </row>
    <row r="4" spans="1:7" ht="15" thickBot="1">
      <c r="A4" s="371"/>
      <c r="B4" s="371"/>
      <c r="C4" s="371"/>
      <c r="D4" s="392"/>
      <c r="E4" s="371"/>
      <c r="F4" s="371"/>
      <c r="G4" s="392"/>
    </row>
    <row r="5" spans="1:8" ht="15" thickTop="1">
      <c r="A5" s="372"/>
      <c r="B5" s="373" t="s">
        <v>229</v>
      </c>
      <c r="C5" s="373"/>
      <c r="D5" s="393"/>
      <c r="E5" s="374">
        <v>12</v>
      </c>
      <c r="F5" s="374"/>
      <c r="G5" s="400"/>
      <c r="H5" s="375"/>
    </row>
    <row r="6" spans="1:8" ht="14.25">
      <c r="A6" s="376" t="s">
        <v>2</v>
      </c>
      <c r="B6" s="376" t="s">
        <v>230</v>
      </c>
      <c r="C6" s="376" t="s">
        <v>231</v>
      </c>
      <c r="D6" s="394" t="s">
        <v>232</v>
      </c>
      <c r="E6" s="377" t="s">
        <v>230</v>
      </c>
      <c r="F6" s="377" t="s">
        <v>231</v>
      </c>
      <c r="G6" s="401" t="s">
        <v>232</v>
      </c>
      <c r="H6" s="375"/>
    </row>
    <row r="7" spans="1:8" ht="14.25">
      <c r="A7" s="378"/>
      <c r="B7" s="379" t="s">
        <v>233</v>
      </c>
      <c r="C7" s="380" t="s">
        <v>234</v>
      </c>
      <c r="D7" s="395" t="s">
        <v>235</v>
      </c>
      <c r="E7" s="381" t="s">
        <v>233</v>
      </c>
      <c r="F7" s="382" t="s">
        <v>234</v>
      </c>
      <c r="G7" s="402" t="s">
        <v>235</v>
      </c>
      <c r="H7" s="375"/>
    </row>
    <row r="8" spans="1:7" ht="14.25">
      <c r="A8" s="372"/>
      <c r="E8" s="463"/>
      <c r="F8" s="463"/>
      <c r="G8" s="464"/>
    </row>
    <row r="9" spans="1:7" s="370" customFormat="1" ht="14.25">
      <c r="A9" s="383" t="s">
        <v>236</v>
      </c>
      <c r="B9" s="384">
        <v>3697</v>
      </c>
      <c r="C9" s="384">
        <v>6630827</v>
      </c>
      <c r="D9" s="396">
        <v>17.5</v>
      </c>
      <c r="E9" s="465">
        <v>3663</v>
      </c>
      <c r="F9" s="465">
        <v>6552049</v>
      </c>
      <c r="G9" s="466">
        <v>17.3</v>
      </c>
    </row>
    <row r="10" spans="1:7" ht="14.25">
      <c r="A10" s="385" t="s">
        <v>237</v>
      </c>
      <c r="B10" s="384">
        <v>581</v>
      </c>
      <c r="C10" s="384">
        <v>1995694</v>
      </c>
      <c r="D10" s="396">
        <v>5.3</v>
      </c>
      <c r="E10" s="465">
        <v>597</v>
      </c>
      <c r="F10" s="465">
        <v>1953897</v>
      </c>
      <c r="G10" s="466">
        <v>5.1</v>
      </c>
    </row>
    <row r="11" spans="1:7" ht="14.25">
      <c r="A11" s="385" t="s">
        <v>238</v>
      </c>
      <c r="B11" s="384">
        <v>54</v>
      </c>
      <c r="C11" s="384">
        <v>122525</v>
      </c>
      <c r="D11" s="396">
        <v>0.3</v>
      </c>
      <c r="E11" s="465">
        <v>48</v>
      </c>
      <c r="F11" s="465">
        <v>98450</v>
      </c>
      <c r="G11" s="466">
        <v>0.3</v>
      </c>
    </row>
    <row r="12" spans="1:7" ht="14.25">
      <c r="A12" s="385" t="s">
        <v>239</v>
      </c>
      <c r="B12" s="384">
        <v>2173</v>
      </c>
      <c r="C12" s="384">
        <v>3919536</v>
      </c>
      <c r="D12" s="396">
        <v>10.3</v>
      </c>
      <c r="E12" s="465">
        <v>2185</v>
      </c>
      <c r="F12" s="465">
        <v>3918767</v>
      </c>
      <c r="G12" s="466">
        <v>10.3</v>
      </c>
    </row>
    <row r="13" spans="1:8" ht="14.25">
      <c r="A13" s="385" t="s">
        <v>240</v>
      </c>
      <c r="B13" s="384">
        <v>836</v>
      </c>
      <c r="C13" s="384">
        <v>216605</v>
      </c>
      <c r="D13" s="396">
        <v>0.6</v>
      </c>
      <c r="E13" s="465">
        <v>845</v>
      </c>
      <c r="F13" s="465">
        <v>220735</v>
      </c>
      <c r="G13" s="466">
        <v>0.6</v>
      </c>
      <c r="H13" s="369" t="s">
        <v>241</v>
      </c>
    </row>
    <row r="14" spans="1:7" ht="14.25">
      <c r="A14" s="385" t="s">
        <v>242</v>
      </c>
      <c r="B14" s="384">
        <v>399</v>
      </c>
      <c r="C14" s="384">
        <v>139022</v>
      </c>
      <c r="D14" s="396">
        <v>0.4</v>
      </c>
      <c r="E14" s="465">
        <v>398</v>
      </c>
      <c r="F14" s="465">
        <v>138822</v>
      </c>
      <c r="G14" s="466">
        <v>0.4</v>
      </c>
    </row>
    <row r="15" spans="1:7" ht="14.25">
      <c r="A15" s="385" t="s">
        <v>243</v>
      </c>
      <c r="B15" s="384">
        <v>25</v>
      </c>
      <c r="C15" s="384">
        <v>21707</v>
      </c>
      <c r="D15" s="396">
        <v>0.1</v>
      </c>
      <c r="E15" s="465">
        <v>26</v>
      </c>
      <c r="F15" s="465">
        <v>22659</v>
      </c>
      <c r="G15" s="466">
        <v>0.1</v>
      </c>
    </row>
    <row r="16" spans="1:7" ht="14.25">
      <c r="A16" s="385" t="s">
        <v>244</v>
      </c>
      <c r="B16" s="384">
        <v>415</v>
      </c>
      <c r="C16" s="384">
        <v>815225</v>
      </c>
      <c r="D16" s="396">
        <v>2.2</v>
      </c>
      <c r="E16" s="465">
        <v>429</v>
      </c>
      <c r="F16" s="465">
        <v>820835</v>
      </c>
      <c r="G16" s="466">
        <v>2.2</v>
      </c>
    </row>
    <row r="17" spans="1:7" ht="14.25">
      <c r="A17" s="385" t="s">
        <v>245</v>
      </c>
      <c r="B17" s="384">
        <v>790</v>
      </c>
      <c r="C17" s="384">
        <v>198353</v>
      </c>
      <c r="D17" s="396">
        <v>0.5</v>
      </c>
      <c r="E17" s="465">
        <v>788</v>
      </c>
      <c r="F17" s="465">
        <v>198898</v>
      </c>
      <c r="G17" s="466">
        <v>0.5</v>
      </c>
    </row>
    <row r="18" spans="1:7" ht="14.25">
      <c r="A18" s="385" t="s">
        <v>246</v>
      </c>
      <c r="B18" s="384">
        <v>649</v>
      </c>
      <c r="C18" s="384">
        <v>982535</v>
      </c>
      <c r="D18" s="396">
        <v>2.6</v>
      </c>
      <c r="E18" s="465">
        <v>667</v>
      </c>
      <c r="F18" s="465">
        <v>985103</v>
      </c>
      <c r="G18" s="466">
        <v>2.6</v>
      </c>
    </row>
    <row r="19" spans="1:7" ht="14.25">
      <c r="A19" s="385" t="s">
        <v>247</v>
      </c>
      <c r="B19" s="384">
        <v>16715</v>
      </c>
      <c r="C19" s="386" t="s">
        <v>8</v>
      </c>
      <c r="D19" s="397" t="s">
        <v>8</v>
      </c>
      <c r="E19" s="465">
        <v>17162</v>
      </c>
      <c r="F19" s="467" t="s">
        <v>8</v>
      </c>
      <c r="G19" s="468" t="s">
        <v>8</v>
      </c>
    </row>
    <row r="20" spans="1:7" ht="14.25">
      <c r="A20" s="385" t="s">
        <v>248</v>
      </c>
      <c r="B20" s="384">
        <v>1970</v>
      </c>
      <c r="C20" s="386" t="s">
        <v>8</v>
      </c>
      <c r="D20" s="397" t="s">
        <v>8</v>
      </c>
      <c r="E20" s="465">
        <v>1968</v>
      </c>
      <c r="F20" s="467" t="s">
        <v>8</v>
      </c>
      <c r="G20" s="468" t="s">
        <v>8</v>
      </c>
    </row>
    <row r="21" spans="1:7" ht="14.25">
      <c r="A21" s="388"/>
      <c r="B21" s="361"/>
      <c r="C21" s="389"/>
      <c r="D21" s="398"/>
      <c r="E21" s="469"/>
      <c r="F21" s="469"/>
      <c r="G21" s="470"/>
    </row>
    <row r="22" ht="14.25">
      <c r="A22" s="390" t="s">
        <v>249</v>
      </c>
    </row>
    <row r="23" ht="14.25">
      <c r="A23" s="390" t="s">
        <v>250</v>
      </c>
    </row>
    <row r="24" ht="14.25">
      <c r="A24" s="390"/>
    </row>
  </sheetData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2001-08-23T04:09:11Z</cp:lastPrinted>
  <dcterms:created xsi:type="dcterms:W3CDTF">2002-02-25T06:40:16Z</dcterms:created>
  <dcterms:modified xsi:type="dcterms:W3CDTF">2002-02-26T04:13:01Z</dcterms:modified>
  <cp:category/>
  <cp:version/>
  <cp:contentType/>
  <cp:contentStatus/>
</cp:coreProperties>
</file>