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970" firstSheet="1" activeTab="1"/>
  </bookViews>
  <sheets>
    <sheet name="42 (2)" sheetId="1" state="hidden" r:id="rId1"/>
    <sheet name="42" sheetId="2" r:id="rId2"/>
    <sheet name="27図" sheetId="3" r:id="rId3"/>
  </sheets>
  <definedNames/>
  <calcPr fullCalcOnLoad="1"/>
</workbook>
</file>

<file path=xl/sharedStrings.xml><?xml version="1.0" encoding="utf-8"?>
<sst xmlns="http://schemas.openxmlformats.org/spreadsheetml/2006/main" count="73" uniqueCount="55">
  <si>
    <t>対前年</t>
  </si>
  <si>
    <t>区　　　　　分</t>
  </si>
  <si>
    <t>増減率</t>
  </si>
  <si>
    <t>%</t>
  </si>
  <si>
    <t>事業所数</t>
  </si>
  <si>
    <t>従業者数（人）</t>
  </si>
  <si>
    <t>1事業所当たり従業者数(人)</t>
  </si>
  <si>
    <t>製造品出荷額等(億円)</t>
  </si>
  <si>
    <t>1事業所当たり製造品出荷額等(万円)</t>
  </si>
  <si>
    <t>従業者1人当たり製造品出荷額等(万円)</t>
  </si>
  <si>
    <t>※付　加　価　値　額(億円)</t>
  </si>
  <si>
    <r>
      <t>　鉱工業・建設業　7</t>
    </r>
    <r>
      <rPr>
        <sz val="12"/>
        <rFont val="Osaka"/>
        <family val="3"/>
      </rPr>
      <t>1</t>
    </r>
  </si>
  <si>
    <t>42　福島県の工業</t>
  </si>
  <si>
    <t>　注：１　従業者4人以上の事業所。</t>
  </si>
  <si>
    <r>
      <t>　　  ２</t>
    </r>
    <r>
      <rPr>
        <sz val="12"/>
        <rFont val="Osaka"/>
        <family val="3"/>
      </rPr>
      <t>　</t>
    </r>
    <r>
      <rPr>
        <sz val="12"/>
        <rFont val="Osaka"/>
        <family val="3"/>
      </rPr>
      <t>1</t>
    </r>
    <r>
      <rPr>
        <sz val="12"/>
        <rFont val="Osaka"/>
        <family val="3"/>
      </rPr>
      <t>事業所当たり・従業者</t>
    </r>
    <r>
      <rPr>
        <sz val="12"/>
        <rFont val="Osaka"/>
        <family val="3"/>
      </rPr>
      <t>1</t>
    </r>
    <r>
      <rPr>
        <sz val="12"/>
        <rFont val="Osaka"/>
        <family val="3"/>
      </rPr>
      <t>人当たり製造品出荷額等は、消費税を除く内国消費税額及び推計消費税額控除後の額。</t>
    </r>
  </si>
  <si>
    <r>
      <t>　　  ３</t>
    </r>
    <r>
      <rPr>
        <sz val="12"/>
        <rFont val="Osaka"/>
        <family val="3"/>
      </rPr>
      <t>　※従業者</t>
    </r>
    <r>
      <rPr>
        <sz val="12"/>
        <rFont val="Osaka"/>
        <family val="3"/>
      </rPr>
      <t>29</t>
    </r>
    <r>
      <rPr>
        <sz val="12"/>
        <rFont val="Osaka"/>
        <family val="3"/>
      </rPr>
      <t>人以下の事業所は粗付加価値額。</t>
    </r>
  </si>
  <si>
    <t>　　　　成18年以前の数値とは接続しない。</t>
  </si>
  <si>
    <t xml:space="preserve">      ４  平成19年調査において、事業所の捕そくを行い、また、平成19年の調査から調査項目を変更したことにより、平
　　　</t>
  </si>
  <si>
    <t>平成19年</t>
  </si>
  <si>
    <t xml:space="preserve">      ５　平成19年から平成22年は工業統計調査として実施したもの。平成23年は「平成24年経済センサス－活動調査」</t>
  </si>
  <si>
    <t>　　　  の（製造業）として実施したもの。</t>
  </si>
  <si>
    <t>資料：県統計課「平成24年経済センサス－活動調査（製造業）に関する速報」</t>
  </si>
  <si>
    <t>　　　総務省・経済産業省「平成24年経済センサスー活動調査」</t>
  </si>
  <si>
    <t>平成22年</t>
  </si>
  <si>
    <t>Ⅴ　付　　　表</t>
  </si>
  <si>
    <t>付表A　年次別統計表(従業者4人以上の事業所)</t>
  </si>
  <si>
    <t>事業所数
（実数）</t>
  </si>
  <si>
    <t>従業者数
（人）</t>
  </si>
  <si>
    <t>製造品出荷額等
（万円）</t>
  </si>
  <si>
    <t>付加価値額
（万円）</t>
  </si>
  <si>
    <t>前年比</t>
  </si>
  <si>
    <t>（％）</t>
  </si>
  <si>
    <t>従業者数</t>
  </si>
  <si>
    <t>付　加</t>
  </si>
  <si>
    <t>出荷額等</t>
  </si>
  <si>
    <t>価値額</t>
  </si>
  <si>
    <t>平成17年</t>
  </si>
  <si>
    <t>平成18年</t>
  </si>
  <si>
    <t>平成19年</t>
  </si>
  <si>
    <t>平成20年</t>
  </si>
  <si>
    <t>平成21年</t>
  </si>
  <si>
    <t>平成23年</t>
  </si>
  <si>
    <t>平成24年</t>
  </si>
  <si>
    <t>平成25年</t>
  </si>
  <si>
    <t>平成26年</t>
  </si>
  <si>
    <t>※　平成14、19年は調査項目の変更により前年数値とは接続しない。詳細は8頁参照。</t>
  </si>
  <si>
    <t>年　次</t>
  </si>
  <si>
    <t>製 造 品</t>
  </si>
  <si>
    <t>指数</t>
  </si>
  <si>
    <t>事業所</t>
  </si>
  <si>
    <t>従業者数</t>
  </si>
  <si>
    <t>製造品出荷額等</t>
  </si>
  <si>
    <t>付加価値</t>
  </si>
  <si>
    <t xml:space="preserve">      ４　平成22、24、25、26年は工業統計調査として、平成23年は「平成24年経済センサス－活動調査」</t>
  </si>
  <si>
    <t>資料：県統計課「工業統計調査結果報告書」、「平成24年経済センサス－活動調査（製造業）確報結果」、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</si>
</sst>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(&quot;△&quot;\)#,##0"/>
    <numFmt numFmtId="178" formatCode="#,##0;&quot;△&quot;#,##0"/>
    <numFmt numFmtId="179" formatCode="#,##0.0;&quot;△&quot;#,##0.0"/>
    <numFmt numFmtId="180" formatCode="#,##0.0;[Red]\-#,##0.0"/>
    <numFmt numFmtId="181" formatCode="#,##0.000;[Red]\-#,##0.000"/>
    <numFmt numFmtId="182" formatCode="#,##0.0000;[Red]\-#,##0.0000"/>
    <numFmt numFmtId="183" formatCode="0.000"/>
    <numFmt numFmtId="184" formatCode="0.0%"/>
    <numFmt numFmtId="185" formatCode="\(#,##0\)"/>
    <numFmt numFmtId="186" formatCode="0.0000"/>
    <numFmt numFmtId="187" formatCode="\(#,##0.0\)"/>
    <numFmt numFmtId="188" formatCode="0.00000000"/>
    <numFmt numFmtId="189" formatCode="0.0000000"/>
    <numFmt numFmtId="190" formatCode="0.000000"/>
    <numFmt numFmtId="191" formatCode="0.00000"/>
    <numFmt numFmtId="192" formatCode="0.000000000"/>
    <numFmt numFmtId="193" formatCode="&quot;△&quot;0.0"/>
    <numFmt numFmtId="194" formatCode="\%"/>
    <numFmt numFmtId="195" formatCode="&quot;△&quot;#,##0"/>
    <numFmt numFmtId="196" formatCode="\-&quot;△&quot;#,##0"/>
    <numFmt numFmtId="197" formatCode="#,##0.00;&quot;△&quot;#,##0.0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\(General\)"/>
    <numFmt numFmtId="205" formatCode="&quot;()&quot;#,##0"/>
    <numFmt numFmtId="206" formatCode="#,##0.0;&quot;△&quot;#,##0.0;0.0"/>
    <numFmt numFmtId="207" formatCode="0.0000000000"/>
    <numFmt numFmtId="208" formatCode="0.00000000000"/>
    <numFmt numFmtId="209" formatCode="\(@\)"/>
    <numFmt numFmtId="210" formatCode="#,##0;&quot;△ &quot;#,##0"/>
    <numFmt numFmtId="211" formatCode="#,##0.0;&quot;△ &quot;#,##0.0"/>
    <numFmt numFmtId="212" formatCode="#,##0_);[Red]\(#,##0\)"/>
    <numFmt numFmtId="213" formatCode="#,##0.00;&quot;△ &quot;#,##0.00"/>
    <numFmt numFmtId="214" formatCode="#,##0.0\ ;&quot;△&quot;#,##0.0\ "/>
    <numFmt numFmtId="215" formatCode="0.0_);[Red]\(0.0\)"/>
    <numFmt numFmtId="216" formatCode="###\ ###\ ###;;;"/>
    <numFmt numFmtId="217" formatCode="0.0_ "/>
  </numFmts>
  <fonts count="5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6"/>
      <name val="Osaka"/>
      <family val="3"/>
    </font>
    <font>
      <b/>
      <sz val="14"/>
      <name val="Osaka"/>
      <family val="3"/>
    </font>
    <font>
      <sz val="11"/>
      <name val="Osaka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6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9"/>
      <color indexed="12"/>
      <name val="ＭＳ ゴシック"/>
      <family val="3"/>
    </font>
    <font>
      <sz val="11"/>
      <color indexed="8"/>
      <name val="ＭＳ 明朝"/>
      <family val="1"/>
    </font>
    <font>
      <b/>
      <sz val="11"/>
      <color indexed="10"/>
      <name val="ＭＳ 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6" fillId="0" borderId="0">
      <alignment vertical="center"/>
      <protection/>
    </xf>
    <xf numFmtId="0" fontId="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38" fontId="0" fillId="0" borderId="10" xfId="49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12" fontId="9" fillId="0" borderId="0" xfId="0" applyNumberFormat="1" applyFont="1" applyFill="1" applyAlignment="1">
      <alignment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 horizontal="right"/>
    </xf>
    <xf numFmtId="0" fontId="7" fillId="0" borderId="0" xfId="0" applyFont="1" applyFill="1" applyAlignment="1">
      <alignment/>
    </xf>
    <xf numFmtId="38" fontId="0" fillId="0" borderId="0" xfId="49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38" fontId="0" fillId="0" borderId="11" xfId="49" applyFont="1" applyFill="1" applyBorder="1" applyAlignment="1">
      <alignment/>
    </xf>
    <xf numFmtId="38" fontId="0" fillId="0" borderId="0" xfId="49" applyFont="1" applyFill="1" applyBorder="1" applyAlignment="1">
      <alignment horizontal="center"/>
    </xf>
    <xf numFmtId="38" fontId="0" fillId="0" borderId="10" xfId="49" applyFont="1" applyFill="1" applyBorder="1" applyAlignment="1">
      <alignment horizontal="center"/>
    </xf>
    <xf numFmtId="0" fontId="0" fillId="0" borderId="12" xfId="0" applyFont="1" applyFill="1" applyBorder="1" applyAlignment="1">
      <alignment horizontal="distributed"/>
    </xf>
    <xf numFmtId="176" fontId="8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distributed"/>
    </xf>
    <xf numFmtId="0" fontId="0" fillId="0" borderId="13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8" fontId="1" fillId="0" borderId="0" xfId="49" applyFont="1" applyFill="1" applyAlignment="1">
      <alignment/>
    </xf>
    <xf numFmtId="211" fontId="0" fillId="0" borderId="0" xfId="0" applyNumberFormat="1" applyFont="1" applyFill="1" applyAlignment="1">
      <alignment horizontal="right"/>
    </xf>
    <xf numFmtId="0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212" fontId="10" fillId="0" borderId="0" xfId="0" applyNumberFormat="1" applyFont="1" applyFill="1" applyAlignment="1">
      <alignment/>
    </xf>
    <xf numFmtId="38" fontId="1" fillId="0" borderId="0" xfId="49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80" fontId="0" fillId="0" borderId="11" xfId="49" applyNumberFormat="1" applyFont="1" applyFill="1" applyBorder="1" applyAlignment="1">
      <alignment/>
    </xf>
    <xf numFmtId="180" fontId="0" fillId="9" borderId="0" xfId="49" applyNumberFormat="1" applyFont="1" applyFill="1" applyAlignment="1">
      <alignment/>
    </xf>
    <xf numFmtId="180" fontId="1" fillId="9" borderId="0" xfId="49" applyNumberFormat="1" applyFont="1" applyFill="1" applyAlignment="1">
      <alignment/>
    </xf>
    <xf numFmtId="211" fontId="0" fillId="9" borderId="0" xfId="0" applyNumberFormat="1" applyFont="1" applyFill="1" applyAlignment="1">
      <alignment horizontal="right"/>
    </xf>
    <xf numFmtId="38" fontId="1" fillId="0" borderId="0" xfId="49" applyFont="1" applyFill="1" applyAlignment="1">
      <alignment horizontal="right"/>
    </xf>
    <xf numFmtId="0" fontId="0" fillId="0" borderId="0" xfId="0" applyFont="1" applyFill="1" applyBorder="1" applyAlignment="1">
      <alignment horizontal="left" vertical="top"/>
    </xf>
    <xf numFmtId="180" fontId="0" fillId="0" borderId="0" xfId="49" applyNumberFormat="1" applyFont="1" applyFill="1" applyAlignment="1">
      <alignment/>
    </xf>
    <xf numFmtId="180" fontId="1" fillId="0" borderId="0" xfId="49" applyNumberFormat="1" applyFont="1" applyFill="1" applyAlignment="1">
      <alignment/>
    </xf>
    <xf numFmtId="38" fontId="0" fillId="0" borderId="0" xfId="49" applyNumberFormat="1" applyFont="1" applyFill="1" applyAlignment="1">
      <alignment/>
    </xf>
    <xf numFmtId="3" fontId="11" fillId="0" borderId="0" xfId="0" applyNumberFormat="1" applyFont="1" applyAlignment="1">
      <alignment horizontal="left" vertical="center"/>
    </xf>
    <xf numFmtId="3" fontId="12" fillId="0" borderId="0" xfId="0" applyNumberFormat="1" applyFont="1" applyAlignment="1">
      <alignment vertical="center"/>
    </xf>
    <xf numFmtId="214" fontId="12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214" fontId="13" fillId="0" borderId="0" xfId="0" applyNumberFormat="1" applyFont="1" applyAlignment="1">
      <alignment vertical="center"/>
    </xf>
    <xf numFmtId="3" fontId="12" fillId="0" borderId="14" xfId="0" applyNumberFormat="1" applyFont="1" applyBorder="1" applyAlignment="1">
      <alignment horizontal="center" vertical="center"/>
    </xf>
    <xf numFmtId="214" fontId="12" fillId="0" borderId="15" xfId="0" applyNumberFormat="1" applyFont="1" applyBorder="1" applyAlignment="1">
      <alignment horizontal="center" vertical="center"/>
    </xf>
    <xf numFmtId="214" fontId="12" fillId="0" borderId="15" xfId="0" applyNumberFormat="1" applyFont="1" applyBorder="1" applyAlignment="1">
      <alignment horizontal="distributed" vertical="center"/>
    </xf>
    <xf numFmtId="214" fontId="12" fillId="0" borderId="16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 vertical="center"/>
    </xf>
    <xf numFmtId="214" fontId="12" fillId="0" borderId="18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8" fontId="12" fillId="0" borderId="20" xfId="49" applyFont="1" applyBorder="1" applyAlignment="1">
      <alignment vertical="center"/>
    </xf>
    <xf numFmtId="38" fontId="12" fillId="0" borderId="0" xfId="49" applyFont="1" applyBorder="1" applyAlignment="1">
      <alignment vertical="center"/>
    </xf>
    <xf numFmtId="214" fontId="12" fillId="0" borderId="0" xfId="0" applyNumberFormat="1" applyFont="1" applyBorder="1" applyAlignment="1">
      <alignment vertical="center"/>
    </xf>
    <xf numFmtId="3" fontId="14" fillId="0" borderId="0" xfId="0" applyNumberFormat="1" applyFont="1" applyAlignment="1">
      <alignment vertical="center"/>
    </xf>
    <xf numFmtId="37" fontId="12" fillId="0" borderId="0" xfId="49" applyNumberFormat="1" applyFont="1" applyBorder="1" applyAlignment="1">
      <alignment vertical="center"/>
    </xf>
    <xf numFmtId="214" fontId="12" fillId="0" borderId="0" xfId="0" applyNumberFormat="1" applyFont="1" applyFill="1" applyBorder="1" applyAlignment="1">
      <alignment vertical="center"/>
    </xf>
    <xf numFmtId="37" fontId="12" fillId="0" borderId="20" xfId="49" applyNumberFormat="1" applyFont="1" applyBorder="1" applyAlignment="1">
      <alignment vertical="center"/>
    </xf>
    <xf numFmtId="3" fontId="14" fillId="0" borderId="21" xfId="0" applyNumberFormat="1" applyFont="1" applyBorder="1" applyAlignment="1">
      <alignment horizontal="center" vertical="center" wrapText="1"/>
    </xf>
    <xf numFmtId="37" fontId="14" fillId="0" borderId="22" xfId="49" applyNumberFormat="1" applyFont="1" applyBorder="1" applyAlignment="1">
      <alignment vertical="center"/>
    </xf>
    <xf numFmtId="214" fontId="14" fillId="0" borderId="22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61" applyFont="1">
      <alignment vertical="center"/>
      <protection/>
    </xf>
    <xf numFmtId="0" fontId="18" fillId="0" borderId="0" xfId="61" applyFont="1">
      <alignment vertical="center"/>
      <protection/>
    </xf>
    <xf numFmtId="215" fontId="19" fillId="0" borderId="0" xfId="61" applyNumberFormat="1" applyFont="1" applyFill="1" applyBorder="1" applyAlignment="1">
      <alignment horizontal="center" vertical="center"/>
      <protection/>
    </xf>
    <xf numFmtId="38" fontId="20" fillId="0" borderId="0" xfId="49" applyFont="1" applyBorder="1" applyAlignment="1">
      <alignment vertical="center"/>
    </xf>
    <xf numFmtId="38" fontId="20" fillId="0" borderId="0" xfId="49" applyFont="1" applyBorder="1" applyAlignment="1">
      <alignment horizontal="center" vertical="center"/>
    </xf>
    <xf numFmtId="216" fontId="20" fillId="0" borderId="0" xfId="49" applyNumberFormat="1" applyFont="1" applyAlignment="1">
      <alignment vertical="center"/>
    </xf>
    <xf numFmtId="217" fontId="20" fillId="0" borderId="0" xfId="0" applyNumberFormat="1" applyFont="1" applyAlignment="1">
      <alignment/>
    </xf>
    <xf numFmtId="217" fontId="21" fillId="0" borderId="0" xfId="0" applyNumberFormat="1" applyFont="1" applyAlignment="1">
      <alignment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horizontal="left" vertical="center"/>
    </xf>
    <xf numFmtId="3" fontId="12" fillId="0" borderId="0" xfId="0" applyNumberFormat="1" applyFont="1" applyAlignment="1">
      <alignment horizontal="center" vertical="center"/>
    </xf>
    <xf numFmtId="202" fontId="12" fillId="0" borderId="0" xfId="0" applyNumberFormat="1" applyFont="1" applyAlignment="1">
      <alignment vertical="center"/>
    </xf>
    <xf numFmtId="202" fontId="12" fillId="33" borderId="0" xfId="0" applyNumberFormat="1" applyFont="1" applyFill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8" fontId="0" fillId="0" borderId="24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center" vertical="center"/>
    </xf>
    <xf numFmtId="38" fontId="0" fillId="0" borderId="24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center" vertical="center"/>
    </xf>
    <xf numFmtId="38" fontId="1" fillId="0" borderId="24" xfId="49" applyFont="1" applyFill="1" applyBorder="1" applyAlignment="1">
      <alignment horizontal="center" vertical="center"/>
    </xf>
    <xf numFmtId="38" fontId="1" fillId="0" borderId="19" xfId="49" applyFont="1" applyFill="1" applyBorder="1" applyAlignment="1">
      <alignment horizontal="center" vertical="center"/>
    </xf>
    <xf numFmtId="215" fontId="19" fillId="0" borderId="0" xfId="61" applyNumberFormat="1" applyFont="1" applyFill="1" applyBorder="1" applyAlignment="1">
      <alignment horizontal="center" vertical="center"/>
      <protection/>
    </xf>
    <xf numFmtId="3" fontId="12" fillId="0" borderId="0" xfId="0" applyNumberFormat="1" applyFont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 wrapText="1"/>
    </xf>
    <xf numFmtId="3" fontId="12" fillId="0" borderId="26" xfId="0" applyNumberFormat="1" applyFont="1" applyBorder="1" applyAlignment="1">
      <alignment horizontal="center" vertical="center" wrapText="1"/>
    </xf>
    <xf numFmtId="3" fontId="12" fillId="0" borderId="19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１県案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5"/>
          <c:w val="0.79675"/>
          <c:h val="0.99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'27図'!$A$11:$A$15</c:f>
              <c:strCache/>
            </c:strRef>
          </c:cat>
          <c:val>
            <c:numRef>
              <c:f>'27図'!$J$11:$J$15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'27図'!$A$11:$A$15</c:f>
              <c:strCache/>
            </c:strRef>
          </c:cat>
          <c:val>
            <c:numRef>
              <c:f>'27図'!$K$11:$K$15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'27図'!$A$11:$A$15</c:f>
              <c:strCache/>
            </c:strRef>
          </c:cat>
          <c:val>
            <c:numRef>
              <c:f>'27図'!$L$11:$L$15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'27図'!$A$11:$A$15</c:f>
              <c:strCache/>
            </c:strRef>
          </c:cat>
          <c:val>
            <c:numRef>
              <c:f>'27図'!$M$11:$M$15</c:f>
              <c:numCache/>
            </c:numRef>
          </c:val>
          <c:smooth val="0"/>
        </c:ser>
        <c:marker val="1"/>
        <c:axId val="14733503"/>
        <c:axId val="65492664"/>
      </c:lineChart>
      <c:catAx>
        <c:axId val="1473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92664"/>
        <c:crosses val="autoZero"/>
        <c:auto val="1"/>
        <c:lblOffset val="100"/>
        <c:tickLblSkip val="1"/>
        <c:noMultiLvlLbl val="0"/>
      </c:catAx>
      <c:valAx>
        <c:axId val="65492664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3350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5"/>
          <c:y val="0.3225"/>
          <c:w val="0.155"/>
          <c:h val="0.34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247650</xdr:colOff>
      <xdr:row>9</xdr:row>
      <xdr:rowOff>171450</xdr:rowOff>
    </xdr:from>
    <xdr:to>
      <xdr:col>18</xdr:col>
      <xdr:colOff>904875</xdr:colOff>
      <xdr:row>14</xdr:row>
      <xdr:rowOff>295275</xdr:rowOff>
    </xdr:to>
    <xdr:graphicFrame>
      <xdr:nvGraphicFramePr>
        <xdr:cNvPr id="1" name="グラフ 1"/>
        <xdr:cNvGraphicFramePr/>
      </xdr:nvGraphicFramePr>
      <xdr:xfrm>
        <a:off x="12382500" y="3552825"/>
        <a:ext cx="5705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6">
      <selection activeCell="A24" sqref="A24"/>
    </sheetView>
  </sheetViews>
  <sheetFormatPr defaultColWidth="11" defaultRowHeight="15"/>
  <cols>
    <col min="1" max="1" width="39.59765625" style="2" customWidth="1"/>
    <col min="2" max="4" width="11.3984375" style="5" customWidth="1"/>
    <col min="5" max="5" width="11.3984375" style="20" customWidth="1"/>
    <col min="6" max="7" width="11.3984375" style="5" customWidth="1"/>
    <col min="8" max="16384" width="11" style="2" customWidth="1"/>
  </cols>
  <sheetData>
    <row r="1" ht="14.25">
      <c r="G1" s="6" t="s">
        <v>11</v>
      </c>
    </row>
    <row r="3" spans="1:7" s="9" customFormat="1" ht="17.25">
      <c r="A3" s="7" t="s">
        <v>12</v>
      </c>
      <c r="B3" s="8"/>
      <c r="C3" s="8"/>
      <c r="D3" s="8"/>
      <c r="E3" s="20"/>
      <c r="F3" s="8"/>
      <c r="G3" s="8"/>
    </row>
    <row r="4" spans="1:7" s="9" customFormat="1" ht="15" thickBot="1">
      <c r="A4" s="10"/>
      <c r="B4" s="33"/>
      <c r="C4" s="33"/>
      <c r="D4" s="33"/>
      <c r="E4" s="33"/>
      <c r="F4" s="33"/>
      <c r="G4" s="11"/>
    </row>
    <row r="5" spans="1:7" s="9" customFormat="1" ht="15" thickTop="1">
      <c r="A5" s="85" t="s">
        <v>1</v>
      </c>
      <c r="B5" s="87" t="s">
        <v>18</v>
      </c>
      <c r="C5" s="89">
        <v>20</v>
      </c>
      <c r="D5" s="89">
        <v>21</v>
      </c>
      <c r="E5" s="89">
        <v>22</v>
      </c>
      <c r="F5" s="91">
        <v>23</v>
      </c>
      <c r="G5" s="12" t="s">
        <v>0</v>
      </c>
    </row>
    <row r="6" spans="1:7" ht="14.25">
      <c r="A6" s="86"/>
      <c r="B6" s="88"/>
      <c r="C6" s="90"/>
      <c r="D6" s="90"/>
      <c r="E6" s="90"/>
      <c r="F6" s="92"/>
      <c r="G6" s="13" t="s">
        <v>2</v>
      </c>
    </row>
    <row r="7" spans="1:7" ht="14.25">
      <c r="A7" s="14"/>
      <c r="D7" s="20"/>
      <c r="E7" s="5"/>
      <c r="F7" s="20"/>
      <c r="G7" s="6" t="s">
        <v>3</v>
      </c>
    </row>
    <row r="8" spans="1:8" s="9" customFormat="1" ht="14.25">
      <c r="A8" s="14" t="s">
        <v>4</v>
      </c>
      <c r="B8" s="5">
        <v>4848</v>
      </c>
      <c r="C8" s="5">
        <v>4896</v>
      </c>
      <c r="D8" s="5">
        <v>4408</v>
      </c>
      <c r="E8" s="5">
        <v>4186</v>
      </c>
      <c r="F8" s="20">
        <v>3983</v>
      </c>
      <c r="G8" s="21">
        <v>-4.849498327759197</v>
      </c>
      <c r="H8" s="15"/>
    </row>
    <row r="9" spans="1:7" ht="14.25">
      <c r="A9" s="16" t="s">
        <v>5</v>
      </c>
      <c r="B9" s="5">
        <v>192594</v>
      </c>
      <c r="C9" s="5">
        <v>184788</v>
      </c>
      <c r="D9" s="5">
        <v>167581</v>
      </c>
      <c r="E9" s="5">
        <v>165236</v>
      </c>
      <c r="F9" s="20">
        <v>149994</v>
      </c>
      <c r="G9" s="21">
        <v>-9.224382095911302</v>
      </c>
    </row>
    <row r="10" spans="1:11" ht="14.25">
      <c r="A10" s="14" t="s">
        <v>6</v>
      </c>
      <c r="B10" s="34">
        <f>B9/B8</f>
        <v>39.726485148514854</v>
      </c>
      <c r="C10" s="34">
        <f>C9/C8</f>
        <v>37.74264705882353</v>
      </c>
      <c r="D10" s="34">
        <f>D9/D8</f>
        <v>38.01746823956443</v>
      </c>
      <c r="E10" s="34">
        <f>E9/E8</f>
        <v>39.47348303870043</v>
      </c>
      <c r="F10" s="35">
        <f>F9/F8</f>
        <v>37.65854883253829</v>
      </c>
      <c r="G10" s="36">
        <f>(F10-E10)/E10*100</f>
        <v>-4.597856754578136</v>
      </c>
      <c r="J10" s="32"/>
      <c r="K10" s="32"/>
    </row>
    <row r="11" spans="1:7" ht="14.25">
      <c r="A11" s="14" t="s">
        <v>7</v>
      </c>
      <c r="B11" s="5">
        <v>61806</v>
      </c>
      <c r="C11" s="5">
        <v>59845</v>
      </c>
      <c r="D11" s="5">
        <v>47245</v>
      </c>
      <c r="E11" s="5">
        <v>50957</v>
      </c>
      <c r="F11" s="31">
        <v>42852</v>
      </c>
      <c r="G11" s="21">
        <v>-15.906008227562163</v>
      </c>
    </row>
    <row r="12" spans="1:7" ht="15" customHeight="1">
      <c r="A12" s="14" t="s">
        <v>8</v>
      </c>
      <c r="B12" s="5">
        <v>120514</v>
      </c>
      <c r="C12" s="5">
        <v>117754</v>
      </c>
      <c r="D12" s="5">
        <v>102463</v>
      </c>
      <c r="E12" s="5">
        <v>116680</v>
      </c>
      <c r="F12" s="20">
        <v>104344</v>
      </c>
      <c r="G12" s="21">
        <f>(F12-E12)/E12*100</f>
        <v>-10.572505999314364</v>
      </c>
    </row>
    <row r="13" spans="1:7" ht="14.25" customHeight="1">
      <c r="A13" s="14" t="s">
        <v>9</v>
      </c>
      <c r="B13" s="5">
        <v>3034</v>
      </c>
      <c r="C13" s="5">
        <v>3120</v>
      </c>
      <c r="D13" s="5">
        <v>2695</v>
      </c>
      <c r="E13" s="5">
        <v>2956</v>
      </c>
      <c r="F13" s="20">
        <v>2771</v>
      </c>
      <c r="G13" s="21">
        <f>(F13-E13)/E13*100</f>
        <v>-6.258457374830853</v>
      </c>
    </row>
    <row r="14" spans="1:7" ht="14.25">
      <c r="A14" s="14" t="s">
        <v>10</v>
      </c>
      <c r="B14" s="5">
        <v>20606</v>
      </c>
      <c r="C14" s="5">
        <v>19455</v>
      </c>
      <c r="D14" s="5">
        <v>14959</v>
      </c>
      <c r="E14" s="5">
        <v>17281</v>
      </c>
      <c r="F14" s="20">
        <v>13261</v>
      </c>
      <c r="G14" s="21">
        <v>-23.2633169664381</v>
      </c>
    </row>
    <row r="15" spans="1:7" ht="14.25">
      <c r="A15" s="17"/>
      <c r="B15" s="1"/>
      <c r="C15" s="1"/>
      <c r="D15" s="1"/>
      <c r="E15" s="1"/>
      <c r="F15" s="1"/>
      <c r="G15" s="1"/>
    </row>
    <row r="16" ht="14.25">
      <c r="A16" s="19" t="s">
        <v>13</v>
      </c>
    </row>
    <row r="17" spans="1:7" ht="15" customHeight="1">
      <c r="A17" s="22" t="s">
        <v>14</v>
      </c>
      <c r="B17" s="23"/>
      <c r="C17" s="23"/>
      <c r="D17" s="23"/>
      <c r="E17" s="27"/>
      <c r="F17" s="23"/>
      <c r="G17" s="23"/>
    </row>
    <row r="18" spans="1:7" ht="15" customHeight="1">
      <c r="A18" s="22" t="s">
        <v>15</v>
      </c>
      <c r="B18" s="23"/>
      <c r="C18" s="23"/>
      <c r="D18" s="23"/>
      <c r="E18" s="27"/>
      <c r="F18" s="23"/>
      <c r="G18" s="23"/>
    </row>
    <row r="19" spans="1:7" ht="14.25" customHeight="1">
      <c r="A19" s="26" t="s">
        <v>17</v>
      </c>
      <c r="B19" s="26"/>
      <c r="C19" s="26"/>
      <c r="D19" s="26"/>
      <c r="E19" s="28"/>
      <c r="F19" s="26"/>
      <c r="G19" s="26"/>
    </row>
    <row r="20" spans="1:7" ht="14.25">
      <c r="A20" s="25" t="s">
        <v>16</v>
      </c>
      <c r="B20" s="24"/>
      <c r="C20" s="24"/>
      <c r="D20" s="24"/>
      <c r="E20" s="29"/>
      <c r="F20" s="24"/>
      <c r="G20" s="24"/>
    </row>
    <row r="21" spans="1:7" ht="14.25">
      <c r="A21" s="25" t="s">
        <v>19</v>
      </c>
      <c r="B21" s="24"/>
      <c r="C21" s="24"/>
      <c r="D21" s="24"/>
      <c r="E21" s="29"/>
      <c r="F21" s="24"/>
      <c r="G21" s="24"/>
    </row>
    <row r="22" spans="1:7" ht="14.25">
      <c r="A22" s="25" t="s">
        <v>20</v>
      </c>
      <c r="B22" s="24"/>
      <c r="C22" s="24"/>
      <c r="D22" s="24"/>
      <c r="E22" s="29"/>
      <c r="F22" s="24"/>
      <c r="G22" s="24"/>
    </row>
    <row r="23" spans="1:12" ht="14.25">
      <c r="A23" s="19" t="s">
        <v>21</v>
      </c>
      <c r="B23" s="2"/>
      <c r="C23" s="4"/>
      <c r="D23" s="4"/>
      <c r="E23" s="30"/>
      <c r="F23" s="4"/>
      <c r="G23" s="2"/>
      <c r="H23" s="4"/>
      <c r="I23" s="4"/>
      <c r="K23" s="4"/>
      <c r="L23" s="4"/>
    </row>
    <row r="24" ht="14.25">
      <c r="A24" s="3"/>
    </row>
    <row r="25" ht="14.25">
      <c r="A25" s="3"/>
    </row>
    <row r="26" ht="14.25">
      <c r="A26" s="18"/>
    </row>
    <row r="27" ht="14.25">
      <c r="A27" s="18"/>
    </row>
  </sheetData>
  <sheetProtection/>
  <mergeCells count="6">
    <mergeCell ref="A5:A6"/>
    <mergeCell ref="B5:B6"/>
    <mergeCell ref="C5:C6"/>
    <mergeCell ref="D5:D6"/>
    <mergeCell ref="E5:E6"/>
    <mergeCell ref="F5:F6"/>
  </mergeCells>
  <printOptions/>
  <pageMargins left="0.5905511811023623" right="0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3"/>
  <sheetViews>
    <sheetView tabSelected="1" zoomScalePageLayoutView="0" workbookViewId="0" topLeftCell="A1">
      <selection activeCell="A1" sqref="A1"/>
    </sheetView>
  </sheetViews>
  <sheetFormatPr defaultColWidth="11" defaultRowHeight="15"/>
  <cols>
    <col min="1" max="1" width="39.59765625" style="2" customWidth="1"/>
    <col min="2" max="4" width="11.3984375" style="5" customWidth="1"/>
    <col min="5" max="5" width="11.3984375" style="20" customWidth="1"/>
    <col min="6" max="7" width="11.3984375" style="5" customWidth="1"/>
    <col min="8" max="16384" width="11" style="2" customWidth="1"/>
  </cols>
  <sheetData>
    <row r="1" spans="1:7" s="9" customFormat="1" ht="17.25">
      <c r="A1" s="7" t="s">
        <v>12</v>
      </c>
      <c r="B1" s="8"/>
      <c r="C1" s="8"/>
      <c r="D1" s="8"/>
      <c r="E1" s="20"/>
      <c r="F1" s="8"/>
      <c r="G1" s="8"/>
    </row>
    <row r="2" spans="1:7" s="9" customFormat="1" ht="15" thickBot="1">
      <c r="A2" s="10"/>
      <c r="B2" s="33"/>
      <c r="C2" s="33"/>
      <c r="D2" s="33"/>
      <c r="E2" s="33"/>
      <c r="F2" s="33"/>
      <c r="G2" s="11"/>
    </row>
    <row r="3" spans="1:7" s="9" customFormat="1" ht="15" thickTop="1">
      <c r="A3" s="85" t="s">
        <v>1</v>
      </c>
      <c r="B3" s="87" t="s">
        <v>23</v>
      </c>
      <c r="C3" s="89">
        <v>23</v>
      </c>
      <c r="D3" s="89">
        <v>24</v>
      </c>
      <c r="E3" s="89">
        <v>25</v>
      </c>
      <c r="F3" s="91">
        <v>26</v>
      </c>
      <c r="G3" s="12" t="s">
        <v>0</v>
      </c>
    </row>
    <row r="4" spans="1:7" ht="14.25">
      <c r="A4" s="86"/>
      <c r="B4" s="88"/>
      <c r="C4" s="90"/>
      <c r="D4" s="90"/>
      <c r="E4" s="90"/>
      <c r="F4" s="92"/>
      <c r="G4" s="13" t="s">
        <v>2</v>
      </c>
    </row>
    <row r="5" spans="1:7" ht="14.25">
      <c r="A5" s="14"/>
      <c r="D5" s="20"/>
      <c r="E5" s="5"/>
      <c r="F5" s="20"/>
      <c r="G5" s="6" t="s">
        <v>3</v>
      </c>
    </row>
    <row r="6" spans="1:8" s="9" customFormat="1" ht="14.25">
      <c r="A6" s="14" t="s">
        <v>4</v>
      </c>
      <c r="B6" s="5">
        <v>4186</v>
      </c>
      <c r="C6" s="5">
        <v>3988</v>
      </c>
      <c r="D6" s="5">
        <v>3893</v>
      </c>
      <c r="E6" s="5">
        <v>3832</v>
      </c>
      <c r="F6" s="20">
        <v>3798</v>
      </c>
      <c r="G6" s="21">
        <v>-0.8872651356993737</v>
      </c>
      <c r="H6" s="15"/>
    </row>
    <row r="7" spans="1:7" ht="14.25">
      <c r="A7" s="16" t="s">
        <v>5</v>
      </c>
      <c r="B7" s="5">
        <v>165236</v>
      </c>
      <c r="C7" s="5">
        <v>150168</v>
      </c>
      <c r="D7" s="5">
        <v>151481</v>
      </c>
      <c r="E7" s="5">
        <v>150818</v>
      </c>
      <c r="F7" s="20">
        <v>152768</v>
      </c>
      <c r="G7" s="21">
        <v>1.2929491174793462</v>
      </c>
    </row>
    <row r="8" spans="1:11" ht="14.25">
      <c r="A8" s="14" t="s">
        <v>6</v>
      </c>
      <c r="B8" s="39">
        <v>39.47348303870043</v>
      </c>
      <c r="C8" s="39">
        <v>37.65496489468405</v>
      </c>
      <c r="D8" s="39">
        <v>38.911122527613664</v>
      </c>
      <c r="E8" s="39">
        <v>39.35751565762004</v>
      </c>
      <c r="F8" s="40">
        <v>40.22327540810953</v>
      </c>
      <c r="G8" s="21">
        <v>1.3</v>
      </c>
      <c r="J8" s="32"/>
      <c r="K8" s="32"/>
    </row>
    <row r="9" spans="1:7" ht="14.25">
      <c r="A9" s="14" t="s">
        <v>7</v>
      </c>
      <c r="B9" s="5">
        <v>50957</v>
      </c>
      <c r="C9" s="5">
        <v>43209</v>
      </c>
      <c r="D9" s="5">
        <v>45526</v>
      </c>
      <c r="E9" s="41">
        <v>47625</v>
      </c>
      <c r="F9" s="31">
        <v>50990</v>
      </c>
      <c r="G9" s="21">
        <v>7.065616797900262</v>
      </c>
    </row>
    <row r="10" spans="1:7" ht="15" customHeight="1">
      <c r="A10" s="14" t="s">
        <v>8</v>
      </c>
      <c r="B10" s="5">
        <v>116680</v>
      </c>
      <c r="C10" s="5">
        <v>105070</v>
      </c>
      <c r="D10" s="5">
        <v>116943</v>
      </c>
      <c r="E10" s="6">
        <v>124283</v>
      </c>
      <c r="F10" s="37">
        <v>126840</v>
      </c>
      <c r="G10" s="21">
        <v>2.0574012535905957</v>
      </c>
    </row>
    <row r="11" spans="1:7" ht="14.25" customHeight="1">
      <c r="A11" s="14" t="s">
        <v>9</v>
      </c>
      <c r="B11" s="5">
        <v>2956</v>
      </c>
      <c r="C11" s="5">
        <v>2790</v>
      </c>
      <c r="D11" s="5">
        <v>3005</v>
      </c>
      <c r="E11" s="6">
        <v>3158</v>
      </c>
      <c r="F11" s="37">
        <v>3153</v>
      </c>
      <c r="G11" s="21">
        <v>-0.15832805573147563</v>
      </c>
    </row>
    <row r="12" spans="1:7" ht="14.25">
      <c r="A12" s="14" t="s">
        <v>10</v>
      </c>
      <c r="B12" s="5">
        <v>17281</v>
      </c>
      <c r="C12" s="5">
        <v>13644</v>
      </c>
      <c r="D12" s="5">
        <v>14447</v>
      </c>
      <c r="E12" s="5">
        <v>15316</v>
      </c>
      <c r="F12" s="20">
        <v>16151</v>
      </c>
      <c r="G12" s="21">
        <v>5.45181509532515</v>
      </c>
    </row>
    <row r="13" spans="1:7" ht="14.25">
      <c r="A13" s="17"/>
      <c r="B13" s="1"/>
      <c r="C13" s="1"/>
      <c r="D13" s="1"/>
      <c r="E13" s="1"/>
      <c r="F13" s="1"/>
      <c r="G13" s="1"/>
    </row>
    <row r="14" ht="14.25">
      <c r="A14" s="19" t="s">
        <v>13</v>
      </c>
    </row>
    <row r="15" spans="1:7" ht="15" customHeight="1">
      <c r="A15" s="22" t="s">
        <v>14</v>
      </c>
      <c r="B15" s="23"/>
      <c r="C15" s="23"/>
      <c r="D15" s="23"/>
      <c r="E15" s="27"/>
      <c r="F15" s="23"/>
      <c r="G15" s="23"/>
    </row>
    <row r="16" spans="1:7" ht="15" customHeight="1">
      <c r="A16" s="22" t="s">
        <v>15</v>
      </c>
      <c r="B16" s="23"/>
      <c r="C16" s="23"/>
      <c r="D16" s="23"/>
      <c r="E16" s="27"/>
      <c r="F16" s="23"/>
      <c r="G16" s="23"/>
    </row>
    <row r="17" spans="1:7" ht="14.25">
      <c r="A17" s="25" t="s">
        <v>53</v>
      </c>
      <c r="B17" s="24"/>
      <c r="C17" s="24"/>
      <c r="D17" s="24"/>
      <c r="E17" s="29"/>
      <c r="F17" s="24"/>
      <c r="G17" s="24"/>
    </row>
    <row r="18" spans="1:7" ht="14.25">
      <c r="A18" s="25" t="s">
        <v>20</v>
      </c>
      <c r="B18" s="24"/>
      <c r="C18" s="24"/>
      <c r="D18" s="24"/>
      <c r="E18" s="29"/>
      <c r="F18" s="24"/>
      <c r="G18" s="24"/>
    </row>
    <row r="19" spans="1:12" ht="14.25">
      <c r="A19" s="19" t="s">
        <v>54</v>
      </c>
      <c r="B19" s="2"/>
      <c r="C19" s="4"/>
      <c r="D19" s="4"/>
      <c r="E19" s="30"/>
      <c r="F19" s="4"/>
      <c r="G19" s="2"/>
      <c r="H19" s="4"/>
      <c r="I19" s="4"/>
      <c r="K19" s="4"/>
      <c r="L19" s="4"/>
    </row>
    <row r="20" ht="14.25">
      <c r="A20" s="38" t="s">
        <v>22</v>
      </c>
    </row>
    <row r="21" ht="14.25">
      <c r="A21" s="3"/>
    </row>
    <row r="22" ht="14.25">
      <c r="A22" s="18"/>
    </row>
    <row r="23" ht="14.25">
      <c r="A23" s="18"/>
    </row>
  </sheetData>
  <sheetProtection/>
  <mergeCells count="6">
    <mergeCell ref="A3:A4"/>
    <mergeCell ref="B3:B4"/>
    <mergeCell ref="C3:C4"/>
    <mergeCell ref="D3:D4"/>
    <mergeCell ref="E3:E4"/>
    <mergeCell ref="F3:F4"/>
  </mergeCells>
  <printOptions/>
  <pageMargins left="0.6299212598425197" right="0" top="0.984251968503937" bottom="0.984251968503937" header="0.5118110236220472" footer="0.5118110236220472"/>
  <pageSetup fitToHeight="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2"/>
  <sheetViews>
    <sheetView zoomScalePageLayoutView="0" workbookViewId="0" topLeftCell="F10">
      <selection activeCell="Q22" sqref="Q22"/>
    </sheetView>
  </sheetViews>
  <sheetFormatPr defaultColWidth="10.59765625" defaultRowHeight="15"/>
  <cols>
    <col min="1" max="1" width="9.59765625" style="82" customWidth="1"/>
    <col min="2" max="2" width="7.8984375" style="43" customWidth="1"/>
    <col min="3" max="3" width="9.3984375" style="43" bestFit="1" customWidth="1"/>
    <col min="4" max="4" width="13.19921875" style="43" customWidth="1"/>
    <col min="5" max="5" width="12.5" style="43" customWidth="1"/>
    <col min="6" max="8" width="7.59765625" style="44" customWidth="1"/>
    <col min="9" max="9" width="6.69921875" style="44" customWidth="1"/>
    <col min="10" max="11" width="10.59765625" style="43" customWidth="1"/>
    <col min="12" max="12" width="13.5" style="43" customWidth="1"/>
    <col min="13" max="16384" width="10.59765625" style="43" customWidth="1"/>
  </cols>
  <sheetData>
    <row r="1" ht="30" customHeight="1">
      <c r="A1" s="42" t="s">
        <v>24</v>
      </c>
    </row>
    <row r="2" spans="1:9" s="46" customFormat="1" ht="29.25" customHeight="1" thickBot="1">
      <c r="A2" s="45" t="s">
        <v>25</v>
      </c>
      <c r="F2" s="47"/>
      <c r="G2" s="47"/>
      <c r="H2" s="47"/>
      <c r="I2" s="47"/>
    </row>
    <row r="3" spans="1:14" ht="15" customHeight="1">
      <c r="A3" s="48"/>
      <c r="B3" s="95" t="s">
        <v>26</v>
      </c>
      <c r="C3" s="95" t="s">
        <v>27</v>
      </c>
      <c r="D3" s="95" t="s">
        <v>28</v>
      </c>
      <c r="E3" s="98" t="s">
        <v>29</v>
      </c>
      <c r="F3" s="49"/>
      <c r="G3" s="50" t="s">
        <v>30</v>
      </c>
      <c r="H3" s="49" t="s">
        <v>31</v>
      </c>
      <c r="I3" s="51"/>
      <c r="J3" s="94" t="s">
        <v>48</v>
      </c>
      <c r="K3" s="94"/>
      <c r="L3" s="94"/>
      <c r="M3" s="94"/>
      <c r="N3" s="94"/>
    </row>
    <row r="4" spans="1:13" ht="15" customHeight="1">
      <c r="A4" s="52" t="s">
        <v>46</v>
      </c>
      <c r="B4" s="96"/>
      <c r="C4" s="96"/>
      <c r="D4" s="96"/>
      <c r="E4" s="99"/>
      <c r="F4" s="54" t="s">
        <v>4</v>
      </c>
      <c r="G4" s="55" t="s">
        <v>32</v>
      </c>
      <c r="H4" s="56" t="s">
        <v>47</v>
      </c>
      <c r="I4" s="57" t="s">
        <v>33</v>
      </c>
      <c r="J4" s="82" t="s">
        <v>49</v>
      </c>
      <c r="K4" s="82" t="s">
        <v>50</v>
      </c>
      <c r="L4" s="82" t="s">
        <v>51</v>
      </c>
      <c r="M4" s="82" t="s">
        <v>52</v>
      </c>
    </row>
    <row r="5" spans="1:9" ht="12">
      <c r="A5" s="58"/>
      <c r="B5" s="97"/>
      <c r="C5" s="97"/>
      <c r="D5" s="97"/>
      <c r="E5" s="100"/>
      <c r="F5" s="58"/>
      <c r="G5" s="59"/>
      <c r="H5" s="59" t="s">
        <v>34</v>
      </c>
      <c r="I5" s="60" t="s">
        <v>35</v>
      </c>
    </row>
    <row r="6" spans="1:13" ht="41.25" customHeight="1">
      <c r="A6" s="52" t="s">
        <v>36</v>
      </c>
      <c r="B6" s="61">
        <v>5204</v>
      </c>
      <c r="C6" s="62">
        <v>182399</v>
      </c>
      <c r="D6" s="62">
        <v>556857652</v>
      </c>
      <c r="E6" s="62">
        <v>208290860</v>
      </c>
      <c r="F6" s="63">
        <v>0.7355787843592765</v>
      </c>
      <c r="G6" s="63">
        <v>0.8085731971525689</v>
      </c>
      <c r="H6" s="63">
        <v>1.5182271115754133</v>
      </c>
      <c r="I6" s="63">
        <v>-1.685747580112448</v>
      </c>
      <c r="J6" s="83">
        <v>100</v>
      </c>
      <c r="K6" s="83">
        <v>100</v>
      </c>
      <c r="L6" s="83">
        <v>100</v>
      </c>
      <c r="M6" s="83">
        <v>100</v>
      </c>
    </row>
    <row r="7" spans="1:13" ht="41.25" customHeight="1">
      <c r="A7" s="52" t="s">
        <v>37</v>
      </c>
      <c r="B7" s="61">
        <v>4870</v>
      </c>
      <c r="C7" s="62">
        <v>185391</v>
      </c>
      <c r="D7" s="62">
        <v>591465627</v>
      </c>
      <c r="E7" s="62">
        <v>218845344</v>
      </c>
      <c r="F7" s="63">
        <v>-6.418139892390471</v>
      </c>
      <c r="G7" s="63">
        <v>1.640359870394036</v>
      </c>
      <c r="H7" s="63">
        <v>6.214869253516156</v>
      </c>
      <c r="I7" s="63">
        <v>5.067185377217214</v>
      </c>
      <c r="J7" s="83">
        <f>B7/$B$6*100</f>
        <v>93.58186010760953</v>
      </c>
      <c r="K7" s="83">
        <f>C7/$C$6*100</f>
        <v>101.64035987039404</v>
      </c>
      <c r="L7" s="83">
        <f>D7/$D$6*100</f>
        <v>106.21486925351616</v>
      </c>
      <c r="M7" s="83">
        <f>E7/$E$6*100</f>
        <v>105.06718537721721</v>
      </c>
    </row>
    <row r="8" spans="1:13" s="64" customFormat="1" ht="41.25" customHeight="1">
      <c r="A8" s="52" t="s">
        <v>38</v>
      </c>
      <c r="B8" s="61">
        <v>4848</v>
      </c>
      <c r="C8" s="62">
        <v>192594</v>
      </c>
      <c r="D8" s="62">
        <v>618055774</v>
      </c>
      <c r="E8" s="62">
        <v>206055462</v>
      </c>
      <c r="F8" s="63">
        <v>-4.887063655030801</v>
      </c>
      <c r="G8" s="63">
        <v>1.4099929338533155</v>
      </c>
      <c r="H8" s="63">
        <v>-0.08999677676958225</v>
      </c>
      <c r="I8" s="63">
        <v>-9.429736581231742</v>
      </c>
      <c r="J8" s="83">
        <f aca="true" t="shared" si="0" ref="J8:J15">B8/$B$6*100</f>
        <v>93.15910837817064</v>
      </c>
      <c r="K8" s="83">
        <f aca="true" t="shared" si="1" ref="K8:K15">C8/$C$6*100</f>
        <v>105.5893946786989</v>
      </c>
      <c r="L8" s="83">
        <f aca="true" t="shared" si="2" ref="L8:L15">D8/$D$6*100</f>
        <v>110.9899041128737</v>
      </c>
      <c r="M8" s="83">
        <f aca="true" t="shared" si="3" ref="M8:M15">E8/$E$6*100</f>
        <v>98.92679016256403</v>
      </c>
    </row>
    <row r="9" spans="1:13" s="64" customFormat="1" ht="41.25" customHeight="1">
      <c r="A9" s="52" t="s">
        <v>39</v>
      </c>
      <c r="B9" s="61">
        <v>4896</v>
      </c>
      <c r="C9" s="62">
        <v>184788</v>
      </c>
      <c r="D9" s="62">
        <v>598449487</v>
      </c>
      <c r="E9" s="62">
        <v>194550351</v>
      </c>
      <c r="F9" s="63">
        <v>0.9900990099009874</v>
      </c>
      <c r="G9" s="63">
        <v>-4.053085765911717</v>
      </c>
      <c r="H9" s="63">
        <v>-3.172252056333022</v>
      </c>
      <c r="I9" s="63">
        <v>-5.583502076736991</v>
      </c>
      <c r="J9" s="83">
        <f t="shared" si="0"/>
        <v>94.0814757878555</v>
      </c>
      <c r="K9" s="83">
        <f t="shared" si="1"/>
        <v>101.30976595266421</v>
      </c>
      <c r="L9" s="83">
        <f t="shared" si="2"/>
        <v>107.46902459733103</v>
      </c>
      <c r="M9" s="83">
        <f t="shared" si="3"/>
        <v>93.40321077938802</v>
      </c>
    </row>
    <row r="10" spans="1:13" s="64" customFormat="1" ht="41.25" customHeight="1">
      <c r="A10" s="52" t="s">
        <v>40</v>
      </c>
      <c r="B10" s="62">
        <v>4408</v>
      </c>
      <c r="C10" s="62">
        <v>167581</v>
      </c>
      <c r="D10" s="62">
        <v>472452900</v>
      </c>
      <c r="E10" s="62">
        <v>149587660</v>
      </c>
      <c r="F10" s="63">
        <v>-9.967320261437909</v>
      </c>
      <c r="G10" s="63">
        <v>-9.311751845357923</v>
      </c>
      <c r="H10" s="63">
        <v>-21.0538382498438</v>
      </c>
      <c r="I10" s="63">
        <v>-23.111081922437652</v>
      </c>
      <c r="J10" s="83">
        <f t="shared" si="0"/>
        <v>84.70407378939278</v>
      </c>
      <c r="K10" s="83">
        <f t="shared" si="1"/>
        <v>91.8760519520392</v>
      </c>
      <c r="L10" s="83">
        <f t="shared" si="2"/>
        <v>84.8426699899241</v>
      </c>
      <c r="M10" s="83">
        <f t="shared" si="3"/>
        <v>71.81671821797654</v>
      </c>
    </row>
    <row r="11" spans="1:13" s="64" customFormat="1" ht="41.25" customHeight="1">
      <c r="A11" s="53" t="s">
        <v>23</v>
      </c>
      <c r="B11" s="65">
        <v>4186</v>
      </c>
      <c r="C11" s="65">
        <v>165236</v>
      </c>
      <c r="D11" s="65">
        <v>509571112</v>
      </c>
      <c r="E11" s="65">
        <v>172806548</v>
      </c>
      <c r="F11" s="66">
        <v>-5.036297640653357</v>
      </c>
      <c r="G11" s="66">
        <v>-1.3993233123086746</v>
      </c>
      <c r="H11" s="66">
        <v>7.856489398202444</v>
      </c>
      <c r="I11" s="66">
        <v>15.521927410322483</v>
      </c>
      <c r="J11" s="84">
        <f t="shared" si="0"/>
        <v>80.43812451960031</v>
      </c>
      <c r="K11" s="84">
        <f t="shared" si="1"/>
        <v>90.5904089386455</v>
      </c>
      <c r="L11" s="84">
        <f t="shared" si="2"/>
        <v>91.50832536283437</v>
      </c>
      <c r="M11" s="84">
        <f t="shared" si="3"/>
        <v>82.96405708824669</v>
      </c>
    </row>
    <row r="12" spans="1:13" s="64" customFormat="1" ht="41.25" customHeight="1">
      <c r="A12" s="53" t="s">
        <v>41</v>
      </c>
      <c r="B12" s="65">
        <v>3988</v>
      </c>
      <c r="C12" s="65">
        <v>150168</v>
      </c>
      <c r="D12" s="65">
        <v>432087991</v>
      </c>
      <c r="E12" s="65">
        <v>136442430</v>
      </c>
      <c r="F12" s="66">
        <v>-4.7</v>
      </c>
      <c r="G12" s="66">
        <v>-9.1</v>
      </c>
      <c r="H12" s="66">
        <v>-15.2</v>
      </c>
      <c r="I12" s="66">
        <v>-21</v>
      </c>
      <c r="J12" s="84">
        <f t="shared" si="0"/>
        <v>76.63335895465026</v>
      </c>
      <c r="K12" s="84">
        <f t="shared" si="1"/>
        <v>82.32939873573868</v>
      </c>
      <c r="L12" s="84">
        <f t="shared" si="2"/>
        <v>77.59397566830958</v>
      </c>
      <c r="M12" s="84">
        <f t="shared" si="3"/>
        <v>65.5057211823889</v>
      </c>
    </row>
    <row r="13" spans="1:13" s="64" customFormat="1" ht="41.25" customHeight="1">
      <c r="A13" s="53" t="s">
        <v>42</v>
      </c>
      <c r="B13" s="67">
        <v>3893</v>
      </c>
      <c r="C13" s="65">
        <v>151481</v>
      </c>
      <c r="D13" s="65">
        <v>455260515</v>
      </c>
      <c r="E13" s="65">
        <v>144469781</v>
      </c>
      <c r="F13" s="66">
        <v>-2.4</v>
      </c>
      <c r="G13" s="66">
        <v>0.9</v>
      </c>
      <c r="H13" s="66">
        <v>5.4</v>
      </c>
      <c r="I13" s="66">
        <v>5.9</v>
      </c>
      <c r="J13" s="84">
        <f t="shared" si="0"/>
        <v>74.80784012298231</v>
      </c>
      <c r="K13" s="84">
        <f t="shared" si="1"/>
        <v>83.04924917351521</v>
      </c>
      <c r="L13" s="84">
        <f t="shared" si="2"/>
        <v>81.75527684048059</v>
      </c>
      <c r="M13" s="84">
        <f t="shared" si="3"/>
        <v>69.35963536758166</v>
      </c>
    </row>
    <row r="14" spans="1:13" s="64" customFormat="1" ht="41.25" customHeight="1">
      <c r="A14" s="53" t="s">
        <v>43</v>
      </c>
      <c r="B14" s="65">
        <v>3832</v>
      </c>
      <c r="C14" s="65">
        <v>150818</v>
      </c>
      <c r="D14" s="65">
        <v>476250808</v>
      </c>
      <c r="E14" s="65">
        <v>153164845</v>
      </c>
      <c r="F14" s="66">
        <v>-1.6</v>
      </c>
      <c r="G14" s="66">
        <v>-0.4</v>
      </c>
      <c r="H14" s="66">
        <v>4.6</v>
      </c>
      <c r="I14" s="66">
        <v>6</v>
      </c>
      <c r="J14" s="84">
        <f t="shared" si="0"/>
        <v>73.63566487317448</v>
      </c>
      <c r="K14" s="84">
        <f t="shared" si="1"/>
        <v>82.68576033859834</v>
      </c>
      <c r="L14" s="84">
        <f t="shared" si="2"/>
        <v>85.52469491790336</v>
      </c>
      <c r="M14" s="84">
        <f t="shared" si="3"/>
        <v>73.53411714753109</v>
      </c>
    </row>
    <row r="15" spans="1:13" s="64" customFormat="1" ht="41.25" customHeight="1" thickBot="1">
      <c r="A15" s="68" t="s">
        <v>44</v>
      </c>
      <c r="B15" s="69">
        <v>3798</v>
      </c>
      <c r="C15" s="69">
        <v>152768</v>
      </c>
      <c r="D15" s="69">
        <v>509899927</v>
      </c>
      <c r="E15" s="69">
        <v>161505112</v>
      </c>
      <c r="F15" s="70">
        <v>-0.9</v>
      </c>
      <c r="G15" s="70">
        <v>1.3</v>
      </c>
      <c r="H15" s="70">
        <v>7.1</v>
      </c>
      <c r="I15" s="70">
        <v>5.4</v>
      </c>
      <c r="J15" s="84">
        <f t="shared" si="0"/>
        <v>72.98232129131438</v>
      </c>
      <c r="K15" s="84">
        <f t="shared" si="1"/>
        <v>83.75484514717733</v>
      </c>
      <c r="L15" s="84">
        <f t="shared" si="2"/>
        <v>91.567373666978</v>
      </c>
      <c r="M15" s="84">
        <f t="shared" si="3"/>
        <v>77.53826164047717</v>
      </c>
    </row>
    <row r="16" spans="1:9" s="71" customFormat="1" ht="14.25">
      <c r="A16" s="101"/>
      <c r="B16" s="101"/>
      <c r="C16" s="101"/>
      <c r="D16" s="101"/>
      <c r="E16" s="101"/>
      <c r="F16" s="101"/>
      <c r="G16" s="101"/>
      <c r="H16" s="101"/>
      <c r="I16" s="101"/>
    </row>
    <row r="17" spans="1:19" ht="12.75">
      <c r="A17" s="72" t="s">
        <v>45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</row>
    <row r="18" spans="1:19" ht="12.75">
      <c r="A18" s="72"/>
      <c r="B18" s="73"/>
      <c r="C18" s="73"/>
      <c r="D18" s="73"/>
      <c r="E18" s="73"/>
      <c r="F18" s="74"/>
      <c r="G18" s="74"/>
      <c r="H18" s="73"/>
      <c r="I18" s="73"/>
      <c r="J18" s="93"/>
      <c r="K18" s="93"/>
      <c r="L18" s="73"/>
      <c r="M18" s="73"/>
      <c r="N18" s="93"/>
      <c r="O18" s="93"/>
      <c r="P18" s="73"/>
      <c r="Q18" s="73"/>
      <c r="R18" s="93"/>
      <c r="S18" s="93"/>
    </row>
    <row r="19" spans="1:33" ht="13.5">
      <c r="A19" s="72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5"/>
      <c r="U19" s="76"/>
      <c r="V19" s="77"/>
      <c r="W19" s="77"/>
      <c r="X19" s="78"/>
      <c r="Y19" s="78"/>
      <c r="Z19" s="77"/>
      <c r="AA19" s="77"/>
      <c r="AB19" s="78"/>
      <c r="AC19" s="78"/>
      <c r="AD19" s="77"/>
      <c r="AE19" s="77"/>
      <c r="AF19" s="79"/>
      <c r="AG19" s="79"/>
    </row>
    <row r="20" ht="12">
      <c r="A20" s="80"/>
    </row>
    <row r="21" ht="12">
      <c r="A21" s="80"/>
    </row>
    <row r="22" ht="12">
      <c r="A22" s="81"/>
    </row>
  </sheetData>
  <sheetProtection/>
  <mergeCells count="9">
    <mergeCell ref="N18:O18"/>
    <mergeCell ref="R18:S18"/>
    <mergeCell ref="J3:N3"/>
    <mergeCell ref="B3:B5"/>
    <mergeCell ref="C3:C5"/>
    <mergeCell ref="D3:D5"/>
    <mergeCell ref="E3:E5"/>
    <mergeCell ref="A16:I16"/>
    <mergeCell ref="J18:K1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石橋 燎</cp:lastModifiedBy>
  <cp:lastPrinted>2015-04-15T07:49:22Z</cp:lastPrinted>
  <dcterms:created xsi:type="dcterms:W3CDTF">2003-01-27T06:44:25Z</dcterms:created>
  <dcterms:modified xsi:type="dcterms:W3CDTF">2016-12-21T02:32:54Z</dcterms:modified>
  <cp:category/>
  <cp:version/>
  <cp:contentType/>
  <cp:contentStatus/>
</cp:coreProperties>
</file>