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0" windowWidth="7875" windowHeight="5280" activeTab="0"/>
  </bookViews>
  <sheets>
    <sheet name="37" sheetId="1" r:id="rId1"/>
  </sheets>
  <definedNames>
    <definedName name="_xlnm.Print_Area" localSheetId="0">'37'!$A$1:$O$141</definedName>
  </definedNames>
  <calcPr fullCalcOnLoad="1"/>
</workbook>
</file>

<file path=xl/sharedStrings.xml><?xml version="1.0" encoding="utf-8"?>
<sst xmlns="http://schemas.openxmlformats.org/spreadsheetml/2006/main" count="159" uniqueCount="135">
  <si>
    <t>（112）農業</t>
  </si>
  <si>
    <t>　農業（113）</t>
  </si>
  <si>
    <t xml:space="preserve">３７   市   町   村   別　農　家　数 </t>
  </si>
  <si>
    <t>単位 　戸　人</t>
  </si>
  <si>
    <t>兼　　 　業 　　　 農　　　 家</t>
  </si>
  <si>
    <t>市　  町　  村</t>
  </si>
  <si>
    <t>総　　　数</t>
  </si>
  <si>
    <t>第　１　種</t>
  </si>
  <si>
    <t>第　２　種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</si>
  <si>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</si>
  <si>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</si>
  <si>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</si>
  <si>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</si>
  <si>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</si>
  <si>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</si>
  <si>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</si>
  <si>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</si>
  <si>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</si>
  <si>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</si>
  <si>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伊　　達　　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</si>
  <si>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</si>
  <si>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</si>
  <si>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</si>
  <si>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</si>
  <si>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</si>
  <si>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</si>
  <si>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</si>
  <si>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</si>
  <si>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</si>
  <si>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　　達　　郡</t>
  </si>
  <si>
    <t>安達町</t>
  </si>
  <si>
    <t>大玉村</t>
  </si>
  <si>
    <t>本宮町</t>
  </si>
  <si>
    <t>白沢村</t>
  </si>
  <si>
    <t>岩代町</t>
  </si>
  <si>
    <t>東和町</t>
  </si>
  <si>
    <t>岩　　瀬　　郡</t>
  </si>
  <si>
    <t>長沼町</t>
  </si>
  <si>
    <t>鏡石町</t>
  </si>
  <si>
    <t>岩瀬村</t>
  </si>
  <si>
    <t>天栄村</t>
  </si>
  <si>
    <t>南　会　津　郡</t>
  </si>
  <si>
    <t>田島町</t>
  </si>
  <si>
    <t>下郷町</t>
  </si>
  <si>
    <t>舘岩村</t>
  </si>
  <si>
    <t>檜枝岐村</t>
  </si>
  <si>
    <t>-</t>
  </si>
  <si>
    <t>伊南村</t>
  </si>
  <si>
    <t>南郷村</t>
  </si>
  <si>
    <t>只見町</t>
  </si>
  <si>
    <t>北　会　津　郡</t>
  </si>
  <si>
    <t>北会津村</t>
  </si>
  <si>
    <t>耶　　麻　　郡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</si>
  <si>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</si>
  <si>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</si>
  <si>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</si>
  <si>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</si>
  <si>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</si>
  <si>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</si>
  <si>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</si>
  <si>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</si>
  <si>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　注１　自給的農家とは、経営耕地面積が30ａ未満でかつ農産物販売金額が50万円未満の農家をいう。販売農家</t>
  </si>
  <si>
    <t>とは、経営耕地面積が30ａ以上、または農産物販売金額が50万円以上の農家をいう。</t>
  </si>
  <si>
    <t>　　２　主業農家とは、農業所得が主で、65歳未満の農業従事60日以上の者がいる農家をいう。準主業農家とは、</t>
  </si>
  <si>
    <t>農外所得が主で、65歳未満の農業従事60日以上の者がいる農家をいう。副業的農家とは、65歳未満の農業従事</t>
  </si>
  <si>
    <t>　　　　60日以上の者がいない農家をいう。</t>
  </si>
  <si>
    <t>（114）農業</t>
  </si>
  <si>
    <t>　農業（115）</t>
  </si>
  <si>
    <t>河　　沼　　郡</t>
  </si>
  <si>
    <t>会津坂下町</t>
  </si>
  <si>
    <t>湯川村</t>
  </si>
  <si>
    <t>柳津町</t>
  </si>
  <si>
    <t>河東町</t>
  </si>
  <si>
    <t>大　　沼　　郡</t>
  </si>
  <si>
    <t>会津高田町</t>
  </si>
  <si>
    <t>会津本郷町</t>
  </si>
  <si>
    <t>新鶴村</t>
  </si>
  <si>
    <t>三島町</t>
  </si>
  <si>
    <t>金山町</t>
  </si>
  <si>
    <t>昭和村</t>
  </si>
  <si>
    <t>西　白　河　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</si>
  <si>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</si>
  <si>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</si>
  <si>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</si>
  <si>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</si>
  <si>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</si>
  <si>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</si>
  <si>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</si>
  <si>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　白　川　郡</t>
  </si>
  <si>
    <t>棚倉町</t>
  </si>
  <si>
    <t>矢祭町</t>
  </si>
  <si>
    <t>塙町</t>
  </si>
  <si>
    <t>鮫川村</t>
  </si>
  <si>
    <t xml:space="preserve"> 石　 川　  郡</t>
  </si>
  <si>
    <t>石川町</t>
  </si>
  <si>
    <t>玉川村</t>
  </si>
  <si>
    <t>平田村</t>
  </si>
  <si>
    <t>浅川町</t>
  </si>
  <si>
    <t>古殿町</t>
  </si>
  <si>
    <t xml:space="preserve"> 田　 村  　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</si>
  <si>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</si>
  <si>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</si>
  <si>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</si>
  <si>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</si>
  <si>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</si>
  <si>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</si>
  <si>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</si>
  <si>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 xml:space="preserve"> 双　 葉  　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</si>
  <si>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</si>
  <si>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</si>
  <si>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</si>
  <si>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</si>
  <si>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</si>
  <si>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</si>
  <si>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</si>
  <si>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</si>
  <si>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 xml:space="preserve"> 相　 馬　  郡</t>
  </si>
  <si>
    <t>新地町</t>
  </si>
  <si>
    <t>鹿島町</t>
  </si>
  <si>
    <t>小高町</t>
  </si>
  <si>
    <t>飯舘村</t>
  </si>
  <si>
    <t>お　よ　び　農　家　人　口</t>
  </si>
  <si>
    <t>お　よ　び　農　家　人　口　（つづき）</t>
  </si>
  <si>
    <t>平成７年2月</t>
  </si>
  <si>
    <t>　資料　福島県統計調査課「世界農林業センサス結果報告書」</t>
  </si>
  <si>
    <t xml:space="preserve"> 　 　     12  　    2  　</t>
  </si>
  <si>
    <t>65歳未満の農業    　　　専従者がいる</t>
  </si>
  <si>
    <t>総　農　家　数</t>
  </si>
  <si>
    <t>農　家　人　口</t>
  </si>
  <si>
    <t>自 給 的 農 家</t>
  </si>
  <si>
    <t xml:space="preserve">販 売 農 家 </t>
  </si>
  <si>
    <t>専 業 農 家</t>
  </si>
  <si>
    <t>主 業 農 家</t>
  </si>
  <si>
    <t>準 主 業 農 家</t>
  </si>
  <si>
    <t>副 業 的 農 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</si>
</sst>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Continuous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180" fontId="5" fillId="0" borderId="4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A2" sqref="A2"/>
    </sheetView>
  </sheetViews>
  <sheetFormatPr defaultColWidth="8.796875" defaultRowHeight="15"/>
  <cols>
    <col min="1" max="1" width="2.09765625" style="1" customWidth="1"/>
    <col min="2" max="2" width="12.3984375" style="1" customWidth="1"/>
    <col min="3" max="15" width="13.59765625" style="1" customWidth="1"/>
    <col min="16" max="16384" width="10.59765625" style="1" customWidth="1"/>
  </cols>
  <sheetData>
    <row r="1" spans="1:15" ht="13.5" customHeight="1">
      <c r="A1" s="1" t="s">
        <v>0</v>
      </c>
      <c r="O1" s="2" t="s">
        <v>1</v>
      </c>
    </row>
    <row r="2" spans="6:15" s="3" customFormat="1" ht="30" customHeight="1">
      <c r="F2" s="4"/>
      <c r="H2" s="5" t="s">
        <v>2</v>
      </c>
      <c r="I2" s="6" t="s">
        <v>121</v>
      </c>
      <c r="O2" s="5"/>
    </row>
    <row r="3" ht="15.75" customHeight="1">
      <c r="O3" s="2" t="s">
        <v>3</v>
      </c>
    </row>
    <row r="4" spans="1:15" ht="13.5" customHeight="1">
      <c r="A4" s="7"/>
      <c r="B4" s="8"/>
      <c r="C4" s="9"/>
      <c r="D4" s="9"/>
      <c r="E4" s="9"/>
      <c r="F4" s="10"/>
      <c r="G4" s="9"/>
      <c r="H4" s="11" t="s">
        <v>4</v>
      </c>
      <c r="I4" s="11"/>
      <c r="J4" s="12"/>
      <c r="K4" s="13"/>
      <c r="L4" s="9"/>
      <c r="M4" s="13"/>
      <c r="N4" s="9"/>
      <c r="O4" s="13"/>
    </row>
    <row r="5" spans="1:15" ht="30" customHeight="1">
      <c r="A5" s="14" t="s">
        <v>5</v>
      </c>
      <c r="B5" s="15"/>
      <c r="C5" s="16" t="s">
        <v>127</v>
      </c>
      <c r="D5" s="16" t="s">
        <v>128</v>
      </c>
      <c r="E5" s="16" t="s">
        <v>129</v>
      </c>
      <c r="F5" s="17" t="s">
        <v>130</v>
      </c>
      <c r="G5" s="16" t="s">
        <v>131</v>
      </c>
      <c r="H5" s="18" t="s">
        <v>6</v>
      </c>
      <c r="I5" s="18" t="s">
        <v>7</v>
      </c>
      <c r="J5" s="19" t="s">
        <v>8</v>
      </c>
      <c r="K5" s="16" t="s">
        <v>132</v>
      </c>
      <c r="L5" s="20" t="s">
        <v>126</v>
      </c>
      <c r="M5" s="16" t="s">
        <v>133</v>
      </c>
      <c r="N5" s="20" t="s">
        <v>126</v>
      </c>
      <c r="O5" s="21" t="s">
        <v>134</v>
      </c>
    </row>
    <row r="6" spans="1:15" ht="4.5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5"/>
      <c r="M6" s="24"/>
      <c r="N6" s="25"/>
      <c r="O6" s="24"/>
    </row>
    <row r="7" spans="1:15" ht="10.5" customHeight="1">
      <c r="A7" s="47" t="s">
        <v>123</v>
      </c>
      <c r="B7" s="48"/>
      <c r="C7" s="26">
        <v>119896</v>
      </c>
      <c r="D7" s="26">
        <v>583294</v>
      </c>
      <c r="E7" s="26">
        <v>19007</v>
      </c>
      <c r="F7" s="26">
        <v>100889</v>
      </c>
      <c r="G7" s="26">
        <v>8816</v>
      </c>
      <c r="H7" s="26">
        <v>92073</v>
      </c>
      <c r="I7" s="26">
        <v>18899</v>
      </c>
      <c r="J7" s="26">
        <v>73174</v>
      </c>
      <c r="K7" s="26">
        <v>22048</v>
      </c>
      <c r="L7" s="26">
        <v>18294</v>
      </c>
      <c r="M7" s="26">
        <v>35102</v>
      </c>
      <c r="N7" s="26">
        <v>10333</v>
      </c>
      <c r="O7" s="26">
        <v>43739</v>
      </c>
    </row>
    <row r="8" spans="1:15" s="28" customFormat="1" ht="10.5" customHeight="1">
      <c r="A8" s="27" t="s">
        <v>125</v>
      </c>
      <c r="B8" s="45"/>
      <c r="C8" s="46">
        <f>SUM(C10:C19,C21,C32,C40,C46,C55,C58,C78,C84,C92,C101,C107,C114,C123,C133)</f>
        <v>111219</v>
      </c>
      <c r="D8" s="46">
        <f aca="true" t="shared" si="0" ref="D8:O8">SUM(D10:D19,D21,D32,D40,D46,D55,D58,D78,D84,D92,D101,D107,D114,D123,D133)</f>
        <v>531657</v>
      </c>
      <c r="E8" s="46">
        <f t="shared" si="0"/>
        <v>19559</v>
      </c>
      <c r="F8" s="46">
        <f t="shared" si="0"/>
        <v>91660</v>
      </c>
      <c r="G8" s="46">
        <f t="shared" si="0"/>
        <v>9533</v>
      </c>
      <c r="H8" s="46">
        <f t="shared" si="0"/>
        <v>82127</v>
      </c>
      <c r="I8" s="46">
        <f t="shared" si="0"/>
        <v>13230</v>
      </c>
      <c r="J8" s="46">
        <f t="shared" si="0"/>
        <v>68897</v>
      </c>
      <c r="K8" s="46">
        <f t="shared" si="0"/>
        <v>15919</v>
      </c>
      <c r="L8" s="46">
        <f t="shared" si="0"/>
        <v>13577</v>
      </c>
      <c r="M8" s="46">
        <f t="shared" si="0"/>
        <v>31197</v>
      </c>
      <c r="N8" s="46">
        <f t="shared" si="0"/>
        <v>9694</v>
      </c>
      <c r="O8" s="46">
        <f t="shared" si="0"/>
        <v>44544</v>
      </c>
    </row>
    <row r="9" spans="2:15" ht="6" customHeight="1">
      <c r="B9" s="29"/>
      <c r="C9" s="30"/>
      <c r="D9" s="30"/>
      <c r="E9" s="31"/>
      <c r="F9" s="30"/>
      <c r="G9" s="31"/>
      <c r="H9" s="31"/>
      <c r="I9" s="31"/>
      <c r="J9" s="31"/>
      <c r="K9" s="31"/>
      <c r="L9" s="31"/>
      <c r="M9" s="31"/>
      <c r="N9" s="31"/>
      <c r="O9" s="31"/>
    </row>
    <row r="10" spans="2:15" ht="10.5" customHeight="1">
      <c r="B10" s="32" t="s">
        <v>9</v>
      </c>
      <c r="C10" s="30">
        <f aca="true" t="shared" si="1" ref="C10:C19">E10+F10</f>
        <v>7676</v>
      </c>
      <c r="D10" s="30">
        <v>34302</v>
      </c>
      <c r="E10" s="30">
        <v>1648</v>
      </c>
      <c r="F10" s="30">
        <v>6028</v>
      </c>
      <c r="G10" s="30">
        <v>1134</v>
      </c>
      <c r="H10" s="30">
        <f aca="true" t="shared" si="2" ref="H10:H19">I10+J10</f>
        <v>4894</v>
      </c>
      <c r="I10" s="30">
        <v>1086</v>
      </c>
      <c r="J10" s="30">
        <v>3808</v>
      </c>
      <c r="K10" s="30">
        <v>1571</v>
      </c>
      <c r="L10" s="30">
        <v>1455</v>
      </c>
      <c r="M10" s="30">
        <v>1852</v>
      </c>
      <c r="N10" s="30">
        <v>694</v>
      </c>
      <c r="O10" s="30">
        <v>2605</v>
      </c>
    </row>
    <row r="11" spans="2:15" ht="10.5" customHeight="1">
      <c r="B11" s="32" t="s">
        <v>10</v>
      </c>
      <c r="C11" s="30">
        <f t="shared" si="1"/>
        <v>2174</v>
      </c>
      <c r="D11" s="30">
        <v>10619</v>
      </c>
      <c r="E11" s="33">
        <v>352</v>
      </c>
      <c r="F11" s="33">
        <v>1822</v>
      </c>
      <c r="G11" s="33">
        <v>218</v>
      </c>
      <c r="H11" s="30">
        <f t="shared" si="2"/>
        <v>1604</v>
      </c>
      <c r="I11" s="33">
        <v>348</v>
      </c>
      <c r="J11" s="33">
        <v>1256</v>
      </c>
      <c r="K11" s="33">
        <v>416</v>
      </c>
      <c r="L11" s="33">
        <v>332</v>
      </c>
      <c r="M11" s="33">
        <v>760</v>
      </c>
      <c r="N11" s="33">
        <v>255</v>
      </c>
      <c r="O11" s="34">
        <v>646</v>
      </c>
    </row>
    <row r="12" spans="2:15" ht="10.5" customHeight="1">
      <c r="B12" s="32" t="s">
        <v>11</v>
      </c>
      <c r="C12" s="30">
        <f t="shared" si="1"/>
        <v>9095</v>
      </c>
      <c r="D12" s="30">
        <v>45269</v>
      </c>
      <c r="E12" s="33">
        <v>1457</v>
      </c>
      <c r="F12" s="33">
        <v>7638</v>
      </c>
      <c r="G12" s="33">
        <v>660</v>
      </c>
      <c r="H12" s="30">
        <f t="shared" si="2"/>
        <v>6978</v>
      </c>
      <c r="I12" s="33">
        <v>1254</v>
      </c>
      <c r="J12" s="33">
        <v>5724</v>
      </c>
      <c r="K12" s="33">
        <v>1402</v>
      </c>
      <c r="L12" s="33">
        <v>1129</v>
      </c>
      <c r="M12" s="33">
        <v>2758</v>
      </c>
      <c r="N12" s="33">
        <v>956</v>
      </c>
      <c r="O12" s="33">
        <v>3478</v>
      </c>
    </row>
    <row r="13" spans="2:15" ht="10.5" customHeight="1">
      <c r="B13" s="32" t="s">
        <v>12</v>
      </c>
      <c r="C13" s="30">
        <f t="shared" si="1"/>
        <v>9255</v>
      </c>
      <c r="D13" s="30">
        <v>42270</v>
      </c>
      <c r="E13" s="30">
        <v>2118</v>
      </c>
      <c r="F13" s="30">
        <v>7137</v>
      </c>
      <c r="G13" s="30">
        <v>682</v>
      </c>
      <c r="H13" s="30">
        <f t="shared" si="2"/>
        <v>6455</v>
      </c>
      <c r="I13" s="30">
        <v>460</v>
      </c>
      <c r="J13" s="30">
        <v>5995</v>
      </c>
      <c r="K13" s="30">
        <v>557</v>
      </c>
      <c r="L13" s="30">
        <v>424</v>
      </c>
      <c r="M13" s="30">
        <v>2101</v>
      </c>
      <c r="N13" s="30">
        <v>573</v>
      </c>
      <c r="O13" s="30">
        <v>4479</v>
      </c>
    </row>
    <row r="14" spans="2:15" ht="10.5" customHeight="1">
      <c r="B14" s="32" t="s">
        <v>13</v>
      </c>
      <c r="C14" s="30">
        <f t="shared" si="1"/>
        <v>1345</v>
      </c>
      <c r="D14" s="30">
        <v>6756</v>
      </c>
      <c r="E14" s="30">
        <v>192</v>
      </c>
      <c r="F14" s="30">
        <v>1153</v>
      </c>
      <c r="G14" s="30">
        <v>91</v>
      </c>
      <c r="H14" s="30">
        <f t="shared" si="2"/>
        <v>1062</v>
      </c>
      <c r="I14" s="30">
        <v>120</v>
      </c>
      <c r="J14" s="30">
        <v>942</v>
      </c>
      <c r="K14" s="30">
        <v>151</v>
      </c>
      <c r="L14" s="30">
        <v>118</v>
      </c>
      <c r="M14" s="30">
        <v>407</v>
      </c>
      <c r="N14" s="30">
        <v>113</v>
      </c>
      <c r="O14" s="34">
        <v>595</v>
      </c>
    </row>
    <row r="15" spans="2:15" ht="10.5" customHeight="1">
      <c r="B15" s="32" t="s">
        <v>14</v>
      </c>
      <c r="C15" s="30">
        <f t="shared" si="1"/>
        <v>2135</v>
      </c>
      <c r="D15" s="30">
        <v>10716</v>
      </c>
      <c r="E15" s="30">
        <v>304</v>
      </c>
      <c r="F15" s="30">
        <v>1831</v>
      </c>
      <c r="G15" s="30">
        <v>147</v>
      </c>
      <c r="H15" s="30">
        <f t="shared" si="2"/>
        <v>1684</v>
      </c>
      <c r="I15" s="30">
        <v>208</v>
      </c>
      <c r="J15" s="30">
        <v>1476</v>
      </c>
      <c r="K15" s="30">
        <v>254</v>
      </c>
      <c r="L15" s="30">
        <v>212</v>
      </c>
      <c r="M15" s="30">
        <v>694</v>
      </c>
      <c r="N15" s="30">
        <v>222</v>
      </c>
      <c r="O15" s="34">
        <v>883</v>
      </c>
    </row>
    <row r="16" spans="2:15" ht="10.5" customHeight="1">
      <c r="B16" s="32" t="s">
        <v>15</v>
      </c>
      <c r="C16" s="30">
        <f t="shared" si="1"/>
        <v>2892</v>
      </c>
      <c r="D16" s="30">
        <v>15183</v>
      </c>
      <c r="E16" s="30">
        <v>304</v>
      </c>
      <c r="F16" s="30">
        <v>2588</v>
      </c>
      <c r="G16" s="30">
        <v>288</v>
      </c>
      <c r="H16" s="30">
        <f t="shared" si="2"/>
        <v>2300</v>
      </c>
      <c r="I16" s="30">
        <v>655</v>
      </c>
      <c r="J16" s="30">
        <v>1645</v>
      </c>
      <c r="K16" s="30">
        <v>845</v>
      </c>
      <c r="L16" s="30">
        <v>789</v>
      </c>
      <c r="M16" s="30">
        <v>946</v>
      </c>
      <c r="N16" s="30">
        <v>393</v>
      </c>
      <c r="O16" s="33">
        <v>797</v>
      </c>
    </row>
    <row r="17" spans="2:15" ht="10.5" customHeight="1">
      <c r="B17" s="32" t="s">
        <v>16</v>
      </c>
      <c r="C17" s="30">
        <f t="shared" si="1"/>
        <v>2122</v>
      </c>
      <c r="D17" s="30">
        <v>10127</v>
      </c>
      <c r="E17" s="30">
        <v>250</v>
      </c>
      <c r="F17" s="30">
        <v>1872</v>
      </c>
      <c r="G17" s="30">
        <v>200</v>
      </c>
      <c r="H17" s="30">
        <f t="shared" si="2"/>
        <v>1672</v>
      </c>
      <c r="I17" s="30">
        <v>410</v>
      </c>
      <c r="J17" s="30">
        <v>1262</v>
      </c>
      <c r="K17" s="30">
        <v>440</v>
      </c>
      <c r="L17" s="30">
        <v>344</v>
      </c>
      <c r="M17" s="30">
        <v>782</v>
      </c>
      <c r="N17" s="30">
        <v>215</v>
      </c>
      <c r="O17" s="33">
        <v>650</v>
      </c>
    </row>
    <row r="18" spans="2:15" ht="10.5" customHeight="1">
      <c r="B18" s="32" t="s">
        <v>17</v>
      </c>
      <c r="C18" s="30">
        <f t="shared" si="1"/>
        <v>1950</v>
      </c>
      <c r="D18" s="30">
        <v>9654</v>
      </c>
      <c r="E18" s="30">
        <v>196</v>
      </c>
      <c r="F18" s="30">
        <v>1754</v>
      </c>
      <c r="G18" s="30">
        <v>152</v>
      </c>
      <c r="H18" s="30">
        <f t="shared" si="2"/>
        <v>1602</v>
      </c>
      <c r="I18" s="30">
        <v>237</v>
      </c>
      <c r="J18" s="30">
        <v>1365</v>
      </c>
      <c r="K18" s="30">
        <v>251</v>
      </c>
      <c r="L18" s="30">
        <v>188</v>
      </c>
      <c r="M18" s="30">
        <v>564</v>
      </c>
      <c r="N18" s="30">
        <v>94</v>
      </c>
      <c r="O18" s="34">
        <v>939</v>
      </c>
    </row>
    <row r="19" spans="2:15" ht="10.5" customHeight="1">
      <c r="B19" s="32" t="s">
        <v>18</v>
      </c>
      <c r="C19" s="30">
        <f t="shared" si="1"/>
        <v>1944</v>
      </c>
      <c r="D19" s="30">
        <v>10032</v>
      </c>
      <c r="E19" s="30">
        <v>291</v>
      </c>
      <c r="F19" s="30">
        <v>1653</v>
      </c>
      <c r="G19" s="30">
        <v>133</v>
      </c>
      <c r="H19" s="30">
        <f t="shared" si="2"/>
        <v>1520</v>
      </c>
      <c r="I19" s="30">
        <v>251</v>
      </c>
      <c r="J19" s="30">
        <v>1269</v>
      </c>
      <c r="K19" s="30">
        <v>312</v>
      </c>
      <c r="L19" s="30">
        <v>284</v>
      </c>
      <c r="M19" s="30">
        <v>632</v>
      </c>
      <c r="N19" s="30">
        <v>203</v>
      </c>
      <c r="O19" s="34">
        <v>709</v>
      </c>
    </row>
    <row r="20" spans="2:15" ht="6" customHeight="1"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4"/>
    </row>
    <row r="21" spans="1:15" ht="10.5" customHeight="1">
      <c r="A21" s="35" t="s">
        <v>19</v>
      </c>
      <c r="B21" s="36"/>
      <c r="C21" s="30">
        <f>SUM(C22:C30)</f>
        <v>10467</v>
      </c>
      <c r="D21" s="30">
        <f>SUM(D22:D30)</f>
        <v>46961</v>
      </c>
      <c r="E21" s="30">
        <f>SUM(E22:E30)</f>
        <v>2760</v>
      </c>
      <c r="F21" s="30">
        <f>SUM(F22:F30)</f>
        <v>7707</v>
      </c>
      <c r="G21" s="30">
        <f>SUM(G22:G30)</f>
        <v>1286</v>
      </c>
      <c r="H21" s="30">
        <f aca="true" t="shared" si="3" ref="H21:O21">SUM(H22:H30)</f>
        <v>6421</v>
      </c>
      <c r="I21" s="30">
        <f t="shared" si="3"/>
        <v>1380</v>
      </c>
      <c r="J21" s="30">
        <f t="shared" si="3"/>
        <v>5041</v>
      </c>
      <c r="K21" s="30">
        <f t="shared" si="3"/>
        <v>1899</v>
      </c>
      <c r="L21" s="30">
        <f t="shared" si="3"/>
        <v>1728</v>
      </c>
      <c r="M21" s="30">
        <f t="shared" si="3"/>
        <v>2224</v>
      </c>
      <c r="N21" s="30">
        <f t="shared" si="3"/>
        <v>743</v>
      </c>
      <c r="O21" s="30">
        <f t="shared" si="3"/>
        <v>3584</v>
      </c>
    </row>
    <row r="22" spans="2:15" ht="10.5" customHeight="1">
      <c r="B22" s="32" t="s">
        <v>20</v>
      </c>
      <c r="C22" s="30">
        <f>E22+F22</f>
        <v>1115</v>
      </c>
      <c r="D22" s="30">
        <v>5051</v>
      </c>
      <c r="E22" s="33">
        <v>227</v>
      </c>
      <c r="F22" s="30">
        <v>888</v>
      </c>
      <c r="G22" s="33">
        <v>116</v>
      </c>
      <c r="H22" s="30">
        <f>I22+J22</f>
        <v>772</v>
      </c>
      <c r="I22" s="30">
        <v>155</v>
      </c>
      <c r="J22" s="30">
        <v>617</v>
      </c>
      <c r="K22" s="34">
        <v>183</v>
      </c>
      <c r="L22" s="34">
        <v>168</v>
      </c>
      <c r="M22" s="34">
        <v>277</v>
      </c>
      <c r="N22" s="34">
        <v>91</v>
      </c>
      <c r="O22" s="34">
        <v>428</v>
      </c>
    </row>
    <row r="23" spans="2:15" ht="10.5" customHeight="1">
      <c r="B23" s="32" t="s">
        <v>21</v>
      </c>
      <c r="C23" s="30">
        <f aca="true" t="shared" si="4" ref="C23:C30">E23+F23</f>
        <v>448</v>
      </c>
      <c r="D23" s="30">
        <v>1948</v>
      </c>
      <c r="E23" s="30">
        <v>134</v>
      </c>
      <c r="F23" s="33">
        <v>314</v>
      </c>
      <c r="G23" s="33">
        <v>85</v>
      </c>
      <c r="H23" s="30">
        <f aca="true" t="shared" si="5" ref="H23:H30">I23+J23</f>
        <v>229</v>
      </c>
      <c r="I23" s="33">
        <v>55</v>
      </c>
      <c r="J23" s="33">
        <v>174</v>
      </c>
      <c r="K23" s="34">
        <v>112</v>
      </c>
      <c r="L23" s="34">
        <v>105</v>
      </c>
      <c r="M23" s="34">
        <v>116</v>
      </c>
      <c r="N23" s="34">
        <v>43</v>
      </c>
      <c r="O23" s="34">
        <v>86</v>
      </c>
    </row>
    <row r="24" spans="2:15" ht="10.5" customHeight="1">
      <c r="B24" s="32" t="s">
        <v>22</v>
      </c>
      <c r="C24" s="30">
        <f t="shared" si="4"/>
        <v>1216</v>
      </c>
      <c r="D24" s="30">
        <v>5261</v>
      </c>
      <c r="E24" s="33">
        <v>221</v>
      </c>
      <c r="F24" s="30">
        <v>995</v>
      </c>
      <c r="G24" s="30">
        <v>154</v>
      </c>
      <c r="H24" s="30">
        <f t="shared" si="5"/>
        <v>841</v>
      </c>
      <c r="I24" s="30">
        <v>209</v>
      </c>
      <c r="J24" s="30">
        <v>632</v>
      </c>
      <c r="K24" s="30">
        <v>241</v>
      </c>
      <c r="L24" s="30">
        <v>210</v>
      </c>
      <c r="M24" s="30">
        <v>267</v>
      </c>
      <c r="N24" s="30">
        <v>86</v>
      </c>
      <c r="O24" s="34">
        <v>487</v>
      </c>
    </row>
    <row r="25" spans="2:15" ht="10.5" customHeight="1">
      <c r="B25" s="32" t="s">
        <v>23</v>
      </c>
      <c r="C25" s="30">
        <f t="shared" si="4"/>
        <v>2085</v>
      </c>
      <c r="D25" s="30">
        <v>9656</v>
      </c>
      <c r="E25" s="30">
        <v>522</v>
      </c>
      <c r="F25" s="30">
        <v>1563</v>
      </c>
      <c r="G25" s="33">
        <v>299</v>
      </c>
      <c r="H25" s="30">
        <f t="shared" si="5"/>
        <v>1264</v>
      </c>
      <c r="I25" s="30">
        <v>341</v>
      </c>
      <c r="J25" s="30">
        <v>923</v>
      </c>
      <c r="K25" s="30">
        <v>462</v>
      </c>
      <c r="L25" s="30">
        <v>432</v>
      </c>
      <c r="M25" s="30">
        <v>404</v>
      </c>
      <c r="N25" s="30">
        <v>163</v>
      </c>
      <c r="O25" s="30">
        <v>697</v>
      </c>
    </row>
    <row r="26" spans="2:15" ht="10.5" customHeight="1">
      <c r="B26" s="32" t="s">
        <v>24</v>
      </c>
      <c r="C26" s="30">
        <f t="shared" si="4"/>
        <v>1649</v>
      </c>
      <c r="D26" s="30">
        <v>7334</v>
      </c>
      <c r="E26" s="30">
        <v>403</v>
      </c>
      <c r="F26" s="30">
        <v>1246</v>
      </c>
      <c r="G26" s="30">
        <v>218</v>
      </c>
      <c r="H26" s="30">
        <f t="shared" si="5"/>
        <v>1028</v>
      </c>
      <c r="I26" s="30">
        <v>230</v>
      </c>
      <c r="J26" s="30">
        <v>798</v>
      </c>
      <c r="K26" s="30">
        <v>317</v>
      </c>
      <c r="L26" s="30">
        <v>291</v>
      </c>
      <c r="M26" s="34">
        <v>369</v>
      </c>
      <c r="N26" s="30">
        <v>134</v>
      </c>
      <c r="O26" s="33">
        <v>560</v>
      </c>
    </row>
    <row r="27" spans="2:15" ht="10.5" customHeight="1">
      <c r="B27" s="32" t="s">
        <v>25</v>
      </c>
      <c r="C27" s="30">
        <f t="shared" si="4"/>
        <v>1213</v>
      </c>
      <c r="D27" s="30">
        <v>5360</v>
      </c>
      <c r="E27" s="33">
        <v>391</v>
      </c>
      <c r="F27" s="30">
        <v>822</v>
      </c>
      <c r="G27" s="30">
        <v>167</v>
      </c>
      <c r="H27" s="30">
        <f t="shared" si="5"/>
        <v>655</v>
      </c>
      <c r="I27" s="30">
        <v>177</v>
      </c>
      <c r="J27" s="30">
        <v>478</v>
      </c>
      <c r="K27" s="30">
        <v>262</v>
      </c>
      <c r="L27" s="30">
        <v>229</v>
      </c>
      <c r="M27" s="30">
        <v>269</v>
      </c>
      <c r="N27" s="30">
        <v>70</v>
      </c>
      <c r="O27" s="30">
        <v>291</v>
      </c>
    </row>
    <row r="28" spans="2:15" ht="10.5" customHeight="1">
      <c r="B28" s="32" t="s">
        <v>26</v>
      </c>
      <c r="C28" s="30">
        <f t="shared" si="4"/>
        <v>657</v>
      </c>
      <c r="D28" s="30">
        <v>2841</v>
      </c>
      <c r="E28" s="30">
        <v>210</v>
      </c>
      <c r="F28" s="30">
        <v>447</v>
      </c>
      <c r="G28" s="33">
        <v>81</v>
      </c>
      <c r="H28" s="30">
        <f t="shared" si="5"/>
        <v>366</v>
      </c>
      <c r="I28" s="30">
        <v>62</v>
      </c>
      <c r="J28" s="30">
        <v>304</v>
      </c>
      <c r="K28" s="30">
        <v>104</v>
      </c>
      <c r="L28" s="30">
        <v>92</v>
      </c>
      <c r="M28" s="30">
        <v>135</v>
      </c>
      <c r="N28" s="30">
        <v>37</v>
      </c>
      <c r="O28" s="30">
        <v>208</v>
      </c>
    </row>
    <row r="29" spans="2:15" ht="10.5" customHeight="1">
      <c r="B29" s="32" t="s">
        <v>27</v>
      </c>
      <c r="C29" s="30">
        <f t="shared" si="4"/>
        <v>1480</v>
      </c>
      <c r="D29" s="30">
        <v>6692</v>
      </c>
      <c r="E29" s="30">
        <v>456</v>
      </c>
      <c r="F29" s="30">
        <v>1024</v>
      </c>
      <c r="G29" s="30">
        <v>133</v>
      </c>
      <c r="H29" s="30">
        <f t="shared" si="5"/>
        <v>891</v>
      </c>
      <c r="I29" s="30">
        <v>131</v>
      </c>
      <c r="J29" s="30">
        <v>760</v>
      </c>
      <c r="K29" s="30">
        <v>190</v>
      </c>
      <c r="L29" s="30">
        <v>175</v>
      </c>
      <c r="M29" s="30">
        <v>267</v>
      </c>
      <c r="N29" s="30">
        <v>79</v>
      </c>
      <c r="O29" s="30">
        <v>567</v>
      </c>
    </row>
    <row r="30" spans="2:15" ht="10.5" customHeight="1">
      <c r="B30" s="32" t="s">
        <v>28</v>
      </c>
      <c r="C30" s="30">
        <f t="shared" si="4"/>
        <v>604</v>
      </c>
      <c r="D30" s="30">
        <v>2818</v>
      </c>
      <c r="E30" s="30">
        <v>196</v>
      </c>
      <c r="F30" s="30">
        <v>408</v>
      </c>
      <c r="G30" s="30">
        <v>33</v>
      </c>
      <c r="H30" s="30">
        <f t="shared" si="5"/>
        <v>375</v>
      </c>
      <c r="I30" s="30">
        <v>20</v>
      </c>
      <c r="J30" s="30">
        <v>355</v>
      </c>
      <c r="K30" s="30">
        <v>28</v>
      </c>
      <c r="L30" s="30">
        <v>26</v>
      </c>
      <c r="M30" s="30">
        <v>120</v>
      </c>
      <c r="N30" s="30">
        <v>40</v>
      </c>
      <c r="O30" s="30">
        <v>260</v>
      </c>
    </row>
    <row r="31" spans="2:15" ht="6" customHeight="1"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0.5" customHeight="1">
      <c r="A32" s="35" t="s">
        <v>29</v>
      </c>
      <c r="B32" s="36"/>
      <c r="C32" s="30">
        <f>SUM(C33:C38)</f>
        <v>6691</v>
      </c>
      <c r="D32" s="30">
        <f>SUM(D33:D38)</f>
        <v>34359</v>
      </c>
      <c r="E32" s="30">
        <f>SUM(E33:E38)</f>
        <v>1151</v>
      </c>
      <c r="F32" s="30">
        <f>SUM(F33:F38)</f>
        <v>5540</v>
      </c>
      <c r="G32" s="30">
        <f>SUM(G33:G38)</f>
        <v>394</v>
      </c>
      <c r="H32" s="30">
        <f aca="true" t="shared" si="6" ref="H32:O32">SUM(H33:H38)</f>
        <v>5146</v>
      </c>
      <c r="I32" s="30">
        <f t="shared" si="6"/>
        <v>476</v>
      </c>
      <c r="J32" s="30">
        <f t="shared" si="6"/>
        <v>4670</v>
      </c>
      <c r="K32" s="30">
        <f t="shared" si="6"/>
        <v>593</v>
      </c>
      <c r="L32" s="30">
        <f t="shared" si="6"/>
        <v>502</v>
      </c>
      <c r="M32" s="30">
        <f t="shared" si="6"/>
        <v>2320</v>
      </c>
      <c r="N32" s="30">
        <f t="shared" si="6"/>
        <v>619</v>
      </c>
      <c r="O32" s="30">
        <f t="shared" si="6"/>
        <v>2627</v>
      </c>
    </row>
    <row r="33" spans="2:15" ht="10.5" customHeight="1">
      <c r="B33" s="32" t="s">
        <v>30</v>
      </c>
      <c r="C33" s="30">
        <f aca="true" t="shared" si="7" ref="C33:C38">E33+F33</f>
        <v>1042</v>
      </c>
      <c r="D33" s="30">
        <v>5292</v>
      </c>
      <c r="E33" s="30">
        <v>191</v>
      </c>
      <c r="F33" s="30">
        <v>851</v>
      </c>
      <c r="G33" s="30">
        <v>60</v>
      </c>
      <c r="H33" s="30">
        <f aca="true" t="shared" si="8" ref="H33:H38">I33+J33</f>
        <v>791</v>
      </c>
      <c r="I33" s="30">
        <v>86</v>
      </c>
      <c r="J33" s="30">
        <v>705</v>
      </c>
      <c r="K33" s="34">
        <v>95</v>
      </c>
      <c r="L33" s="34">
        <v>83</v>
      </c>
      <c r="M33" s="34">
        <v>315</v>
      </c>
      <c r="N33" s="34">
        <v>97</v>
      </c>
      <c r="O33" s="33">
        <v>441</v>
      </c>
    </row>
    <row r="34" spans="2:15" ht="10.5" customHeight="1">
      <c r="B34" s="32" t="s">
        <v>31</v>
      </c>
      <c r="C34" s="30">
        <f t="shared" si="7"/>
        <v>979</v>
      </c>
      <c r="D34" s="30">
        <v>5226</v>
      </c>
      <c r="E34" s="30">
        <v>107</v>
      </c>
      <c r="F34" s="30">
        <v>872</v>
      </c>
      <c r="G34" s="30">
        <v>53</v>
      </c>
      <c r="H34" s="30">
        <f t="shared" si="8"/>
        <v>819</v>
      </c>
      <c r="I34" s="30">
        <v>93</v>
      </c>
      <c r="J34" s="30">
        <v>726</v>
      </c>
      <c r="K34" s="30">
        <v>100</v>
      </c>
      <c r="L34" s="30">
        <v>81</v>
      </c>
      <c r="M34" s="30">
        <v>424</v>
      </c>
      <c r="N34" s="30">
        <v>118</v>
      </c>
      <c r="O34" s="33">
        <v>348</v>
      </c>
    </row>
    <row r="35" spans="2:15" ht="10.5" customHeight="1">
      <c r="B35" s="32" t="s">
        <v>32</v>
      </c>
      <c r="C35" s="30">
        <f t="shared" si="7"/>
        <v>892</v>
      </c>
      <c r="D35" s="30">
        <v>4601</v>
      </c>
      <c r="E35" s="30">
        <v>167</v>
      </c>
      <c r="F35" s="30">
        <v>725</v>
      </c>
      <c r="G35" s="30">
        <v>55</v>
      </c>
      <c r="H35" s="30">
        <f t="shared" si="8"/>
        <v>670</v>
      </c>
      <c r="I35" s="30">
        <v>95</v>
      </c>
      <c r="J35" s="30">
        <v>575</v>
      </c>
      <c r="K35" s="30">
        <v>112</v>
      </c>
      <c r="L35" s="30">
        <v>80</v>
      </c>
      <c r="M35" s="30">
        <v>343</v>
      </c>
      <c r="N35" s="30">
        <v>81</v>
      </c>
      <c r="O35" s="33">
        <v>270</v>
      </c>
    </row>
    <row r="36" spans="2:15" ht="10.5" customHeight="1">
      <c r="B36" s="32" t="s">
        <v>33</v>
      </c>
      <c r="C36" s="30">
        <f t="shared" si="7"/>
        <v>1166</v>
      </c>
      <c r="D36" s="30">
        <v>6224</v>
      </c>
      <c r="E36" s="30">
        <v>170</v>
      </c>
      <c r="F36" s="30">
        <v>996</v>
      </c>
      <c r="G36" s="30">
        <v>69</v>
      </c>
      <c r="H36" s="30">
        <f t="shared" si="8"/>
        <v>927</v>
      </c>
      <c r="I36" s="30">
        <v>67</v>
      </c>
      <c r="J36" s="30">
        <v>860</v>
      </c>
      <c r="K36" s="30">
        <v>77</v>
      </c>
      <c r="L36" s="30">
        <v>67</v>
      </c>
      <c r="M36" s="30">
        <v>425</v>
      </c>
      <c r="N36" s="30">
        <v>133</v>
      </c>
      <c r="O36" s="33">
        <v>494</v>
      </c>
    </row>
    <row r="37" spans="2:15" ht="10.5" customHeight="1">
      <c r="B37" s="32" t="s">
        <v>34</v>
      </c>
      <c r="C37" s="30">
        <f t="shared" si="7"/>
        <v>1328</v>
      </c>
      <c r="D37" s="30">
        <v>6606</v>
      </c>
      <c r="E37" s="30">
        <v>236</v>
      </c>
      <c r="F37" s="30">
        <v>1092</v>
      </c>
      <c r="G37" s="30">
        <v>100</v>
      </c>
      <c r="H37" s="30">
        <f t="shared" si="8"/>
        <v>992</v>
      </c>
      <c r="I37" s="30">
        <v>89</v>
      </c>
      <c r="J37" s="30">
        <v>903</v>
      </c>
      <c r="K37" s="30">
        <v>135</v>
      </c>
      <c r="L37" s="30">
        <v>124</v>
      </c>
      <c r="M37" s="30">
        <v>519</v>
      </c>
      <c r="N37" s="30">
        <v>134</v>
      </c>
      <c r="O37" s="34">
        <v>438</v>
      </c>
    </row>
    <row r="38" spans="2:15" ht="10.5" customHeight="1">
      <c r="B38" s="32" t="s">
        <v>35</v>
      </c>
      <c r="C38" s="30">
        <f t="shared" si="7"/>
        <v>1284</v>
      </c>
      <c r="D38" s="30">
        <v>6410</v>
      </c>
      <c r="E38" s="30">
        <v>280</v>
      </c>
      <c r="F38" s="30">
        <v>1004</v>
      </c>
      <c r="G38" s="30">
        <v>57</v>
      </c>
      <c r="H38" s="30">
        <f t="shared" si="8"/>
        <v>947</v>
      </c>
      <c r="I38" s="30">
        <v>46</v>
      </c>
      <c r="J38" s="30">
        <v>901</v>
      </c>
      <c r="K38" s="30">
        <v>74</v>
      </c>
      <c r="L38" s="30">
        <v>67</v>
      </c>
      <c r="M38" s="30">
        <v>294</v>
      </c>
      <c r="N38" s="30">
        <v>56</v>
      </c>
      <c r="O38" s="34">
        <v>636</v>
      </c>
    </row>
    <row r="39" spans="2:15" ht="6" customHeight="1">
      <c r="B39" s="3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4"/>
    </row>
    <row r="40" spans="1:15" ht="10.5" customHeight="1">
      <c r="A40" s="35" t="s">
        <v>36</v>
      </c>
      <c r="B40" s="36"/>
      <c r="C40" s="30">
        <f>SUM(C41:C44)</f>
        <v>2894</v>
      </c>
      <c r="D40" s="30">
        <f>SUM(D41:D44)</f>
        <v>15507</v>
      </c>
      <c r="E40" s="30">
        <f>SUM(E41:E44)</f>
        <v>194</v>
      </c>
      <c r="F40" s="30">
        <f>SUM(F41:F44)</f>
        <v>2700</v>
      </c>
      <c r="G40" s="30">
        <f>SUM(G41:G44)</f>
        <v>193</v>
      </c>
      <c r="H40" s="30">
        <f aca="true" t="shared" si="9" ref="H40:O40">SUM(H41:H44)</f>
        <v>2507</v>
      </c>
      <c r="I40" s="30">
        <f t="shared" si="9"/>
        <v>533</v>
      </c>
      <c r="J40" s="30">
        <f t="shared" si="9"/>
        <v>1974</v>
      </c>
      <c r="K40" s="30">
        <f t="shared" si="9"/>
        <v>609</v>
      </c>
      <c r="L40" s="30">
        <f t="shared" si="9"/>
        <v>489</v>
      </c>
      <c r="M40" s="30">
        <f t="shared" si="9"/>
        <v>919</v>
      </c>
      <c r="N40" s="30">
        <f t="shared" si="9"/>
        <v>235</v>
      </c>
      <c r="O40" s="30">
        <f t="shared" si="9"/>
        <v>1172</v>
      </c>
    </row>
    <row r="41" spans="2:15" ht="10.5" customHeight="1">
      <c r="B41" s="32" t="s">
        <v>37</v>
      </c>
      <c r="C41" s="30">
        <f>E41+F41</f>
        <v>701</v>
      </c>
      <c r="D41" s="30">
        <v>3744</v>
      </c>
      <c r="E41" s="30">
        <v>49</v>
      </c>
      <c r="F41" s="30">
        <v>652</v>
      </c>
      <c r="G41" s="30">
        <v>42</v>
      </c>
      <c r="H41" s="30">
        <f>I41+J41</f>
        <v>610</v>
      </c>
      <c r="I41" s="30">
        <v>112</v>
      </c>
      <c r="J41" s="30">
        <v>498</v>
      </c>
      <c r="K41" s="30">
        <v>130</v>
      </c>
      <c r="L41" s="30">
        <v>94</v>
      </c>
      <c r="M41" s="30">
        <v>298</v>
      </c>
      <c r="N41" s="30">
        <v>50</v>
      </c>
      <c r="O41" s="33">
        <v>224</v>
      </c>
    </row>
    <row r="42" spans="2:15" ht="10.5" customHeight="1">
      <c r="B42" s="32" t="s">
        <v>38</v>
      </c>
      <c r="C42" s="30">
        <f>E42+F42</f>
        <v>613</v>
      </c>
      <c r="D42" s="30">
        <v>3272</v>
      </c>
      <c r="E42" s="30">
        <v>47</v>
      </c>
      <c r="F42" s="30">
        <v>566</v>
      </c>
      <c r="G42" s="30">
        <v>72</v>
      </c>
      <c r="H42" s="30">
        <f>I42+J42</f>
        <v>494</v>
      </c>
      <c r="I42" s="30">
        <v>197</v>
      </c>
      <c r="J42" s="30">
        <v>297</v>
      </c>
      <c r="K42" s="30">
        <v>240</v>
      </c>
      <c r="L42" s="30">
        <v>220</v>
      </c>
      <c r="M42" s="30">
        <v>172</v>
      </c>
      <c r="N42" s="30">
        <v>91</v>
      </c>
      <c r="O42" s="33">
        <v>154</v>
      </c>
    </row>
    <row r="43" spans="2:15" ht="10.5" customHeight="1">
      <c r="B43" s="32" t="s">
        <v>39</v>
      </c>
      <c r="C43" s="30">
        <f>E43+F43</f>
        <v>730</v>
      </c>
      <c r="D43" s="30">
        <v>3918</v>
      </c>
      <c r="E43" s="30">
        <v>26</v>
      </c>
      <c r="F43" s="30">
        <v>704</v>
      </c>
      <c r="G43" s="30">
        <v>37</v>
      </c>
      <c r="H43" s="30">
        <f>I43+J43</f>
        <v>667</v>
      </c>
      <c r="I43" s="30">
        <v>141</v>
      </c>
      <c r="J43" s="30">
        <v>526</v>
      </c>
      <c r="K43" s="30">
        <v>148</v>
      </c>
      <c r="L43" s="30">
        <v>104</v>
      </c>
      <c r="M43" s="30">
        <v>217</v>
      </c>
      <c r="N43" s="30">
        <v>55</v>
      </c>
      <c r="O43" s="33">
        <v>339</v>
      </c>
    </row>
    <row r="44" spans="2:15" ht="10.5" customHeight="1">
      <c r="B44" s="32" t="s">
        <v>40</v>
      </c>
      <c r="C44" s="30">
        <f>E44+F44</f>
        <v>850</v>
      </c>
      <c r="D44" s="30">
        <v>4573</v>
      </c>
      <c r="E44" s="33">
        <v>72</v>
      </c>
      <c r="F44" s="30">
        <v>778</v>
      </c>
      <c r="G44" s="30">
        <v>42</v>
      </c>
      <c r="H44" s="30">
        <f>I44+J44</f>
        <v>736</v>
      </c>
      <c r="I44" s="30">
        <v>83</v>
      </c>
      <c r="J44" s="30">
        <v>653</v>
      </c>
      <c r="K44" s="30">
        <v>91</v>
      </c>
      <c r="L44" s="30">
        <v>71</v>
      </c>
      <c r="M44" s="30">
        <v>232</v>
      </c>
      <c r="N44" s="30">
        <v>39</v>
      </c>
      <c r="O44" s="33">
        <v>455</v>
      </c>
    </row>
    <row r="45" spans="2:15" ht="6" customHeight="1">
      <c r="B45" s="32"/>
      <c r="C45" s="30"/>
      <c r="D45" s="30"/>
      <c r="E45" s="33"/>
      <c r="F45" s="30"/>
      <c r="G45" s="33"/>
      <c r="H45" s="30"/>
      <c r="I45" s="30"/>
      <c r="J45" s="30"/>
      <c r="K45" s="30"/>
      <c r="L45" s="30"/>
      <c r="M45" s="30"/>
      <c r="N45" s="30"/>
      <c r="O45" s="33"/>
    </row>
    <row r="46" spans="1:15" ht="10.5" customHeight="1">
      <c r="A46" s="35" t="s">
        <v>41</v>
      </c>
      <c r="B46" s="36"/>
      <c r="C46" s="30">
        <f>SUM(C47:C53)</f>
        <v>3875</v>
      </c>
      <c r="D46" s="30">
        <f>SUM(D47:D53)</f>
        <v>15264</v>
      </c>
      <c r="E46" s="30">
        <f>SUM(E47:E53)</f>
        <v>1056</v>
      </c>
      <c r="F46" s="30">
        <f>SUM(F47:F53)</f>
        <v>2819</v>
      </c>
      <c r="G46" s="30">
        <f>SUM(G47:G53)</f>
        <v>384</v>
      </c>
      <c r="H46" s="30">
        <f aca="true" t="shared" si="10" ref="H46:O46">SUM(H47:H53)</f>
        <v>2435</v>
      </c>
      <c r="I46" s="30">
        <f t="shared" si="10"/>
        <v>358</v>
      </c>
      <c r="J46" s="30">
        <f t="shared" si="10"/>
        <v>2077</v>
      </c>
      <c r="K46" s="30">
        <f t="shared" si="10"/>
        <v>373</v>
      </c>
      <c r="L46" s="30">
        <f t="shared" si="10"/>
        <v>306</v>
      </c>
      <c r="M46" s="30">
        <f t="shared" si="10"/>
        <v>834</v>
      </c>
      <c r="N46" s="30">
        <f t="shared" si="10"/>
        <v>225</v>
      </c>
      <c r="O46" s="30">
        <f t="shared" si="10"/>
        <v>1612</v>
      </c>
    </row>
    <row r="47" spans="2:15" ht="10.5" customHeight="1">
      <c r="B47" s="32" t="s">
        <v>42</v>
      </c>
      <c r="C47" s="30">
        <f aca="true" t="shared" si="11" ref="C47:C56">E47+F47</f>
        <v>1084</v>
      </c>
      <c r="D47" s="30">
        <v>4573</v>
      </c>
      <c r="E47" s="33">
        <v>297</v>
      </c>
      <c r="F47" s="30">
        <v>787</v>
      </c>
      <c r="G47" s="33">
        <v>93</v>
      </c>
      <c r="H47" s="30">
        <f aca="true" t="shared" si="12" ref="H47:H56">I47+J47</f>
        <v>694</v>
      </c>
      <c r="I47" s="30">
        <v>112</v>
      </c>
      <c r="J47" s="33">
        <v>582</v>
      </c>
      <c r="K47" s="34">
        <v>99</v>
      </c>
      <c r="L47" s="34">
        <v>86</v>
      </c>
      <c r="M47" s="34">
        <v>274</v>
      </c>
      <c r="N47" s="34">
        <v>77</v>
      </c>
      <c r="O47" s="34">
        <v>414</v>
      </c>
    </row>
    <row r="48" spans="2:15" ht="10.5" customHeight="1">
      <c r="B48" s="32" t="s">
        <v>43</v>
      </c>
      <c r="C48" s="30">
        <f t="shared" si="11"/>
        <v>974</v>
      </c>
      <c r="D48" s="30">
        <v>4012</v>
      </c>
      <c r="E48" s="33">
        <v>262</v>
      </c>
      <c r="F48" s="30">
        <v>712</v>
      </c>
      <c r="G48" s="33">
        <v>76</v>
      </c>
      <c r="H48" s="30">
        <f t="shared" si="12"/>
        <v>636</v>
      </c>
      <c r="I48" s="33">
        <v>102</v>
      </c>
      <c r="J48" s="33">
        <v>534</v>
      </c>
      <c r="K48" s="33">
        <v>107</v>
      </c>
      <c r="L48" s="33">
        <v>84</v>
      </c>
      <c r="M48" s="33">
        <v>236</v>
      </c>
      <c r="N48" s="33">
        <v>77</v>
      </c>
      <c r="O48" s="34">
        <v>369</v>
      </c>
    </row>
    <row r="49" spans="2:15" ht="10.5" customHeight="1">
      <c r="B49" s="32" t="s">
        <v>44</v>
      </c>
      <c r="C49" s="30">
        <f t="shared" si="11"/>
        <v>291</v>
      </c>
      <c r="D49" s="30">
        <v>1125</v>
      </c>
      <c r="E49" s="33">
        <v>80</v>
      </c>
      <c r="F49" s="30">
        <v>211</v>
      </c>
      <c r="G49" s="33">
        <v>28</v>
      </c>
      <c r="H49" s="30">
        <f t="shared" si="12"/>
        <v>183</v>
      </c>
      <c r="I49" s="33">
        <v>23</v>
      </c>
      <c r="J49" s="33">
        <v>160</v>
      </c>
      <c r="K49" s="33">
        <v>12</v>
      </c>
      <c r="L49" s="33">
        <v>7</v>
      </c>
      <c r="M49" s="33">
        <v>50</v>
      </c>
      <c r="N49" s="33">
        <v>9</v>
      </c>
      <c r="O49" s="33">
        <v>149</v>
      </c>
    </row>
    <row r="50" spans="2:15" ht="10.5" customHeight="1">
      <c r="B50" s="32" t="s">
        <v>45</v>
      </c>
      <c r="C50" s="30">
        <f t="shared" si="11"/>
        <v>7</v>
      </c>
      <c r="D50" s="30">
        <v>27</v>
      </c>
      <c r="E50" s="33">
        <v>6</v>
      </c>
      <c r="F50" s="33">
        <v>1</v>
      </c>
      <c r="G50" s="33">
        <v>1</v>
      </c>
      <c r="H50" s="33" t="s">
        <v>46</v>
      </c>
      <c r="I50" s="33" t="s">
        <v>46</v>
      </c>
      <c r="J50" s="33" t="s">
        <v>46</v>
      </c>
      <c r="K50" s="33" t="s">
        <v>46</v>
      </c>
      <c r="L50" s="33" t="s">
        <v>46</v>
      </c>
      <c r="M50" s="33" t="s">
        <v>46</v>
      </c>
      <c r="N50" s="33" t="s">
        <v>46</v>
      </c>
      <c r="O50" s="33">
        <v>1</v>
      </c>
    </row>
    <row r="51" spans="2:15" ht="10.5" customHeight="1">
      <c r="B51" s="32" t="s">
        <v>47</v>
      </c>
      <c r="C51" s="30">
        <f t="shared" si="11"/>
        <v>271</v>
      </c>
      <c r="D51" s="30">
        <v>1007</v>
      </c>
      <c r="E51" s="33">
        <v>59</v>
      </c>
      <c r="F51" s="33">
        <v>212</v>
      </c>
      <c r="G51" s="33">
        <v>26</v>
      </c>
      <c r="H51" s="30">
        <f t="shared" si="12"/>
        <v>186</v>
      </c>
      <c r="I51" s="33">
        <v>23</v>
      </c>
      <c r="J51" s="33">
        <v>163</v>
      </c>
      <c r="K51" s="33">
        <v>21</v>
      </c>
      <c r="L51" s="33">
        <v>19</v>
      </c>
      <c r="M51" s="33">
        <v>50</v>
      </c>
      <c r="N51" s="33">
        <v>13</v>
      </c>
      <c r="O51" s="33">
        <v>141</v>
      </c>
    </row>
    <row r="52" spans="2:15" ht="10.5" customHeight="1">
      <c r="B52" s="32" t="s">
        <v>48</v>
      </c>
      <c r="C52" s="30">
        <f t="shared" si="11"/>
        <v>417</v>
      </c>
      <c r="D52" s="30">
        <v>1600</v>
      </c>
      <c r="E52" s="33">
        <v>87</v>
      </c>
      <c r="F52" s="30">
        <v>330</v>
      </c>
      <c r="G52" s="33">
        <v>64</v>
      </c>
      <c r="H52" s="30">
        <f t="shared" si="12"/>
        <v>266</v>
      </c>
      <c r="I52" s="30">
        <v>50</v>
      </c>
      <c r="J52" s="30">
        <v>216</v>
      </c>
      <c r="K52" s="33">
        <v>69</v>
      </c>
      <c r="L52" s="33">
        <v>61</v>
      </c>
      <c r="M52" s="33">
        <v>73</v>
      </c>
      <c r="N52" s="33">
        <v>24</v>
      </c>
      <c r="O52" s="33">
        <v>188</v>
      </c>
    </row>
    <row r="53" spans="2:15" ht="10.5" customHeight="1">
      <c r="B53" s="32" t="s">
        <v>49</v>
      </c>
      <c r="C53" s="30">
        <f t="shared" si="11"/>
        <v>831</v>
      </c>
      <c r="D53" s="30">
        <v>2920</v>
      </c>
      <c r="E53" s="33">
        <v>265</v>
      </c>
      <c r="F53" s="33">
        <v>566</v>
      </c>
      <c r="G53" s="33">
        <v>96</v>
      </c>
      <c r="H53" s="30">
        <f t="shared" si="12"/>
        <v>470</v>
      </c>
      <c r="I53" s="30">
        <v>48</v>
      </c>
      <c r="J53" s="30">
        <v>422</v>
      </c>
      <c r="K53" s="34">
        <v>65</v>
      </c>
      <c r="L53" s="34">
        <v>49</v>
      </c>
      <c r="M53" s="34">
        <v>151</v>
      </c>
      <c r="N53" s="34">
        <v>25</v>
      </c>
      <c r="O53" s="33">
        <v>350</v>
      </c>
    </row>
    <row r="54" spans="2:15" ht="6" customHeight="1">
      <c r="B54" s="32"/>
      <c r="C54" s="33"/>
      <c r="D54" s="33"/>
      <c r="E54" s="33"/>
      <c r="F54" s="33"/>
      <c r="G54" s="33"/>
      <c r="H54" s="30"/>
      <c r="I54" s="30"/>
      <c r="J54" s="30"/>
      <c r="K54" s="34"/>
      <c r="L54" s="34"/>
      <c r="M54" s="34"/>
      <c r="N54" s="34"/>
      <c r="O54" s="33"/>
    </row>
    <row r="55" spans="1:15" ht="10.5" customHeight="1">
      <c r="A55" s="35" t="s">
        <v>50</v>
      </c>
      <c r="B55" s="36"/>
      <c r="C55" s="30">
        <f t="shared" si="11"/>
        <v>833</v>
      </c>
      <c r="D55" s="30">
        <v>4249</v>
      </c>
      <c r="E55" s="30">
        <v>89</v>
      </c>
      <c r="F55" s="30">
        <v>744</v>
      </c>
      <c r="G55" s="30">
        <v>106</v>
      </c>
      <c r="H55" s="30">
        <f t="shared" si="12"/>
        <v>638</v>
      </c>
      <c r="I55" s="30">
        <v>224</v>
      </c>
      <c r="J55" s="30">
        <v>414</v>
      </c>
      <c r="K55" s="30">
        <v>287</v>
      </c>
      <c r="L55" s="30">
        <v>264</v>
      </c>
      <c r="M55" s="30">
        <v>233</v>
      </c>
      <c r="N55" s="30">
        <v>109</v>
      </c>
      <c r="O55" s="30">
        <v>224</v>
      </c>
    </row>
    <row r="56" spans="2:15" ht="10.5" customHeight="1">
      <c r="B56" s="32" t="s">
        <v>51</v>
      </c>
      <c r="C56" s="30">
        <f t="shared" si="11"/>
        <v>833</v>
      </c>
      <c r="D56" s="30">
        <v>4249</v>
      </c>
      <c r="E56" s="33">
        <v>89</v>
      </c>
      <c r="F56" s="33">
        <v>744</v>
      </c>
      <c r="G56" s="33">
        <v>106</v>
      </c>
      <c r="H56" s="30">
        <f t="shared" si="12"/>
        <v>638</v>
      </c>
      <c r="I56" s="33">
        <v>224</v>
      </c>
      <c r="J56" s="33">
        <v>414</v>
      </c>
      <c r="K56" s="33">
        <v>287</v>
      </c>
      <c r="L56" s="33">
        <v>264</v>
      </c>
      <c r="M56" s="33">
        <v>233</v>
      </c>
      <c r="N56" s="33">
        <v>109</v>
      </c>
      <c r="O56" s="33">
        <v>224</v>
      </c>
    </row>
    <row r="57" spans="2:15" ht="6" customHeight="1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0.5" customHeight="1">
      <c r="A58" s="35" t="s">
        <v>52</v>
      </c>
      <c r="B58" s="36"/>
      <c r="C58" s="30">
        <f aca="true" t="shared" si="13" ref="C58:H58">SUM(C59:C66)</f>
        <v>5967</v>
      </c>
      <c r="D58" s="30">
        <f t="shared" si="13"/>
        <v>27269</v>
      </c>
      <c r="E58" s="30">
        <f t="shared" si="13"/>
        <v>1167</v>
      </c>
      <c r="F58" s="30">
        <f t="shared" si="13"/>
        <v>4800</v>
      </c>
      <c r="G58" s="30">
        <f t="shared" si="13"/>
        <v>501</v>
      </c>
      <c r="H58" s="30">
        <f t="shared" si="13"/>
        <v>4299</v>
      </c>
      <c r="I58" s="30">
        <f aca="true" t="shared" si="14" ref="I58:O58">SUM(I59:I66)</f>
        <v>850</v>
      </c>
      <c r="J58" s="30">
        <f t="shared" si="14"/>
        <v>3449</v>
      </c>
      <c r="K58" s="30">
        <f t="shared" si="14"/>
        <v>876</v>
      </c>
      <c r="L58" s="30">
        <f t="shared" si="14"/>
        <v>696</v>
      </c>
      <c r="M58" s="30">
        <f t="shared" si="14"/>
        <v>1830</v>
      </c>
      <c r="N58" s="30">
        <f t="shared" si="14"/>
        <v>532</v>
      </c>
      <c r="O58" s="30">
        <f t="shared" si="14"/>
        <v>2094</v>
      </c>
    </row>
    <row r="59" spans="2:15" ht="10.5" customHeight="1">
      <c r="B59" s="32" t="s">
        <v>53</v>
      </c>
      <c r="C59" s="30">
        <f aca="true" t="shared" si="15" ref="C59:C66">E59+F59</f>
        <v>481</v>
      </c>
      <c r="D59" s="30">
        <v>2207</v>
      </c>
      <c r="E59" s="33">
        <v>85</v>
      </c>
      <c r="F59" s="30">
        <v>396</v>
      </c>
      <c r="G59" s="33">
        <v>38</v>
      </c>
      <c r="H59" s="30">
        <f aca="true" t="shared" si="16" ref="H59:H66">I59+J59</f>
        <v>358</v>
      </c>
      <c r="I59" s="33">
        <v>71</v>
      </c>
      <c r="J59" s="33">
        <v>287</v>
      </c>
      <c r="K59" s="33">
        <v>77</v>
      </c>
      <c r="L59" s="33">
        <v>67</v>
      </c>
      <c r="M59" s="33">
        <v>167</v>
      </c>
      <c r="N59" s="33">
        <v>52</v>
      </c>
      <c r="O59" s="33">
        <v>152</v>
      </c>
    </row>
    <row r="60" spans="2:15" ht="10.5" customHeight="1">
      <c r="B60" s="32" t="s">
        <v>54</v>
      </c>
      <c r="C60" s="30">
        <f t="shared" si="15"/>
        <v>366</v>
      </c>
      <c r="D60" s="30">
        <v>1767</v>
      </c>
      <c r="E60" s="33">
        <v>86</v>
      </c>
      <c r="F60" s="33">
        <v>280</v>
      </c>
      <c r="G60" s="33">
        <v>23</v>
      </c>
      <c r="H60" s="30">
        <f t="shared" si="16"/>
        <v>257</v>
      </c>
      <c r="I60" s="33">
        <v>52</v>
      </c>
      <c r="J60" s="33">
        <v>205</v>
      </c>
      <c r="K60" s="33">
        <v>57</v>
      </c>
      <c r="L60" s="33">
        <v>45</v>
      </c>
      <c r="M60" s="33">
        <v>145</v>
      </c>
      <c r="N60" s="33">
        <v>32</v>
      </c>
      <c r="O60" s="33">
        <v>78</v>
      </c>
    </row>
    <row r="61" spans="2:15" ht="10.5" customHeight="1">
      <c r="B61" s="32" t="s">
        <v>55</v>
      </c>
      <c r="C61" s="30">
        <f t="shared" si="15"/>
        <v>1098</v>
      </c>
      <c r="D61" s="30">
        <v>5263</v>
      </c>
      <c r="E61" s="30">
        <v>162</v>
      </c>
      <c r="F61" s="33">
        <v>936</v>
      </c>
      <c r="G61" s="30">
        <v>101</v>
      </c>
      <c r="H61" s="30">
        <f t="shared" si="16"/>
        <v>835</v>
      </c>
      <c r="I61" s="30">
        <v>222</v>
      </c>
      <c r="J61" s="30">
        <v>613</v>
      </c>
      <c r="K61" s="30">
        <v>224</v>
      </c>
      <c r="L61" s="30">
        <v>182</v>
      </c>
      <c r="M61" s="30">
        <v>263</v>
      </c>
      <c r="N61" s="30">
        <v>88</v>
      </c>
      <c r="O61" s="34">
        <v>449</v>
      </c>
    </row>
    <row r="62" spans="2:15" ht="10.5" customHeight="1">
      <c r="B62" s="32" t="s">
        <v>56</v>
      </c>
      <c r="C62" s="30">
        <f t="shared" si="15"/>
        <v>679</v>
      </c>
      <c r="D62" s="30">
        <v>2725</v>
      </c>
      <c r="E62" s="30">
        <v>149</v>
      </c>
      <c r="F62" s="30">
        <v>530</v>
      </c>
      <c r="G62" s="30">
        <v>80</v>
      </c>
      <c r="H62" s="30">
        <f t="shared" si="16"/>
        <v>450</v>
      </c>
      <c r="I62" s="30">
        <v>101</v>
      </c>
      <c r="J62" s="30">
        <v>349</v>
      </c>
      <c r="K62" s="34">
        <v>100</v>
      </c>
      <c r="L62" s="34">
        <v>76</v>
      </c>
      <c r="M62" s="34">
        <v>186</v>
      </c>
      <c r="N62" s="34">
        <v>62</v>
      </c>
      <c r="O62" s="33">
        <v>244</v>
      </c>
    </row>
    <row r="63" spans="2:15" ht="10.5" customHeight="1">
      <c r="B63" s="32" t="s">
        <v>57</v>
      </c>
      <c r="C63" s="30">
        <f t="shared" si="15"/>
        <v>1257</v>
      </c>
      <c r="D63" s="30">
        <v>4835</v>
      </c>
      <c r="E63" s="33">
        <v>352</v>
      </c>
      <c r="F63" s="30">
        <v>905</v>
      </c>
      <c r="G63" s="33">
        <v>146</v>
      </c>
      <c r="H63" s="30">
        <f t="shared" si="16"/>
        <v>759</v>
      </c>
      <c r="I63" s="30">
        <v>76</v>
      </c>
      <c r="J63" s="33">
        <v>683</v>
      </c>
      <c r="K63" s="33">
        <v>84</v>
      </c>
      <c r="L63" s="33">
        <v>61</v>
      </c>
      <c r="M63" s="33">
        <v>306</v>
      </c>
      <c r="N63" s="33">
        <v>74</v>
      </c>
      <c r="O63" s="33">
        <v>515</v>
      </c>
    </row>
    <row r="64" spans="1:15" ht="10.5" customHeight="1">
      <c r="A64" s="22"/>
      <c r="B64" s="32" t="s">
        <v>58</v>
      </c>
      <c r="C64" s="30">
        <f t="shared" si="15"/>
        <v>417</v>
      </c>
      <c r="D64" s="30">
        <v>1932</v>
      </c>
      <c r="E64" s="33">
        <v>58</v>
      </c>
      <c r="F64" s="33">
        <v>359</v>
      </c>
      <c r="G64" s="33">
        <v>33</v>
      </c>
      <c r="H64" s="30">
        <f t="shared" si="16"/>
        <v>326</v>
      </c>
      <c r="I64" s="30">
        <v>36</v>
      </c>
      <c r="J64" s="33">
        <v>290</v>
      </c>
      <c r="K64" s="33">
        <v>39</v>
      </c>
      <c r="L64" s="33">
        <v>29</v>
      </c>
      <c r="M64" s="33">
        <v>199</v>
      </c>
      <c r="N64" s="33">
        <v>59</v>
      </c>
      <c r="O64" s="33">
        <v>121</v>
      </c>
    </row>
    <row r="65" spans="1:15" ht="10.5" customHeight="1">
      <c r="A65" s="22"/>
      <c r="B65" s="32" t="s">
        <v>59</v>
      </c>
      <c r="C65" s="30">
        <f t="shared" si="15"/>
        <v>399</v>
      </c>
      <c r="D65" s="30">
        <v>1912</v>
      </c>
      <c r="E65" s="30">
        <v>95</v>
      </c>
      <c r="F65" s="30">
        <v>304</v>
      </c>
      <c r="G65" s="30">
        <v>25</v>
      </c>
      <c r="H65" s="30">
        <f t="shared" si="16"/>
        <v>279</v>
      </c>
      <c r="I65" s="33">
        <v>47</v>
      </c>
      <c r="J65" s="30">
        <v>232</v>
      </c>
      <c r="K65" s="34">
        <v>52</v>
      </c>
      <c r="L65" s="34">
        <v>45</v>
      </c>
      <c r="M65" s="34">
        <v>139</v>
      </c>
      <c r="N65" s="34">
        <v>52</v>
      </c>
      <c r="O65" s="33">
        <v>113</v>
      </c>
    </row>
    <row r="66" spans="1:15" ht="10.5" customHeight="1">
      <c r="A66" s="22"/>
      <c r="B66" s="32" t="s">
        <v>60</v>
      </c>
      <c r="C66" s="30">
        <f t="shared" si="15"/>
        <v>1270</v>
      </c>
      <c r="D66" s="30">
        <v>6628</v>
      </c>
      <c r="E66" s="30">
        <v>180</v>
      </c>
      <c r="F66" s="30">
        <v>1090</v>
      </c>
      <c r="G66" s="30">
        <v>55</v>
      </c>
      <c r="H66" s="30">
        <f t="shared" si="16"/>
        <v>1035</v>
      </c>
      <c r="I66" s="30">
        <v>245</v>
      </c>
      <c r="J66" s="30">
        <v>790</v>
      </c>
      <c r="K66" s="34">
        <v>243</v>
      </c>
      <c r="L66" s="34">
        <v>191</v>
      </c>
      <c r="M66" s="34">
        <v>425</v>
      </c>
      <c r="N66" s="34">
        <v>113</v>
      </c>
      <c r="O66" s="33">
        <v>422</v>
      </c>
    </row>
    <row r="67" spans="1:15" ht="4.5" customHeight="1">
      <c r="A67" s="37"/>
      <c r="B67" s="38"/>
      <c r="C67" s="39"/>
      <c r="D67" s="39"/>
      <c r="E67" s="40"/>
      <c r="F67" s="39"/>
      <c r="G67" s="40"/>
      <c r="H67" s="39"/>
      <c r="I67" s="39"/>
      <c r="J67" s="40"/>
      <c r="K67" s="40"/>
      <c r="L67" s="40"/>
      <c r="M67" s="40"/>
      <c r="N67" s="40"/>
      <c r="O67" s="40"/>
    </row>
    <row r="68" spans="1:9" ht="10.5" customHeight="1">
      <c r="A68" s="28" t="s">
        <v>61</v>
      </c>
      <c r="B68" s="28"/>
      <c r="I68" s="1" t="s">
        <v>62</v>
      </c>
    </row>
    <row r="69" spans="1:9" ht="10.5" customHeight="1">
      <c r="A69" s="28" t="s">
        <v>63</v>
      </c>
      <c r="B69" s="28"/>
      <c r="I69" s="1" t="s">
        <v>64</v>
      </c>
    </row>
    <row r="70" spans="1:2" ht="10.5" customHeight="1">
      <c r="A70" s="28" t="s">
        <v>65</v>
      </c>
      <c r="B70" s="28"/>
    </row>
    <row r="71" spans="1:2" ht="10.5" customHeight="1">
      <c r="A71" s="28" t="s">
        <v>124</v>
      </c>
      <c r="B71" s="28"/>
    </row>
    <row r="72" spans="1:15" ht="13.5" customHeight="1">
      <c r="A72" s="1" t="s">
        <v>66</v>
      </c>
      <c r="O72" s="2" t="s">
        <v>67</v>
      </c>
    </row>
    <row r="73" spans="6:15" ht="30" customHeight="1">
      <c r="F73" s="4"/>
      <c r="H73" s="5" t="s">
        <v>2</v>
      </c>
      <c r="I73" s="6" t="s">
        <v>122</v>
      </c>
      <c r="O73" s="2"/>
    </row>
    <row r="74" ht="15.75" customHeight="1">
      <c r="O74" s="2" t="s">
        <v>3</v>
      </c>
    </row>
    <row r="75" spans="1:15" ht="13.5" customHeight="1">
      <c r="A75" s="7"/>
      <c r="B75" s="8"/>
      <c r="C75" s="9"/>
      <c r="D75" s="9"/>
      <c r="E75" s="9"/>
      <c r="F75" s="10"/>
      <c r="G75" s="9"/>
      <c r="H75" s="11" t="s">
        <v>4</v>
      </c>
      <c r="I75" s="11"/>
      <c r="J75" s="12"/>
      <c r="K75" s="13"/>
      <c r="L75" s="9"/>
      <c r="M75" s="13"/>
      <c r="N75" s="9"/>
      <c r="O75" s="13"/>
    </row>
    <row r="76" spans="1:15" ht="30" customHeight="1">
      <c r="A76" s="14" t="s">
        <v>5</v>
      </c>
      <c r="B76" s="15"/>
      <c r="C76" s="16" t="s">
        <v>127</v>
      </c>
      <c r="D76" s="16" t="s">
        <v>128</v>
      </c>
      <c r="E76" s="16" t="s">
        <v>129</v>
      </c>
      <c r="F76" s="17" t="s">
        <v>130</v>
      </c>
      <c r="G76" s="16" t="s">
        <v>131</v>
      </c>
      <c r="H76" s="18" t="s">
        <v>6</v>
      </c>
      <c r="I76" s="18" t="s">
        <v>7</v>
      </c>
      <c r="J76" s="19" t="s">
        <v>8</v>
      </c>
      <c r="K76" s="16" t="s">
        <v>132</v>
      </c>
      <c r="L76" s="20" t="s">
        <v>126</v>
      </c>
      <c r="M76" s="16" t="s">
        <v>133</v>
      </c>
      <c r="N76" s="20" t="s">
        <v>126</v>
      </c>
      <c r="O76" s="21" t="s">
        <v>134</v>
      </c>
    </row>
    <row r="77" spans="1:15" ht="4.5" customHeight="1">
      <c r="A77" s="22"/>
      <c r="B77" s="2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41"/>
    </row>
    <row r="78" spans="1:15" ht="11.25" customHeight="1">
      <c r="A78" s="35" t="s">
        <v>68</v>
      </c>
      <c r="B78" s="36"/>
      <c r="C78" s="30">
        <f>SUM(C79:C82)</f>
        <v>3860</v>
      </c>
      <c r="D78" s="30">
        <f>SUM(D79:D82)</f>
        <v>18399</v>
      </c>
      <c r="E78" s="30">
        <f>SUM(E79:E82)</f>
        <v>568</v>
      </c>
      <c r="F78" s="30">
        <f>SUM(F79:F82)</f>
        <v>3292</v>
      </c>
      <c r="G78" s="30">
        <f>SUM(G79:G82)</f>
        <v>311</v>
      </c>
      <c r="H78" s="30">
        <f aca="true" t="shared" si="17" ref="H78:O78">SUM(H79:H82)</f>
        <v>2981</v>
      </c>
      <c r="I78" s="30">
        <f t="shared" si="17"/>
        <v>533</v>
      </c>
      <c r="J78" s="30">
        <f t="shared" si="17"/>
        <v>2448</v>
      </c>
      <c r="K78" s="30">
        <f t="shared" si="17"/>
        <v>583</v>
      </c>
      <c r="L78" s="30">
        <f t="shared" si="17"/>
        <v>473</v>
      </c>
      <c r="M78" s="30">
        <f t="shared" si="17"/>
        <v>1191</v>
      </c>
      <c r="N78" s="30">
        <f t="shared" si="17"/>
        <v>364</v>
      </c>
      <c r="O78" s="30">
        <f t="shared" si="17"/>
        <v>1518</v>
      </c>
    </row>
    <row r="79" spans="1:15" ht="11.25" customHeight="1">
      <c r="A79" s="24"/>
      <c r="B79" s="32" t="s">
        <v>69</v>
      </c>
      <c r="C79" s="30">
        <f>E79+F79</f>
        <v>1814</v>
      </c>
      <c r="D79" s="30">
        <v>8803</v>
      </c>
      <c r="E79" s="33">
        <v>259</v>
      </c>
      <c r="F79" s="31">
        <v>1555</v>
      </c>
      <c r="G79" s="33">
        <v>136</v>
      </c>
      <c r="H79" s="33">
        <f>I79+J79</f>
        <v>1419</v>
      </c>
      <c r="I79" s="33">
        <v>308</v>
      </c>
      <c r="J79" s="33">
        <v>1111</v>
      </c>
      <c r="K79" s="33">
        <v>317</v>
      </c>
      <c r="L79" s="33">
        <v>252</v>
      </c>
      <c r="M79" s="33">
        <v>520</v>
      </c>
      <c r="N79" s="33">
        <v>149</v>
      </c>
      <c r="O79" s="33">
        <v>718</v>
      </c>
    </row>
    <row r="80" spans="1:15" ht="11.25" customHeight="1">
      <c r="A80" s="24"/>
      <c r="B80" s="32" t="s">
        <v>70</v>
      </c>
      <c r="C80" s="30">
        <f>E80+F80</f>
        <v>555</v>
      </c>
      <c r="D80" s="30">
        <v>2649</v>
      </c>
      <c r="E80" s="33">
        <v>63</v>
      </c>
      <c r="F80" s="33">
        <v>492</v>
      </c>
      <c r="G80" s="33">
        <v>60</v>
      </c>
      <c r="H80" s="33">
        <f>I80+J80</f>
        <v>432</v>
      </c>
      <c r="I80" s="33">
        <v>78</v>
      </c>
      <c r="J80" s="33">
        <v>354</v>
      </c>
      <c r="K80" s="33">
        <v>97</v>
      </c>
      <c r="L80" s="33">
        <v>83</v>
      </c>
      <c r="M80" s="33">
        <v>157</v>
      </c>
      <c r="N80" s="33">
        <v>56</v>
      </c>
      <c r="O80" s="33">
        <v>238</v>
      </c>
    </row>
    <row r="81" spans="1:15" ht="11.25" customHeight="1">
      <c r="A81" s="24"/>
      <c r="B81" s="32" t="s">
        <v>71</v>
      </c>
      <c r="C81" s="30">
        <f>E81+F81</f>
        <v>663</v>
      </c>
      <c r="D81" s="30">
        <v>2819</v>
      </c>
      <c r="E81" s="33">
        <v>169</v>
      </c>
      <c r="F81" s="33">
        <v>494</v>
      </c>
      <c r="G81" s="33">
        <v>57</v>
      </c>
      <c r="H81" s="33">
        <f>I81+J81</f>
        <v>437</v>
      </c>
      <c r="I81" s="33">
        <v>57</v>
      </c>
      <c r="J81" s="33">
        <v>380</v>
      </c>
      <c r="K81" s="34">
        <v>66</v>
      </c>
      <c r="L81" s="34">
        <v>53</v>
      </c>
      <c r="M81" s="34">
        <v>184</v>
      </c>
      <c r="N81" s="34">
        <v>53</v>
      </c>
      <c r="O81" s="33">
        <v>244</v>
      </c>
    </row>
    <row r="82" spans="1:15" ht="11.25" customHeight="1">
      <c r="A82" s="24"/>
      <c r="B82" s="32" t="s">
        <v>72</v>
      </c>
      <c r="C82" s="30">
        <f>E82+F82</f>
        <v>828</v>
      </c>
      <c r="D82" s="30">
        <v>4128</v>
      </c>
      <c r="E82" s="33">
        <v>77</v>
      </c>
      <c r="F82" s="33">
        <v>751</v>
      </c>
      <c r="G82" s="33">
        <v>58</v>
      </c>
      <c r="H82" s="33">
        <f>I82+J82</f>
        <v>693</v>
      </c>
      <c r="I82" s="33">
        <v>90</v>
      </c>
      <c r="J82" s="33">
        <v>603</v>
      </c>
      <c r="K82" s="34">
        <v>103</v>
      </c>
      <c r="L82" s="34">
        <v>85</v>
      </c>
      <c r="M82" s="34">
        <v>330</v>
      </c>
      <c r="N82" s="34">
        <v>106</v>
      </c>
      <c r="O82" s="33">
        <v>318</v>
      </c>
    </row>
    <row r="83" spans="1:15" ht="6" customHeight="1">
      <c r="A83" s="24"/>
      <c r="B83" s="32"/>
      <c r="C83" s="33"/>
      <c r="D83" s="33"/>
      <c r="E83" s="33"/>
      <c r="F83" s="33"/>
      <c r="G83" s="33"/>
      <c r="H83" s="33"/>
      <c r="I83" s="33"/>
      <c r="J83" s="33"/>
      <c r="K83" s="34"/>
      <c r="L83" s="34"/>
      <c r="M83" s="34"/>
      <c r="N83" s="34"/>
      <c r="O83" s="33"/>
    </row>
    <row r="84" spans="1:15" ht="11.25" customHeight="1">
      <c r="A84" s="35" t="s">
        <v>73</v>
      </c>
      <c r="B84" s="36"/>
      <c r="C84" s="30">
        <f>SUM(C85:C90)</f>
        <v>3635</v>
      </c>
      <c r="D84" s="30">
        <f>SUM(D85:D90)</f>
        <v>15553</v>
      </c>
      <c r="E84" s="30">
        <f>SUM(E85:E90)</f>
        <v>918</v>
      </c>
      <c r="F84" s="30">
        <f>SUM(F85:F90)</f>
        <v>2717</v>
      </c>
      <c r="G84" s="30">
        <f>SUM(G85:G90)</f>
        <v>386</v>
      </c>
      <c r="H84" s="30">
        <f aca="true" t="shared" si="18" ref="H84:O84">SUM(H85:H90)</f>
        <v>2331</v>
      </c>
      <c r="I84" s="30">
        <f t="shared" si="18"/>
        <v>521</v>
      </c>
      <c r="J84" s="30">
        <f t="shared" si="18"/>
        <v>1810</v>
      </c>
      <c r="K84" s="30">
        <f t="shared" si="18"/>
        <v>567</v>
      </c>
      <c r="L84" s="30">
        <f t="shared" si="18"/>
        <v>465</v>
      </c>
      <c r="M84" s="30">
        <f t="shared" si="18"/>
        <v>775</v>
      </c>
      <c r="N84" s="30">
        <f t="shared" si="18"/>
        <v>258</v>
      </c>
      <c r="O84" s="30">
        <f t="shared" si="18"/>
        <v>1375</v>
      </c>
    </row>
    <row r="85" spans="1:15" ht="11.25" customHeight="1">
      <c r="A85" s="24"/>
      <c r="B85" s="32" t="s">
        <v>74</v>
      </c>
      <c r="C85" s="30">
        <f aca="true" t="shared" si="19" ref="C85:C90">E85+F85</f>
        <v>1382</v>
      </c>
      <c r="D85" s="30">
        <v>6562</v>
      </c>
      <c r="E85" s="33">
        <v>234</v>
      </c>
      <c r="F85" s="31">
        <v>1148</v>
      </c>
      <c r="G85" s="33">
        <v>118</v>
      </c>
      <c r="H85" s="33">
        <f aca="true" t="shared" si="20" ref="H85:H90">I85+J85</f>
        <v>1030</v>
      </c>
      <c r="I85" s="33">
        <v>270</v>
      </c>
      <c r="J85" s="33">
        <v>760</v>
      </c>
      <c r="K85" s="31">
        <v>274</v>
      </c>
      <c r="L85" s="31">
        <v>238</v>
      </c>
      <c r="M85" s="34">
        <v>365</v>
      </c>
      <c r="N85" s="31">
        <v>125</v>
      </c>
      <c r="O85" s="33">
        <v>509</v>
      </c>
    </row>
    <row r="86" spans="1:15" ht="11.25" customHeight="1">
      <c r="A86" s="24"/>
      <c r="B86" s="32" t="s">
        <v>75</v>
      </c>
      <c r="C86" s="30">
        <f t="shared" si="19"/>
        <v>445</v>
      </c>
      <c r="D86" s="30">
        <v>2164</v>
      </c>
      <c r="E86" s="33">
        <v>62</v>
      </c>
      <c r="F86" s="33">
        <v>383</v>
      </c>
      <c r="G86" s="33">
        <v>42</v>
      </c>
      <c r="H86" s="33">
        <f t="shared" si="20"/>
        <v>341</v>
      </c>
      <c r="I86" s="33">
        <v>80</v>
      </c>
      <c r="J86" s="33">
        <v>261</v>
      </c>
      <c r="K86" s="33">
        <v>90</v>
      </c>
      <c r="L86" s="33">
        <v>72</v>
      </c>
      <c r="M86" s="33">
        <v>107</v>
      </c>
      <c r="N86" s="33">
        <v>38</v>
      </c>
      <c r="O86" s="33">
        <v>186</v>
      </c>
    </row>
    <row r="87" spans="1:15" ht="11.25" customHeight="1">
      <c r="A87" s="24"/>
      <c r="B87" s="32" t="s">
        <v>76</v>
      </c>
      <c r="C87" s="30">
        <f t="shared" si="19"/>
        <v>533</v>
      </c>
      <c r="D87" s="30">
        <v>2645</v>
      </c>
      <c r="E87" s="33">
        <v>58</v>
      </c>
      <c r="F87" s="33">
        <v>475</v>
      </c>
      <c r="G87" s="33">
        <v>41</v>
      </c>
      <c r="H87" s="33">
        <f t="shared" si="20"/>
        <v>434</v>
      </c>
      <c r="I87" s="31">
        <v>102</v>
      </c>
      <c r="J87" s="33">
        <v>332</v>
      </c>
      <c r="K87" s="33">
        <v>109</v>
      </c>
      <c r="L87" s="33">
        <v>88</v>
      </c>
      <c r="M87" s="34">
        <v>173</v>
      </c>
      <c r="N87" s="33">
        <v>53</v>
      </c>
      <c r="O87" s="33">
        <v>193</v>
      </c>
    </row>
    <row r="88" spans="1:15" ht="11.25" customHeight="1">
      <c r="A88" s="24"/>
      <c r="B88" s="32" t="s">
        <v>77</v>
      </c>
      <c r="C88" s="30">
        <f t="shared" si="19"/>
        <v>299</v>
      </c>
      <c r="D88" s="30">
        <v>1143</v>
      </c>
      <c r="E88" s="33">
        <v>160</v>
      </c>
      <c r="F88" s="31">
        <v>139</v>
      </c>
      <c r="G88" s="33">
        <v>20</v>
      </c>
      <c r="H88" s="33">
        <f t="shared" si="20"/>
        <v>119</v>
      </c>
      <c r="I88" s="31">
        <v>10</v>
      </c>
      <c r="J88" s="31">
        <v>109</v>
      </c>
      <c r="K88" s="33">
        <v>13</v>
      </c>
      <c r="L88" s="33">
        <v>11</v>
      </c>
      <c r="M88" s="33">
        <v>17</v>
      </c>
      <c r="N88" s="33">
        <v>10</v>
      </c>
      <c r="O88" s="33">
        <v>109</v>
      </c>
    </row>
    <row r="89" spans="1:15" ht="11.25" customHeight="1">
      <c r="A89" s="24"/>
      <c r="B89" s="32" t="s">
        <v>78</v>
      </c>
      <c r="C89" s="30">
        <f t="shared" si="19"/>
        <v>542</v>
      </c>
      <c r="D89" s="30">
        <v>1711</v>
      </c>
      <c r="E89" s="33">
        <v>290</v>
      </c>
      <c r="F89" s="33">
        <v>252</v>
      </c>
      <c r="G89" s="33">
        <v>77</v>
      </c>
      <c r="H89" s="33">
        <f t="shared" si="20"/>
        <v>175</v>
      </c>
      <c r="I89" s="33">
        <v>18</v>
      </c>
      <c r="J89" s="33">
        <v>157</v>
      </c>
      <c r="K89" s="34">
        <v>24</v>
      </c>
      <c r="L89" s="34">
        <v>11</v>
      </c>
      <c r="M89" s="33">
        <v>50</v>
      </c>
      <c r="N89" s="34">
        <v>17</v>
      </c>
      <c r="O89" s="33">
        <v>178</v>
      </c>
    </row>
    <row r="90" spans="1:15" ht="11.25" customHeight="1">
      <c r="A90" s="24"/>
      <c r="B90" s="32" t="s">
        <v>79</v>
      </c>
      <c r="C90" s="30">
        <f t="shared" si="19"/>
        <v>434</v>
      </c>
      <c r="D90" s="30">
        <v>1328</v>
      </c>
      <c r="E90" s="33">
        <v>114</v>
      </c>
      <c r="F90" s="33">
        <v>320</v>
      </c>
      <c r="G90" s="33">
        <v>88</v>
      </c>
      <c r="H90" s="33">
        <f t="shared" si="20"/>
        <v>232</v>
      </c>
      <c r="I90" s="33">
        <v>41</v>
      </c>
      <c r="J90" s="33">
        <v>191</v>
      </c>
      <c r="K90" s="33">
        <v>57</v>
      </c>
      <c r="L90" s="33">
        <v>45</v>
      </c>
      <c r="M90" s="33">
        <v>63</v>
      </c>
      <c r="N90" s="33">
        <v>15</v>
      </c>
      <c r="O90" s="33">
        <v>200</v>
      </c>
    </row>
    <row r="91" spans="1:15" ht="6" customHeight="1">
      <c r="A91" s="24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1.25" customHeight="1">
      <c r="A92" s="35" t="s">
        <v>80</v>
      </c>
      <c r="B92" s="36"/>
      <c r="C92" s="30">
        <f>SUM(C93:C99)</f>
        <v>5198</v>
      </c>
      <c r="D92" s="30">
        <f>SUM(D93:D99)</f>
        <v>27004</v>
      </c>
      <c r="E92" s="30">
        <f>SUM(E93:E99)</f>
        <v>524</v>
      </c>
      <c r="F92" s="30">
        <f>SUM(F93:F99)</f>
        <v>4674</v>
      </c>
      <c r="G92" s="30">
        <f>SUM(G93:G99)</f>
        <v>367</v>
      </c>
      <c r="H92" s="30">
        <f aca="true" t="shared" si="21" ref="H92:O92">SUM(H93:H99)</f>
        <v>4307</v>
      </c>
      <c r="I92" s="30">
        <f t="shared" si="21"/>
        <v>743</v>
      </c>
      <c r="J92" s="30">
        <f t="shared" si="21"/>
        <v>3564</v>
      </c>
      <c r="K92" s="30">
        <f t="shared" si="21"/>
        <v>891</v>
      </c>
      <c r="L92" s="30">
        <f t="shared" si="21"/>
        <v>791</v>
      </c>
      <c r="M92" s="30">
        <f t="shared" si="21"/>
        <v>1418</v>
      </c>
      <c r="N92" s="30">
        <f t="shared" si="21"/>
        <v>352</v>
      </c>
      <c r="O92" s="30">
        <f t="shared" si="21"/>
        <v>2365</v>
      </c>
    </row>
    <row r="93" spans="1:15" ht="11.25" customHeight="1">
      <c r="A93" s="35"/>
      <c r="B93" s="32" t="s">
        <v>81</v>
      </c>
      <c r="C93" s="30">
        <f aca="true" t="shared" si="22" ref="C93:C105">E93+F93</f>
        <v>899</v>
      </c>
      <c r="D93" s="30">
        <v>4552</v>
      </c>
      <c r="E93" s="31">
        <v>116</v>
      </c>
      <c r="F93" s="31">
        <v>783</v>
      </c>
      <c r="G93" s="31">
        <v>64</v>
      </c>
      <c r="H93" s="33">
        <f aca="true" t="shared" si="23" ref="H93:H99">I93+J93</f>
        <v>719</v>
      </c>
      <c r="I93" s="31">
        <v>96</v>
      </c>
      <c r="J93" s="31">
        <v>623</v>
      </c>
      <c r="K93" s="31">
        <v>112</v>
      </c>
      <c r="L93" s="31">
        <v>81</v>
      </c>
      <c r="M93" s="31">
        <v>213</v>
      </c>
      <c r="N93" s="31">
        <v>49</v>
      </c>
      <c r="O93" s="33">
        <v>458</v>
      </c>
    </row>
    <row r="94" spans="1:15" ht="11.25" customHeight="1">
      <c r="A94" s="24"/>
      <c r="B94" s="32" t="s">
        <v>82</v>
      </c>
      <c r="C94" s="30">
        <f t="shared" si="22"/>
        <v>796</v>
      </c>
      <c r="D94" s="30">
        <v>4034</v>
      </c>
      <c r="E94" s="33">
        <v>97</v>
      </c>
      <c r="F94" s="31">
        <v>699</v>
      </c>
      <c r="G94" s="33">
        <v>38</v>
      </c>
      <c r="H94" s="33">
        <f t="shared" si="23"/>
        <v>661</v>
      </c>
      <c r="I94" s="31">
        <v>52</v>
      </c>
      <c r="J94" s="31">
        <v>609</v>
      </c>
      <c r="K94" s="31">
        <v>55</v>
      </c>
      <c r="L94" s="31">
        <v>44</v>
      </c>
      <c r="M94" s="31">
        <v>275</v>
      </c>
      <c r="N94" s="31">
        <v>41</v>
      </c>
      <c r="O94" s="33">
        <v>369</v>
      </c>
    </row>
    <row r="95" spans="1:15" ht="11.25" customHeight="1">
      <c r="A95" s="24"/>
      <c r="B95" s="32" t="s">
        <v>83</v>
      </c>
      <c r="C95" s="30">
        <f t="shared" si="22"/>
        <v>630</v>
      </c>
      <c r="D95" s="30">
        <v>3390</v>
      </c>
      <c r="E95" s="31">
        <v>54</v>
      </c>
      <c r="F95" s="31">
        <v>576</v>
      </c>
      <c r="G95" s="31">
        <v>40</v>
      </c>
      <c r="H95" s="33">
        <f t="shared" si="23"/>
        <v>536</v>
      </c>
      <c r="I95" s="31">
        <v>117</v>
      </c>
      <c r="J95" s="31">
        <v>419</v>
      </c>
      <c r="K95" s="31">
        <v>136</v>
      </c>
      <c r="L95" s="31">
        <v>126</v>
      </c>
      <c r="M95" s="31">
        <v>183</v>
      </c>
      <c r="N95" s="31">
        <v>44</v>
      </c>
      <c r="O95" s="34">
        <v>257</v>
      </c>
    </row>
    <row r="96" spans="1:15" ht="11.25" customHeight="1">
      <c r="A96" s="24"/>
      <c r="B96" s="32" t="s">
        <v>84</v>
      </c>
      <c r="C96" s="30">
        <f t="shared" si="22"/>
        <v>673</v>
      </c>
      <c r="D96" s="30">
        <v>3511</v>
      </c>
      <c r="E96" s="31">
        <v>64</v>
      </c>
      <c r="F96" s="31">
        <v>609</v>
      </c>
      <c r="G96" s="31">
        <v>38</v>
      </c>
      <c r="H96" s="33">
        <f t="shared" si="23"/>
        <v>571</v>
      </c>
      <c r="I96" s="31">
        <v>82</v>
      </c>
      <c r="J96" s="31">
        <v>489</v>
      </c>
      <c r="K96" s="31">
        <v>98</v>
      </c>
      <c r="L96" s="31">
        <v>87</v>
      </c>
      <c r="M96" s="31">
        <v>169</v>
      </c>
      <c r="N96" s="31">
        <v>45</v>
      </c>
      <c r="O96" s="33">
        <v>342</v>
      </c>
    </row>
    <row r="97" spans="1:15" ht="11.25" customHeight="1">
      <c r="A97" s="24"/>
      <c r="B97" s="32" t="s">
        <v>85</v>
      </c>
      <c r="C97" s="30">
        <f t="shared" si="22"/>
        <v>536</v>
      </c>
      <c r="D97" s="30">
        <v>2840</v>
      </c>
      <c r="E97" s="31">
        <v>59</v>
      </c>
      <c r="F97" s="33">
        <v>477</v>
      </c>
      <c r="G97" s="33">
        <v>44</v>
      </c>
      <c r="H97" s="33">
        <f t="shared" si="23"/>
        <v>433</v>
      </c>
      <c r="I97" s="33">
        <v>110</v>
      </c>
      <c r="J97" s="33">
        <v>323</v>
      </c>
      <c r="K97" s="33">
        <v>132</v>
      </c>
      <c r="L97" s="33">
        <v>127</v>
      </c>
      <c r="M97" s="33">
        <v>127</v>
      </c>
      <c r="N97" s="33">
        <v>36</v>
      </c>
      <c r="O97" s="33">
        <v>218</v>
      </c>
    </row>
    <row r="98" spans="1:15" ht="11.25" customHeight="1">
      <c r="A98" s="24"/>
      <c r="B98" s="32" t="s">
        <v>86</v>
      </c>
      <c r="C98" s="30">
        <f t="shared" si="22"/>
        <v>1127</v>
      </c>
      <c r="D98" s="30">
        <v>5785</v>
      </c>
      <c r="E98" s="33">
        <v>86</v>
      </c>
      <c r="F98" s="31">
        <v>1041</v>
      </c>
      <c r="G98" s="31">
        <v>110</v>
      </c>
      <c r="H98" s="33">
        <f t="shared" si="23"/>
        <v>931</v>
      </c>
      <c r="I98" s="31">
        <v>233</v>
      </c>
      <c r="J98" s="31">
        <v>698</v>
      </c>
      <c r="K98" s="31">
        <v>300</v>
      </c>
      <c r="L98" s="31">
        <v>275</v>
      </c>
      <c r="M98" s="31">
        <v>310</v>
      </c>
      <c r="N98" s="31">
        <v>113</v>
      </c>
      <c r="O98" s="34">
        <v>431</v>
      </c>
    </row>
    <row r="99" spans="1:15" ht="11.25" customHeight="1">
      <c r="A99" s="24"/>
      <c r="B99" s="32" t="s">
        <v>87</v>
      </c>
      <c r="C99" s="30">
        <f t="shared" si="22"/>
        <v>537</v>
      </c>
      <c r="D99" s="30">
        <v>2892</v>
      </c>
      <c r="E99" s="31">
        <v>48</v>
      </c>
      <c r="F99" s="31">
        <v>489</v>
      </c>
      <c r="G99" s="31">
        <v>33</v>
      </c>
      <c r="H99" s="33">
        <f t="shared" si="23"/>
        <v>456</v>
      </c>
      <c r="I99" s="31">
        <v>53</v>
      </c>
      <c r="J99" s="31">
        <v>403</v>
      </c>
      <c r="K99" s="31">
        <v>58</v>
      </c>
      <c r="L99" s="31">
        <v>51</v>
      </c>
      <c r="M99" s="31">
        <v>141</v>
      </c>
      <c r="N99" s="31">
        <v>24</v>
      </c>
      <c r="O99" s="33">
        <v>290</v>
      </c>
    </row>
    <row r="100" spans="1:15" ht="6" customHeight="1">
      <c r="A100" s="24"/>
      <c r="B100" s="32"/>
      <c r="C100" s="30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3"/>
    </row>
    <row r="101" spans="1:15" ht="11.25" customHeight="1">
      <c r="A101" s="35" t="s">
        <v>88</v>
      </c>
      <c r="B101" s="36"/>
      <c r="C101" s="30">
        <f>SUM(C102:C105)</f>
        <v>4158</v>
      </c>
      <c r="D101" s="30">
        <f>SUM(D102:D105)</f>
        <v>19800</v>
      </c>
      <c r="E101" s="30">
        <f>SUM(E102:E105)</f>
        <v>630</v>
      </c>
      <c r="F101" s="30">
        <f>SUM(F102:F105)</f>
        <v>3528</v>
      </c>
      <c r="G101" s="30">
        <f>SUM(G102:G105)</f>
        <v>311</v>
      </c>
      <c r="H101" s="30">
        <f aca="true" t="shared" si="24" ref="H101:O101">SUM(H102:H105)</f>
        <v>3217</v>
      </c>
      <c r="I101" s="30">
        <f t="shared" si="24"/>
        <v>283</v>
      </c>
      <c r="J101" s="30">
        <f t="shared" si="24"/>
        <v>2934</v>
      </c>
      <c r="K101" s="30">
        <f t="shared" si="24"/>
        <v>356</v>
      </c>
      <c r="L101" s="30">
        <f t="shared" si="24"/>
        <v>299</v>
      </c>
      <c r="M101" s="30">
        <f t="shared" si="24"/>
        <v>995</v>
      </c>
      <c r="N101" s="30">
        <f t="shared" si="24"/>
        <v>271</v>
      </c>
      <c r="O101" s="30">
        <f t="shared" si="24"/>
        <v>2177</v>
      </c>
    </row>
    <row r="102" spans="1:15" ht="11.25" customHeight="1">
      <c r="A102" s="24"/>
      <c r="B102" s="32" t="s">
        <v>89</v>
      </c>
      <c r="C102" s="30">
        <f t="shared" si="22"/>
        <v>1207</v>
      </c>
      <c r="D102" s="30">
        <v>6253</v>
      </c>
      <c r="E102" s="31">
        <v>146</v>
      </c>
      <c r="F102" s="31">
        <v>1061</v>
      </c>
      <c r="G102" s="31">
        <v>59</v>
      </c>
      <c r="H102" s="33">
        <f>I102+J102</f>
        <v>1002</v>
      </c>
      <c r="I102" s="31">
        <v>79</v>
      </c>
      <c r="J102" s="31">
        <v>923</v>
      </c>
      <c r="K102" s="31">
        <v>90</v>
      </c>
      <c r="L102" s="31">
        <v>76</v>
      </c>
      <c r="M102" s="31">
        <v>270</v>
      </c>
      <c r="N102" s="31">
        <v>53</v>
      </c>
      <c r="O102" s="33">
        <v>701</v>
      </c>
    </row>
    <row r="103" spans="1:15" ht="11.25" customHeight="1">
      <c r="A103" s="35"/>
      <c r="B103" s="32" t="s">
        <v>90</v>
      </c>
      <c r="C103" s="30">
        <f t="shared" si="22"/>
        <v>937</v>
      </c>
      <c r="D103" s="30">
        <v>4131</v>
      </c>
      <c r="E103" s="34">
        <v>204</v>
      </c>
      <c r="F103" s="31">
        <v>733</v>
      </c>
      <c r="G103" s="34">
        <v>86</v>
      </c>
      <c r="H103" s="33">
        <f>I103+J103</f>
        <v>647</v>
      </c>
      <c r="I103" s="34">
        <v>51</v>
      </c>
      <c r="J103" s="34">
        <v>596</v>
      </c>
      <c r="K103" s="34">
        <v>75</v>
      </c>
      <c r="L103" s="34">
        <v>64</v>
      </c>
      <c r="M103" s="34">
        <v>174</v>
      </c>
      <c r="N103" s="34">
        <v>58</v>
      </c>
      <c r="O103" s="33">
        <v>484</v>
      </c>
    </row>
    <row r="104" spans="1:15" ht="11.25" customHeight="1">
      <c r="A104" s="35"/>
      <c r="B104" s="32" t="s">
        <v>91</v>
      </c>
      <c r="C104" s="30">
        <f t="shared" si="22"/>
        <v>1261</v>
      </c>
      <c r="D104" s="30">
        <v>5669</v>
      </c>
      <c r="E104" s="31">
        <v>210</v>
      </c>
      <c r="F104" s="31">
        <v>1051</v>
      </c>
      <c r="G104" s="31">
        <v>105</v>
      </c>
      <c r="H104" s="33">
        <f>I104+J104</f>
        <v>946</v>
      </c>
      <c r="I104" s="31">
        <v>97</v>
      </c>
      <c r="J104" s="31">
        <v>849</v>
      </c>
      <c r="K104" s="31">
        <v>125</v>
      </c>
      <c r="L104" s="31">
        <v>102</v>
      </c>
      <c r="M104" s="31">
        <v>290</v>
      </c>
      <c r="N104" s="31">
        <v>77</v>
      </c>
      <c r="O104" s="33">
        <v>636</v>
      </c>
    </row>
    <row r="105" spans="1:15" ht="11.25" customHeight="1">
      <c r="A105" s="24"/>
      <c r="B105" s="32" t="s">
        <v>92</v>
      </c>
      <c r="C105" s="30">
        <f t="shared" si="22"/>
        <v>753</v>
      </c>
      <c r="D105" s="30">
        <v>3747</v>
      </c>
      <c r="E105" s="31">
        <v>70</v>
      </c>
      <c r="F105" s="31">
        <v>683</v>
      </c>
      <c r="G105" s="31">
        <v>61</v>
      </c>
      <c r="H105" s="33">
        <f>I105+J105</f>
        <v>622</v>
      </c>
      <c r="I105" s="31">
        <v>56</v>
      </c>
      <c r="J105" s="31">
        <v>566</v>
      </c>
      <c r="K105" s="31">
        <v>66</v>
      </c>
      <c r="L105" s="31">
        <v>57</v>
      </c>
      <c r="M105" s="31">
        <v>261</v>
      </c>
      <c r="N105" s="31">
        <v>83</v>
      </c>
      <c r="O105" s="33">
        <v>356</v>
      </c>
    </row>
    <row r="106" spans="1:15" ht="6" customHeight="1">
      <c r="A106" s="24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3"/>
    </row>
    <row r="107" spans="1:15" ht="11.25" customHeight="1">
      <c r="A107" s="35" t="s">
        <v>93</v>
      </c>
      <c r="B107" s="36"/>
      <c r="C107" s="30">
        <f>SUM(C108:C112)</f>
        <v>5265</v>
      </c>
      <c r="D107" s="30">
        <f>SUM(D108:D112)</f>
        <v>26276</v>
      </c>
      <c r="E107" s="30">
        <f>SUM(E108:E112)</f>
        <v>822</v>
      </c>
      <c r="F107" s="30">
        <f>SUM(F108:F112)</f>
        <v>4443</v>
      </c>
      <c r="G107" s="30">
        <f>SUM(G108:G112)</f>
        <v>290</v>
      </c>
      <c r="H107" s="30">
        <f aca="true" t="shared" si="25" ref="H107:O107">SUM(H108:H112)</f>
        <v>4153</v>
      </c>
      <c r="I107" s="30">
        <f t="shared" si="25"/>
        <v>547</v>
      </c>
      <c r="J107" s="30">
        <f t="shared" si="25"/>
        <v>3606</v>
      </c>
      <c r="K107" s="30">
        <f t="shared" si="25"/>
        <v>635</v>
      </c>
      <c r="L107" s="30">
        <f t="shared" si="25"/>
        <v>554</v>
      </c>
      <c r="M107" s="30">
        <f t="shared" si="25"/>
        <v>1677</v>
      </c>
      <c r="N107" s="30">
        <f t="shared" si="25"/>
        <v>549</v>
      </c>
      <c r="O107" s="30">
        <f t="shared" si="25"/>
        <v>2131</v>
      </c>
    </row>
    <row r="108" spans="1:15" ht="11.25" customHeight="1">
      <c r="A108" s="24"/>
      <c r="B108" s="32" t="s">
        <v>94</v>
      </c>
      <c r="C108" s="30">
        <f>E108+F108</f>
        <v>1738</v>
      </c>
      <c r="D108" s="30">
        <v>8602</v>
      </c>
      <c r="E108" s="31">
        <v>335</v>
      </c>
      <c r="F108" s="31">
        <v>1403</v>
      </c>
      <c r="G108" s="31">
        <v>96</v>
      </c>
      <c r="H108" s="33">
        <f aca="true" t="shared" si="26" ref="H108:H121">I108+J108</f>
        <v>1307</v>
      </c>
      <c r="I108" s="31">
        <v>121</v>
      </c>
      <c r="J108" s="31">
        <v>1186</v>
      </c>
      <c r="K108" s="31">
        <v>170</v>
      </c>
      <c r="L108" s="31">
        <v>160</v>
      </c>
      <c r="M108" s="31">
        <v>531</v>
      </c>
      <c r="N108" s="31">
        <v>154</v>
      </c>
      <c r="O108" s="34">
        <v>702</v>
      </c>
    </row>
    <row r="109" spans="1:15" ht="11.25" customHeight="1">
      <c r="A109" s="24"/>
      <c r="B109" s="32" t="s">
        <v>95</v>
      </c>
      <c r="C109" s="30">
        <f>E109+F109</f>
        <v>892</v>
      </c>
      <c r="D109" s="30">
        <v>4716</v>
      </c>
      <c r="E109" s="33">
        <v>126</v>
      </c>
      <c r="F109" s="31">
        <v>766</v>
      </c>
      <c r="G109" s="31">
        <v>31</v>
      </c>
      <c r="H109" s="33">
        <f t="shared" si="26"/>
        <v>735</v>
      </c>
      <c r="I109" s="31">
        <v>123</v>
      </c>
      <c r="J109" s="31">
        <v>612</v>
      </c>
      <c r="K109" s="31">
        <v>126</v>
      </c>
      <c r="L109" s="31">
        <v>101</v>
      </c>
      <c r="M109" s="31">
        <v>338</v>
      </c>
      <c r="N109" s="31">
        <v>106</v>
      </c>
      <c r="O109" s="33">
        <v>302</v>
      </c>
    </row>
    <row r="110" spans="1:15" ht="11.25" customHeight="1">
      <c r="A110" s="35"/>
      <c r="B110" s="32" t="s">
        <v>96</v>
      </c>
      <c r="C110" s="30">
        <f>E110+F110</f>
        <v>1107</v>
      </c>
      <c r="D110" s="30">
        <v>5350</v>
      </c>
      <c r="E110" s="31">
        <v>116</v>
      </c>
      <c r="F110" s="31">
        <v>991</v>
      </c>
      <c r="G110" s="33">
        <v>72</v>
      </c>
      <c r="H110" s="33">
        <f t="shared" si="26"/>
        <v>919</v>
      </c>
      <c r="I110" s="31">
        <v>175</v>
      </c>
      <c r="J110" s="31">
        <v>744</v>
      </c>
      <c r="K110" s="31">
        <v>193</v>
      </c>
      <c r="L110" s="31">
        <v>174</v>
      </c>
      <c r="M110" s="31">
        <v>344</v>
      </c>
      <c r="N110" s="31">
        <v>158</v>
      </c>
      <c r="O110" s="33">
        <v>454</v>
      </c>
    </row>
    <row r="111" spans="1:15" ht="11.25" customHeight="1">
      <c r="A111" s="35"/>
      <c r="B111" s="32" t="s">
        <v>97</v>
      </c>
      <c r="C111" s="30">
        <f>E111+F111</f>
        <v>617</v>
      </c>
      <c r="D111" s="30">
        <v>3210</v>
      </c>
      <c r="E111" s="31">
        <v>56</v>
      </c>
      <c r="F111" s="31">
        <v>561</v>
      </c>
      <c r="G111" s="31">
        <v>35</v>
      </c>
      <c r="H111" s="33">
        <f t="shared" si="26"/>
        <v>526</v>
      </c>
      <c r="I111" s="31">
        <v>70</v>
      </c>
      <c r="J111" s="31">
        <v>456</v>
      </c>
      <c r="K111" s="31">
        <v>76</v>
      </c>
      <c r="L111" s="31">
        <v>60</v>
      </c>
      <c r="M111" s="31">
        <v>221</v>
      </c>
      <c r="N111" s="31">
        <v>64</v>
      </c>
      <c r="O111" s="33">
        <v>264</v>
      </c>
    </row>
    <row r="112" spans="1:15" ht="11.25" customHeight="1">
      <c r="A112" s="24"/>
      <c r="B112" s="32" t="s">
        <v>98</v>
      </c>
      <c r="C112" s="30">
        <f>E112+F112</f>
        <v>911</v>
      </c>
      <c r="D112" s="30">
        <v>4398</v>
      </c>
      <c r="E112" s="31">
        <v>189</v>
      </c>
      <c r="F112" s="31">
        <v>722</v>
      </c>
      <c r="G112" s="31">
        <v>56</v>
      </c>
      <c r="H112" s="33">
        <f t="shared" si="26"/>
        <v>666</v>
      </c>
      <c r="I112" s="31">
        <v>58</v>
      </c>
      <c r="J112" s="31">
        <v>608</v>
      </c>
      <c r="K112" s="31">
        <v>70</v>
      </c>
      <c r="L112" s="31">
        <v>59</v>
      </c>
      <c r="M112" s="31">
        <v>243</v>
      </c>
      <c r="N112" s="31">
        <v>67</v>
      </c>
      <c r="O112" s="34">
        <v>409</v>
      </c>
    </row>
    <row r="113" spans="1:15" ht="6" customHeight="1">
      <c r="A113" s="24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4"/>
    </row>
    <row r="114" spans="1:15" ht="11.25" customHeight="1">
      <c r="A114" s="35" t="s">
        <v>99</v>
      </c>
      <c r="B114" s="36"/>
      <c r="C114" s="30">
        <f>SUM(C115:C121)</f>
        <v>7437</v>
      </c>
      <c r="D114" s="30">
        <f>SUM(D115:D121)</f>
        <v>36790</v>
      </c>
      <c r="E114" s="30">
        <f>SUM(E115:E121)</f>
        <v>1202</v>
      </c>
      <c r="F114" s="30">
        <f>SUM(F115:F121)</f>
        <v>6235</v>
      </c>
      <c r="G114" s="30">
        <f>SUM(G115:G121)</f>
        <v>498</v>
      </c>
      <c r="H114" s="30">
        <f aca="true" t="shared" si="27" ref="H114:O114">SUM(H115:H121)</f>
        <v>5737</v>
      </c>
      <c r="I114" s="30">
        <f t="shared" si="27"/>
        <v>850</v>
      </c>
      <c r="J114" s="30">
        <f t="shared" si="27"/>
        <v>4887</v>
      </c>
      <c r="K114" s="30">
        <f t="shared" si="27"/>
        <v>1011</v>
      </c>
      <c r="L114" s="30">
        <f t="shared" si="27"/>
        <v>923</v>
      </c>
      <c r="M114" s="30">
        <f t="shared" si="27"/>
        <v>2363</v>
      </c>
      <c r="N114" s="30">
        <f t="shared" si="27"/>
        <v>1019</v>
      </c>
      <c r="O114" s="30">
        <f t="shared" si="27"/>
        <v>2861</v>
      </c>
    </row>
    <row r="115" spans="1:15" ht="11.25" customHeight="1">
      <c r="A115" s="24"/>
      <c r="B115" s="32" t="s">
        <v>100</v>
      </c>
      <c r="C115" s="30">
        <f aca="true" t="shared" si="28" ref="C115:C121">E115+F115</f>
        <v>1271</v>
      </c>
      <c r="D115" s="30">
        <v>6465</v>
      </c>
      <c r="E115" s="31">
        <v>228</v>
      </c>
      <c r="F115" s="31">
        <v>1043</v>
      </c>
      <c r="G115" s="31">
        <v>70</v>
      </c>
      <c r="H115" s="33">
        <f t="shared" si="26"/>
        <v>973</v>
      </c>
      <c r="I115" s="31">
        <v>97</v>
      </c>
      <c r="J115" s="33">
        <v>876</v>
      </c>
      <c r="K115" s="33">
        <v>125</v>
      </c>
      <c r="L115" s="33">
        <v>109</v>
      </c>
      <c r="M115" s="33">
        <v>408</v>
      </c>
      <c r="N115" s="33">
        <v>178</v>
      </c>
      <c r="O115" s="33">
        <v>510</v>
      </c>
    </row>
    <row r="116" spans="1:15" ht="11.25" customHeight="1">
      <c r="A116" s="24"/>
      <c r="B116" s="32" t="s">
        <v>101</v>
      </c>
      <c r="C116" s="30">
        <f t="shared" si="28"/>
        <v>1135</v>
      </c>
      <c r="D116" s="30">
        <v>5584</v>
      </c>
      <c r="E116" s="31">
        <v>155</v>
      </c>
      <c r="F116" s="31">
        <v>980</v>
      </c>
      <c r="G116" s="31">
        <v>58</v>
      </c>
      <c r="H116" s="33">
        <f t="shared" si="26"/>
        <v>922</v>
      </c>
      <c r="I116" s="31">
        <v>160</v>
      </c>
      <c r="J116" s="33">
        <v>762</v>
      </c>
      <c r="K116" s="33">
        <v>163</v>
      </c>
      <c r="L116" s="33">
        <v>144</v>
      </c>
      <c r="M116" s="33">
        <v>409</v>
      </c>
      <c r="N116" s="33">
        <v>150</v>
      </c>
      <c r="O116" s="33">
        <v>408</v>
      </c>
    </row>
    <row r="117" spans="1:15" ht="11.25" customHeight="1">
      <c r="A117" s="24"/>
      <c r="B117" s="32" t="s">
        <v>102</v>
      </c>
      <c r="C117" s="30">
        <f t="shared" si="28"/>
        <v>537</v>
      </c>
      <c r="D117" s="30">
        <v>2729</v>
      </c>
      <c r="E117" s="31">
        <v>82</v>
      </c>
      <c r="F117" s="31">
        <v>455</v>
      </c>
      <c r="G117" s="31">
        <v>38</v>
      </c>
      <c r="H117" s="33">
        <f t="shared" si="26"/>
        <v>417</v>
      </c>
      <c r="I117" s="31">
        <v>84</v>
      </c>
      <c r="J117" s="33">
        <v>333</v>
      </c>
      <c r="K117" s="33">
        <v>93</v>
      </c>
      <c r="L117" s="33">
        <v>84</v>
      </c>
      <c r="M117" s="33">
        <v>167</v>
      </c>
      <c r="N117" s="33">
        <v>81</v>
      </c>
      <c r="O117" s="33">
        <v>195</v>
      </c>
    </row>
    <row r="118" spans="1:15" ht="11.25" customHeight="1">
      <c r="A118" s="35"/>
      <c r="B118" s="32" t="s">
        <v>103</v>
      </c>
      <c r="C118" s="30">
        <f t="shared" si="28"/>
        <v>634</v>
      </c>
      <c r="D118" s="30">
        <v>3208</v>
      </c>
      <c r="E118" s="31">
        <v>121</v>
      </c>
      <c r="F118" s="31">
        <v>513</v>
      </c>
      <c r="G118" s="31">
        <v>44</v>
      </c>
      <c r="H118" s="33">
        <f t="shared" si="26"/>
        <v>469</v>
      </c>
      <c r="I118" s="31">
        <v>59</v>
      </c>
      <c r="J118" s="31">
        <v>410</v>
      </c>
      <c r="K118" s="34">
        <v>73</v>
      </c>
      <c r="L118" s="34">
        <v>67</v>
      </c>
      <c r="M118" s="34">
        <v>216</v>
      </c>
      <c r="N118" s="34">
        <v>101</v>
      </c>
      <c r="O118" s="33">
        <v>224</v>
      </c>
    </row>
    <row r="119" spans="1:15" ht="11.25" customHeight="1">
      <c r="A119" s="24"/>
      <c r="B119" s="32" t="s">
        <v>104</v>
      </c>
      <c r="C119" s="30">
        <f t="shared" si="28"/>
        <v>540</v>
      </c>
      <c r="D119" s="30">
        <v>2435</v>
      </c>
      <c r="E119" s="31">
        <v>56</v>
      </c>
      <c r="F119" s="31">
        <v>484</v>
      </c>
      <c r="G119" s="31">
        <v>34</v>
      </c>
      <c r="H119" s="33">
        <f t="shared" si="26"/>
        <v>450</v>
      </c>
      <c r="I119" s="31">
        <v>33</v>
      </c>
      <c r="J119" s="33">
        <v>417</v>
      </c>
      <c r="K119" s="33">
        <v>38</v>
      </c>
      <c r="L119" s="33">
        <v>32</v>
      </c>
      <c r="M119" s="33">
        <v>216</v>
      </c>
      <c r="N119" s="33">
        <v>58</v>
      </c>
      <c r="O119" s="33">
        <v>230</v>
      </c>
    </row>
    <row r="120" spans="1:15" ht="11.25" customHeight="1">
      <c r="A120" s="24"/>
      <c r="B120" s="32" t="s">
        <v>105</v>
      </c>
      <c r="C120" s="30">
        <f t="shared" si="28"/>
        <v>855</v>
      </c>
      <c r="D120" s="30">
        <v>4105</v>
      </c>
      <c r="E120" s="31">
        <v>110</v>
      </c>
      <c r="F120" s="31">
        <v>745</v>
      </c>
      <c r="G120" s="31">
        <v>68</v>
      </c>
      <c r="H120" s="33">
        <f t="shared" si="26"/>
        <v>677</v>
      </c>
      <c r="I120" s="31">
        <v>148</v>
      </c>
      <c r="J120" s="33">
        <v>529</v>
      </c>
      <c r="K120" s="33">
        <v>167</v>
      </c>
      <c r="L120" s="33">
        <v>157</v>
      </c>
      <c r="M120" s="33">
        <v>240</v>
      </c>
      <c r="N120" s="33">
        <v>104</v>
      </c>
      <c r="O120" s="33">
        <v>338</v>
      </c>
    </row>
    <row r="121" spans="1:15" ht="11.25" customHeight="1">
      <c r="A121" s="24"/>
      <c r="B121" s="32" t="s">
        <v>106</v>
      </c>
      <c r="C121" s="30">
        <f t="shared" si="28"/>
        <v>2465</v>
      </c>
      <c r="D121" s="30">
        <v>12264</v>
      </c>
      <c r="E121" s="31">
        <v>450</v>
      </c>
      <c r="F121" s="31">
        <v>2015</v>
      </c>
      <c r="G121" s="31">
        <v>186</v>
      </c>
      <c r="H121" s="33">
        <f t="shared" si="26"/>
        <v>1829</v>
      </c>
      <c r="I121" s="31">
        <v>269</v>
      </c>
      <c r="J121" s="31">
        <v>1560</v>
      </c>
      <c r="K121" s="34">
        <v>352</v>
      </c>
      <c r="L121" s="34">
        <v>330</v>
      </c>
      <c r="M121" s="34">
        <v>707</v>
      </c>
      <c r="N121" s="34">
        <v>347</v>
      </c>
      <c r="O121" s="34">
        <v>956</v>
      </c>
    </row>
    <row r="122" spans="1:15" ht="6" customHeight="1">
      <c r="A122" s="24"/>
      <c r="B122" s="32"/>
      <c r="C122" s="31"/>
      <c r="D122" s="31"/>
      <c r="E122" s="31"/>
      <c r="F122" s="31"/>
      <c r="G122" s="31"/>
      <c r="H122" s="31"/>
      <c r="I122" s="31"/>
      <c r="J122" s="31"/>
      <c r="K122" s="34"/>
      <c r="L122" s="34"/>
      <c r="M122" s="34"/>
      <c r="N122" s="34"/>
      <c r="O122" s="34"/>
    </row>
    <row r="123" spans="1:15" ht="11.25" customHeight="1">
      <c r="A123" s="35" t="s">
        <v>107</v>
      </c>
      <c r="B123" s="36"/>
      <c r="C123" s="30">
        <f>SUM(C124:C131)</f>
        <v>5660</v>
      </c>
      <c r="D123" s="30">
        <f>SUM(D124:D131)</f>
        <v>26126</v>
      </c>
      <c r="E123" s="30">
        <f>SUM(E124:E131)</f>
        <v>895</v>
      </c>
      <c r="F123" s="30">
        <f>SUM(F124:F131)</f>
        <v>4765</v>
      </c>
      <c r="G123" s="30">
        <f>SUM(G124:G131)</f>
        <v>456</v>
      </c>
      <c r="H123" s="30">
        <f aca="true" t="shared" si="29" ref="H123:O123">SUM(H124:H131)</f>
        <v>4309</v>
      </c>
      <c r="I123" s="30">
        <f t="shared" si="29"/>
        <v>374</v>
      </c>
      <c r="J123" s="30">
        <f t="shared" si="29"/>
        <v>3935</v>
      </c>
      <c r="K123" s="30">
        <f t="shared" si="29"/>
        <v>458</v>
      </c>
      <c r="L123" s="30">
        <f t="shared" si="29"/>
        <v>367</v>
      </c>
      <c r="M123" s="30">
        <f t="shared" si="29"/>
        <v>1589</v>
      </c>
      <c r="N123" s="30">
        <f t="shared" si="29"/>
        <v>380</v>
      </c>
      <c r="O123" s="30">
        <f t="shared" si="29"/>
        <v>2718</v>
      </c>
    </row>
    <row r="124" spans="1:15" ht="11.25" customHeight="1">
      <c r="A124" s="24"/>
      <c r="B124" s="32" t="s">
        <v>108</v>
      </c>
      <c r="C124" s="30">
        <f aca="true" t="shared" si="30" ref="C124:C131">E124+F124</f>
        <v>417</v>
      </c>
      <c r="D124" s="30">
        <v>1928</v>
      </c>
      <c r="E124" s="33">
        <v>104</v>
      </c>
      <c r="F124" s="33">
        <v>313</v>
      </c>
      <c r="G124" s="33">
        <v>22</v>
      </c>
      <c r="H124" s="33">
        <f aca="true" t="shared" si="31" ref="H124:H131">I124+J124</f>
        <v>291</v>
      </c>
      <c r="I124" s="31">
        <v>4</v>
      </c>
      <c r="J124" s="33">
        <v>287</v>
      </c>
      <c r="K124" s="33">
        <v>7</v>
      </c>
      <c r="L124" s="33">
        <v>4</v>
      </c>
      <c r="M124" s="33">
        <v>81</v>
      </c>
      <c r="N124" s="33">
        <v>16</v>
      </c>
      <c r="O124" s="33">
        <v>225</v>
      </c>
    </row>
    <row r="125" spans="1:15" ht="11.25" customHeight="1">
      <c r="A125" s="24"/>
      <c r="B125" s="32" t="s">
        <v>109</v>
      </c>
      <c r="C125" s="30">
        <f t="shared" si="30"/>
        <v>751</v>
      </c>
      <c r="D125" s="30">
        <v>3372</v>
      </c>
      <c r="E125" s="31">
        <v>136</v>
      </c>
      <c r="F125" s="31">
        <v>615</v>
      </c>
      <c r="G125" s="31">
        <v>64</v>
      </c>
      <c r="H125" s="33">
        <f t="shared" si="31"/>
        <v>551</v>
      </c>
      <c r="I125" s="31">
        <v>28</v>
      </c>
      <c r="J125" s="33">
        <v>523</v>
      </c>
      <c r="K125" s="33">
        <v>27</v>
      </c>
      <c r="L125" s="33">
        <v>14</v>
      </c>
      <c r="M125" s="33">
        <v>128</v>
      </c>
      <c r="N125" s="33">
        <v>20</v>
      </c>
      <c r="O125" s="33">
        <v>460</v>
      </c>
    </row>
    <row r="126" spans="1:15" ht="11.25" customHeight="1">
      <c r="A126" s="35"/>
      <c r="B126" s="32" t="s">
        <v>110</v>
      </c>
      <c r="C126" s="30">
        <f t="shared" si="30"/>
        <v>746</v>
      </c>
      <c r="D126" s="30">
        <v>3493</v>
      </c>
      <c r="E126" s="31">
        <v>122</v>
      </c>
      <c r="F126" s="31">
        <v>624</v>
      </c>
      <c r="G126" s="31">
        <v>48</v>
      </c>
      <c r="H126" s="33">
        <f t="shared" si="31"/>
        <v>576</v>
      </c>
      <c r="I126" s="31">
        <v>41</v>
      </c>
      <c r="J126" s="31">
        <v>535</v>
      </c>
      <c r="K126" s="31">
        <v>53</v>
      </c>
      <c r="L126" s="31">
        <v>39</v>
      </c>
      <c r="M126" s="31">
        <v>287</v>
      </c>
      <c r="N126" s="31">
        <v>45</v>
      </c>
      <c r="O126" s="33">
        <v>284</v>
      </c>
    </row>
    <row r="127" spans="1:15" ht="11.25" customHeight="1">
      <c r="A127" s="35"/>
      <c r="B127" s="32" t="s">
        <v>111</v>
      </c>
      <c r="C127" s="30">
        <f t="shared" si="30"/>
        <v>426</v>
      </c>
      <c r="D127" s="30">
        <v>1878</v>
      </c>
      <c r="E127" s="31">
        <v>27</v>
      </c>
      <c r="F127" s="31">
        <v>399</v>
      </c>
      <c r="G127" s="31">
        <v>45</v>
      </c>
      <c r="H127" s="33">
        <f t="shared" si="31"/>
        <v>354</v>
      </c>
      <c r="I127" s="31">
        <v>48</v>
      </c>
      <c r="J127" s="31">
        <v>306</v>
      </c>
      <c r="K127" s="34">
        <v>53</v>
      </c>
      <c r="L127" s="34">
        <v>48</v>
      </c>
      <c r="M127" s="34">
        <v>160</v>
      </c>
      <c r="N127" s="34">
        <v>37</v>
      </c>
      <c r="O127" s="33">
        <v>186</v>
      </c>
    </row>
    <row r="128" spans="1:15" ht="11.25" customHeight="1">
      <c r="A128" s="24"/>
      <c r="B128" s="32" t="s">
        <v>112</v>
      </c>
      <c r="C128" s="30">
        <f t="shared" si="30"/>
        <v>688</v>
      </c>
      <c r="D128" s="30">
        <v>3232</v>
      </c>
      <c r="E128" s="31">
        <v>78</v>
      </c>
      <c r="F128" s="31">
        <v>610</v>
      </c>
      <c r="G128" s="31">
        <v>60</v>
      </c>
      <c r="H128" s="33">
        <f t="shared" si="31"/>
        <v>550</v>
      </c>
      <c r="I128" s="31">
        <v>58</v>
      </c>
      <c r="J128" s="31">
        <v>492</v>
      </c>
      <c r="K128" s="31">
        <v>75</v>
      </c>
      <c r="L128" s="31">
        <v>64</v>
      </c>
      <c r="M128" s="31">
        <v>211</v>
      </c>
      <c r="N128" s="31">
        <v>43</v>
      </c>
      <c r="O128" s="33">
        <v>324</v>
      </c>
    </row>
    <row r="129" spans="1:15" ht="11.25" customHeight="1">
      <c r="A129" s="24"/>
      <c r="B129" s="32" t="s">
        <v>113</v>
      </c>
      <c r="C129" s="30">
        <f t="shared" si="30"/>
        <v>622</v>
      </c>
      <c r="D129" s="30">
        <v>2755</v>
      </c>
      <c r="E129" s="33">
        <v>110</v>
      </c>
      <c r="F129" s="31">
        <v>512</v>
      </c>
      <c r="G129" s="33">
        <v>44</v>
      </c>
      <c r="H129" s="33">
        <f t="shared" si="31"/>
        <v>468</v>
      </c>
      <c r="I129" s="31">
        <v>52</v>
      </c>
      <c r="J129" s="31">
        <v>416</v>
      </c>
      <c r="K129" s="31">
        <v>54</v>
      </c>
      <c r="L129" s="31">
        <v>40</v>
      </c>
      <c r="M129" s="31">
        <v>175</v>
      </c>
      <c r="N129" s="31">
        <v>35</v>
      </c>
      <c r="O129" s="33">
        <v>283</v>
      </c>
    </row>
    <row r="130" spans="1:15" ht="11.25" customHeight="1">
      <c r="A130" s="35"/>
      <c r="B130" s="32" t="s">
        <v>114</v>
      </c>
      <c r="C130" s="30">
        <f t="shared" si="30"/>
        <v>1701</v>
      </c>
      <c r="D130" s="30">
        <v>8048</v>
      </c>
      <c r="E130" s="31">
        <v>288</v>
      </c>
      <c r="F130" s="31">
        <v>1413</v>
      </c>
      <c r="G130" s="31">
        <v>136</v>
      </c>
      <c r="H130" s="33">
        <f t="shared" si="31"/>
        <v>1277</v>
      </c>
      <c r="I130" s="31">
        <v>95</v>
      </c>
      <c r="J130" s="31">
        <v>1182</v>
      </c>
      <c r="K130" s="31">
        <v>127</v>
      </c>
      <c r="L130" s="31">
        <v>101</v>
      </c>
      <c r="M130" s="31">
        <v>427</v>
      </c>
      <c r="N130" s="31">
        <v>124</v>
      </c>
      <c r="O130" s="33">
        <v>859</v>
      </c>
    </row>
    <row r="131" spans="1:15" ht="11.25" customHeight="1">
      <c r="A131" s="24"/>
      <c r="B131" s="32" t="s">
        <v>115</v>
      </c>
      <c r="C131" s="30">
        <f t="shared" si="30"/>
        <v>309</v>
      </c>
      <c r="D131" s="30">
        <v>1420</v>
      </c>
      <c r="E131" s="33">
        <v>30</v>
      </c>
      <c r="F131" s="33">
        <v>279</v>
      </c>
      <c r="G131" s="33">
        <v>37</v>
      </c>
      <c r="H131" s="33">
        <f t="shared" si="31"/>
        <v>242</v>
      </c>
      <c r="I131" s="33">
        <v>48</v>
      </c>
      <c r="J131" s="33">
        <v>194</v>
      </c>
      <c r="K131" s="33">
        <v>62</v>
      </c>
      <c r="L131" s="33">
        <v>57</v>
      </c>
      <c r="M131" s="33">
        <v>120</v>
      </c>
      <c r="N131" s="33">
        <v>60</v>
      </c>
      <c r="O131" s="33">
        <v>97</v>
      </c>
    </row>
    <row r="132" spans="1:15" ht="6" customHeight="1">
      <c r="A132" s="24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1.25" customHeight="1">
      <c r="A133" s="35" t="s">
        <v>116</v>
      </c>
      <c r="B133" s="36"/>
      <c r="C133" s="30">
        <f>SUM(C134:C137)</f>
        <v>4691</v>
      </c>
      <c r="D133" s="30">
        <f>SUM(D134:D137)</f>
        <v>23172</v>
      </c>
      <c r="E133" s="30">
        <f>SUM(E134:E137)</f>
        <v>471</v>
      </c>
      <c r="F133" s="30">
        <f>SUM(F134:F137)</f>
        <v>4220</v>
      </c>
      <c r="G133" s="30">
        <f>SUM(G134:G137)</f>
        <v>345</v>
      </c>
      <c r="H133" s="30">
        <f aca="true" t="shared" si="32" ref="H133:O133">SUM(H134:H137)</f>
        <v>3875</v>
      </c>
      <c r="I133" s="30">
        <f t="shared" si="32"/>
        <v>529</v>
      </c>
      <c r="J133" s="30">
        <f t="shared" si="32"/>
        <v>3346</v>
      </c>
      <c r="K133" s="30">
        <f t="shared" si="32"/>
        <v>582</v>
      </c>
      <c r="L133" s="30">
        <f t="shared" si="32"/>
        <v>445</v>
      </c>
      <c r="M133" s="30">
        <f t="shared" si="32"/>
        <v>1333</v>
      </c>
      <c r="N133" s="30">
        <f t="shared" si="32"/>
        <v>320</v>
      </c>
      <c r="O133" s="30">
        <f t="shared" si="32"/>
        <v>2305</v>
      </c>
    </row>
    <row r="134" spans="1:15" ht="11.25" customHeight="1">
      <c r="A134" s="24"/>
      <c r="B134" s="32" t="s">
        <v>117</v>
      </c>
      <c r="C134" s="30">
        <f>E134+F134</f>
        <v>914</v>
      </c>
      <c r="D134" s="30">
        <v>4324</v>
      </c>
      <c r="E134" s="31">
        <v>120</v>
      </c>
      <c r="F134" s="31">
        <v>794</v>
      </c>
      <c r="G134" s="31">
        <v>70</v>
      </c>
      <c r="H134" s="33">
        <f>I134+J134</f>
        <v>724</v>
      </c>
      <c r="I134" s="31">
        <v>94</v>
      </c>
      <c r="J134" s="31">
        <v>630</v>
      </c>
      <c r="K134" s="31">
        <v>89</v>
      </c>
      <c r="L134" s="31">
        <v>66</v>
      </c>
      <c r="M134" s="31">
        <v>188</v>
      </c>
      <c r="N134" s="31">
        <v>42</v>
      </c>
      <c r="O134" s="31">
        <v>517</v>
      </c>
    </row>
    <row r="135" spans="1:15" ht="11.25" customHeight="1">
      <c r="A135" s="24"/>
      <c r="B135" s="32" t="s">
        <v>118</v>
      </c>
      <c r="C135" s="30">
        <f>E135+F135</f>
        <v>1353</v>
      </c>
      <c r="D135" s="30">
        <v>6774</v>
      </c>
      <c r="E135" s="31">
        <v>137</v>
      </c>
      <c r="F135" s="31">
        <v>1216</v>
      </c>
      <c r="G135" s="31">
        <v>95</v>
      </c>
      <c r="H135" s="33">
        <f>I135+J135</f>
        <v>1121</v>
      </c>
      <c r="I135" s="31">
        <v>122</v>
      </c>
      <c r="J135" s="31">
        <v>999</v>
      </c>
      <c r="K135" s="31">
        <v>137</v>
      </c>
      <c r="L135" s="31">
        <v>91</v>
      </c>
      <c r="M135" s="31">
        <v>388</v>
      </c>
      <c r="N135" s="31">
        <v>60</v>
      </c>
      <c r="O135" s="33">
        <v>691</v>
      </c>
    </row>
    <row r="136" spans="1:15" ht="11.25" customHeight="1">
      <c r="A136" s="24"/>
      <c r="B136" s="32" t="s">
        <v>119</v>
      </c>
      <c r="C136" s="30">
        <f>E136+F136</f>
        <v>1283</v>
      </c>
      <c r="D136" s="30">
        <v>6484</v>
      </c>
      <c r="E136" s="31">
        <v>133</v>
      </c>
      <c r="F136" s="31">
        <v>1150</v>
      </c>
      <c r="G136" s="31">
        <v>88</v>
      </c>
      <c r="H136" s="33">
        <f>I136+J136</f>
        <v>1062</v>
      </c>
      <c r="I136" s="31">
        <v>114</v>
      </c>
      <c r="J136" s="31">
        <v>948</v>
      </c>
      <c r="K136" s="31">
        <v>138</v>
      </c>
      <c r="L136" s="31">
        <v>99</v>
      </c>
      <c r="M136" s="31">
        <v>362</v>
      </c>
      <c r="N136" s="31">
        <v>83</v>
      </c>
      <c r="O136" s="33">
        <v>650</v>
      </c>
    </row>
    <row r="137" spans="1:15" ht="11.25" customHeight="1">
      <c r="A137" s="24"/>
      <c r="B137" s="32" t="s">
        <v>120</v>
      </c>
      <c r="C137" s="30">
        <f>E137+F137</f>
        <v>1141</v>
      </c>
      <c r="D137" s="30">
        <v>5590</v>
      </c>
      <c r="E137" s="31">
        <v>81</v>
      </c>
      <c r="F137" s="31">
        <v>1060</v>
      </c>
      <c r="G137" s="31">
        <v>92</v>
      </c>
      <c r="H137" s="33">
        <f>I137+J137</f>
        <v>968</v>
      </c>
      <c r="I137" s="31">
        <v>199</v>
      </c>
      <c r="J137" s="31">
        <v>769</v>
      </c>
      <c r="K137" s="31">
        <v>218</v>
      </c>
      <c r="L137" s="31">
        <v>189</v>
      </c>
      <c r="M137" s="31">
        <v>395</v>
      </c>
      <c r="N137" s="31">
        <v>135</v>
      </c>
      <c r="O137" s="31">
        <v>447</v>
      </c>
    </row>
    <row r="138" spans="1:15" ht="4.5" customHeight="1">
      <c r="A138" s="42"/>
      <c r="B138" s="4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4"/>
    </row>
    <row r="139" ht="9.75" customHeight="1"/>
    <row r="140" ht="9.75" customHeight="1"/>
    <row r="141" ht="9" customHeight="1"/>
    <row r="142" ht="9" customHeight="1"/>
  </sheetData>
  <mergeCells count="1">
    <mergeCell ref="A7:B7"/>
  </mergeCells>
  <printOptions/>
  <pageMargins left="0.7874015748031497" right="0.3937007874015748" top="0.7874015748031497" bottom="0.3937007874015748" header="0.31496062992125984" footer="0.5118110236220472"/>
  <pageSetup orientation="portrait" pageOrder="overThenDown" paperSize="9" scale="88" r:id="rId1"/>
  <rowBreaks count="1" manualBreakCount="1">
    <brk id="71" max="14" man="1"/>
  </rowBreaks>
  <colBreaks count="1" manualBreakCount="1">
    <brk id="8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2002-11-11T06:11:35Z</cp:lastPrinted>
  <dcterms:created xsi:type="dcterms:W3CDTF">2002-11-26T02:47:53Z</dcterms:created>
  <dcterms:modified xsi:type="dcterms:W3CDTF">2002-11-26T02:47:53Z</dcterms:modified>
  <cp:category/>
  <cp:version/>
  <cp:contentType/>
  <cp:contentStatus/>
</cp:coreProperties>
</file>