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17大玉村●\"/>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E35" i="9"/>
  <c r="AM35" i="9"/>
  <c r="CO34" i="9"/>
  <c r="BW34" i="9"/>
  <c r="BW35" i="9" s="1"/>
  <c r="BW36" i="9" s="1"/>
  <c r="BW37" i="9" s="1"/>
  <c r="BW38" i="9" s="1"/>
  <c r="BW39" i="9" s="1"/>
  <c r="BW40" i="9" s="1"/>
  <c r="BW41" i="9" s="1"/>
  <c r="BW42"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alcChain>
</file>

<file path=xl/sharedStrings.xml><?xml version="1.0" encoding="utf-8"?>
<sst xmlns="http://schemas.openxmlformats.org/spreadsheetml/2006/main" count="1063" uniqueCount="562">
  <si>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</si>
  <si>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</si>
  <si>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</si>
  <si>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</si>
  <si>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</si>
  <si>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</si>
  <si>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</si>
  <si>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</si>
  <si>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</si>
  <si>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</si>
  <si>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</si>
  <si>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</si>
  <si>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</si>
  <si>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</si>
  <si>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</si>
  <si>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</si>
  <si>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</si>
  <si>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</si>
  <si>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</si>
  <si>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</si>
  <si>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</si>
  <si>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</si>
  <si>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</si>
  <si>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</si>
  <si>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</si>
  <si>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</si>
  <si>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</si>
  <si>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</si>
  <si>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</si>
  <si>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</si>
  <si>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</si>
  <si>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</si>
  <si>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</si>
  <si>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</si>
  <si>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</si>
  <si>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</si>
  <si>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</si>
  <si>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</si>
  <si>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</si>
  <si>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</si>
  <si>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</si>
  <si>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</si>
  <si>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</si>
  <si>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</si>
  <si>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</si>
  <si>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</si>
  <si>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</si>
  <si>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</si>
  <si>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</si>
  <si>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</si>
  <si>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</si>
  <si>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</si>
  <si>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</si>
  <si>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</si>
  <si>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</si>
  <si>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</si>
  <si>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</si>
  <si>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</si>
  <si>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</si>
  <si>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</si>
  <si>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</si>
  <si>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</si>
  <si>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</si>
  <si>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</si>
  <si>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</si>
  <si>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</si>
  <si>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</si>
  <si>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</si>
  <si>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</si>
  <si>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</si>
  <si>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</si>
  <si>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</si>
  <si>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</si>
  <si>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</si>
  <si>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</si>
  <si>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</si>
  <si>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</si>
  <si>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</si>
  <si>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</si>
  <si>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</si>
  <si>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</si>
  <si>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</si>
  <si>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</si>
  <si>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</si>
  <si>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</si>
  <si>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</si>
  <si>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</si>
  <si>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</si>
  <si>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</si>
  <si>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</si>
  <si>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</si>
  <si>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</si>
  <si>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</si>
  <si>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</si>
  <si>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</si>
  <si>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</si>
  <si>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</si>
  <si>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</si>
  <si>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</si>
  <si>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</si>
  <si>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</si>
  <si>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</si>
  <si>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</si>
  <si>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</si>
  <si>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</si>
  <si>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</si>
  <si>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</si>
  <si>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</si>
  <si>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</si>
  <si>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</si>
  <si>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</si>
  <si>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</si>
  <si>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</si>
  <si>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</si>
  <si>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</si>
  <si>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</si>
  <si>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</si>
  <si>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</si>
  <si>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</si>
  <si>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</si>
  <si>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</si>
  <si>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</si>
  <si>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</si>
  <si>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</si>
  <si>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</si>
  <si>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</si>
  <si>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</si>
  <si>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</si>
  <si>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</si>
  <si>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</si>
  <si>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</si>
  <si>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</si>
  <si>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</si>
  <si>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</si>
  <si>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</si>
  <si>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</si>
  <si>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</si>
  <si>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</si>
  <si>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</si>
  <si>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</si>
  <si>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</si>
  <si>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</si>
  <si>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</si>
  <si>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</si>
  <si>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</si>
  <si>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</si>
  <si>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</si>
  <si>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</si>
  <si>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</si>
  <si>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</si>
  <si>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</si>
  <si>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</si>
  <si>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</si>
  <si>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</si>
  <si>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</si>
  <si>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</si>
  <si>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</si>
  <si>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</si>
  <si>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</si>
  <si>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</si>
  <si>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</si>
  <si>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</si>
  <si>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</si>
  <si>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</si>
  <si>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</si>
  <si>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</si>
  <si>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</si>
  <si>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</si>
  <si>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</si>
  <si>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</si>
  <si>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</si>
  <si>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</si>
  <si>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</si>
  <si>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</si>
  <si>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</si>
  <si>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</si>
  <si>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</si>
  <si>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</si>
  <si>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</si>
  <si>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</si>
  <si>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</si>
  <si>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</si>
  <si>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</si>
  <si>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</si>
  <si>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</si>
  <si>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</si>
  <si>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</si>
  <si>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</si>
  <si>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</si>
  <si>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</si>
  <si>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</si>
  <si>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</si>
  <si>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</si>
  <si>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</si>
  <si>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</si>
  <si>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</si>
  <si>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</si>
  <si>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</si>
  <si>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福島県大玉村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</si>
  <si>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</si>
  <si>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</si>
  <si>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</si>
  <si>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</si>
  <si>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</si>
  <si>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</si>
  <si>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</si>
  <si>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</si>
  <si>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</si>
  <si>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</si>
  <si>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</si>
  <si>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</si>
  <si>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</si>
  <si>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</si>
  <si>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</si>
  <si>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</si>
  <si>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</si>
  <si>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</si>
  <si>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</si>
  <si>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</si>
  <si>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</si>
  <si>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</si>
  <si>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</si>
  <si>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</si>
  <si>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</si>
  <si>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</si>
  <si>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</si>
  <si>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</si>
  <si>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</si>
  <si>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</si>
  <si>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</si>
  <si>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</si>
  <si>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</si>
  <si>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</si>
  <si>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</si>
  <si>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</si>
  <si>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</si>
  <si>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</si>
  <si>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</si>
  <si>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</si>
  <si>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</si>
  <si>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</si>
  <si>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</si>
  <si>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</si>
  <si>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</si>
  <si>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</si>
  <si>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</si>
  <si>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</si>
  <si>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</si>
  <si>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</si>
  <si>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</si>
  <si>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</si>
  <si>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</si>
  <si>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</si>
  <si>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</si>
  <si>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</si>
  <si>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</si>
  <si>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</si>
  <si>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</si>
  <si>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</si>
  <si>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</si>
  <si>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</si>
  <si>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</si>
  <si>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</si>
  <si>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</si>
  <si>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</si>
  <si>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</si>
  <si>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</si>
  <si>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</si>
  <si>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</si>
  <si>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</si>
  <si>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</si>
  <si>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</si>
  <si>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</si>
  <si>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</si>
  <si>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</si>
  <si>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</si>
  <si>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</si>
  <si>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</si>
  <si>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</si>
  <si>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</si>
  <si>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</si>
  <si>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</si>
  <si>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</si>
  <si>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</si>
  <si>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</si>
  <si>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</si>
  <si>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</si>
  <si>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</si>
  <si>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</si>
  <si>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</si>
  <si>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</si>
  <si>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</si>
  <si>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</si>
  <si>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</si>
  <si>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</si>
  <si>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</si>
  <si>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</si>
  <si>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</si>
  <si>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</si>
  <si>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</si>
  <si>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</si>
  <si>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</si>
  <si>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</si>
  <si>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</si>
  <si>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</si>
  <si>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</si>
  <si>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</si>
  <si>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</si>
  <si>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</si>
  <si>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</si>
  <si>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</si>
  <si>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</si>
  <si>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</si>
  <si>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</si>
  <si>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</si>
  <si>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</si>
  <si>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</si>
  <si>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</si>
  <si>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</si>
  <si>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</si>
  <si>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</si>
  <si>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</si>
  <si>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</si>
  <si>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</si>
  <si>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</si>
  <si>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</si>
  <si>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</si>
  <si>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</si>
  <si>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</si>
  <si>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</si>
  <si>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</si>
  <si>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</si>
  <si>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</si>
  <si>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</si>
  <si>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</si>
  <si>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</si>
  <si>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</si>
  <si>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</si>
  <si>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</si>
  <si>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</si>
  <si>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</si>
  <si>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</si>
  <si>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</si>
  <si>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</si>
  <si>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</si>
  <si>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</si>
  <si>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</si>
  <si>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福島県大玉村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</si>
  <si>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</si>
  <si>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</si>
  <si>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</si>
  <si>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</si>
  <si>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</si>
  <si>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</si>
  <si>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</si>
  <si>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</si>
  <si>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</si>
  <si>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</si>
  <si>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</si>
  <si>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</si>
  <si>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</si>
  <si>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</si>
  <si>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</si>
  <si>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</si>
  <si>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</si>
  <si>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</si>
  <si>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</si>
  <si>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</si>
  <si>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アットホームおおたま特別会計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</si>
  <si>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</si>
  <si>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</si>
  <si>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</si>
  <si>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</si>
  <si>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</si>
  <si>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</si>
  <si>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</si>
  <si>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</si>
  <si>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</si>
  <si>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</si>
  <si>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</si>
  <si>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</si>
  <si>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</si>
  <si>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</si>
  <si>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</si>
  <si>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</si>
  <si>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</si>
  <si>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</si>
  <si>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</si>
  <si>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</si>
  <si>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</si>
  <si>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</si>
  <si>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</si>
  <si>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</si>
  <si>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</si>
  <si>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</si>
  <si>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</si>
  <si>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</si>
  <si>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</si>
  <si>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</si>
  <si>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</si>
  <si>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</si>
  <si>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</si>
  <si>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</si>
  <si>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</si>
  <si>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</si>
  <si>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</si>
  <si>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</si>
  <si>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</si>
  <si>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</si>
  <si>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</si>
  <si>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</si>
  <si>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</si>
  <si>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</si>
  <si>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</si>
  <si>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</si>
  <si>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</si>
  <si>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</si>
  <si>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</si>
  <si>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</si>
  <si>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</si>
  <si>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</si>
  <si>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</si>
  <si>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</si>
  <si>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</si>
  <si>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</si>
  <si>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</si>
  <si>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</si>
  <si>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</si>
  <si>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</si>
  <si>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</si>
  <si>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</si>
  <si>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</si>
  <si>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</si>
  <si>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</si>
  <si>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</si>
  <si>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</si>
  <si>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</si>
  <si>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</si>
  <si>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</si>
  <si>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</si>
  <si>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</si>
  <si>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</si>
  <si>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</si>
  <si>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</si>
  <si>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</si>
  <si>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</si>
  <si>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</si>
  <si>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</si>
  <si>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</si>
  <si>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</si>
  <si>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</si>
  <si>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</si>
  <si>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</si>
  <si>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</si>
  <si>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</si>
  <si>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</si>
  <si>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</si>
  <si>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</si>
  <si>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</si>
  <si>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</si>
  <si>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</si>
  <si>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</si>
  <si>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</si>
  <si>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</si>
  <si>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</si>
  <si>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</si>
  <si>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</si>
  <si>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</si>
  <si>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</si>
  <si>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</si>
  <si>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</si>
  <si>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</si>
  <si>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</si>
  <si>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</si>
  <si>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</si>
  <si>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</si>
  <si>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</si>
  <si>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</si>
  <si>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</si>
  <si>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</si>
  <si>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</si>
  <si>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</si>
  <si>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</si>
  <si>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</si>
  <si>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</si>
  <si>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</si>
  <si>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</si>
  <si>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</si>
  <si>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</si>
  <si>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</si>
  <si>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</si>
  <si>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</si>
  <si>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</si>
  <si>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</si>
  <si>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</si>
  <si>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</si>
  <si>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</si>
  <si>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</si>
  <si>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</si>
  <si>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</si>
  <si>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</si>
  <si>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</si>
  <si>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</si>
  <si>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</si>
  <si>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</si>
  <si>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</si>
  <si>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</si>
  <si>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</si>
  <si>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</si>
  <si>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</si>
  <si>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</si>
  <si>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</si>
  <si>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</si>
  <si>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</si>
  <si>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</si>
  <si>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</si>
  <si>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</si>
  <si>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</si>
  <si>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</si>
  <si>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</si>
  <si>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</si>
  <si>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</si>
  <si>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</si>
  <si>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</si>
  <si>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</si>
  <si>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</si>
  <si>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0.09</t>
  </si>
  <si>
    <t>水道事業会計</t>
  </si>
  <si>
    <t>一般会計</t>
  </si>
  <si>
    <t>国民健康保険特別会計</t>
  </si>
  <si>
    <t>アットホームおおたま特別会計</t>
  </si>
  <si>
    <t>介護保険特別会計（保険事業勘定）</t>
  </si>
  <si>
    <t>農業集落排水事業特別会計</t>
  </si>
  <si>
    <t>介護保険特別会計（介護サービス事業勘定）</t>
  </si>
  <si>
    <t>後期高齢者医療特別会計</t>
  </si>
  <si>
    <t>その他会計（赤字）</t>
  </si>
  <si>
    <t>その他会計（黒字）</t>
  </si>
  <si>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30"/>
  </si>
  <si>
    <t>安達地方広域行政組合（安達地方広域行政組合地域振興事業特別会計）</t>
    <rPh sb="21" eb="23">
      <t>チイキ</t>
    </rPh>
    <rPh sb="23" eb="25">
      <t>シンコウ</t>
    </rPh>
    <rPh sb="25" eb="27">
      <t>ジギョウ</t>
    </rPh>
    <rPh sb="27" eb="29">
      <t>トクベツ</t>
    </rPh>
    <rPh sb="29" eb="31">
      <t>カイケイ</t>
    </rPh>
    <phoneticPr fontId="30"/>
  </si>
  <si>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</si>
  <si>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30"/>
  </si>
  <si>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30"/>
  </si>
  <si>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</si>
  <si>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30"/>
  </si>
  <si>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30"/>
  </si>
  <si>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</si>
  <si>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</si>
  <si>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</si>
  <si>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</si>
  <si>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</si>
  <si>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</si>
  <si>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</si>
  <si>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</si>
  <si>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</si>
  <si>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</si>
  <si>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</si>
  <si>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</si>
  <si>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</si>
  <si>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</si>
  <si>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</si>
  <si>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平成24年度をピークに減少しているものの、11.8％と類似団体内平均値を大幅に上回っている。防災行政無線デジタル化改修事業等による村債の発行により地方債の現在高が増加しているため、今後とも職員数の削減など将来にわたる負担額を抑えていく必要がある。実質公債費比率は、類似団体内平均値と比較して1.3％減の6.0％であるが、地方債の発行について事業費補正等交付税措置のあるものを充て、事業の選別を行いながら適正比率を維持するような財政運営を図っていく。</t>
    <rPh sb="36" eb="38">
      <t>ルイジ</t>
    </rPh>
    <rPh sb="38" eb="40">
      <t>ダンタイ</t>
    </rPh>
    <rPh sb="40" eb="41">
      <t>ナイ</t>
    </rPh>
    <rPh sb="41" eb="44">
      <t>ヘイキンチ</t>
    </rPh>
    <rPh sb="45" eb="47">
      <t>オオハバ</t>
    </rPh>
    <rPh sb="48" eb="50">
      <t>ウワマワ</t>
    </rPh>
    <rPh sb="55" eb="57">
      <t>ボウサイ</t>
    </rPh>
    <rPh sb="57" eb="59">
      <t>ギョウセイ</t>
    </rPh>
    <rPh sb="59" eb="61">
      <t>ムセン</t>
    </rPh>
    <rPh sb="65" eb="66">
      <t>カ</t>
    </rPh>
    <rPh sb="66" eb="68">
      <t>カイシュウ</t>
    </rPh>
    <rPh sb="68" eb="70">
      <t>ジギョウ</t>
    </rPh>
    <rPh sb="70" eb="71">
      <t>トウ</t>
    </rPh>
    <rPh sb="77" eb="79">
      <t>ハッコウ</t>
    </rPh>
    <rPh sb="82" eb="85">
      <t>チホウサイ</t>
    </rPh>
    <rPh sb="86" eb="89">
      <t>ゲンザイダカ</t>
    </rPh>
    <rPh sb="90" eb="92">
      <t>ゾウカ</t>
    </rPh>
    <rPh sb="99" eb="101">
      <t>コンゴ</t>
    </rPh>
    <rPh sb="150" eb="152">
      <t>ヒカク</t>
    </rPh>
    <rPh sb="158" eb="159">
      <t>ゲン</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</si>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</sst>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134363</c:v>
                </c:pt>
                <c:pt idx="1">
                  <c:v>64398</c:v>
                </c:pt>
                <c:pt idx="2">
                  <c:v>138045</c:v>
                </c:pt>
                <c:pt idx="3">
                  <c:v>280699</c:v>
                </c:pt>
                <c:pt idx="4">
                  <c:v>115666</c:v>
                </c:pt>
              </c:numCache>
            </c:numRef>
          </c:val>
          <c:smooth val="0"/>
        </c:ser>
        <c:dLbls>
          <c:showLegendKey val="0"/>
          <c:showVal val="0"/>
          <c:showCatName val="0"/>
          <c:showSerName val="0"/>
          <c:showPercent val="0"/>
          <c:showBubbleSize val="0"/>
        </c:dLbls>
        <c:marker val="1"/>
        <c:smooth val="0"/>
        <c:axId val="440030936"/>
        <c:axId val="442213936"/>
      </c:lineChart>
      <c:catAx>
        <c:axId val="440030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2213936"/>
        <c:crosses val="autoZero"/>
        <c:auto val="1"/>
        <c:lblAlgn val="ctr"/>
        <c:lblOffset val="100"/>
        <c:tickLblSkip val="1"/>
        <c:tickMarkSkip val="1"/>
        <c:noMultiLvlLbl val="0"/>
      </c:catAx>
      <c:valAx>
        <c:axId val="44221393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0030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13.72</c:v>
                </c:pt>
                <c:pt idx="1">
                  <c:v>12.5</c:v>
                </c:pt>
                <c:pt idx="2">
                  <c:v>12.21</c:v>
                </c:pt>
                <c:pt idx="3">
                  <c:v>13.1</c:v>
                </c:pt>
                <c:pt idx="4">
                  <c:v>12.09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18.989999999999998</c:v>
                </c:pt>
                <c:pt idx="1">
                  <c:v>19.77</c:v>
                </c:pt>
                <c:pt idx="2">
                  <c:v>19.96</c:v>
                </c:pt>
                <c:pt idx="3">
                  <c:v>20.72</c:v>
                </c:pt>
                <c:pt idx="4">
                  <c:v>23.45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42222512"/>
        <c:axId val="444297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2.31</c:v>
                </c:pt>
                <c:pt idx="1">
                  <c:v>0.14000000000000001</c:v>
                </c:pt>
                <c:pt idx="2">
                  <c:v>-0.09</c:v>
                </c:pt>
                <c:pt idx="3">
                  <c:v>2.2400000000000002</c:v>
                </c:pt>
                <c:pt idx="4">
                  <c:v>1.44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42222512"/>
        <c:axId val="444297288"/>
      </c:lineChart>
      <c:catAx>
        <c:axId val="44222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4297288"/>
        <c:crosses val="autoZero"/>
        <c:auto val="1"/>
        <c:lblAlgn val="ctr"/>
        <c:lblOffset val="100"/>
        <c:tickLblSkip val="1"/>
        <c:tickMarkSkip val="1"/>
        <c:noMultiLvlLbl val="0"/>
      </c:catAx>
      <c:valAx>
        <c:axId val="444297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22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7.0000000000000007E-2</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0.08</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0.16</c:v>
                </c:pt>
                <c:pt idx="4">
                  <c:v>#N/A</c:v>
                </c:pt>
                <c:pt idx="5">
                  <c:v>0.15</c:v>
                </c:pt>
                <c:pt idx="6">
                  <c:v>#N/A</c:v>
                </c:pt>
                <c:pt idx="7">
                  <c:v>0.1</c:v>
                </c:pt>
                <c:pt idx="8">
                  <c:v>#N/A</c:v>
                </c:pt>
                <c:pt idx="9">
                  <c:v>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0.94</c:v>
                </c:pt>
                <c:pt idx="2">
                  <c:v>#N/A</c:v>
                </c:pt>
                <c:pt idx="3">
                  <c:v>1.21</c:v>
                </c:pt>
                <c:pt idx="4">
                  <c:v>#N/A</c:v>
                </c:pt>
                <c:pt idx="5">
                  <c:v>0.62</c:v>
                </c:pt>
                <c:pt idx="6">
                  <c:v>#N/A</c:v>
                </c:pt>
                <c:pt idx="7">
                  <c:v>7.0000000000000007E-2</c:v>
                </c:pt>
                <c:pt idx="8">
                  <c:v>#N/A</c:v>
                </c:pt>
                <c:pt idx="9">
                  <c:v>0.36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アットホームおおたま特別会計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0.37</c:v>
                </c:pt>
                <c:pt idx="2">
                  <c:v>#N/A</c:v>
                </c:pt>
                <c:pt idx="3">
                  <c:v>0.34</c:v>
                </c:pt>
                <c:pt idx="4">
                  <c:v>#N/A</c:v>
                </c:pt>
                <c:pt idx="5">
                  <c:v>0.39</c:v>
                </c:pt>
                <c:pt idx="6">
                  <c:v>#N/A</c:v>
                </c:pt>
                <c:pt idx="7">
                  <c:v>0.48</c:v>
                </c:pt>
                <c:pt idx="8">
                  <c:v>#N/A</c:v>
                </c:pt>
                <c:pt idx="9">
                  <c:v>0.44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3.95</c:v>
                </c:pt>
                <c:pt idx="2">
                  <c:v>#N/A</c:v>
                </c:pt>
                <c:pt idx="3">
                  <c:v>3.05</c:v>
                </c:pt>
                <c:pt idx="4">
                  <c:v>#N/A</c:v>
                </c:pt>
                <c:pt idx="5">
                  <c:v>1.68</c:v>
                </c:pt>
                <c:pt idx="6">
                  <c:v>#N/A</c:v>
                </c:pt>
                <c:pt idx="7">
                  <c:v>1.28</c:v>
                </c:pt>
                <c:pt idx="8">
                  <c:v>#N/A</c:v>
                </c:pt>
                <c:pt idx="9">
                  <c:v>1.2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13.34</c:v>
                </c:pt>
                <c:pt idx="2">
                  <c:v>#N/A</c:v>
                </c:pt>
                <c:pt idx="3">
                  <c:v>12.14</c:v>
                </c:pt>
                <c:pt idx="4">
                  <c:v>#N/A</c:v>
                </c:pt>
                <c:pt idx="5">
                  <c:v>11.81</c:v>
                </c:pt>
                <c:pt idx="6">
                  <c:v>#N/A</c:v>
                </c:pt>
                <c:pt idx="7">
                  <c:v>12.61</c:v>
                </c:pt>
                <c:pt idx="8">
                  <c:v>#N/A</c:v>
                </c:pt>
                <c:pt idx="9">
                  <c:v>11.64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12.17</c:v>
                </c:pt>
                <c:pt idx="2">
                  <c:v>#N/A</c:v>
                </c:pt>
                <c:pt idx="3">
                  <c:v>11.81</c:v>
                </c:pt>
                <c:pt idx="4">
                  <c:v>#N/A</c:v>
                </c:pt>
                <c:pt idx="5">
                  <c:v>11.63</c:v>
                </c:pt>
                <c:pt idx="6">
                  <c:v>#N/A</c:v>
                </c:pt>
                <c:pt idx="7">
                  <c:v>13.43</c:v>
                </c:pt>
                <c:pt idx="8">
                  <c:v>#N/A</c:v>
                </c:pt>
                <c:pt idx="9">
                  <c:v>12.35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38087848"/>
        <c:axId val="440070016"/>
      </c:barChart>
      <c:catAx>
        <c:axId val="438087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070016"/>
        <c:crosses val="autoZero"/>
        <c:auto val="1"/>
        <c:lblAlgn val="ctr"/>
        <c:lblOffset val="100"/>
        <c:tickLblSkip val="1"/>
        <c:tickMarkSkip val="1"/>
        <c:noMultiLvlLbl val="0"/>
      </c:catAx>
      <c:valAx>
        <c:axId val="44007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087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273</c:v>
                </c:pt>
                <c:pt idx="5">
                  <c:v>279</c:v>
                </c:pt>
                <c:pt idx="8">
                  <c:v>307</c:v>
                </c:pt>
                <c:pt idx="11">
                  <c:v>304</c:v>
                </c:pt>
                <c:pt idx="14">
                  <c:v>298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c:v>
                </c:pt>
                <c:pt idx="3">
                  <c:v>14</c:v>
                </c:pt>
                <c:pt idx="6">
                  <c:v>11</c:v>
                </c:pt>
                <c:pt idx="9">
                  <c:v>8</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45</c:v>
                </c:pt>
                <c:pt idx="3">
                  <c:v>42</c:v>
                </c:pt>
                <c:pt idx="6">
                  <c:v>38</c:v>
                </c:pt>
                <c:pt idx="9">
                  <c:v>30</c:v>
                </c:pt>
                <c:pt idx="12">
                  <c:v>28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72</c:v>
                </c:pt>
                <c:pt idx="3">
                  <c:v>65</c:v>
                </c:pt>
                <c:pt idx="6">
                  <c:v>57</c:v>
                </c:pt>
                <c:pt idx="9">
                  <c:v>61</c:v>
                </c:pt>
                <c:pt idx="12">
                  <c:v>60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366</c:v>
                </c:pt>
                <c:pt idx="3">
                  <c:v>348</c:v>
                </c:pt>
                <c:pt idx="6">
                  <c:v>324</c:v>
                </c:pt>
                <c:pt idx="9">
                  <c:v>368</c:v>
                </c:pt>
                <c:pt idx="12">
                  <c:v>358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44399592"/>
        <c:axId val="442239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225</c:v>
                </c:pt>
                <c:pt idx="2">
                  <c:v>#N/A</c:v>
                </c:pt>
                <c:pt idx="3">
                  <c:v>#N/A</c:v>
                </c:pt>
                <c:pt idx="4">
                  <c:v>190</c:v>
                </c:pt>
                <c:pt idx="5">
                  <c:v>#N/A</c:v>
                </c:pt>
                <c:pt idx="6">
                  <c:v>#N/A</c:v>
                </c:pt>
                <c:pt idx="7">
                  <c:v>123</c:v>
                </c:pt>
                <c:pt idx="8">
                  <c:v>#N/A</c:v>
                </c:pt>
                <c:pt idx="9">
                  <c:v>#N/A</c:v>
                </c:pt>
                <c:pt idx="10">
                  <c:v>163</c:v>
                </c:pt>
                <c:pt idx="11">
                  <c:v>#N/A</c:v>
                </c:pt>
                <c:pt idx="12">
                  <c:v>#N/A</c:v>
                </c:pt>
                <c:pt idx="13">
                  <c:v>153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44399592"/>
        <c:axId val="442239304"/>
      </c:lineChart>
      <c:catAx>
        <c:axId val="444399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2239304"/>
        <c:crosses val="autoZero"/>
        <c:auto val="1"/>
        <c:lblAlgn val="ctr"/>
        <c:lblOffset val="100"/>
        <c:tickLblSkip val="1"/>
        <c:tickMarkSkip val="1"/>
        <c:noMultiLvlLbl val="0"/>
      </c:catAx>
      <c:valAx>
        <c:axId val="442239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399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3213</c:v>
                </c:pt>
                <c:pt idx="5">
                  <c:v>3168</c:v>
                </c:pt>
                <c:pt idx="8">
                  <c:v>3142</c:v>
                </c:pt>
                <c:pt idx="11">
                  <c:v>3035</c:v>
                </c:pt>
                <c:pt idx="14">
                  <c:v>3203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1210</c:v>
                </c:pt>
                <c:pt idx="5">
                  <c:v>1267</c:v>
                </c:pt>
                <c:pt idx="8">
                  <c:v>1350</c:v>
                </c:pt>
                <c:pt idx="11">
                  <c:v>1492</c:v>
                </c:pt>
                <c:pt idx="14">
                  <c:v>1603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274</c:v>
                </c:pt>
                <c:pt idx="3">
                  <c:v>233</c:v>
                </c:pt>
                <c:pt idx="6">
                  <c:v>170</c:v>
                </c:pt>
                <c:pt idx="9">
                  <c:v>37</c:v>
                </c:pt>
                <c:pt idx="12">
                  <c:v>40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176</c:v>
                </c:pt>
                <c:pt idx="3">
                  <c:v>131</c:v>
                </c:pt>
                <c:pt idx="6">
                  <c:v>122</c:v>
                </c:pt>
                <c:pt idx="9">
                  <c:v>94</c:v>
                </c:pt>
                <c:pt idx="12">
                  <c:v>65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941</c:v>
                </c:pt>
                <c:pt idx="3">
                  <c:v>822</c:v>
                </c:pt>
                <c:pt idx="6">
                  <c:v>682</c:v>
                </c:pt>
                <c:pt idx="9">
                  <c:v>639</c:v>
                </c:pt>
                <c:pt idx="12">
                  <c:v>540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77</c:v>
                </c:pt>
                <c:pt idx="3">
                  <c:v>63</c:v>
                </c:pt>
                <c:pt idx="6">
                  <c:v>30</c:v>
                </c:pt>
                <c:pt idx="9">
                  <c:v>23</c:v>
                </c:pt>
                <c:pt idx="12">
                  <c:v>18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3942</c:v>
                </c:pt>
                <c:pt idx="3">
                  <c:v>3908</c:v>
                </c:pt>
                <c:pt idx="6">
                  <c:v>4034</c:v>
                </c:pt>
                <c:pt idx="9">
                  <c:v>4091</c:v>
                </c:pt>
                <c:pt idx="12">
                  <c:v>4434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53336408"/>
        <c:axId val="453336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986</c:v>
                </c:pt>
                <c:pt idx="2">
                  <c:v>#N/A</c:v>
                </c:pt>
                <c:pt idx="3">
                  <c:v>#N/A</c:v>
                </c:pt>
                <c:pt idx="4">
                  <c:v>723</c:v>
                </c:pt>
                <c:pt idx="5">
                  <c:v>#N/A</c:v>
                </c:pt>
                <c:pt idx="6">
                  <c:v>#N/A</c:v>
                </c:pt>
                <c:pt idx="7">
                  <c:v>547</c:v>
                </c:pt>
                <c:pt idx="8">
                  <c:v>#N/A</c:v>
                </c:pt>
                <c:pt idx="9">
                  <c:v>#N/A</c:v>
                </c:pt>
                <c:pt idx="10">
                  <c:v>357</c:v>
                </c:pt>
                <c:pt idx="11">
                  <c:v>#N/A</c:v>
                </c:pt>
                <c:pt idx="12">
                  <c:v>#N/A</c:v>
                </c:pt>
                <c:pt idx="13">
                  <c:v>290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53336408"/>
        <c:axId val="453336800"/>
      </c:lineChart>
      <c:catAx>
        <c:axId val="453336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3336800"/>
        <c:crosses val="autoZero"/>
        <c:auto val="1"/>
        <c:lblAlgn val="ctr"/>
        <c:lblOffset val="100"/>
        <c:tickLblSkip val="1"/>
        <c:tickMarkSkip val="1"/>
        <c:noMultiLvlLbl val="0"/>
      </c:catAx>
      <c:valAx>
        <c:axId val="45333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336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{8646118C-AEA3-4E8F-8CC9-DFF69F9F5899}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{8E77F78B-2583-4652-9697-82C69C67B27B}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{DDEF33E6-05CE-4AC1-9F89-05F3B00D2DA8}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{BD516010-E372-4F22-9FFC-63B767FCBD91}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{8A86377A-9112-4D82-98F4-C1884917E519}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{39D37C54-BD57-4BA0-B8D5-36D2535AFE20}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{02277E97-6AC6-4D3C-A86B-87028F930FB0}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{B43183C6-5348-4D17-9F98-7D7ADF688DDB}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{53873D56-81F5-4844-85F9-5CF1C95F8F66}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{67893F84-C1A9-424C-8441-915ECF4FB2BE}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53337976"/>
        <c:axId val="453338368"/>
      </c:scatterChart>
      <c:valAx>
        <c:axId val="4533379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3338368"/>
        <c:crosses val="autoZero"/>
        <c:crossBetween val="midCat"/>
      </c:valAx>
      <c:valAx>
        <c:axId val="4533383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3337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{888B10E3-EF0A-4FC8-9336-2AD0A003E878}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{08F109AE-883F-4C0F-9D9C-E625D4693241}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{B051687B-8063-406B-84C4-4817A9C77F58}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{83E61598-7B8E-4A66-9427-2C0EF464A997}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{CA25783F-7E98-4687-A0EB-42DB0A18944C}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9</c:v>
                </c:pt>
                <c:pt idx="2">
                  <c:v>7.4</c:v>
                </c:pt>
                <c:pt idx="3">
                  <c:v>6.5</c:v>
                </c:pt>
                <c:pt idx="4">
                  <c:v>6</c:v>
                </c:pt>
              </c:numCache>
            </c:numRef>
          </c:xVal>
          <c:yVal>
            <c:numRef>
              <c:f>公会計指標分析・財政指標組合せ分析表!$K$73:$O$73</c:f>
              <c:numCache>
                <c:formatCode>#,##0.0;"▲ "#,##0.0</c:formatCode>
                <c:ptCount val="5"/>
                <c:pt idx="0">
                  <c:v>41.3</c:v>
                </c:pt>
                <c:pt idx="1">
                  <c:v>29.7</c:v>
                </c:pt>
                <c:pt idx="2">
                  <c:v>22.7</c:v>
                </c:pt>
                <c:pt idx="3">
                  <c:v>14.5</c:v>
                </c:pt>
                <c:pt idx="4">
                  <c:v>11.8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{C2D94D5C-B913-469B-8643-7D6032852B06}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{9F1AFA8E-AD9D-4FE7-B20B-CDCF5FAA0236}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{C99AC8E6-74FD-44AC-843F-B4A65B963B37}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{E39A46C5-AB0A-478C-A058-4998AF94581B}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{58461D56-5C60-4701-AF44-FAA521E6CC59}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63097952"/>
        <c:axId val="463098344"/>
      </c:scatterChart>
      <c:valAx>
        <c:axId val="463097952"/>
        <c:scaling>
          <c:orientation val="minMax"/>
          <c:max val="11.1"/>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3098344"/>
        <c:crosses val="autoZero"/>
        <c:crossBetween val="midCat"/>
      </c:valAx>
      <c:valAx>
        <c:axId val="463098344"/>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309795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元金償還金については、臨時財政対策債の償還が毎年開始となるので、各年度の起債発行については元金償還額を越えないよう事業の選定に努める。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公営企業債の元利償還金に対する繰入金については、水道事業会計において石綿セメント管更新事業が今後も予定されているため、健全な財政運営に努める。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債務負担行為に基づく支出額については、今後は新たな発行はない見込みであり、減少が続くと思われる。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一般会計に係る地方債の現在高は、防災行政無線デジタル化改修事業の起債により増加しているものの、臨時財政対策債及び緊急防災・減災事業債により基準財政需要額算入見込額も併せて増加している。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公営企業債繰入見込額については、補償金免除繰上償還を実施した影響で年々減少傾向にある。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これまでも事業の取捨選択と村債発行の抑制より公債費の平準化を進めているが、今後も引き続き、健全化判断比率の状況に十分注意を払いながら、村債の活用による財源確保を図っていく。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8,572
8,536
79.44
5,781,261
5,248,024
330,869
2,737,020
4,434,010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8,572
8,536
79.44
5,781,261
5,248,024
330,869
2,737,020
4,434,010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8,572
8,536
79.44
5,781,261
5,248,024
330,869
2,737,020
4,434,010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8,572
8,536
79.44
5,781,261
5,248,024
330,869
2,737,020
4,434,010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となっている。東日本大震災被災者等による農地の宅地開発化が進んでいる状況であるが、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年度を含む過去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か年の平均値で算出される財政力指数は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0.359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となり、前年度の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0.354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引き続き、村税を始めとする自主財源の確保や事務事業の見直しにより財政健全化に努める。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69" name="直線コネクタ 68"/>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83759</xdr:rowOff>
    </xdr:to>
    <xdr:cxnSp macro="">
      <xdr:nvCxnSpPr>
        <xdr:cNvPr id="72" name="直線コネクタ 71"/>
        <xdr:cNvCxnSpPr/>
      </xdr:nvCxnSpPr>
      <xdr:spPr>
        <a:xfrm flipV="1">
          <a:off x="3225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83759</xdr:rowOff>
    </xdr:from>
    <xdr:to>
      <xdr:col>4</xdr:col>
      <xdr:colOff>482600</xdr:colOff>
      <xdr:row>43</xdr:row>
      <xdr:rowOff>83759</xdr:rowOff>
    </xdr:to>
    <xdr:cxnSp macro="">
      <xdr:nvCxnSpPr>
        <xdr:cNvPr id="75" name="直線コネクタ 74"/>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83759</xdr:rowOff>
    </xdr:from>
    <xdr:to>
      <xdr:col>3</xdr:col>
      <xdr:colOff>279400</xdr:colOff>
      <xdr:row>43</xdr:row>
      <xdr:rowOff>83759</xdr:rowOff>
    </xdr:to>
    <xdr:cxnSp macro="">
      <xdr:nvCxnSpPr>
        <xdr:cNvPr id="78" name="直線コネクタ 77"/>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82" name="テキスト ボックス 81"/>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91" name="テキスト ボックス 90"/>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32959</xdr:rowOff>
    </xdr:from>
    <xdr:to>
      <xdr:col>4</xdr:col>
      <xdr:colOff>533400</xdr:colOff>
      <xdr:row>43</xdr:row>
      <xdr:rowOff>134559</xdr:rowOff>
    </xdr:to>
    <xdr:sp macro="" textlink="">
      <xdr:nvSpPr>
        <xdr:cNvPr id="92" name="円/楕円 91"/>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93" name="テキスト ボックス 92"/>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32959</xdr:rowOff>
    </xdr:from>
    <xdr:to>
      <xdr:col>3</xdr:col>
      <xdr:colOff>330200</xdr:colOff>
      <xdr:row>43</xdr:row>
      <xdr:rowOff>134559</xdr:rowOff>
    </xdr:to>
    <xdr:sp macro="" textlink="">
      <xdr:nvSpPr>
        <xdr:cNvPr id="94" name="円/楕円 93"/>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95" name="テキスト ボックス 94"/>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96" name="円/楕円 95"/>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144736</xdr:rowOff>
    </xdr:from>
    <xdr:ext cx="762000" cy="259045"/>
    <xdr:sp macro="" textlink="">
      <xdr:nvSpPr>
        <xdr:cNvPr id="97" name="テキスト ボックス 96"/>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87.4%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となっている。今後も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OA</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機器のリース替え、施設の維持管理費、委託職員の増加等により、年々経常経費が増加傾向にあるため、より一層の経常経費の削減を図り財政健全化に努める。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85344</xdr:rowOff>
    </xdr:from>
    <xdr:to>
      <xdr:col>7</xdr:col>
      <xdr:colOff>152400</xdr:colOff>
      <xdr:row>63</xdr:row>
      <xdr:rowOff>109474</xdr:rowOff>
    </xdr:to>
    <xdr:cxnSp macro="">
      <xdr:nvCxnSpPr>
        <xdr:cNvPr id="130" name="直線コネクタ 129"/>
        <xdr:cNvCxnSpPr/>
      </xdr:nvCxnSpPr>
      <xdr:spPr>
        <a:xfrm>
          <a:off x="4114800" y="1088669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85344</xdr:rowOff>
    </xdr:from>
    <xdr:to>
      <xdr:col>6</xdr:col>
      <xdr:colOff>0</xdr:colOff>
      <xdr:row>63</xdr:row>
      <xdr:rowOff>162560</xdr:rowOff>
    </xdr:to>
    <xdr:cxnSp macro="">
      <xdr:nvCxnSpPr>
        <xdr:cNvPr id="133" name="直線コネクタ 132"/>
        <xdr:cNvCxnSpPr/>
      </xdr:nvCxnSpPr>
      <xdr:spPr>
        <a:xfrm flipV="1">
          <a:off x="3225800" y="1088669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160274</xdr:rowOff>
    </xdr:from>
    <xdr:to>
      <xdr:col>4</xdr:col>
      <xdr:colOff>482600</xdr:colOff>
      <xdr:row>63</xdr:row>
      <xdr:rowOff>162560</xdr:rowOff>
    </xdr:to>
    <xdr:cxnSp macro="">
      <xdr:nvCxnSpPr>
        <xdr:cNvPr id="136" name="直線コネクタ 135"/>
        <xdr:cNvCxnSpPr/>
      </xdr:nvCxnSpPr>
      <xdr:spPr>
        <a:xfrm>
          <a:off x="2336800" y="1079017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69105</xdr:rowOff>
    </xdr:from>
    <xdr:ext cx="762000" cy="259045"/>
    <xdr:sp macro="" textlink="">
      <xdr:nvSpPr>
        <xdr:cNvPr id="138" name="テキスト ボックス 137"/>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29972</xdr:rowOff>
    </xdr:from>
    <xdr:to>
      <xdr:col>3</xdr:col>
      <xdr:colOff>279400</xdr:colOff>
      <xdr:row>62</xdr:row>
      <xdr:rowOff>160274</xdr:rowOff>
    </xdr:to>
    <xdr:cxnSp macro="">
      <xdr:nvCxnSpPr>
        <xdr:cNvPr id="139" name="直線コネクタ 138"/>
        <xdr:cNvCxnSpPr/>
      </xdr:nvCxnSpPr>
      <xdr:spPr>
        <a:xfrm>
          <a:off x="1447800" y="1065987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41" name="テキスト ボックス 140"/>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43" name="テキスト ボックス 142"/>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58674</xdr:rowOff>
    </xdr:from>
    <xdr:to>
      <xdr:col>7</xdr:col>
      <xdr:colOff>203200</xdr:colOff>
      <xdr:row>63</xdr:row>
      <xdr:rowOff>160274</xdr:rowOff>
    </xdr:to>
    <xdr:sp macro="" textlink="">
      <xdr:nvSpPr>
        <xdr:cNvPr id="149" name="円/楕円 148"/>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30751</xdr:rowOff>
    </xdr:from>
    <xdr:ext cx="762000" cy="259045"/>
    <xdr:sp macro="" textlink="">
      <xdr:nvSpPr>
        <xdr:cNvPr id="150" name="財政構造の弾力性該当値テキスト"/>
        <xdr:cNvSpPr txBox="1"/>
      </xdr:nvSpPr>
      <xdr:spPr>
        <a:xfrm>
          <a:off x="5041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34544</xdr:rowOff>
    </xdr:from>
    <xdr:to>
      <xdr:col>6</xdr:col>
      <xdr:colOff>50800</xdr:colOff>
      <xdr:row>63</xdr:row>
      <xdr:rowOff>136144</xdr:rowOff>
    </xdr:to>
    <xdr:sp macro="" textlink="">
      <xdr:nvSpPr>
        <xdr:cNvPr id="151" name="円/楕円 150"/>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52" name="テキスト ボックス 151"/>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3" name="円/楕円 152"/>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26687</xdr:rowOff>
    </xdr:from>
    <xdr:ext cx="762000" cy="259045"/>
    <xdr:sp macro="" textlink="">
      <xdr:nvSpPr>
        <xdr:cNvPr id="154" name="テキスト ボックス 153"/>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109474</xdr:rowOff>
    </xdr:from>
    <xdr:to>
      <xdr:col>3</xdr:col>
      <xdr:colOff>330200</xdr:colOff>
      <xdr:row>63</xdr:row>
      <xdr:rowOff>39624</xdr:rowOff>
    </xdr:to>
    <xdr:sp macro="" textlink="">
      <xdr:nvSpPr>
        <xdr:cNvPr id="155" name="円/楕円 154"/>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56" name="テキスト ボックス 155"/>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150622</xdr:rowOff>
    </xdr:from>
    <xdr:to>
      <xdr:col>2</xdr:col>
      <xdr:colOff>127000</xdr:colOff>
      <xdr:row>62</xdr:row>
      <xdr:rowOff>80772</xdr:rowOff>
    </xdr:to>
    <xdr:sp macro="" textlink="">
      <xdr:nvSpPr>
        <xdr:cNvPr id="157" name="円/楕円 156"/>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90949</xdr:rowOff>
    </xdr:from>
    <xdr:ext cx="762000" cy="259045"/>
    <xdr:sp macro="" textlink="">
      <xdr:nvSpPr>
        <xdr:cNvPr id="158" name="テキスト ボックス 157"/>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[234,835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8,309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234,835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円となっている。これは東京電力福島第一原子力発電所事故による放射性物質の除染作業を実施しているためであるが、この要因を除いても物件費が増加傾向にあるため、更なるコスト削減に努めていく。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15415</xdr:rowOff>
    </xdr:from>
    <xdr:to>
      <xdr:col>7</xdr:col>
      <xdr:colOff>152400</xdr:colOff>
      <xdr:row>83</xdr:row>
      <xdr:rowOff>42531</xdr:rowOff>
    </xdr:to>
    <xdr:cxnSp macro="">
      <xdr:nvCxnSpPr>
        <xdr:cNvPr id="192" name="直線コネクタ 191"/>
        <xdr:cNvCxnSpPr/>
      </xdr:nvCxnSpPr>
      <xdr:spPr>
        <a:xfrm>
          <a:off x="4114800" y="14245765"/>
          <a:ext cx="8382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15415</xdr:rowOff>
    </xdr:from>
    <xdr:to>
      <xdr:col>6</xdr:col>
      <xdr:colOff>0</xdr:colOff>
      <xdr:row>84</xdr:row>
      <xdr:rowOff>21399</xdr:rowOff>
    </xdr:to>
    <xdr:cxnSp macro="">
      <xdr:nvCxnSpPr>
        <xdr:cNvPr id="195" name="直線コネクタ 194"/>
        <xdr:cNvCxnSpPr/>
      </xdr:nvCxnSpPr>
      <xdr:spPr>
        <a:xfrm flipV="1">
          <a:off x="3225800" y="14245765"/>
          <a:ext cx="889000" cy="17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21399</xdr:rowOff>
    </xdr:from>
    <xdr:to>
      <xdr:col>4</xdr:col>
      <xdr:colOff>482600</xdr:colOff>
      <xdr:row>84</xdr:row>
      <xdr:rowOff>106032</xdr:rowOff>
    </xdr:to>
    <xdr:cxnSp macro="">
      <xdr:nvCxnSpPr>
        <xdr:cNvPr id="198" name="直線コネクタ 197"/>
        <xdr:cNvCxnSpPr/>
      </xdr:nvCxnSpPr>
      <xdr:spPr>
        <a:xfrm flipV="1">
          <a:off x="2336800" y="14423199"/>
          <a:ext cx="889000" cy="8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75460</xdr:rowOff>
    </xdr:from>
    <xdr:ext cx="762000" cy="259045"/>
    <xdr:sp macro="" textlink="">
      <xdr:nvSpPr>
        <xdr:cNvPr id="200" name="テキスト ボックス 199"/>
        <xdr:cNvSpPr txBox="1"/>
      </xdr:nvSpPr>
      <xdr:spPr>
        <a:xfrm>
          <a:off x="2844800" y="1396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106032</xdr:rowOff>
    </xdr:from>
    <xdr:to>
      <xdr:col>3</xdr:col>
      <xdr:colOff>279400</xdr:colOff>
      <xdr:row>85</xdr:row>
      <xdr:rowOff>37824</xdr:rowOff>
    </xdr:to>
    <xdr:cxnSp macro="">
      <xdr:nvCxnSpPr>
        <xdr:cNvPr id="201" name="直線コネクタ 200"/>
        <xdr:cNvCxnSpPr/>
      </xdr:nvCxnSpPr>
      <xdr:spPr>
        <a:xfrm flipV="1">
          <a:off x="1447800" y="14507832"/>
          <a:ext cx="889000" cy="10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50021</xdr:rowOff>
    </xdr:from>
    <xdr:ext cx="762000" cy="259045"/>
    <xdr:sp macro="" textlink="">
      <xdr:nvSpPr>
        <xdr:cNvPr id="203" name="テキスト ボックス 202"/>
        <xdr:cNvSpPr txBox="1"/>
      </xdr:nvSpPr>
      <xdr:spPr>
        <a:xfrm>
          <a:off x="1955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40598</xdr:rowOff>
    </xdr:from>
    <xdr:ext cx="762000" cy="259045"/>
    <xdr:sp macro="" textlink="">
      <xdr:nvSpPr>
        <xdr:cNvPr id="205" name="テキスト ボックス 204"/>
        <xdr:cNvSpPr txBox="1"/>
      </xdr:nvSpPr>
      <xdr:spPr>
        <a:xfrm>
          <a:off x="1066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163181</xdr:rowOff>
    </xdr:from>
    <xdr:to>
      <xdr:col>7</xdr:col>
      <xdr:colOff>203200</xdr:colOff>
      <xdr:row>83</xdr:row>
      <xdr:rowOff>93331</xdr:rowOff>
    </xdr:to>
    <xdr:sp macro="" textlink="">
      <xdr:nvSpPr>
        <xdr:cNvPr id="211" name="円/楕円 210"/>
        <xdr:cNvSpPr/>
      </xdr:nvSpPr>
      <xdr:spPr>
        <a:xfrm>
          <a:off x="4902200" y="142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135258</xdr:rowOff>
    </xdr:from>
    <xdr:ext cx="762000" cy="259045"/>
    <xdr:sp macro="" textlink="">
      <xdr:nvSpPr>
        <xdr:cNvPr id="212" name="人件費・物件費等の状況該当値テキスト"/>
        <xdr:cNvSpPr txBox="1"/>
      </xdr:nvSpPr>
      <xdr:spPr>
        <a:xfrm>
          <a:off x="5041900" y="1419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234,835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136065</xdr:rowOff>
    </xdr:from>
    <xdr:to>
      <xdr:col>6</xdr:col>
      <xdr:colOff>50800</xdr:colOff>
      <xdr:row>83</xdr:row>
      <xdr:rowOff>66215</xdr:rowOff>
    </xdr:to>
    <xdr:sp macro="" textlink="">
      <xdr:nvSpPr>
        <xdr:cNvPr id="213" name="円/楕円 212"/>
        <xdr:cNvSpPr/>
      </xdr:nvSpPr>
      <xdr:spPr>
        <a:xfrm>
          <a:off x="4064000" y="141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50992</xdr:rowOff>
    </xdr:from>
    <xdr:ext cx="736600" cy="259045"/>
    <xdr:sp macro="" textlink="">
      <xdr:nvSpPr>
        <xdr:cNvPr id="214" name="テキスト ボックス 213"/>
        <xdr:cNvSpPr txBox="1"/>
      </xdr:nvSpPr>
      <xdr:spPr>
        <a:xfrm>
          <a:off x="3733800" y="1428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221,350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142049</xdr:rowOff>
    </xdr:from>
    <xdr:to>
      <xdr:col>4</xdr:col>
      <xdr:colOff>533400</xdr:colOff>
      <xdr:row>84</xdr:row>
      <xdr:rowOff>72199</xdr:rowOff>
    </xdr:to>
    <xdr:sp macro="" textlink="">
      <xdr:nvSpPr>
        <xdr:cNvPr id="215" name="円/楕円 214"/>
        <xdr:cNvSpPr/>
      </xdr:nvSpPr>
      <xdr:spPr>
        <a:xfrm>
          <a:off x="3175000" y="1437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56976</xdr:rowOff>
    </xdr:from>
    <xdr:ext cx="762000" cy="259045"/>
    <xdr:sp macro="" textlink="">
      <xdr:nvSpPr>
        <xdr:cNvPr id="216" name="テキスト ボックス 215"/>
        <xdr:cNvSpPr txBox="1"/>
      </xdr:nvSpPr>
      <xdr:spPr>
        <a:xfrm>
          <a:off x="2844800" y="1445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309,589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55232</xdr:rowOff>
    </xdr:from>
    <xdr:to>
      <xdr:col>3</xdr:col>
      <xdr:colOff>330200</xdr:colOff>
      <xdr:row>84</xdr:row>
      <xdr:rowOff>156832</xdr:rowOff>
    </xdr:to>
    <xdr:sp macro="" textlink="">
      <xdr:nvSpPr>
        <xdr:cNvPr id="217" name="円/楕円 216"/>
        <xdr:cNvSpPr/>
      </xdr:nvSpPr>
      <xdr:spPr>
        <a:xfrm>
          <a:off x="2286000" y="1445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141609</xdr:rowOff>
    </xdr:from>
    <xdr:ext cx="762000" cy="259045"/>
    <xdr:sp macro="" textlink="">
      <xdr:nvSpPr>
        <xdr:cNvPr id="218" name="テキスト ボックス 217"/>
        <xdr:cNvSpPr txBox="1"/>
      </xdr:nvSpPr>
      <xdr:spPr>
        <a:xfrm>
          <a:off x="1955800" y="1454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351,678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158474</xdr:rowOff>
    </xdr:from>
    <xdr:to>
      <xdr:col>2</xdr:col>
      <xdr:colOff>127000</xdr:colOff>
      <xdr:row>85</xdr:row>
      <xdr:rowOff>88624</xdr:rowOff>
    </xdr:to>
    <xdr:sp macro="" textlink="">
      <xdr:nvSpPr>
        <xdr:cNvPr id="219" name="円/楕円 218"/>
        <xdr:cNvSpPr/>
      </xdr:nvSpPr>
      <xdr:spPr>
        <a:xfrm>
          <a:off x="1397000" y="145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73401</xdr:rowOff>
    </xdr:from>
    <xdr:ext cx="762000" cy="259045"/>
    <xdr:sp macro="" textlink="">
      <xdr:nvSpPr>
        <xdr:cNvPr id="220" name="テキスト ボックス 219"/>
        <xdr:cNvSpPr txBox="1"/>
      </xdr:nvSpPr>
      <xdr:spPr>
        <a:xfrm>
          <a:off x="1066800" y="1464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403,021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98.5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となっている。国の人事院及び福島県人事委員会の勧告に準拠し、給与体系の見直しや各種手当の改正等により、今後も引き続き給与の適正化に努める。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88</xdr:row>
      <xdr:rowOff>96520</xdr:rowOff>
    </xdr:to>
    <xdr:cxnSp macro="">
      <xdr:nvCxnSpPr>
        <xdr:cNvPr id="247" name="直線コネクタ 246"/>
        <xdr:cNvCxnSpPr/>
      </xdr:nvCxnSpPr>
      <xdr:spPr>
        <a:xfrm flipV="1">
          <a:off x="17018000" y="13832839"/>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8"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9" name="直線コネクタ 248"/>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0"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1" name="直線コネクタ 250"/>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85</xdr:row>
      <xdr:rowOff>128270</xdr:rowOff>
    </xdr:to>
    <xdr:cxnSp macro="">
      <xdr:nvCxnSpPr>
        <xdr:cNvPr id="252" name="直線コネクタ 251"/>
        <xdr:cNvCxnSpPr/>
      </xdr:nvCxnSpPr>
      <xdr:spPr>
        <a:xfrm>
          <a:off x="16179800" y="146146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43451</xdr:rowOff>
    </xdr:from>
    <xdr:ext cx="762000" cy="259045"/>
    <xdr:sp macro="" textlink="">
      <xdr:nvSpPr>
        <xdr:cNvPr id="253" name="給与水準   （国との比較）平均値テキスト"/>
        <xdr:cNvSpPr txBox="1"/>
      </xdr:nvSpPr>
      <xdr:spPr>
        <a:xfrm>
          <a:off x="17106900" y="1427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54" name="フローチャート : 判断 253"/>
        <xdr:cNvSpPr/>
      </xdr:nvSpPr>
      <xdr:spPr>
        <a:xfrm>
          <a:off x="169672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97028</xdr:rowOff>
    </xdr:from>
    <xdr:to>
      <xdr:col>23</xdr:col>
      <xdr:colOff>406400</xdr:colOff>
      <xdr:row>85</xdr:row>
      <xdr:rowOff>41402</xdr:rowOff>
    </xdr:to>
    <xdr:cxnSp macro="">
      <xdr:nvCxnSpPr>
        <xdr:cNvPr id="255" name="直線コネクタ 254"/>
        <xdr:cNvCxnSpPr/>
      </xdr:nvCxnSpPr>
      <xdr:spPr>
        <a:xfrm>
          <a:off x="15290800" y="144988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169418</xdr:rowOff>
    </xdr:from>
    <xdr:to>
      <xdr:col>23</xdr:col>
      <xdr:colOff>457200</xdr:colOff>
      <xdr:row>84</xdr:row>
      <xdr:rowOff>99568</xdr:rowOff>
    </xdr:to>
    <xdr:sp macro="" textlink="">
      <xdr:nvSpPr>
        <xdr:cNvPr id="256" name="フローチャート : 判断 255"/>
        <xdr:cNvSpPr/>
      </xdr:nvSpPr>
      <xdr:spPr>
        <a:xfrm>
          <a:off x="16129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57" name="テキスト ボックス 256"/>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97028</xdr:rowOff>
    </xdr:from>
    <xdr:to>
      <xdr:col>22</xdr:col>
      <xdr:colOff>203200</xdr:colOff>
      <xdr:row>85</xdr:row>
      <xdr:rowOff>22098</xdr:rowOff>
    </xdr:to>
    <xdr:cxnSp macro="">
      <xdr:nvCxnSpPr>
        <xdr:cNvPr id="258" name="直線コネクタ 257"/>
        <xdr:cNvCxnSpPr/>
      </xdr:nvCxnSpPr>
      <xdr:spPr>
        <a:xfrm flipV="1">
          <a:off x="14401800" y="144988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169418</xdr:rowOff>
    </xdr:from>
    <xdr:to>
      <xdr:col>22</xdr:col>
      <xdr:colOff>254000</xdr:colOff>
      <xdr:row>84</xdr:row>
      <xdr:rowOff>99568</xdr:rowOff>
    </xdr:to>
    <xdr:sp macro="" textlink="">
      <xdr:nvSpPr>
        <xdr:cNvPr id="259" name="フローチャート : 判断 258"/>
        <xdr:cNvSpPr/>
      </xdr:nvSpPr>
      <xdr:spPr>
        <a:xfrm>
          <a:off x="15240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109745</xdr:rowOff>
    </xdr:from>
    <xdr:ext cx="762000" cy="259045"/>
    <xdr:sp macro="" textlink="">
      <xdr:nvSpPr>
        <xdr:cNvPr id="260" name="テキスト ボックス 259"/>
        <xdr:cNvSpPr txBox="1"/>
      </xdr:nvSpPr>
      <xdr:spPr>
        <a:xfrm>
          <a:off x="14909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22098</xdr:rowOff>
    </xdr:from>
    <xdr:to>
      <xdr:col>21</xdr:col>
      <xdr:colOff>0</xdr:colOff>
      <xdr:row>89</xdr:row>
      <xdr:rowOff>50546</xdr:rowOff>
    </xdr:to>
    <xdr:cxnSp macro="">
      <xdr:nvCxnSpPr>
        <xdr:cNvPr id="261" name="直線コネクタ 260"/>
        <xdr:cNvCxnSpPr/>
      </xdr:nvCxnSpPr>
      <xdr:spPr>
        <a:xfrm flipV="1">
          <a:off x="13512800" y="14595348"/>
          <a:ext cx="889000" cy="71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2" name="フローチャート : 判断 261"/>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3" name="テキスト ボックス 262"/>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64" name="フローチャート : 判断 263"/>
        <xdr:cNvSpPr/>
      </xdr:nvSpPr>
      <xdr:spPr>
        <a:xfrm>
          <a:off x="13462000" y="1509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118890</xdr:rowOff>
    </xdr:from>
    <xdr:ext cx="762000" cy="259045"/>
    <xdr:sp macro="" textlink="">
      <xdr:nvSpPr>
        <xdr:cNvPr id="265" name="テキスト ボックス 264"/>
        <xdr:cNvSpPr txBox="1"/>
      </xdr:nvSpPr>
      <xdr:spPr>
        <a:xfrm>
          <a:off x="13131800" y="14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1" name="円/楕円 270"/>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2"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162052</xdr:rowOff>
    </xdr:from>
    <xdr:to>
      <xdr:col>23</xdr:col>
      <xdr:colOff>457200</xdr:colOff>
      <xdr:row>85</xdr:row>
      <xdr:rowOff>92202</xdr:rowOff>
    </xdr:to>
    <xdr:sp macro="" textlink="">
      <xdr:nvSpPr>
        <xdr:cNvPr id="273" name="円/楕円 272"/>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76979</xdr:rowOff>
    </xdr:from>
    <xdr:ext cx="736600" cy="259045"/>
    <xdr:sp macro="" textlink="">
      <xdr:nvSpPr>
        <xdr:cNvPr id="274" name="テキスト ボックス 273"/>
        <xdr:cNvSpPr txBox="1"/>
      </xdr:nvSpPr>
      <xdr:spPr>
        <a:xfrm>
          <a:off x="15798800" y="1465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46228</xdr:rowOff>
    </xdr:from>
    <xdr:to>
      <xdr:col>22</xdr:col>
      <xdr:colOff>254000</xdr:colOff>
      <xdr:row>84</xdr:row>
      <xdr:rowOff>147828</xdr:rowOff>
    </xdr:to>
    <xdr:sp macro="" textlink="">
      <xdr:nvSpPr>
        <xdr:cNvPr id="275" name="円/楕円 274"/>
        <xdr:cNvSpPr/>
      </xdr:nvSpPr>
      <xdr:spPr>
        <a:xfrm>
          <a:off x="15240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132605</xdr:rowOff>
    </xdr:from>
    <xdr:ext cx="762000" cy="259045"/>
    <xdr:sp macro="" textlink="">
      <xdr:nvSpPr>
        <xdr:cNvPr id="276" name="テキスト ボックス 275"/>
        <xdr:cNvSpPr txBox="1"/>
      </xdr:nvSpPr>
      <xdr:spPr>
        <a:xfrm>
          <a:off x="14909800" y="145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142748</xdr:rowOff>
    </xdr:from>
    <xdr:to>
      <xdr:col>21</xdr:col>
      <xdr:colOff>50800</xdr:colOff>
      <xdr:row>85</xdr:row>
      <xdr:rowOff>72898</xdr:rowOff>
    </xdr:to>
    <xdr:sp macro="" textlink="">
      <xdr:nvSpPr>
        <xdr:cNvPr id="277" name="円/楕円 276"/>
        <xdr:cNvSpPr/>
      </xdr:nvSpPr>
      <xdr:spPr>
        <a:xfrm>
          <a:off x="14351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57675</xdr:rowOff>
    </xdr:from>
    <xdr:ext cx="762000" cy="259045"/>
    <xdr:sp macro="" textlink="">
      <xdr:nvSpPr>
        <xdr:cNvPr id="278" name="テキスト ボックス 277"/>
        <xdr:cNvSpPr txBox="1"/>
      </xdr:nvSpPr>
      <xdr:spPr>
        <a:xfrm>
          <a:off x="14020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171196</xdr:rowOff>
    </xdr:from>
    <xdr:to>
      <xdr:col>19</xdr:col>
      <xdr:colOff>533400</xdr:colOff>
      <xdr:row>89</xdr:row>
      <xdr:rowOff>101346</xdr:rowOff>
    </xdr:to>
    <xdr:sp macro="" textlink="">
      <xdr:nvSpPr>
        <xdr:cNvPr id="279" name="円/楕円 278"/>
        <xdr:cNvSpPr/>
      </xdr:nvSpPr>
      <xdr:spPr>
        <a:xfrm>
          <a:off x="13462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86123</xdr:rowOff>
    </xdr:from>
    <xdr:ext cx="762000" cy="259045"/>
    <xdr:sp macro="" textlink="">
      <xdr:nvSpPr>
        <xdr:cNvPr id="280" name="テキスト ボックス 279"/>
        <xdr:cNvSpPr txBox="1"/>
      </xdr:nvSpPr>
      <xdr:spPr>
        <a:xfrm>
          <a:off x="13131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人となっている。定員適正化計画に基づき、退職者不補充を原則としつつ、計画的な採用に努め削減を図ってきたが、引き続き必要最小限の人員体制にて事業執行を図っていく。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2" name="直線コネクタ 311"/>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3"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4" name="直線コネクタ 313"/>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5"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6" name="直線コネクタ 315"/>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65387</xdr:rowOff>
    </xdr:from>
    <xdr:to>
      <xdr:col>24</xdr:col>
      <xdr:colOff>558800</xdr:colOff>
      <xdr:row>60</xdr:row>
      <xdr:rowOff>69524</xdr:rowOff>
    </xdr:to>
    <xdr:cxnSp macro="">
      <xdr:nvCxnSpPr>
        <xdr:cNvPr id="317" name="直線コネクタ 316"/>
        <xdr:cNvCxnSpPr/>
      </xdr:nvCxnSpPr>
      <xdr:spPr>
        <a:xfrm flipV="1">
          <a:off x="16179800" y="10352387"/>
          <a:ext cx="8382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18"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19" name="フローチャート : 判断 318"/>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69524</xdr:rowOff>
    </xdr:from>
    <xdr:to>
      <xdr:col>23</xdr:col>
      <xdr:colOff>406400</xdr:colOff>
      <xdr:row>60</xdr:row>
      <xdr:rowOff>79865</xdr:rowOff>
    </xdr:to>
    <xdr:cxnSp macro="">
      <xdr:nvCxnSpPr>
        <xdr:cNvPr id="320" name="直線コネクタ 319"/>
        <xdr:cNvCxnSpPr/>
      </xdr:nvCxnSpPr>
      <xdr:spPr>
        <a:xfrm flipV="1">
          <a:off x="15290800" y="1035652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1" name="フローチャート : 判断 320"/>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2" name="テキスト ボックス 321"/>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48151</xdr:rowOff>
    </xdr:from>
    <xdr:to>
      <xdr:col>22</xdr:col>
      <xdr:colOff>203200</xdr:colOff>
      <xdr:row>60</xdr:row>
      <xdr:rowOff>79865</xdr:rowOff>
    </xdr:to>
    <xdr:cxnSp macro="">
      <xdr:nvCxnSpPr>
        <xdr:cNvPr id="323" name="直線コネクタ 322"/>
        <xdr:cNvCxnSpPr/>
      </xdr:nvCxnSpPr>
      <xdr:spPr>
        <a:xfrm>
          <a:off x="14401800" y="10335151"/>
          <a:ext cx="8890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4" name="フローチャート : 判断 323"/>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6730</xdr:rowOff>
    </xdr:from>
    <xdr:ext cx="762000" cy="259045"/>
    <xdr:sp macro="" textlink="">
      <xdr:nvSpPr>
        <xdr:cNvPr id="325" name="テキスト ボックス 324"/>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28847</xdr:rowOff>
    </xdr:from>
    <xdr:to>
      <xdr:col>21</xdr:col>
      <xdr:colOff>0</xdr:colOff>
      <xdr:row>60</xdr:row>
      <xdr:rowOff>48151</xdr:rowOff>
    </xdr:to>
    <xdr:cxnSp macro="">
      <xdr:nvCxnSpPr>
        <xdr:cNvPr id="326" name="直線コネクタ 325"/>
        <xdr:cNvCxnSpPr/>
      </xdr:nvCxnSpPr>
      <xdr:spPr>
        <a:xfrm>
          <a:off x="13512800" y="1031584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27" name="フローチャート : 判断 326"/>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165770</xdr:rowOff>
    </xdr:from>
    <xdr:ext cx="762000" cy="259045"/>
    <xdr:sp macro="" textlink="">
      <xdr:nvSpPr>
        <xdr:cNvPr id="328" name="テキスト ボックス 327"/>
        <xdr:cNvSpPr txBox="1"/>
      </xdr:nvSpPr>
      <xdr:spPr>
        <a:xfrm>
          <a:off x="14020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29" name="フローチャート : 判断 328"/>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158187</xdr:rowOff>
    </xdr:from>
    <xdr:ext cx="762000" cy="259045"/>
    <xdr:sp macro="" textlink="">
      <xdr:nvSpPr>
        <xdr:cNvPr id="330" name="テキスト ボックス 329"/>
        <xdr:cNvSpPr txBox="1"/>
      </xdr:nvSpPr>
      <xdr:spPr>
        <a:xfrm>
          <a:off x="13131800" y="104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14587</xdr:rowOff>
    </xdr:from>
    <xdr:to>
      <xdr:col>24</xdr:col>
      <xdr:colOff>609600</xdr:colOff>
      <xdr:row>60</xdr:row>
      <xdr:rowOff>116187</xdr:rowOff>
    </xdr:to>
    <xdr:sp macro="" textlink="">
      <xdr:nvSpPr>
        <xdr:cNvPr id="336" name="円/楕円 335"/>
        <xdr:cNvSpPr/>
      </xdr:nvSpPr>
      <xdr:spPr>
        <a:xfrm>
          <a:off x="16967200" y="103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31114</xdr:rowOff>
    </xdr:from>
    <xdr:ext cx="762000" cy="259045"/>
    <xdr:sp macro="" textlink="">
      <xdr:nvSpPr>
        <xdr:cNvPr id="337" name="定員管理の状況該当値テキスト"/>
        <xdr:cNvSpPr txBox="1"/>
      </xdr:nvSpPr>
      <xdr:spPr>
        <a:xfrm>
          <a:off x="17106900" y="101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18724</xdr:rowOff>
    </xdr:from>
    <xdr:to>
      <xdr:col>23</xdr:col>
      <xdr:colOff>457200</xdr:colOff>
      <xdr:row>60</xdr:row>
      <xdr:rowOff>120324</xdr:rowOff>
    </xdr:to>
    <xdr:sp macro="" textlink="">
      <xdr:nvSpPr>
        <xdr:cNvPr id="338" name="円/楕円 337"/>
        <xdr:cNvSpPr/>
      </xdr:nvSpPr>
      <xdr:spPr>
        <a:xfrm>
          <a:off x="16129000" y="103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130501</xdr:rowOff>
    </xdr:from>
    <xdr:ext cx="736600" cy="259045"/>
    <xdr:sp macro="" textlink="">
      <xdr:nvSpPr>
        <xdr:cNvPr id="339" name="テキスト ボックス 338"/>
        <xdr:cNvSpPr txBox="1"/>
      </xdr:nvSpPr>
      <xdr:spPr>
        <a:xfrm>
          <a:off x="15798800" y="10074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29065</xdr:rowOff>
    </xdr:from>
    <xdr:to>
      <xdr:col>22</xdr:col>
      <xdr:colOff>254000</xdr:colOff>
      <xdr:row>60</xdr:row>
      <xdr:rowOff>130665</xdr:rowOff>
    </xdr:to>
    <xdr:sp macro="" textlink="">
      <xdr:nvSpPr>
        <xdr:cNvPr id="340" name="円/楕円 339"/>
        <xdr:cNvSpPr/>
      </xdr:nvSpPr>
      <xdr:spPr>
        <a:xfrm>
          <a:off x="15240000" y="103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140842</xdr:rowOff>
    </xdr:from>
    <xdr:ext cx="762000" cy="259045"/>
    <xdr:sp macro="" textlink="">
      <xdr:nvSpPr>
        <xdr:cNvPr id="341" name="テキスト ボックス 340"/>
        <xdr:cNvSpPr txBox="1"/>
      </xdr:nvSpPr>
      <xdr:spPr>
        <a:xfrm>
          <a:off x="14909800" y="1008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168801</xdr:rowOff>
    </xdr:from>
    <xdr:to>
      <xdr:col>21</xdr:col>
      <xdr:colOff>50800</xdr:colOff>
      <xdr:row>60</xdr:row>
      <xdr:rowOff>98951</xdr:rowOff>
    </xdr:to>
    <xdr:sp macro="" textlink="">
      <xdr:nvSpPr>
        <xdr:cNvPr id="342" name="円/楕円 341"/>
        <xdr:cNvSpPr/>
      </xdr:nvSpPr>
      <xdr:spPr>
        <a:xfrm>
          <a:off x="14351000" y="102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109128</xdr:rowOff>
    </xdr:from>
    <xdr:ext cx="762000" cy="259045"/>
    <xdr:sp macro="" textlink="">
      <xdr:nvSpPr>
        <xdr:cNvPr id="343" name="テキスト ボックス 342"/>
        <xdr:cNvSpPr txBox="1"/>
      </xdr:nvSpPr>
      <xdr:spPr>
        <a:xfrm>
          <a:off x="14020800" y="1005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149497</xdr:rowOff>
    </xdr:from>
    <xdr:to>
      <xdr:col>19</xdr:col>
      <xdr:colOff>533400</xdr:colOff>
      <xdr:row>60</xdr:row>
      <xdr:rowOff>79647</xdr:rowOff>
    </xdr:to>
    <xdr:sp macro="" textlink="">
      <xdr:nvSpPr>
        <xdr:cNvPr id="344" name="円/楕円 343"/>
        <xdr:cNvSpPr/>
      </xdr:nvSpPr>
      <xdr:spPr>
        <a:xfrm>
          <a:off x="13462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89824</xdr:rowOff>
    </xdr:from>
    <xdr:ext cx="762000" cy="259045"/>
    <xdr:sp macro="" textlink="">
      <xdr:nvSpPr>
        <xdr:cNvPr id="345" name="テキスト ボックス 344"/>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今後の率の推移は標準財政規模の推移にもよるが、地方債の発行については事業費補正等交付税措置のあるものを充て、事業の重点的選別を行いながら適正比率を維持するような財政運営を図っ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2" name="直線コネクタ 371"/>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3"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4" name="直線コネクタ 373"/>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30480</xdr:rowOff>
    </xdr:to>
    <xdr:cxnSp macro="">
      <xdr:nvCxnSpPr>
        <xdr:cNvPr id="377" name="直線コネクタ 376"/>
        <xdr:cNvCxnSpPr/>
      </xdr:nvCxnSpPr>
      <xdr:spPr>
        <a:xfrm flipV="1">
          <a:off x="16179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8"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9" name="フローチャート : 判断 378"/>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117348</xdr:rowOff>
    </xdr:to>
    <xdr:cxnSp macro="">
      <xdr:nvCxnSpPr>
        <xdr:cNvPr id="380" name="直線コネクタ 379"/>
        <xdr:cNvCxnSpPr/>
      </xdr:nvCxnSpPr>
      <xdr:spPr>
        <a:xfrm flipV="1">
          <a:off x="15290800" y="6888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1" name="フローチャート : 判断 380"/>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2" name="テキスト ボックス 381"/>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117348</xdr:rowOff>
    </xdr:from>
    <xdr:to>
      <xdr:col>22</xdr:col>
      <xdr:colOff>203200</xdr:colOff>
      <xdr:row>41</xdr:row>
      <xdr:rowOff>100330</xdr:rowOff>
    </xdr:to>
    <xdr:cxnSp macro="">
      <xdr:nvCxnSpPr>
        <xdr:cNvPr id="383" name="直線コネクタ 382"/>
        <xdr:cNvCxnSpPr/>
      </xdr:nvCxnSpPr>
      <xdr:spPr>
        <a:xfrm flipV="1">
          <a:off x="14401800" y="697534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4" name="フローチャート : 判断 383"/>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5" name="テキスト ボックス 384"/>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6096</xdr:rowOff>
    </xdr:to>
    <xdr:cxnSp macro="">
      <xdr:nvCxnSpPr>
        <xdr:cNvPr id="386" name="直線コネクタ 385"/>
        <xdr:cNvCxnSpPr/>
      </xdr:nvCxnSpPr>
      <xdr:spPr>
        <a:xfrm flipV="1">
          <a:off x="13512800" y="71297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7" name="フローチャート : 判断 386"/>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88" name="テキスト ボックス 387"/>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6" name="円/楕円 395"/>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7"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398" name="円/楕円 397"/>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399" name="テキスト ボックス 398"/>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66548</xdr:rowOff>
    </xdr:from>
    <xdr:to>
      <xdr:col>22</xdr:col>
      <xdr:colOff>254000</xdr:colOff>
      <xdr:row>40</xdr:row>
      <xdr:rowOff>168148</xdr:rowOff>
    </xdr:to>
    <xdr:sp macro="" textlink="">
      <xdr:nvSpPr>
        <xdr:cNvPr id="400" name="円/楕円 399"/>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6875</xdr:rowOff>
    </xdr:from>
    <xdr:ext cx="762000" cy="259045"/>
    <xdr:sp macro="" textlink="">
      <xdr:nvSpPr>
        <xdr:cNvPr id="401" name="テキスト ボックス 400"/>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2" name="円/楕円 401"/>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3" name="テキスト ボックス 402"/>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04" name="円/楕円 403"/>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405" name="テキスト ボックス 404"/>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類似団体平均と比較し、皆増の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となっている。年々数値は減少しているものの防災行政無線デジタル化改修事業による緊急防災・減災事業債の発行により地方債の現在高が増加した。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今後とも集中改革プランに基づき職員数の削減を図るなど、将来にわたる負担額を抑えるような財政運営を図っていく。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4" name="直線コネクタ 433"/>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5"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6" name="直線コネクタ 435"/>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65278</xdr:rowOff>
    </xdr:from>
    <xdr:to>
      <xdr:col>24</xdr:col>
      <xdr:colOff>558800</xdr:colOff>
      <xdr:row>14</xdr:row>
      <xdr:rowOff>86995</xdr:rowOff>
    </xdr:to>
    <xdr:cxnSp macro="">
      <xdr:nvCxnSpPr>
        <xdr:cNvPr id="439" name="直線コネクタ 438"/>
        <xdr:cNvCxnSpPr/>
      </xdr:nvCxnSpPr>
      <xdr:spPr>
        <a:xfrm flipV="1">
          <a:off x="16179800" y="246557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86995</xdr:rowOff>
    </xdr:from>
    <xdr:to>
      <xdr:col>23</xdr:col>
      <xdr:colOff>406400</xdr:colOff>
      <xdr:row>14</xdr:row>
      <xdr:rowOff>152950</xdr:rowOff>
    </xdr:to>
    <xdr:cxnSp macro="">
      <xdr:nvCxnSpPr>
        <xdr:cNvPr id="442" name="直線コネクタ 441"/>
        <xdr:cNvCxnSpPr/>
      </xdr:nvCxnSpPr>
      <xdr:spPr>
        <a:xfrm flipV="1">
          <a:off x="15290800" y="2487295"/>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3" name="フローチャート : 判断 442"/>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4" name="テキスト ボックス 443"/>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152950</xdr:rowOff>
    </xdr:from>
    <xdr:to>
      <xdr:col>22</xdr:col>
      <xdr:colOff>203200</xdr:colOff>
      <xdr:row>15</xdr:row>
      <xdr:rowOff>37804</xdr:rowOff>
    </xdr:to>
    <xdr:cxnSp macro="">
      <xdr:nvCxnSpPr>
        <xdr:cNvPr id="445" name="直線コネクタ 444"/>
        <xdr:cNvCxnSpPr/>
      </xdr:nvCxnSpPr>
      <xdr:spPr>
        <a:xfrm flipV="1">
          <a:off x="14401800" y="25532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46" name="フローチャート : 判断 445"/>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7" name="テキスト ボックス 446"/>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37804</xdr:rowOff>
    </xdr:from>
    <xdr:to>
      <xdr:col>21</xdr:col>
      <xdr:colOff>0</xdr:colOff>
      <xdr:row>15</xdr:row>
      <xdr:rowOff>131106</xdr:rowOff>
    </xdr:to>
    <xdr:cxnSp macro="">
      <xdr:nvCxnSpPr>
        <xdr:cNvPr id="448" name="直線コネクタ 447"/>
        <xdr:cNvCxnSpPr/>
      </xdr:nvCxnSpPr>
      <xdr:spPr>
        <a:xfrm flipV="1">
          <a:off x="13512800" y="2609554"/>
          <a:ext cx="8890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49" name="フローチャート : 判断 448"/>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0" name="テキスト ボックス 449"/>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1" name="フローチャート : 判断 450"/>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2" name="テキスト ボックス 451"/>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14478</xdr:rowOff>
    </xdr:from>
    <xdr:to>
      <xdr:col>24</xdr:col>
      <xdr:colOff>609600</xdr:colOff>
      <xdr:row>14</xdr:row>
      <xdr:rowOff>116078</xdr:rowOff>
    </xdr:to>
    <xdr:sp macro="" textlink="">
      <xdr:nvSpPr>
        <xdr:cNvPr id="458" name="円/楕円 457"/>
        <xdr:cNvSpPr/>
      </xdr:nvSpPr>
      <xdr:spPr>
        <a:xfrm>
          <a:off x="169672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158005</xdr:rowOff>
    </xdr:from>
    <xdr:ext cx="762000" cy="259045"/>
    <xdr:sp macro="" textlink="">
      <xdr:nvSpPr>
        <xdr:cNvPr id="459" name="将来負担の状況該当値テキスト"/>
        <xdr:cNvSpPr txBox="1"/>
      </xdr:nvSpPr>
      <xdr:spPr>
        <a:xfrm>
          <a:off x="17106900" y="23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36195</xdr:rowOff>
    </xdr:from>
    <xdr:to>
      <xdr:col>23</xdr:col>
      <xdr:colOff>457200</xdr:colOff>
      <xdr:row>14</xdr:row>
      <xdr:rowOff>137795</xdr:rowOff>
    </xdr:to>
    <xdr:sp macro="" textlink="">
      <xdr:nvSpPr>
        <xdr:cNvPr id="460" name="円/楕円 459"/>
        <xdr:cNvSpPr/>
      </xdr:nvSpPr>
      <xdr:spPr>
        <a:xfrm>
          <a:off x="16129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122572</xdr:rowOff>
    </xdr:from>
    <xdr:ext cx="736600" cy="259045"/>
    <xdr:sp macro="" textlink="">
      <xdr:nvSpPr>
        <xdr:cNvPr id="461" name="テキスト ボックス 460"/>
        <xdr:cNvSpPr txBox="1"/>
      </xdr:nvSpPr>
      <xdr:spPr>
        <a:xfrm>
          <a:off x="15798800" y="2522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102150</xdr:rowOff>
    </xdr:from>
    <xdr:to>
      <xdr:col>22</xdr:col>
      <xdr:colOff>254000</xdr:colOff>
      <xdr:row>15</xdr:row>
      <xdr:rowOff>32300</xdr:rowOff>
    </xdr:to>
    <xdr:sp macro="" textlink="">
      <xdr:nvSpPr>
        <xdr:cNvPr id="462" name="円/楕円 461"/>
        <xdr:cNvSpPr/>
      </xdr:nvSpPr>
      <xdr:spPr>
        <a:xfrm>
          <a:off x="15240000" y="25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17077</xdr:rowOff>
    </xdr:from>
    <xdr:ext cx="762000" cy="259045"/>
    <xdr:sp macro="" textlink="">
      <xdr:nvSpPr>
        <xdr:cNvPr id="463" name="テキスト ボックス 462"/>
        <xdr:cNvSpPr txBox="1"/>
      </xdr:nvSpPr>
      <xdr:spPr>
        <a:xfrm>
          <a:off x="14909800" y="258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158454</xdr:rowOff>
    </xdr:from>
    <xdr:to>
      <xdr:col>21</xdr:col>
      <xdr:colOff>50800</xdr:colOff>
      <xdr:row>15</xdr:row>
      <xdr:rowOff>88604</xdr:rowOff>
    </xdr:to>
    <xdr:sp macro="" textlink="">
      <xdr:nvSpPr>
        <xdr:cNvPr id="464" name="円/楕円 463"/>
        <xdr:cNvSpPr/>
      </xdr:nvSpPr>
      <xdr:spPr>
        <a:xfrm>
          <a:off x="14351000" y="25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73381</xdr:rowOff>
    </xdr:from>
    <xdr:ext cx="762000" cy="259045"/>
    <xdr:sp macro="" textlink="">
      <xdr:nvSpPr>
        <xdr:cNvPr id="465" name="テキスト ボックス 464"/>
        <xdr:cNvSpPr txBox="1"/>
      </xdr:nvSpPr>
      <xdr:spPr>
        <a:xfrm>
          <a:off x="14020800" y="264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80306</xdr:rowOff>
    </xdr:from>
    <xdr:to>
      <xdr:col>19</xdr:col>
      <xdr:colOff>533400</xdr:colOff>
      <xdr:row>16</xdr:row>
      <xdr:rowOff>10456</xdr:rowOff>
    </xdr:to>
    <xdr:sp macro="" textlink="">
      <xdr:nvSpPr>
        <xdr:cNvPr id="466" name="円/楕円 465"/>
        <xdr:cNvSpPr/>
      </xdr:nvSpPr>
      <xdr:spPr>
        <a:xfrm>
          <a:off x="13462000" y="26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166683</xdr:rowOff>
    </xdr:from>
    <xdr:ext cx="762000" cy="259045"/>
    <xdr:sp macro="" textlink="">
      <xdr:nvSpPr>
        <xdr:cNvPr id="467" name="テキスト ボックス 466"/>
        <xdr:cNvSpPr txBox="1"/>
      </xdr:nvSpPr>
      <xdr:spPr>
        <a:xfrm>
          <a:off x="13131800" y="273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8,572
8,536
79.44
5,781,261
5,248,024
330,869
2,737,020
4,434,010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となっている。これはラスパイレス指数が類似団体及び全国町村平均より高いことと、また村営にて温泉保養施設、保育所等を運営しているためである。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今後は退職者不補充の原則に基づいた必要最小限の職員採用にとどめ、人件費の削減に努める。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130810</xdr:rowOff>
    </xdr:from>
    <xdr:to>
      <xdr:col>7</xdr:col>
      <xdr:colOff>15875</xdr:colOff>
      <xdr:row>40</xdr:row>
      <xdr:rowOff>12700</xdr:rowOff>
    </xdr:to>
    <xdr:cxnSp macro="">
      <xdr:nvCxnSpPr>
        <xdr:cNvPr id="66" name="直線コネクタ 65"/>
        <xdr:cNvCxnSpPr/>
      </xdr:nvCxnSpPr>
      <xdr:spPr>
        <a:xfrm>
          <a:off x="3987800" y="6817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130810</xdr:rowOff>
    </xdr:from>
    <xdr:to>
      <xdr:col>5</xdr:col>
      <xdr:colOff>549275</xdr:colOff>
      <xdr:row>39</xdr:row>
      <xdr:rowOff>168910</xdr:rowOff>
    </xdr:to>
    <xdr:cxnSp macro="">
      <xdr:nvCxnSpPr>
        <xdr:cNvPr id="69" name="直線コネクタ 68"/>
        <xdr:cNvCxnSpPr/>
      </xdr:nvCxnSpPr>
      <xdr:spPr>
        <a:xfrm flipV="1">
          <a:off x="3098800" y="6817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xdr:rowOff>
    </xdr:from>
    <xdr:to>
      <xdr:col>4</xdr:col>
      <xdr:colOff>346075</xdr:colOff>
      <xdr:row>39</xdr:row>
      <xdr:rowOff>168910</xdr:rowOff>
    </xdr:to>
    <xdr:cxnSp macro="">
      <xdr:nvCxnSpPr>
        <xdr:cNvPr id="72" name="直線コネクタ 71"/>
        <xdr:cNvCxnSpPr/>
      </xdr:nvCxnSpPr>
      <xdr:spPr>
        <a:xfrm>
          <a:off x="2209800" y="66878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1270</xdr:rowOff>
    </xdr:from>
    <xdr:to>
      <xdr:col>3</xdr:col>
      <xdr:colOff>142875</xdr:colOff>
      <xdr:row>39</xdr:row>
      <xdr:rowOff>31750</xdr:rowOff>
    </xdr:to>
    <xdr:cxnSp macro="">
      <xdr:nvCxnSpPr>
        <xdr:cNvPr id="75" name="直線コネクタ 74"/>
        <xdr:cNvCxnSpPr/>
      </xdr:nvCxnSpPr>
      <xdr:spPr>
        <a:xfrm flipV="1">
          <a:off x="1320800" y="6687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133350</xdr:rowOff>
    </xdr:from>
    <xdr:to>
      <xdr:col>7</xdr:col>
      <xdr:colOff>66675</xdr:colOff>
      <xdr:row>40</xdr:row>
      <xdr:rowOff>63500</xdr:rowOff>
    </xdr:to>
    <xdr:sp macro="" textlink="">
      <xdr:nvSpPr>
        <xdr:cNvPr id="85" name="円/楕円 84"/>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105427</xdr:rowOff>
    </xdr:from>
    <xdr:ext cx="762000" cy="259045"/>
    <xdr:sp macro="" textlink="">
      <xdr:nvSpPr>
        <xdr:cNvPr id="86"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80010</xdr:rowOff>
    </xdr:from>
    <xdr:to>
      <xdr:col>5</xdr:col>
      <xdr:colOff>600075</xdr:colOff>
      <xdr:row>40</xdr:row>
      <xdr:rowOff>10160</xdr:rowOff>
    </xdr:to>
    <xdr:sp macro="" textlink="">
      <xdr:nvSpPr>
        <xdr:cNvPr id="87" name="円/楕円 86"/>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166387</xdr:rowOff>
    </xdr:from>
    <xdr:ext cx="736600" cy="259045"/>
    <xdr:sp macro="" textlink="">
      <xdr:nvSpPr>
        <xdr:cNvPr id="88" name="テキスト ボックス 87"/>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118110</xdr:rowOff>
    </xdr:from>
    <xdr:to>
      <xdr:col>4</xdr:col>
      <xdr:colOff>396875</xdr:colOff>
      <xdr:row>40</xdr:row>
      <xdr:rowOff>48260</xdr:rowOff>
    </xdr:to>
    <xdr:sp macro="" textlink="">
      <xdr:nvSpPr>
        <xdr:cNvPr id="89" name="円/楕円 88"/>
        <xdr:cNvSpPr/>
      </xdr:nvSpPr>
      <xdr:spPr>
        <a:xfrm>
          <a:off x="3048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33037</xdr:rowOff>
    </xdr:from>
    <xdr:ext cx="762000" cy="259045"/>
    <xdr:sp macro="" textlink="">
      <xdr:nvSpPr>
        <xdr:cNvPr id="90" name="テキスト ボックス 89"/>
        <xdr:cNvSpPr txBox="1"/>
      </xdr:nvSpPr>
      <xdr:spPr>
        <a:xfrm>
          <a:off x="2717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91" name="円/楕円 90"/>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92" name="テキスト ボックス 91"/>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93" name="円/楕円 92"/>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94" name="テキスト ボックス 93"/>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となっている。臨時職員、委託職員が増加しているが、各施設の維持管理経費について削減を図り財政健全化に努める。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19231</xdr:rowOff>
    </xdr:from>
    <xdr:to>
      <xdr:col>24</xdr:col>
      <xdr:colOff>31750</xdr:colOff>
      <xdr:row>16</xdr:row>
      <xdr:rowOff>38826</xdr:rowOff>
    </xdr:to>
    <xdr:cxnSp macro="">
      <xdr:nvCxnSpPr>
        <xdr:cNvPr id="129" name="直線コネクタ 128"/>
        <xdr:cNvCxnSpPr/>
      </xdr:nvCxnSpPr>
      <xdr:spPr>
        <a:xfrm>
          <a:off x="15671800" y="27624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19231</xdr:rowOff>
    </xdr:from>
    <xdr:to>
      <xdr:col>22</xdr:col>
      <xdr:colOff>565150</xdr:colOff>
      <xdr:row>16</xdr:row>
      <xdr:rowOff>123734</xdr:rowOff>
    </xdr:to>
    <xdr:cxnSp macro="">
      <xdr:nvCxnSpPr>
        <xdr:cNvPr id="132" name="直線コネクタ 131"/>
        <xdr:cNvCxnSpPr/>
      </xdr:nvCxnSpPr>
      <xdr:spPr>
        <a:xfrm flipV="1">
          <a:off x="14782800" y="276243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123734</xdr:rowOff>
    </xdr:to>
    <xdr:cxnSp macro="">
      <xdr:nvCxnSpPr>
        <xdr:cNvPr id="135" name="直線コネクタ 134"/>
        <xdr:cNvCxnSpPr/>
      </xdr:nvCxnSpPr>
      <xdr:spPr>
        <a:xfrm>
          <a:off x="13893800" y="272324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151493</xdr:rowOff>
    </xdr:to>
    <xdr:cxnSp macro="">
      <xdr:nvCxnSpPr>
        <xdr:cNvPr id="138" name="直線コネクタ 137"/>
        <xdr:cNvCxnSpPr/>
      </xdr:nvCxnSpPr>
      <xdr:spPr>
        <a:xfrm>
          <a:off x="13004800" y="26644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140624</xdr:rowOff>
    </xdr:from>
    <xdr:ext cx="762000" cy="259045"/>
    <xdr:sp macro="" textlink="">
      <xdr:nvSpPr>
        <xdr:cNvPr id="140" name="テキスト ボックス 139"/>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2" name="テキスト ボックス 141"/>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159476</xdr:rowOff>
    </xdr:from>
    <xdr:to>
      <xdr:col>24</xdr:col>
      <xdr:colOff>82550</xdr:colOff>
      <xdr:row>16</xdr:row>
      <xdr:rowOff>89626</xdr:rowOff>
    </xdr:to>
    <xdr:sp macro="" textlink="">
      <xdr:nvSpPr>
        <xdr:cNvPr id="148" name="円/楕円 147"/>
        <xdr:cNvSpPr/>
      </xdr:nvSpPr>
      <xdr:spPr>
        <a:xfrm>
          <a:off x="16459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131553</xdr:rowOff>
    </xdr:from>
    <xdr:ext cx="762000" cy="259045"/>
    <xdr:sp macro="" textlink="">
      <xdr:nvSpPr>
        <xdr:cNvPr id="149" name="物件費該当値テキスト"/>
        <xdr:cNvSpPr txBox="1"/>
      </xdr:nvSpPr>
      <xdr:spPr>
        <a:xfrm>
          <a:off x="16598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139881</xdr:rowOff>
    </xdr:from>
    <xdr:to>
      <xdr:col>22</xdr:col>
      <xdr:colOff>615950</xdr:colOff>
      <xdr:row>16</xdr:row>
      <xdr:rowOff>70031</xdr:rowOff>
    </xdr:to>
    <xdr:sp macro="" textlink="">
      <xdr:nvSpPr>
        <xdr:cNvPr id="150" name="円/楕円 149"/>
        <xdr:cNvSpPr/>
      </xdr:nvSpPr>
      <xdr:spPr>
        <a:xfrm>
          <a:off x="15621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54808</xdr:rowOff>
    </xdr:from>
    <xdr:ext cx="736600" cy="259045"/>
    <xdr:sp macro="" textlink="">
      <xdr:nvSpPr>
        <xdr:cNvPr id="151" name="テキスト ボックス 150"/>
        <xdr:cNvSpPr txBox="1"/>
      </xdr:nvSpPr>
      <xdr:spPr>
        <a:xfrm>
          <a:off x="15290800" y="2798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72934</xdr:rowOff>
    </xdr:from>
    <xdr:to>
      <xdr:col>21</xdr:col>
      <xdr:colOff>412750</xdr:colOff>
      <xdr:row>17</xdr:row>
      <xdr:rowOff>3084</xdr:rowOff>
    </xdr:to>
    <xdr:sp macro="" textlink="">
      <xdr:nvSpPr>
        <xdr:cNvPr id="152" name="円/楕円 151"/>
        <xdr:cNvSpPr/>
      </xdr:nvSpPr>
      <xdr:spPr>
        <a:xfrm>
          <a:off x="14732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159311</xdr:rowOff>
    </xdr:from>
    <xdr:ext cx="762000" cy="259045"/>
    <xdr:sp macro="" textlink="">
      <xdr:nvSpPr>
        <xdr:cNvPr id="153" name="テキスト ボックス 152"/>
        <xdr:cNvSpPr txBox="1"/>
      </xdr:nvSpPr>
      <xdr:spPr>
        <a:xfrm>
          <a:off x="14401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4" name="円/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55" name="テキスト ボックス 154"/>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6" name="円/楕円 155"/>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128287</xdr:rowOff>
    </xdr:from>
    <xdr:ext cx="762000" cy="259045"/>
    <xdr:sp macro="" textlink="">
      <xdr:nvSpPr>
        <xdr:cNvPr id="157" name="テキスト ボックス 156"/>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となっている。今後とも障害者自立支援給付費など社会保障関係費の増加が見込まれるが、引き続き財政健全化に努める。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12700</xdr:rowOff>
    </xdr:to>
    <xdr:cxnSp macro="">
      <xdr:nvCxnSpPr>
        <xdr:cNvPr id="190" name="直線コネクタ 189"/>
        <xdr:cNvCxnSpPr/>
      </xdr:nvCxnSpPr>
      <xdr:spPr>
        <a:xfrm>
          <a:off x="3987800" y="9404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146050</xdr:rowOff>
    </xdr:to>
    <xdr:cxnSp macro="">
      <xdr:nvCxnSpPr>
        <xdr:cNvPr id="193" name="直線コネクタ 192"/>
        <xdr:cNvCxnSpPr/>
      </xdr:nvCxnSpPr>
      <xdr:spPr>
        <a:xfrm>
          <a:off x="3098800" y="9271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146050</xdr:rowOff>
    </xdr:to>
    <xdr:cxnSp macro="">
      <xdr:nvCxnSpPr>
        <xdr:cNvPr id="196" name="直線コネクタ 195"/>
        <xdr:cNvCxnSpPr/>
      </xdr:nvCxnSpPr>
      <xdr:spPr>
        <a:xfrm flipV="1">
          <a:off x="2209800" y="9271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8" name="テキスト ボックス 197"/>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146050</xdr:rowOff>
    </xdr:to>
    <xdr:cxnSp macro="">
      <xdr:nvCxnSpPr>
        <xdr:cNvPr id="199" name="直線コネクタ 198"/>
        <xdr:cNvCxnSpPr/>
      </xdr:nvCxnSpPr>
      <xdr:spPr>
        <a:xfrm>
          <a:off x="1320800" y="9251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01" name="テキスト ボックス 20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3" name="テキスト ボックス 202"/>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9" name="円/楕円 208"/>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10"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11" name="円/楕円 210"/>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12" name="テキスト ボックス 211"/>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3" name="円/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5" name="円/楕円 214"/>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6" name="テキスト ボックス 215"/>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7" name="円/楕円 216"/>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8" name="テキスト ボックス 217"/>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となっている。前年度に比較し増加しているのは、介護保険特別会計への繰出金の増及び災害援護資金貸付金の増によるものである。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今後とも赤字補てん的な繰出金が見込まれることから、保険料の適正化を図り、一般会計の負担とならないよう節度ある財政運営に努める。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20320</xdr:rowOff>
    </xdr:to>
    <xdr:cxnSp macro="">
      <xdr:nvCxnSpPr>
        <xdr:cNvPr id="251" name="直線コネクタ 250"/>
        <xdr:cNvCxnSpPr/>
      </xdr:nvCxnSpPr>
      <xdr:spPr>
        <a:xfrm>
          <a:off x="15671800" y="9598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55</xdr:row>
      <xdr:rowOff>168910</xdr:rowOff>
    </xdr:to>
    <xdr:cxnSp macro="">
      <xdr:nvCxnSpPr>
        <xdr:cNvPr id="254" name="直線コネクタ 253"/>
        <xdr:cNvCxnSpPr/>
      </xdr:nvCxnSpPr>
      <xdr:spPr>
        <a:xfrm>
          <a:off x="14782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58420</xdr:rowOff>
    </xdr:to>
    <xdr:cxnSp macro="">
      <xdr:nvCxnSpPr>
        <xdr:cNvPr id="257" name="直線コネクタ 256"/>
        <xdr:cNvCxnSpPr/>
      </xdr:nvCxnSpPr>
      <xdr:spPr>
        <a:xfrm flipV="1">
          <a:off x="13893800" y="9591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56</xdr:row>
      <xdr:rowOff>58420</xdr:rowOff>
    </xdr:to>
    <xdr:cxnSp macro="">
      <xdr:nvCxnSpPr>
        <xdr:cNvPr id="260" name="直線コネクタ 259"/>
        <xdr:cNvCxnSpPr/>
      </xdr:nvCxnSpPr>
      <xdr:spPr>
        <a:xfrm>
          <a:off x="13004800" y="94538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4" name="テキスト ボックス 263"/>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70" name="円/楕円 269"/>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71"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2" name="円/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3" name="テキスト ボックス 27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4" name="円/楕円 273"/>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5" name="テキスト ボックス 274"/>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6" name="円/楕円 275"/>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7" name="テキスト ボックス 276"/>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78" name="円/楕円 277"/>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85107</xdr:rowOff>
    </xdr:from>
    <xdr:ext cx="762000" cy="259045"/>
    <xdr:sp macro="" textlink="">
      <xdr:nvSpPr>
        <xdr:cNvPr id="279" name="テキスト ボックス 278"/>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となっている。前年度に比較し減少しているものの、引き続き社会保障関係費の増加傾向が見込まれるため、削減できる経費（報償費の単価、各種団体への運営費補助）の見直しを行い財政健全化に努める。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24130</xdr:rowOff>
    </xdr:to>
    <xdr:cxnSp macro="">
      <xdr:nvCxnSpPr>
        <xdr:cNvPr id="309" name="直線コネクタ 308"/>
        <xdr:cNvCxnSpPr/>
      </xdr:nvCxnSpPr>
      <xdr:spPr>
        <a:xfrm flipV="1">
          <a:off x="15671800" y="63403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83566</xdr:rowOff>
    </xdr:to>
    <xdr:cxnSp macro="">
      <xdr:nvCxnSpPr>
        <xdr:cNvPr id="312" name="直線コネクタ 311"/>
        <xdr:cNvCxnSpPr/>
      </xdr:nvCxnSpPr>
      <xdr:spPr>
        <a:xfrm flipV="1">
          <a:off x="14782800" y="63677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37</xdr:row>
      <xdr:rowOff>83566</xdr:rowOff>
    </xdr:to>
    <xdr:cxnSp macro="">
      <xdr:nvCxnSpPr>
        <xdr:cNvPr id="315" name="直線コネクタ 314"/>
        <xdr:cNvCxnSpPr/>
      </xdr:nvCxnSpPr>
      <xdr:spPr>
        <a:xfrm>
          <a:off x="13893800" y="6354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46990</xdr:rowOff>
    </xdr:to>
    <xdr:cxnSp macro="">
      <xdr:nvCxnSpPr>
        <xdr:cNvPr id="318" name="直線コネクタ 317"/>
        <xdr:cNvCxnSpPr/>
      </xdr:nvCxnSpPr>
      <xdr:spPr>
        <a:xfrm flipV="1">
          <a:off x="13004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2" name="テキスト ボックス 321"/>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8" name="円/楕円 32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133875</xdr:rowOff>
    </xdr:from>
    <xdr:ext cx="762000" cy="259045"/>
    <xdr:sp macro="" textlink="">
      <xdr:nvSpPr>
        <xdr:cNvPr id="329"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30" name="円/楕円 32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31" name="テキスト ボックス 33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32" name="円/楕円 331"/>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33" name="テキスト ボックス 332"/>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34" name="円/楕円 333"/>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35" name="テキスト ボックス 334"/>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6" name="円/楕円 335"/>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7" name="テキスト ボックス 33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となっている。今後も公共施設等の改修よる起債が続くため、実施計画に基づいた事業を展開し、節度ある財政運営を図る。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76</xdr:row>
      <xdr:rowOff>149861</xdr:rowOff>
    </xdr:to>
    <xdr:cxnSp macro="">
      <xdr:nvCxnSpPr>
        <xdr:cNvPr id="367" name="直線コネクタ 366"/>
        <xdr:cNvCxnSpPr/>
      </xdr:nvCxnSpPr>
      <xdr:spPr>
        <a:xfrm flipV="1">
          <a:off x="3987800" y="131617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76</xdr:row>
      <xdr:rowOff>149861</xdr:rowOff>
    </xdr:to>
    <xdr:cxnSp macro="">
      <xdr:nvCxnSpPr>
        <xdr:cNvPr id="370" name="直線コネクタ 369"/>
        <xdr:cNvCxnSpPr/>
      </xdr:nvCxnSpPr>
      <xdr:spPr>
        <a:xfrm>
          <a:off x="3098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76</xdr:row>
      <xdr:rowOff>140715</xdr:rowOff>
    </xdr:to>
    <xdr:cxnSp macro="">
      <xdr:nvCxnSpPr>
        <xdr:cNvPr id="373" name="直線コネクタ 372"/>
        <xdr:cNvCxnSpPr/>
      </xdr:nvCxnSpPr>
      <xdr:spPr>
        <a:xfrm flipV="1">
          <a:off x="2209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5" name="テキスト ボックス 37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140715</xdr:rowOff>
    </xdr:from>
    <xdr:to>
      <xdr:col>3</xdr:col>
      <xdr:colOff>142875</xdr:colOff>
      <xdr:row>76</xdr:row>
      <xdr:rowOff>163576</xdr:rowOff>
    </xdr:to>
    <xdr:cxnSp macro="">
      <xdr:nvCxnSpPr>
        <xdr:cNvPr id="376" name="直線コネクタ 375"/>
        <xdr:cNvCxnSpPr/>
      </xdr:nvCxnSpPr>
      <xdr:spPr>
        <a:xfrm flipV="1">
          <a:off x="1320800" y="131709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86" name="円/楕円 385"/>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87"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8" name="円/楕円 387"/>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89" name="テキスト ボックス 388"/>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90" name="円/楕円 389"/>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91" name="テキスト ボックス 390"/>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89915</xdr:rowOff>
    </xdr:from>
    <xdr:to>
      <xdr:col>3</xdr:col>
      <xdr:colOff>193675</xdr:colOff>
      <xdr:row>77</xdr:row>
      <xdr:rowOff>20065</xdr:rowOff>
    </xdr:to>
    <xdr:sp macro="" textlink="">
      <xdr:nvSpPr>
        <xdr:cNvPr id="392" name="円/楕円 391"/>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30243</xdr:rowOff>
    </xdr:from>
    <xdr:ext cx="762000" cy="259045"/>
    <xdr:sp macro="" textlink="">
      <xdr:nvSpPr>
        <xdr:cNvPr id="393" name="テキスト ボックス 392"/>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112776</xdr:rowOff>
    </xdr:from>
    <xdr:to>
      <xdr:col>1</xdr:col>
      <xdr:colOff>676275</xdr:colOff>
      <xdr:row>77</xdr:row>
      <xdr:rowOff>42926</xdr:rowOff>
    </xdr:to>
    <xdr:sp macro="" textlink="">
      <xdr:nvSpPr>
        <xdr:cNvPr id="394" name="円/楕円 393"/>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53103</xdr:rowOff>
    </xdr:from>
    <xdr:ext cx="762000" cy="259045"/>
    <xdr:sp macro="" textlink="">
      <xdr:nvSpPr>
        <xdr:cNvPr id="395" name="テキスト ボックス 394"/>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74.8%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となっている。公債費以外に係る経常収支比率は人件費や物件費の増加により、前年度に比較し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今後とも計上経費の節減や事務事業の効率的な執行に努め、財政健全化に図る。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19558</xdr:rowOff>
    </xdr:from>
    <xdr:to>
      <xdr:col>24</xdr:col>
      <xdr:colOff>31750</xdr:colOff>
      <xdr:row>77</xdr:row>
      <xdr:rowOff>60706</xdr:rowOff>
    </xdr:to>
    <xdr:cxnSp macro="">
      <xdr:nvCxnSpPr>
        <xdr:cNvPr id="426" name="直線コネクタ 425"/>
        <xdr:cNvCxnSpPr/>
      </xdr:nvCxnSpPr>
      <xdr:spPr>
        <a:xfrm>
          <a:off x="15671800" y="132212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19558</xdr:rowOff>
    </xdr:from>
    <xdr:to>
      <xdr:col>22</xdr:col>
      <xdr:colOff>565150</xdr:colOff>
      <xdr:row>77</xdr:row>
      <xdr:rowOff>138430</xdr:rowOff>
    </xdr:to>
    <xdr:cxnSp macro="">
      <xdr:nvCxnSpPr>
        <xdr:cNvPr id="429" name="直線コネクタ 428"/>
        <xdr:cNvCxnSpPr/>
      </xdr:nvCxnSpPr>
      <xdr:spPr>
        <a:xfrm flipV="1">
          <a:off x="14782800" y="132212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77</xdr:row>
      <xdr:rowOff>138430</xdr:rowOff>
    </xdr:to>
    <xdr:cxnSp macro="">
      <xdr:nvCxnSpPr>
        <xdr:cNvPr id="432" name="直線コネクタ 431"/>
        <xdr:cNvCxnSpPr/>
      </xdr:nvCxnSpPr>
      <xdr:spPr>
        <a:xfrm>
          <a:off x="13893800" y="13138913"/>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34" name="テキスト ボックス 433"/>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133858</xdr:rowOff>
    </xdr:from>
    <xdr:to>
      <xdr:col>20</xdr:col>
      <xdr:colOff>158750</xdr:colOff>
      <xdr:row>76</xdr:row>
      <xdr:rowOff>108713</xdr:rowOff>
    </xdr:to>
    <xdr:cxnSp macro="">
      <xdr:nvCxnSpPr>
        <xdr:cNvPr id="435" name="直線コネクタ 434"/>
        <xdr:cNvCxnSpPr/>
      </xdr:nvCxnSpPr>
      <xdr:spPr>
        <a:xfrm>
          <a:off x="13004800" y="12992608"/>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37" name="テキスト ボックス 436"/>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34815</xdr:rowOff>
    </xdr:from>
    <xdr:ext cx="762000" cy="259045"/>
    <xdr:sp macro="" textlink="">
      <xdr:nvSpPr>
        <xdr:cNvPr id="439" name="テキスト ボックス 438"/>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45" name="円/楕円 444"/>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153433</xdr:rowOff>
    </xdr:from>
    <xdr:ext cx="762000" cy="259045"/>
    <xdr:sp macro="" textlink="">
      <xdr:nvSpPr>
        <xdr:cNvPr id="446" name="公債費以外該当値テキスト"/>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140208</xdr:rowOff>
    </xdr:from>
    <xdr:to>
      <xdr:col>22</xdr:col>
      <xdr:colOff>615950</xdr:colOff>
      <xdr:row>77</xdr:row>
      <xdr:rowOff>70358</xdr:rowOff>
    </xdr:to>
    <xdr:sp macro="" textlink="">
      <xdr:nvSpPr>
        <xdr:cNvPr id="447" name="円/楕円 446"/>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55135</xdr:rowOff>
    </xdr:from>
    <xdr:ext cx="736600" cy="259045"/>
    <xdr:sp macro="" textlink="">
      <xdr:nvSpPr>
        <xdr:cNvPr id="448" name="テキスト ボックス 447"/>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49" name="円/楕円 448"/>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50" name="テキスト ボックス 449"/>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57913</xdr:rowOff>
    </xdr:from>
    <xdr:to>
      <xdr:col>20</xdr:col>
      <xdr:colOff>209550</xdr:colOff>
      <xdr:row>76</xdr:row>
      <xdr:rowOff>159513</xdr:rowOff>
    </xdr:to>
    <xdr:sp macro="" textlink="">
      <xdr:nvSpPr>
        <xdr:cNvPr id="451" name="円/楕円 450"/>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144290</xdr:rowOff>
    </xdr:from>
    <xdr:ext cx="762000" cy="259045"/>
    <xdr:sp macro="" textlink="">
      <xdr:nvSpPr>
        <xdr:cNvPr id="452" name="テキスト ボックス 451"/>
        <xdr:cNvSpPr txBox="1"/>
      </xdr:nvSpPr>
      <xdr:spPr>
        <a:xfrm>
          <a:off x="13512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83058</xdr:rowOff>
    </xdr:from>
    <xdr:to>
      <xdr:col>19</xdr:col>
      <xdr:colOff>6350</xdr:colOff>
      <xdr:row>76</xdr:row>
      <xdr:rowOff>13208</xdr:rowOff>
    </xdr:to>
    <xdr:sp macro="" textlink="">
      <xdr:nvSpPr>
        <xdr:cNvPr id="453" name="円/楕円 452"/>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169435</xdr:rowOff>
    </xdr:from>
    <xdr:ext cx="762000" cy="259045"/>
    <xdr:sp macro="" textlink="">
      <xdr:nvSpPr>
        <xdr:cNvPr id="454" name="テキスト ボックス 453"/>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福島県大玉村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21655</xdr:rowOff>
    </xdr:from>
    <xdr:to>
      <xdr:col>4</xdr:col>
      <xdr:colOff>1117600</xdr:colOff>
      <xdr:row>19</xdr:row>
      <xdr:rowOff>49407</xdr:rowOff>
    </xdr:to>
    <xdr:cxnSp macro="">
      <xdr:nvCxnSpPr>
        <xdr:cNvPr id="48" name="直線コネクタ 47"/>
        <xdr:cNvCxnSpPr/>
      </xdr:nvCxnSpPr>
      <xdr:spPr bwMode="auto">
        <a:xfrm>
          <a:off x="5003800" y="3326830"/>
          <a:ext cx="647700" cy="2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21655</xdr:rowOff>
    </xdr:from>
    <xdr:to>
      <xdr:col>4</xdr:col>
      <xdr:colOff>469900</xdr:colOff>
      <xdr:row>19</xdr:row>
      <xdr:rowOff>40930</xdr:rowOff>
    </xdr:to>
    <xdr:cxnSp macro="">
      <xdr:nvCxnSpPr>
        <xdr:cNvPr id="51" name="直線コネクタ 50"/>
        <xdr:cNvCxnSpPr/>
      </xdr:nvCxnSpPr>
      <xdr:spPr bwMode="auto">
        <a:xfrm flipV="1">
          <a:off x="4305300" y="3326830"/>
          <a:ext cx="698500" cy="19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40930</xdr:rowOff>
    </xdr:from>
    <xdr:to>
      <xdr:col>3</xdr:col>
      <xdr:colOff>904875</xdr:colOff>
      <xdr:row>19</xdr:row>
      <xdr:rowOff>107407</xdr:rowOff>
    </xdr:to>
    <xdr:cxnSp macro="">
      <xdr:nvCxnSpPr>
        <xdr:cNvPr id="54" name="直線コネクタ 53"/>
        <xdr:cNvCxnSpPr/>
      </xdr:nvCxnSpPr>
      <xdr:spPr bwMode="auto">
        <a:xfrm flipV="1">
          <a:off x="3606800" y="3346105"/>
          <a:ext cx="698500" cy="6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119848</xdr:rowOff>
    </xdr:from>
    <xdr:ext cx="762000" cy="259045"/>
    <xdr:sp macro="" textlink="">
      <xdr:nvSpPr>
        <xdr:cNvPr id="56" name="テキスト ボックス 55"/>
        <xdr:cNvSpPr txBox="1"/>
      </xdr:nvSpPr>
      <xdr:spPr>
        <a:xfrm>
          <a:off x="3924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89705</xdr:rowOff>
    </xdr:from>
    <xdr:to>
      <xdr:col>3</xdr:col>
      <xdr:colOff>206375</xdr:colOff>
      <xdr:row>19</xdr:row>
      <xdr:rowOff>107407</xdr:rowOff>
    </xdr:to>
    <xdr:cxnSp macro="">
      <xdr:nvCxnSpPr>
        <xdr:cNvPr id="57" name="直線コネクタ 56"/>
        <xdr:cNvCxnSpPr/>
      </xdr:nvCxnSpPr>
      <xdr:spPr bwMode="auto">
        <a:xfrm>
          <a:off x="2908300" y="3394880"/>
          <a:ext cx="698500" cy="17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144016</xdr:rowOff>
    </xdr:from>
    <xdr:ext cx="762000" cy="259045"/>
    <xdr:sp macro="" textlink="">
      <xdr:nvSpPr>
        <xdr:cNvPr id="59" name="テキスト ボックス 58"/>
        <xdr:cNvSpPr txBox="1"/>
      </xdr:nvSpPr>
      <xdr:spPr>
        <a:xfrm>
          <a:off x="32258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133729</xdr:rowOff>
    </xdr:from>
    <xdr:ext cx="762000" cy="259045"/>
    <xdr:sp macro="" textlink="">
      <xdr:nvSpPr>
        <xdr:cNvPr id="61" name="テキスト ボックス 60"/>
        <xdr:cNvSpPr txBox="1"/>
      </xdr:nvSpPr>
      <xdr:spPr>
        <a:xfrm>
          <a:off x="2527300" y="29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170057</xdr:rowOff>
    </xdr:from>
    <xdr:to>
      <xdr:col>5</xdr:col>
      <xdr:colOff>34925</xdr:colOff>
      <xdr:row>19</xdr:row>
      <xdr:rowOff>100207</xdr:rowOff>
    </xdr:to>
    <xdr:sp macro="" textlink="">
      <xdr:nvSpPr>
        <xdr:cNvPr id="67" name="円/楕円 66"/>
        <xdr:cNvSpPr/>
      </xdr:nvSpPr>
      <xdr:spPr bwMode="auto">
        <a:xfrm>
          <a:off x="5600700" y="330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142134</xdr:rowOff>
    </xdr:from>
    <xdr:ext cx="762000" cy="259045"/>
    <xdr:sp macro="" textlink="">
      <xdr:nvSpPr>
        <xdr:cNvPr id="68" name="人口1人当たり決算額の推移該当値テキスト130"/>
        <xdr:cNvSpPr txBox="1"/>
      </xdr:nvSpPr>
      <xdr:spPr>
        <a:xfrm>
          <a:off x="5740400" y="327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113,694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142305</xdr:rowOff>
    </xdr:from>
    <xdr:to>
      <xdr:col>4</xdr:col>
      <xdr:colOff>520700</xdr:colOff>
      <xdr:row>19</xdr:row>
      <xdr:rowOff>72455</xdr:rowOff>
    </xdr:to>
    <xdr:sp macro="" textlink="">
      <xdr:nvSpPr>
        <xdr:cNvPr id="69" name="円/楕円 68"/>
        <xdr:cNvSpPr/>
      </xdr:nvSpPr>
      <xdr:spPr bwMode="auto">
        <a:xfrm>
          <a:off x="4953000" y="3276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57232</xdr:rowOff>
    </xdr:from>
    <xdr:ext cx="736600" cy="259045"/>
    <xdr:sp macro="" textlink="">
      <xdr:nvSpPr>
        <xdr:cNvPr id="70" name="テキスト ボックス 69"/>
        <xdr:cNvSpPr txBox="1"/>
      </xdr:nvSpPr>
      <xdr:spPr>
        <a:xfrm>
          <a:off x="4622800" y="336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116,729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161580</xdr:rowOff>
    </xdr:from>
    <xdr:to>
      <xdr:col>3</xdr:col>
      <xdr:colOff>955675</xdr:colOff>
      <xdr:row>19</xdr:row>
      <xdr:rowOff>91730</xdr:rowOff>
    </xdr:to>
    <xdr:sp macro="" textlink="">
      <xdr:nvSpPr>
        <xdr:cNvPr id="71" name="円/楕円 70"/>
        <xdr:cNvSpPr/>
      </xdr:nvSpPr>
      <xdr:spPr bwMode="auto">
        <a:xfrm>
          <a:off x="4254500" y="329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76507</xdr:rowOff>
    </xdr:from>
    <xdr:ext cx="762000" cy="259045"/>
    <xdr:sp macro="" textlink="">
      <xdr:nvSpPr>
        <xdr:cNvPr id="72" name="テキスト ボックス 71"/>
        <xdr:cNvSpPr txBox="1"/>
      </xdr:nvSpPr>
      <xdr:spPr>
        <a:xfrm>
          <a:off x="3924300" y="338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114,621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56607</xdr:rowOff>
    </xdr:from>
    <xdr:to>
      <xdr:col>3</xdr:col>
      <xdr:colOff>257175</xdr:colOff>
      <xdr:row>19</xdr:row>
      <xdr:rowOff>158207</xdr:rowOff>
    </xdr:to>
    <xdr:sp macro="" textlink="">
      <xdr:nvSpPr>
        <xdr:cNvPr id="73" name="円/楕円 72"/>
        <xdr:cNvSpPr/>
      </xdr:nvSpPr>
      <xdr:spPr bwMode="auto">
        <a:xfrm>
          <a:off x="3556000" y="3361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142984</xdr:rowOff>
    </xdr:from>
    <xdr:ext cx="762000" cy="259045"/>
    <xdr:sp macro="" textlink="">
      <xdr:nvSpPr>
        <xdr:cNvPr id="74" name="テキスト ボックス 73"/>
        <xdr:cNvSpPr txBox="1"/>
      </xdr:nvSpPr>
      <xdr:spPr>
        <a:xfrm>
          <a:off x="3225800" y="344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107,351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38905</xdr:rowOff>
    </xdr:from>
    <xdr:to>
      <xdr:col>2</xdr:col>
      <xdr:colOff>692150</xdr:colOff>
      <xdr:row>19</xdr:row>
      <xdr:rowOff>140505</xdr:rowOff>
    </xdr:to>
    <xdr:sp macro="" textlink="">
      <xdr:nvSpPr>
        <xdr:cNvPr id="75" name="円/楕円 74"/>
        <xdr:cNvSpPr/>
      </xdr:nvSpPr>
      <xdr:spPr bwMode="auto">
        <a:xfrm>
          <a:off x="2857500" y="3344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125282</xdr:rowOff>
    </xdr:from>
    <xdr:ext cx="762000" cy="259045"/>
    <xdr:sp macro="" textlink="">
      <xdr:nvSpPr>
        <xdr:cNvPr id="76" name="テキスト ボックス 75"/>
        <xdr:cNvSpPr txBox="1"/>
      </xdr:nvSpPr>
      <xdr:spPr>
        <a:xfrm>
          <a:off x="2527300" y="34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200495</xdr:rowOff>
    </xdr:from>
    <xdr:to>
      <xdr:col>4</xdr:col>
      <xdr:colOff>1117600</xdr:colOff>
      <xdr:row>35</xdr:row>
      <xdr:rowOff>223889</xdr:rowOff>
    </xdr:to>
    <xdr:cxnSp macro="">
      <xdr:nvCxnSpPr>
        <xdr:cNvPr id="109" name="直線コネクタ 108"/>
        <xdr:cNvCxnSpPr/>
      </xdr:nvCxnSpPr>
      <xdr:spPr bwMode="auto">
        <a:xfrm>
          <a:off x="5003800" y="6810845"/>
          <a:ext cx="647700" cy="23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200495</xdr:rowOff>
    </xdr:from>
    <xdr:to>
      <xdr:col>4</xdr:col>
      <xdr:colOff>469900</xdr:colOff>
      <xdr:row>35</xdr:row>
      <xdr:rowOff>288525</xdr:rowOff>
    </xdr:to>
    <xdr:cxnSp macro="">
      <xdr:nvCxnSpPr>
        <xdr:cNvPr id="112" name="直線コネクタ 111"/>
        <xdr:cNvCxnSpPr/>
      </xdr:nvCxnSpPr>
      <xdr:spPr bwMode="auto">
        <a:xfrm flipV="1">
          <a:off x="4305300" y="6810845"/>
          <a:ext cx="698500" cy="88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140277</xdr:rowOff>
    </xdr:from>
    <xdr:to>
      <xdr:col>3</xdr:col>
      <xdr:colOff>904875</xdr:colOff>
      <xdr:row>35</xdr:row>
      <xdr:rowOff>288525</xdr:rowOff>
    </xdr:to>
    <xdr:cxnSp macro="">
      <xdr:nvCxnSpPr>
        <xdr:cNvPr id="115" name="直線コネクタ 114"/>
        <xdr:cNvCxnSpPr/>
      </xdr:nvCxnSpPr>
      <xdr:spPr bwMode="auto">
        <a:xfrm>
          <a:off x="3606800" y="6750627"/>
          <a:ext cx="698500" cy="148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85088</xdr:rowOff>
    </xdr:from>
    <xdr:ext cx="762000" cy="259045"/>
    <xdr:sp macro="" textlink="">
      <xdr:nvSpPr>
        <xdr:cNvPr id="117" name="テキスト ボックス 116"/>
        <xdr:cNvSpPr txBox="1"/>
      </xdr:nvSpPr>
      <xdr:spPr>
        <a:xfrm>
          <a:off x="3924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62687</xdr:rowOff>
    </xdr:from>
    <xdr:to>
      <xdr:col>3</xdr:col>
      <xdr:colOff>206375</xdr:colOff>
      <xdr:row>35</xdr:row>
      <xdr:rowOff>140277</xdr:rowOff>
    </xdr:to>
    <xdr:cxnSp macro="">
      <xdr:nvCxnSpPr>
        <xdr:cNvPr id="118" name="直線コネクタ 117"/>
        <xdr:cNvCxnSpPr/>
      </xdr:nvCxnSpPr>
      <xdr:spPr bwMode="auto">
        <a:xfrm>
          <a:off x="2908300" y="6673037"/>
          <a:ext cx="698500" cy="77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18775</xdr:rowOff>
    </xdr:from>
    <xdr:ext cx="762000" cy="259045"/>
    <xdr:sp macro="" textlink="">
      <xdr:nvSpPr>
        <xdr:cNvPr id="120" name="テキスト ボックス 119"/>
        <xdr:cNvSpPr txBox="1"/>
      </xdr:nvSpPr>
      <xdr:spPr>
        <a:xfrm>
          <a:off x="3225800" y="628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3706</xdr:rowOff>
    </xdr:from>
    <xdr:ext cx="762000" cy="259045"/>
    <xdr:sp macro="" textlink="">
      <xdr:nvSpPr>
        <xdr:cNvPr id="122" name="テキスト ボックス 121"/>
        <xdr:cNvSpPr txBox="1"/>
      </xdr:nvSpPr>
      <xdr:spPr>
        <a:xfrm>
          <a:off x="2527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173089</xdr:rowOff>
    </xdr:from>
    <xdr:to>
      <xdr:col>5</xdr:col>
      <xdr:colOff>34925</xdr:colOff>
      <xdr:row>35</xdr:row>
      <xdr:rowOff>274689</xdr:rowOff>
    </xdr:to>
    <xdr:sp macro="" textlink="">
      <xdr:nvSpPr>
        <xdr:cNvPr id="128" name="円/楕円 127"/>
        <xdr:cNvSpPr/>
      </xdr:nvSpPr>
      <xdr:spPr bwMode="auto">
        <a:xfrm>
          <a:off x="5600700" y="6783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145166</xdr:rowOff>
    </xdr:from>
    <xdr:ext cx="762000" cy="259045"/>
    <xdr:sp macro="" textlink="">
      <xdr:nvSpPr>
        <xdr:cNvPr id="129" name="人口1人当たり決算額の推移該当値テキスト445"/>
        <xdr:cNvSpPr txBox="1"/>
      </xdr:nvSpPr>
      <xdr:spPr>
        <a:xfrm>
          <a:off x="5740400" y="675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17,914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149695</xdr:rowOff>
    </xdr:from>
    <xdr:to>
      <xdr:col>4</xdr:col>
      <xdr:colOff>520700</xdr:colOff>
      <xdr:row>35</xdr:row>
      <xdr:rowOff>251295</xdr:rowOff>
    </xdr:to>
    <xdr:sp macro="" textlink="">
      <xdr:nvSpPr>
        <xdr:cNvPr id="130" name="円/楕円 129"/>
        <xdr:cNvSpPr/>
      </xdr:nvSpPr>
      <xdr:spPr bwMode="auto">
        <a:xfrm>
          <a:off x="4953000" y="6760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236072</xdr:rowOff>
    </xdr:from>
    <xdr:ext cx="736600" cy="259045"/>
    <xdr:sp macro="" textlink="">
      <xdr:nvSpPr>
        <xdr:cNvPr id="131" name="テキスト ボックス 130"/>
        <xdr:cNvSpPr txBox="1"/>
      </xdr:nvSpPr>
      <xdr:spPr>
        <a:xfrm>
          <a:off x="4622800" y="684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237725</xdr:rowOff>
    </xdr:from>
    <xdr:to>
      <xdr:col>3</xdr:col>
      <xdr:colOff>955675</xdr:colOff>
      <xdr:row>35</xdr:row>
      <xdr:rowOff>339325</xdr:rowOff>
    </xdr:to>
    <xdr:sp macro="" textlink="">
      <xdr:nvSpPr>
        <xdr:cNvPr id="132" name="円/楕円 131"/>
        <xdr:cNvSpPr/>
      </xdr:nvSpPr>
      <xdr:spPr bwMode="auto">
        <a:xfrm>
          <a:off x="4254500" y="6848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324102</xdr:rowOff>
    </xdr:from>
    <xdr:ext cx="762000" cy="259045"/>
    <xdr:sp macro="" textlink="">
      <xdr:nvSpPr>
        <xdr:cNvPr id="133" name="テキスト ボックス 132"/>
        <xdr:cNvSpPr txBox="1"/>
      </xdr:nvSpPr>
      <xdr:spPr>
        <a:xfrm>
          <a:off x="3924300" y="693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89477</xdr:rowOff>
    </xdr:from>
    <xdr:to>
      <xdr:col>3</xdr:col>
      <xdr:colOff>257175</xdr:colOff>
      <xdr:row>35</xdr:row>
      <xdr:rowOff>191077</xdr:rowOff>
    </xdr:to>
    <xdr:sp macro="" textlink="">
      <xdr:nvSpPr>
        <xdr:cNvPr id="134" name="円/楕円 133"/>
        <xdr:cNvSpPr/>
      </xdr:nvSpPr>
      <xdr:spPr bwMode="auto">
        <a:xfrm>
          <a:off x="3556000" y="6699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175854</xdr:rowOff>
    </xdr:from>
    <xdr:ext cx="762000" cy="259045"/>
    <xdr:sp macro="" textlink="">
      <xdr:nvSpPr>
        <xdr:cNvPr id="135" name="テキスト ボックス 134"/>
        <xdr:cNvSpPr txBox="1"/>
      </xdr:nvSpPr>
      <xdr:spPr>
        <a:xfrm>
          <a:off x="3225800" y="6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11887</xdr:rowOff>
    </xdr:from>
    <xdr:to>
      <xdr:col>2</xdr:col>
      <xdr:colOff>692150</xdr:colOff>
      <xdr:row>35</xdr:row>
      <xdr:rowOff>113487</xdr:rowOff>
    </xdr:to>
    <xdr:sp macro="" textlink="">
      <xdr:nvSpPr>
        <xdr:cNvPr id="136" name="円/楕円 135"/>
        <xdr:cNvSpPr/>
      </xdr:nvSpPr>
      <xdr:spPr bwMode="auto">
        <a:xfrm>
          <a:off x="2857500" y="662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98264</xdr:rowOff>
    </xdr:from>
    <xdr:ext cx="762000" cy="259045"/>
    <xdr:sp macro="" textlink="">
      <xdr:nvSpPr>
        <xdr:cNvPr id="137" name="テキスト ボックス 136"/>
        <xdr:cNvSpPr txBox="1"/>
      </xdr:nvSpPr>
      <xdr:spPr>
        <a:xfrm>
          <a:off x="2527300" y="67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8,572
8,536
79.44
5,781,261
5,248,024
330,869
2,737,020
4,434,010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123230</xdr:rowOff>
    </xdr:from>
    <xdr:to>
      <xdr:col>6</xdr:col>
      <xdr:colOff>511175</xdr:colOff>
      <xdr:row>36</xdr:row>
      <xdr:rowOff>135748</xdr:rowOff>
    </xdr:to>
    <xdr:cxnSp macro="">
      <xdr:nvCxnSpPr>
        <xdr:cNvPr id="63" name="直線コネクタ 62"/>
        <xdr:cNvCxnSpPr/>
      </xdr:nvCxnSpPr>
      <xdr:spPr>
        <a:xfrm>
          <a:off x="3797300" y="6295430"/>
          <a:ext cx="8382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123230</xdr:rowOff>
    </xdr:from>
    <xdr:to>
      <xdr:col>5</xdr:col>
      <xdr:colOff>358775</xdr:colOff>
      <xdr:row>36</xdr:row>
      <xdr:rowOff>146482</xdr:rowOff>
    </xdr:to>
    <xdr:cxnSp macro="">
      <xdr:nvCxnSpPr>
        <xdr:cNvPr id="66" name="直線コネクタ 65"/>
        <xdr:cNvCxnSpPr/>
      </xdr:nvCxnSpPr>
      <xdr:spPr>
        <a:xfrm flipV="1">
          <a:off x="2908300" y="6295430"/>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146482</xdr:rowOff>
    </xdr:from>
    <xdr:to>
      <xdr:col>4</xdr:col>
      <xdr:colOff>155575</xdr:colOff>
      <xdr:row>37</xdr:row>
      <xdr:rowOff>35360</xdr:rowOff>
    </xdr:to>
    <xdr:cxnSp macro="">
      <xdr:nvCxnSpPr>
        <xdr:cNvPr id="69" name="直線コネクタ 68"/>
        <xdr:cNvCxnSpPr/>
      </xdr:nvCxnSpPr>
      <xdr:spPr>
        <a:xfrm flipV="1">
          <a:off x="2019300" y="6318682"/>
          <a:ext cx="889000" cy="6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161078</xdr:rowOff>
    </xdr:from>
    <xdr:ext cx="599010" cy="259045"/>
    <xdr:sp macro="" textlink="">
      <xdr:nvSpPr>
        <xdr:cNvPr id="71" name="テキスト ボックス 70"/>
        <xdr:cNvSpPr txBox="1"/>
      </xdr:nvSpPr>
      <xdr:spPr>
        <a:xfrm>
          <a:off x="2608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8516</xdr:rowOff>
    </xdr:from>
    <xdr:to>
      <xdr:col>2</xdr:col>
      <xdr:colOff>638175</xdr:colOff>
      <xdr:row>37</xdr:row>
      <xdr:rowOff>35360</xdr:rowOff>
    </xdr:to>
    <xdr:cxnSp macro="">
      <xdr:nvCxnSpPr>
        <xdr:cNvPr id="72" name="直線コネクタ 71"/>
        <xdr:cNvCxnSpPr/>
      </xdr:nvCxnSpPr>
      <xdr:spPr>
        <a:xfrm>
          <a:off x="1130300" y="6352166"/>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14764</xdr:rowOff>
    </xdr:from>
    <xdr:ext cx="599010" cy="259045"/>
    <xdr:sp macro="" textlink="">
      <xdr:nvSpPr>
        <xdr:cNvPr id="74" name="テキスト ボックス 73"/>
        <xdr:cNvSpPr txBox="1"/>
      </xdr:nvSpPr>
      <xdr:spPr>
        <a:xfrm>
          <a:off x="1719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3464</xdr:rowOff>
    </xdr:from>
    <xdr:ext cx="599010" cy="259045"/>
    <xdr:sp macro="" textlink="">
      <xdr:nvSpPr>
        <xdr:cNvPr id="76" name="テキスト ボックス 75"/>
        <xdr:cNvSpPr txBox="1"/>
      </xdr:nvSpPr>
      <xdr:spPr>
        <a:xfrm>
          <a:off x="830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84948</xdr:rowOff>
    </xdr:from>
    <xdr:to>
      <xdr:col>6</xdr:col>
      <xdr:colOff>561975</xdr:colOff>
      <xdr:row>37</xdr:row>
      <xdr:rowOff>15098</xdr:rowOff>
    </xdr:to>
    <xdr:sp macro="" textlink="">
      <xdr:nvSpPr>
        <xdr:cNvPr id="82" name="円/楕円 81"/>
        <xdr:cNvSpPr/>
      </xdr:nvSpPr>
      <xdr:spPr>
        <a:xfrm>
          <a:off x="4584700" y="625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63375</xdr:rowOff>
    </xdr:from>
    <xdr:ext cx="599010" cy="259045"/>
    <xdr:sp macro="" textlink="">
      <xdr:nvSpPr>
        <xdr:cNvPr id="83" name="人件費該当値テキスト"/>
        <xdr:cNvSpPr txBox="1"/>
      </xdr:nvSpPr>
      <xdr:spPr>
        <a:xfrm>
          <a:off x="4686300" y="623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103,863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72430</xdr:rowOff>
    </xdr:from>
    <xdr:to>
      <xdr:col>5</xdr:col>
      <xdr:colOff>409575</xdr:colOff>
      <xdr:row>37</xdr:row>
      <xdr:rowOff>2580</xdr:rowOff>
    </xdr:to>
    <xdr:sp macro="" textlink="">
      <xdr:nvSpPr>
        <xdr:cNvPr id="84" name="円/楕円 83"/>
        <xdr:cNvSpPr/>
      </xdr:nvSpPr>
      <xdr:spPr>
        <a:xfrm>
          <a:off x="3746500" y="624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165157</xdr:rowOff>
    </xdr:from>
    <xdr:ext cx="599010" cy="259045"/>
    <xdr:sp macro="" textlink="">
      <xdr:nvSpPr>
        <xdr:cNvPr id="85" name="テキスト ボックス 84"/>
        <xdr:cNvSpPr txBox="1"/>
      </xdr:nvSpPr>
      <xdr:spPr>
        <a:xfrm>
          <a:off x="3497794" y="63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105,013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95682</xdr:rowOff>
    </xdr:from>
    <xdr:to>
      <xdr:col>4</xdr:col>
      <xdr:colOff>206375</xdr:colOff>
      <xdr:row>37</xdr:row>
      <xdr:rowOff>25832</xdr:rowOff>
    </xdr:to>
    <xdr:sp macro="" textlink="">
      <xdr:nvSpPr>
        <xdr:cNvPr id="86" name="円/楕円 85"/>
        <xdr:cNvSpPr/>
      </xdr:nvSpPr>
      <xdr:spPr>
        <a:xfrm>
          <a:off x="2857500" y="62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16959</xdr:rowOff>
    </xdr:from>
    <xdr:ext cx="599010" cy="259045"/>
    <xdr:sp macro="" textlink="">
      <xdr:nvSpPr>
        <xdr:cNvPr id="87" name="テキスト ボックス 86"/>
        <xdr:cNvSpPr txBox="1"/>
      </xdr:nvSpPr>
      <xdr:spPr>
        <a:xfrm>
          <a:off x="2608794" y="636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102,877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156010</xdr:rowOff>
    </xdr:from>
    <xdr:to>
      <xdr:col>3</xdr:col>
      <xdr:colOff>3175</xdr:colOff>
      <xdr:row>37</xdr:row>
      <xdr:rowOff>86160</xdr:rowOff>
    </xdr:to>
    <xdr:sp macro="" textlink="">
      <xdr:nvSpPr>
        <xdr:cNvPr id="88" name="円/楕円 87"/>
        <xdr:cNvSpPr/>
      </xdr:nvSpPr>
      <xdr:spPr>
        <a:xfrm>
          <a:off x="1968500" y="632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77287</xdr:rowOff>
    </xdr:from>
    <xdr:ext cx="534377" cy="259045"/>
    <xdr:sp macro="" textlink="">
      <xdr:nvSpPr>
        <xdr:cNvPr id="89" name="テキスト ボックス 88"/>
        <xdr:cNvSpPr txBox="1"/>
      </xdr:nvSpPr>
      <xdr:spPr>
        <a:xfrm>
          <a:off x="1752111" y="642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97,335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129166</xdr:rowOff>
    </xdr:from>
    <xdr:to>
      <xdr:col>1</xdr:col>
      <xdr:colOff>485775</xdr:colOff>
      <xdr:row>37</xdr:row>
      <xdr:rowOff>59316</xdr:rowOff>
    </xdr:to>
    <xdr:sp macro="" textlink="">
      <xdr:nvSpPr>
        <xdr:cNvPr id="90" name="円/楕円 89"/>
        <xdr:cNvSpPr/>
      </xdr:nvSpPr>
      <xdr:spPr>
        <a:xfrm>
          <a:off x="1079500" y="630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50443</xdr:rowOff>
    </xdr:from>
    <xdr:ext cx="534377" cy="259045"/>
    <xdr:sp macro="" textlink="">
      <xdr:nvSpPr>
        <xdr:cNvPr id="91" name="テキスト ボックス 90"/>
        <xdr:cNvSpPr txBox="1"/>
      </xdr:nvSpPr>
      <xdr:spPr>
        <a:xfrm>
          <a:off x="863111" y="639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1598</xdr:rowOff>
    </xdr:from>
    <xdr:to>
      <xdr:col>6</xdr:col>
      <xdr:colOff>511175</xdr:colOff>
      <xdr:row>57</xdr:row>
      <xdr:rowOff>37221</xdr:rowOff>
    </xdr:to>
    <xdr:cxnSp macro="">
      <xdr:nvCxnSpPr>
        <xdr:cNvPr id="118" name="直線コネクタ 117"/>
        <xdr:cNvCxnSpPr/>
      </xdr:nvCxnSpPr>
      <xdr:spPr>
        <a:xfrm flipV="1">
          <a:off x="3797300" y="9774248"/>
          <a:ext cx="8382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2709</xdr:rowOff>
    </xdr:from>
    <xdr:to>
      <xdr:col>5</xdr:col>
      <xdr:colOff>358775</xdr:colOff>
      <xdr:row>57</xdr:row>
      <xdr:rowOff>37221</xdr:rowOff>
    </xdr:to>
    <xdr:cxnSp macro="">
      <xdr:nvCxnSpPr>
        <xdr:cNvPr id="121" name="直線コネクタ 120"/>
        <xdr:cNvCxnSpPr/>
      </xdr:nvCxnSpPr>
      <xdr:spPr>
        <a:xfrm>
          <a:off x="2908300" y="9603909"/>
          <a:ext cx="889000" cy="20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68354</xdr:rowOff>
    </xdr:from>
    <xdr:to>
      <xdr:col>4</xdr:col>
      <xdr:colOff>155575</xdr:colOff>
      <xdr:row>56</xdr:row>
      <xdr:rowOff>2709</xdr:rowOff>
    </xdr:to>
    <xdr:cxnSp macro="">
      <xdr:nvCxnSpPr>
        <xdr:cNvPr id="124" name="直線コネクタ 123"/>
        <xdr:cNvCxnSpPr/>
      </xdr:nvCxnSpPr>
      <xdr:spPr>
        <a:xfrm>
          <a:off x="2019300" y="9498104"/>
          <a:ext cx="889000" cy="10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104079</xdr:rowOff>
    </xdr:from>
    <xdr:ext cx="599010" cy="259045"/>
    <xdr:sp macro="" textlink="">
      <xdr:nvSpPr>
        <xdr:cNvPr id="126" name="テキスト ボックス 125"/>
        <xdr:cNvSpPr txBox="1"/>
      </xdr:nvSpPr>
      <xdr:spPr>
        <a:xfrm>
          <a:off x="2608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123396</xdr:rowOff>
    </xdr:from>
    <xdr:to>
      <xdr:col>2</xdr:col>
      <xdr:colOff>638175</xdr:colOff>
      <xdr:row>55</xdr:row>
      <xdr:rowOff>68354</xdr:rowOff>
    </xdr:to>
    <xdr:cxnSp macro="">
      <xdr:nvCxnSpPr>
        <xdr:cNvPr id="127" name="直線コネクタ 126"/>
        <xdr:cNvCxnSpPr/>
      </xdr:nvCxnSpPr>
      <xdr:spPr>
        <a:xfrm>
          <a:off x="1130300" y="9381696"/>
          <a:ext cx="889000" cy="1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123629</xdr:rowOff>
    </xdr:from>
    <xdr:ext cx="599010" cy="259045"/>
    <xdr:sp macro="" textlink="">
      <xdr:nvSpPr>
        <xdr:cNvPr id="129" name="テキスト ボックス 128"/>
        <xdr:cNvSpPr txBox="1"/>
      </xdr:nvSpPr>
      <xdr:spPr>
        <a:xfrm>
          <a:off x="1719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136382</xdr:rowOff>
    </xdr:from>
    <xdr:ext cx="534377" cy="259045"/>
    <xdr:sp macro="" textlink="">
      <xdr:nvSpPr>
        <xdr:cNvPr id="131" name="テキスト ボックス 130"/>
        <xdr:cNvSpPr txBox="1"/>
      </xdr:nvSpPr>
      <xdr:spPr>
        <a:xfrm>
          <a:off x="863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122248</xdr:rowOff>
    </xdr:from>
    <xdr:to>
      <xdr:col>6</xdr:col>
      <xdr:colOff>561975</xdr:colOff>
      <xdr:row>57</xdr:row>
      <xdr:rowOff>52398</xdr:rowOff>
    </xdr:to>
    <xdr:sp macro="" textlink="">
      <xdr:nvSpPr>
        <xdr:cNvPr id="137" name="円/楕円 136"/>
        <xdr:cNvSpPr/>
      </xdr:nvSpPr>
      <xdr:spPr>
        <a:xfrm>
          <a:off x="4584700" y="97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145125</xdr:rowOff>
    </xdr:from>
    <xdr:ext cx="599010" cy="259045"/>
    <xdr:sp macro="" textlink="">
      <xdr:nvSpPr>
        <xdr:cNvPr id="138" name="物件費該当値テキスト"/>
        <xdr:cNvSpPr txBox="1"/>
      </xdr:nvSpPr>
      <xdr:spPr>
        <a:xfrm>
          <a:off x="4686300" y="957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135,412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157871</xdr:rowOff>
    </xdr:from>
    <xdr:to>
      <xdr:col>5</xdr:col>
      <xdr:colOff>409575</xdr:colOff>
      <xdr:row>57</xdr:row>
      <xdr:rowOff>88021</xdr:rowOff>
    </xdr:to>
    <xdr:sp macro="" textlink="">
      <xdr:nvSpPr>
        <xdr:cNvPr id="139" name="円/楕円 138"/>
        <xdr:cNvSpPr/>
      </xdr:nvSpPr>
      <xdr:spPr>
        <a:xfrm>
          <a:off x="3746500" y="975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104548</xdr:rowOff>
    </xdr:from>
    <xdr:ext cx="599010" cy="259045"/>
    <xdr:sp macro="" textlink="">
      <xdr:nvSpPr>
        <xdr:cNvPr id="140" name="テキスト ボックス 139"/>
        <xdr:cNvSpPr txBox="1"/>
      </xdr:nvSpPr>
      <xdr:spPr>
        <a:xfrm>
          <a:off x="3497794" y="953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119,829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123359</xdr:rowOff>
    </xdr:from>
    <xdr:to>
      <xdr:col>4</xdr:col>
      <xdr:colOff>206375</xdr:colOff>
      <xdr:row>56</xdr:row>
      <xdr:rowOff>53509</xdr:rowOff>
    </xdr:to>
    <xdr:sp macro="" textlink="">
      <xdr:nvSpPr>
        <xdr:cNvPr id="141" name="円/楕円 140"/>
        <xdr:cNvSpPr/>
      </xdr:nvSpPr>
      <xdr:spPr>
        <a:xfrm>
          <a:off x="2857500" y="95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70036</xdr:rowOff>
    </xdr:from>
    <xdr:ext cx="599010" cy="259045"/>
    <xdr:sp macro="" textlink="">
      <xdr:nvSpPr>
        <xdr:cNvPr id="142" name="テキスト ボックス 141"/>
        <xdr:cNvSpPr txBox="1"/>
      </xdr:nvSpPr>
      <xdr:spPr>
        <a:xfrm>
          <a:off x="2608794" y="932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209,926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17554</xdr:rowOff>
    </xdr:from>
    <xdr:to>
      <xdr:col>3</xdr:col>
      <xdr:colOff>3175</xdr:colOff>
      <xdr:row>55</xdr:row>
      <xdr:rowOff>119154</xdr:rowOff>
    </xdr:to>
    <xdr:sp macro="" textlink="">
      <xdr:nvSpPr>
        <xdr:cNvPr id="143" name="円/楕円 142"/>
        <xdr:cNvSpPr/>
      </xdr:nvSpPr>
      <xdr:spPr>
        <a:xfrm>
          <a:off x="1968500" y="944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135681</xdr:rowOff>
    </xdr:from>
    <xdr:ext cx="599010" cy="259045"/>
    <xdr:sp macro="" textlink="">
      <xdr:nvSpPr>
        <xdr:cNvPr id="144" name="テキスト ボックス 143"/>
        <xdr:cNvSpPr txBox="1"/>
      </xdr:nvSpPr>
      <xdr:spPr>
        <a:xfrm>
          <a:off x="1719794" y="922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256,210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72596</xdr:rowOff>
    </xdr:from>
    <xdr:to>
      <xdr:col>1</xdr:col>
      <xdr:colOff>485775</xdr:colOff>
      <xdr:row>55</xdr:row>
      <xdr:rowOff>2746</xdr:rowOff>
    </xdr:to>
    <xdr:sp macro="" textlink="">
      <xdr:nvSpPr>
        <xdr:cNvPr id="145" name="円/楕円 144"/>
        <xdr:cNvSpPr/>
      </xdr:nvSpPr>
      <xdr:spPr>
        <a:xfrm>
          <a:off x="1079500" y="93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19273</xdr:rowOff>
    </xdr:from>
    <xdr:ext cx="599010" cy="259045"/>
    <xdr:sp macro="" textlink="">
      <xdr:nvSpPr>
        <xdr:cNvPr id="146" name="テキスト ボックス 145"/>
        <xdr:cNvSpPr txBox="1"/>
      </xdr:nvSpPr>
      <xdr:spPr>
        <a:xfrm>
          <a:off x="830794" y="910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82550</xdr:rowOff>
    </xdr:from>
    <xdr:to>
      <xdr:col>6</xdr:col>
      <xdr:colOff>511175</xdr:colOff>
      <xdr:row>78</xdr:row>
      <xdr:rowOff>93556</xdr:rowOff>
    </xdr:to>
    <xdr:cxnSp macro="">
      <xdr:nvCxnSpPr>
        <xdr:cNvPr id="177" name="直線コネクタ 176"/>
        <xdr:cNvCxnSpPr/>
      </xdr:nvCxnSpPr>
      <xdr:spPr>
        <a:xfrm flipV="1">
          <a:off x="3797300" y="13455650"/>
          <a:ext cx="8382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61094</xdr:rowOff>
    </xdr:from>
    <xdr:to>
      <xdr:col>5</xdr:col>
      <xdr:colOff>358775</xdr:colOff>
      <xdr:row>78</xdr:row>
      <xdr:rowOff>93556</xdr:rowOff>
    </xdr:to>
    <xdr:cxnSp macro="">
      <xdr:nvCxnSpPr>
        <xdr:cNvPr id="180" name="直線コネクタ 179"/>
        <xdr:cNvCxnSpPr/>
      </xdr:nvCxnSpPr>
      <xdr:spPr>
        <a:xfrm>
          <a:off x="2908300" y="13434194"/>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32846</xdr:rowOff>
    </xdr:from>
    <xdr:to>
      <xdr:col>4</xdr:col>
      <xdr:colOff>155575</xdr:colOff>
      <xdr:row>78</xdr:row>
      <xdr:rowOff>61094</xdr:rowOff>
    </xdr:to>
    <xdr:cxnSp macro="">
      <xdr:nvCxnSpPr>
        <xdr:cNvPr id="183" name="直線コネクタ 182"/>
        <xdr:cNvCxnSpPr/>
      </xdr:nvCxnSpPr>
      <xdr:spPr>
        <a:xfrm>
          <a:off x="2019300" y="13405946"/>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32846</xdr:rowOff>
    </xdr:from>
    <xdr:to>
      <xdr:col>2</xdr:col>
      <xdr:colOff>638175</xdr:colOff>
      <xdr:row>78</xdr:row>
      <xdr:rowOff>102634</xdr:rowOff>
    </xdr:to>
    <xdr:cxnSp macro="">
      <xdr:nvCxnSpPr>
        <xdr:cNvPr id="186" name="直線コネクタ 185"/>
        <xdr:cNvCxnSpPr/>
      </xdr:nvCxnSpPr>
      <xdr:spPr>
        <a:xfrm flipV="1">
          <a:off x="1130300" y="13405946"/>
          <a:ext cx="889000" cy="6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31750</xdr:rowOff>
    </xdr:from>
    <xdr:to>
      <xdr:col>6</xdr:col>
      <xdr:colOff>561975</xdr:colOff>
      <xdr:row>78</xdr:row>
      <xdr:rowOff>133350</xdr:rowOff>
    </xdr:to>
    <xdr:sp macro="" textlink="">
      <xdr:nvSpPr>
        <xdr:cNvPr id="196" name="円/楕円 195"/>
        <xdr:cNvSpPr/>
      </xdr:nvSpPr>
      <xdr:spPr>
        <a:xfrm>
          <a:off x="45847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10177</xdr:rowOff>
    </xdr:from>
    <xdr:ext cx="469744" cy="259045"/>
    <xdr:sp macro="" textlink="">
      <xdr:nvSpPr>
        <xdr:cNvPr id="197" name="維持補修費該当値テキスト"/>
        <xdr:cNvSpPr txBox="1"/>
      </xdr:nvSpPr>
      <xdr:spPr>
        <a:xfrm>
          <a:off x="4686300"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42756</xdr:rowOff>
    </xdr:from>
    <xdr:to>
      <xdr:col>5</xdr:col>
      <xdr:colOff>409575</xdr:colOff>
      <xdr:row>78</xdr:row>
      <xdr:rowOff>144356</xdr:rowOff>
    </xdr:to>
    <xdr:sp macro="" textlink="">
      <xdr:nvSpPr>
        <xdr:cNvPr id="198" name="円/楕円 197"/>
        <xdr:cNvSpPr/>
      </xdr:nvSpPr>
      <xdr:spPr>
        <a:xfrm>
          <a:off x="3746500" y="1341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135483</xdr:rowOff>
    </xdr:from>
    <xdr:ext cx="469744" cy="259045"/>
    <xdr:sp macro="" textlink="">
      <xdr:nvSpPr>
        <xdr:cNvPr id="199" name="テキスト ボックス 198"/>
        <xdr:cNvSpPr txBox="1"/>
      </xdr:nvSpPr>
      <xdr:spPr>
        <a:xfrm>
          <a:off x="3562427" y="1350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10294</xdr:rowOff>
    </xdr:from>
    <xdr:to>
      <xdr:col>4</xdr:col>
      <xdr:colOff>206375</xdr:colOff>
      <xdr:row>78</xdr:row>
      <xdr:rowOff>111894</xdr:rowOff>
    </xdr:to>
    <xdr:sp macro="" textlink="">
      <xdr:nvSpPr>
        <xdr:cNvPr id="200" name="円/楕円 199"/>
        <xdr:cNvSpPr/>
      </xdr:nvSpPr>
      <xdr:spPr>
        <a:xfrm>
          <a:off x="2857500" y="133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103021</xdr:rowOff>
    </xdr:from>
    <xdr:ext cx="469744" cy="259045"/>
    <xdr:sp macro="" textlink="">
      <xdr:nvSpPr>
        <xdr:cNvPr id="201" name="テキスト ボックス 200"/>
        <xdr:cNvSpPr txBox="1"/>
      </xdr:nvSpPr>
      <xdr:spPr>
        <a:xfrm>
          <a:off x="2673427" y="1347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153496</xdr:rowOff>
    </xdr:from>
    <xdr:to>
      <xdr:col>3</xdr:col>
      <xdr:colOff>3175</xdr:colOff>
      <xdr:row>78</xdr:row>
      <xdr:rowOff>83646</xdr:rowOff>
    </xdr:to>
    <xdr:sp macro="" textlink="">
      <xdr:nvSpPr>
        <xdr:cNvPr id="202" name="円/楕円 201"/>
        <xdr:cNvSpPr/>
      </xdr:nvSpPr>
      <xdr:spPr>
        <a:xfrm>
          <a:off x="1968500" y="133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74773</xdr:rowOff>
    </xdr:from>
    <xdr:ext cx="469744" cy="259045"/>
    <xdr:sp macro="" textlink="">
      <xdr:nvSpPr>
        <xdr:cNvPr id="203" name="テキスト ボックス 202"/>
        <xdr:cNvSpPr txBox="1"/>
      </xdr:nvSpPr>
      <xdr:spPr>
        <a:xfrm>
          <a:off x="1784427" y="1344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51834</xdr:rowOff>
    </xdr:from>
    <xdr:to>
      <xdr:col>1</xdr:col>
      <xdr:colOff>485775</xdr:colOff>
      <xdr:row>78</xdr:row>
      <xdr:rowOff>153434</xdr:rowOff>
    </xdr:to>
    <xdr:sp macro="" textlink="">
      <xdr:nvSpPr>
        <xdr:cNvPr id="204" name="円/楕円 203"/>
        <xdr:cNvSpPr/>
      </xdr:nvSpPr>
      <xdr:spPr>
        <a:xfrm>
          <a:off x="1079500" y="134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144561</xdr:rowOff>
    </xdr:from>
    <xdr:ext cx="469744" cy="259045"/>
    <xdr:sp macro="" textlink="">
      <xdr:nvSpPr>
        <xdr:cNvPr id="205" name="テキスト ボックス 204"/>
        <xdr:cNvSpPr txBox="1"/>
      </xdr:nvSpPr>
      <xdr:spPr>
        <a:xfrm>
          <a:off x="895427" y="1351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3096</xdr:rowOff>
    </xdr:from>
    <xdr:to>
      <xdr:col>6</xdr:col>
      <xdr:colOff>511175</xdr:colOff>
      <xdr:row>97</xdr:row>
      <xdr:rowOff>51330</xdr:rowOff>
    </xdr:to>
    <xdr:cxnSp macro="">
      <xdr:nvCxnSpPr>
        <xdr:cNvPr id="237" name="直線コネクタ 236"/>
        <xdr:cNvCxnSpPr/>
      </xdr:nvCxnSpPr>
      <xdr:spPr>
        <a:xfrm flipV="1">
          <a:off x="3797300" y="16633746"/>
          <a:ext cx="8382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49681</xdr:rowOff>
    </xdr:from>
    <xdr:to>
      <xdr:col>5</xdr:col>
      <xdr:colOff>358775</xdr:colOff>
      <xdr:row>97</xdr:row>
      <xdr:rowOff>51330</xdr:rowOff>
    </xdr:to>
    <xdr:cxnSp macro="">
      <xdr:nvCxnSpPr>
        <xdr:cNvPr id="240" name="直線コネクタ 239"/>
        <xdr:cNvCxnSpPr/>
      </xdr:nvCxnSpPr>
      <xdr:spPr>
        <a:xfrm>
          <a:off x="2908300" y="16680331"/>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49681</xdr:rowOff>
    </xdr:from>
    <xdr:to>
      <xdr:col>4</xdr:col>
      <xdr:colOff>155575</xdr:colOff>
      <xdr:row>97</xdr:row>
      <xdr:rowOff>85717</xdr:rowOff>
    </xdr:to>
    <xdr:cxnSp macro="">
      <xdr:nvCxnSpPr>
        <xdr:cNvPr id="243" name="直線コネクタ 242"/>
        <xdr:cNvCxnSpPr/>
      </xdr:nvCxnSpPr>
      <xdr:spPr>
        <a:xfrm flipV="1">
          <a:off x="2019300" y="16680331"/>
          <a:ext cx="889000" cy="3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129368</xdr:rowOff>
    </xdr:from>
    <xdr:ext cx="534377" cy="259045"/>
    <xdr:sp macro="" textlink="">
      <xdr:nvSpPr>
        <xdr:cNvPr id="245" name="テキスト ボックス 244"/>
        <xdr:cNvSpPr txBox="1"/>
      </xdr:nvSpPr>
      <xdr:spPr>
        <a:xfrm>
          <a:off x="2641111" y="162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85717</xdr:rowOff>
    </xdr:from>
    <xdr:to>
      <xdr:col>2</xdr:col>
      <xdr:colOff>638175</xdr:colOff>
      <xdr:row>98</xdr:row>
      <xdr:rowOff>115207</xdr:rowOff>
    </xdr:to>
    <xdr:cxnSp macro="">
      <xdr:nvCxnSpPr>
        <xdr:cNvPr id="246" name="直線コネクタ 245"/>
        <xdr:cNvCxnSpPr/>
      </xdr:nvCxnSpPr>
      <xdr:spPr>
        <a:xfrm flipV="1">
          <a:off x="1130300" y="16716367"/>
          <a:ext cx="889000" cy="20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35627</xdr:rowOff>
    </xdr:from>
    <xdr:ext cx="534377" cy="259045"/>
    <xdr:sp macro="" textlink="">
      <xdr:nvSpPr>
        <xdr:cNvPr id="248" name="テキスト ボックス 247"/>
        <xdr:cNvSpPr txBox="1"/>
      </xdr:nvSpPr>
      <xdr:spPr>
        <a:xfrm>
          <a:off x="1752111" y="163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209</xdr:rowOff>
    </xdr:from>
    <xdr:ext cx="534377" cy="259045"/>
    <xdr:sp macro="" textlink="">
      <xdr:nvSpPr>
        <xdr:cNvPr id="250" name="テキスト ボックス 249"/>
        <xdr:cNvSpPr txBox="1"/>
      </xdr:nvSpPr>
      <xdr:spPr>
        <a:xfrm>
          <a:off x="863111" y="162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123746</xdr:rowOff>
    </xdr:from>
    <xdr:to>
      <xdr:col>6</xdr:col>
      <xdr:colOff>561975</xdr:colOff>
      <xdr:row>97</xdr:row>
      <xdr:rowOff>53896</xdr:rowOff>
    </xdr:to>
    <xdr:sp macro="" textlink="">
      <xdr:nvSpPr>
        <xdr:cNvPr id="256" name="円/楕円 255"/>
        <xdr:cNvSpPr/>
      </xdr:nvSpPr>
      <xdr:spPr>
        <a:xfrm>
          <a:off x="4584700" y="165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102173</xdr:rowOff>
    </xdr:from>
    <xdr:ext cx="534377" cy="259045"/>
    <xdr:sp macro="" textlink="">
      <xdr:nvSpPr>
        <xdr:cNvPr id="257" name="扶助費該当値テキスト"/>
        <xdr:cNvSpPr txBox="1"/>
      </xdr:nvSpPr>
      <xdr:spPr>
        <a:xfrm>
          <a:off x="4686300" y="1656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530</xdr:rowOff>
    </xdr:from>
    <xdr:to>
      <xdr:col>5</xdr:col>
      <xdr:colOff>409575</xdr:colOff>
      <xdr:row>97</xdr:row>
      <xdr:rowOff>102130</xdr:rowOff>
    </xdr:to>
    <xdr:sp macro="" textlink="">
      <xdr:nvSpPr>
        <xdr:cNvPr id="258" name="円/楕円 257"/>
        <xdr:cNvSpPr/>
      </xdr:nvSpPr>
      <xdr:spPr>
        <a:xfrm>
          <a:off x="3746500" y="16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93257</xdr:rowOff>
    </xdr:from>
    <xdr:ext cx="534377" cy="259045"/>
    <xdr:sp macro="" textlink="">
      <xdr:nvSpPr>
        <xdr:cNvPr id="259" name="テキスト ボックス 258"/>
        <xdr:cNvSpPr txBox="1"/>
      </xdr:nvSpPr>
      <xdr:spPr>
        <a:xfrm>
          <a:off x="3530111" y="167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170331</xdr:rowOff>
    </xdr:from>
    <xdr:to>
      <xdr:col>4</xdr:col>
      <xdr:colOff>206375</xdr:colOff>
      <xdr:row>97</xdr:row>
      <xdr:rowOff>100481</xdr:rowOff>
    </xdr:to>
    <xdr:sp macro="" textlink="">
      <xdr:nvSpPr>
        <xdr:cNvPr id="260" name="円/楕円 259"/>
        <xdr:cNvSpPr/>
      </xdr:nvSpPr>
      <xdr:spPr>
        <a:xfrm>
          <a:off x="2857500" y="166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91608</xdr:rowOff>
    </xdr:from>
    <xdr:ext cx="534377" cy="259045"/>
    <xdr:sp macro="" textlink="">
      <xdr:nvSpPr>
        <xdr:cNvPr id="261" name="テキスト ボックス 260"/>
        <xdr:cNvSpPr txBox="1"/>
      </xdr:nvSpPr>
      <xdr:spPr>
        <a:xfrm>
          <a:off x="2641111" y="1672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34917</xdr:rowOff>
    </xdr:from>
    <xdr:to>
      <xdr:col>3</xdr:col>
      <xdr:colOff>3175</xdr:colOff>
      <xdr:row>97</xdr:row>
      <xdr:rowOff>136517</xdr:rowOff>
    </xdr:to>
    <xdr:sp macro="" textlink="">
      <xdr:nvSpPr>
        <xdr:cNvPr id="262" name="円/楕円 261"/>
        <xdr:cNvSpPr/>
      </xdr:nvSpPr>
      <xdr:spPr>
        <a:xfrm>
          <a:off x="1968500" y="1666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127644</xdr:rowOff>
    </xdr:from>
    <xdr:ext cx="534377" cy="259045"/>
    <xdr:sp macro="" textlink="">
      <xdr:nvSpPr>
        <xdr:cNvPr id="263" name="テキスト ボックス 262"/>
        <xdr:cNvSpPr txBox="1"/>
      </xdr:nvSpPr>
      <xdr:spPr>
        <a:xfrm>
          <a:off x="1752111" y="16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64407</xdr:rowOff>
    </xdr:from>
    <xdr:to>
      <xdr:col>1</xdr:col>
      <xdr:colOff>485775</xdr:colOff>
      <xdr:row>98</xdr:row>
      <xdr:rowOff>166007</xdr:rowOff>
    </xdr:to>
    <xdr:sp macro="" textlink="">
      <xdr:nvSpPr>
        <xdr:cNvPr id="264" name="円/楕円 263"/>
        <xdr:cNvSpPr/>
      </xdr:nvSpPr>
      <xdr:spPr>
        <a:xfrm>
          <a:off x="1079500" y="1686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157134</xdr:rowOff>
    </xdr:from>
    <xdr:ext cx="534377" cy="259045"/>
    <xdr:sp macro="" textlink="">
      <xdr:nvSpPr>
        <xdr:cNvPr id="265" name="テキスト ボックス 264"/>
        <xdr:cNvSpPr txBox="1"/>
      </xdr:nvSpPr>
      <xdr:spPr>
        <a:xfrm>
          <a:off x="863111" y="1695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133935</xdr:rowOff>
    </xdr:from>
    <xdr:to>
      <xdr:col>15</xdr:col>
      <xdr:colOff>180975</xdr:colOff>
      <xdr:row>36</xdr:row>
      <xdr:rowOff>156539</xdr:rowOff>
    </xdr:to>
    <xdr:cxnSp macro="">
      <xdr:nvCxnSpPr>
        <xdr:cNvPr id="292" name="直線コネクタ 291"/>
        <xdr:cNvCxnSpPr/>
      </xdr:nvCxnSpPr>
      <xdr:spPr>
        <a:xfrm>
          <a:off x="9639300" y="6306135"/>
          <a:ext cx="838200" cy="2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133935</xdr:rowOff>
    </xdr:from>
    <xdr:to>
      <xdr:col>14</xdr:col>
      <xdr:colOff>28575</xdr:colOff>
      <xdr:row>36</xdr:row>
      <xdr:rowOff>160694</xdr:rowOff>
    </xdr:to>
    <xdr:cxnSp macro="">
      <xdr:nvCxnSpPr>
        <xdr:cNvPr id="295" name="直線コネクタ 294"/>
        <xdr:cNvCxnSpPr/>
      </xdr:nvCxnSpPr>
      <xdr:spPr>
        <a:xfrm flipV="1">
          <a:off x="8750300" y="6306135"/>
          <a:ext cx="889000" cy="2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160694</xdr:rowOff>
    </xdr:from>
    <xdr:to>
      <xdr:col>12</xdr:col>
      <xdr:colOff>511175</xdr:colOff>
      <xdr:row>37</xdr:row>
      <xdr:rowOff>13101</xdr:rowOff>
    </xdr:to>
    <xdr:cxnSp macro="">
      <xdr:nvCxnSpPr>
        <xdr:cNvPr id="298" name="直線コネクタ 297"/>
        <xdr:cNvCxnSpPr/>
      </xdr:nvCxnSpPr>
      <xdr:spPr>
        <a:xfrm flipV="1">
          <a:off x="7861300" y="6332894"/>
          <a:ext cx="889000" cy="2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98506</xdr:rowOff>
    </xdr:from>
    <xdr:to>
      <xdr:col>11</xdr:col>
      <xdr:colOff>307975</xdr:colOff>
      <xdr:row>37</xdr:row>
      <xdr:rowOff>13101</xdr:rowOff>
    </xdr:to>
    <xdr:cxnSp macro="">
      <xdr:nvCxnSpPr>
        <xdr:cNvPr id="301" name="直線コネクタ 300"/>
        <xdr:cNvCxnSpPr/>
      </xdr:nvCxnSpPr>
      <xdr:spPr>
        <a:xfrm>
          <a:off x="6972300" y="6270706"/>
          <a:ext cx="889000" cy="8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1859</xdr:rowOff>
    </xdr:from>
    <xdr:ext cx="534377" cy="259045"/>
    <xdr:sp macro="" textlink="">
      <xdr:nvSpPr>
        <xdr:cNvPr id="303" name="テキスト ボックス 302"/>
        <xdr:cNvSpPr txBox="1"/>
      </xdr:nvSpPr>
      <xdr:spPr>
        <a:xfrm>
          <a:off x="7594111" y="60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149403</xdr:rowOff>
    </xdr:from>
    <xdr:ext cx="534377" cy="259045"/>
    <xdr:sp macro="" textlink="">
      <xdr:nvSpPr>
        <xdr:cNvPr id="305" name="テキスト ボックス 304"/>
        <xdr:cNvSpPr txBox="1"/>
      </xdr:nvSpPr>
      <xdr:spPr>
        <a:xfrm>
          <a:off x="6705111" y="63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105739</xdr:rowOff>
    </xdr:from>
    <xdr:to>
      <xdr:col>15</xdr:col>
      <xdr:colOff>231775</xdr:colOff>
      <xdr:row>37</xdr:row>
      <xdr:rowOff>35889</xdr:rowOff>
    </xdr:to>
    <xdr:sp macro="" textlink="">
      <xdr:nvSpPr>
        <xdr:cNvPr id="311" name="円/楕円 310"/>
        <xdr:cNvSpPr/>
      </xdr:nvSpPr>
      <xdr:spPr>
        <a:xfrm>
          <a:off x="10426700" y="627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84166</xdr:rowOff>
    </xdr:from>
    <xdr:ext cx="534377" cy="259045"/>
    <xdr:sp macro="" textlink="">
      <xdr:nvSpPr>
        <xdr:cNvPr id="312" name="補助費等該当値テキスト"/>
        <xdr:cNvSpPr txBox="1"/>
      </xdr:nvSpPr>
      <xdr:spPr>
        <a:xfrm>
          <a:off x="10528300" y="625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71,317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83135</xdr:rowOff>
    </xdr:from>
    <xdr:to>
      <xdr:col>14</xdr:col>
      <xdr:colOff>79375</xdr:colOff>
      <xdr:row>37</xdr:row>
      <xdr:rowOff>13285</xdr:rowOff>
    </xdr:to>
    <xdr:sp macro="" textlink="">
      <xdr:nvSpPr>
        <xdr:cNvPr id="313" name="円/楕円 312"/>
        <xdr:cNvSpPr/>
      </xdr:nvSpPr>
      <xdr:spPr>
        <a:xfrm>
          <a:off x="9588500" y="62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4412</xdr:rowOff>
    </xdr:from>
    <xdr:ext cx="534377" cy="259045"/>
    <xdr:sp macro="" textlink="">
      <xdr:nvSpPr>
        <xdr:cNvPr id="314" name="テキスト ボックス 313"/>
        <xdr:cNvSpPr txBox="1"/>
      </xdr:nvSpPr>
      <xdr:spPr>
        <a:xfrm>
          <a:off x="9372111" y="634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76,261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109894</xdr:rowOff>
    </xdr:from>
    <xdr:to>
      <xdr:col>12</xdr:col>
      <xdr:colOff>561975</xdr:colOff>
      <xdr:row>37</xdr:row>
      <xdr:rowOff>40044</xdr:rowOff>
    </xdr:to>
    <xdr:sp macro="" textlink="">
      <xdr:nvSpPr>
        <xdr:cNvPr id="315" name="円/楕円 314"/>
        <xdr:cNvSpPr/>
      </xdr:nvSpPr>
      <xdr:spPr>
        <a:xfrm>
          <a:off x="8699500" y="628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31171</xdr:rowOff>
    </xdr:from>
    <xdr:ext cx="534377" cy="259045"/>
    <xdr:sp macro="" textlink="">
      <xdr:nvSpPr>
        <xdr:cNvPr id="316" name="テキスト ボックス 315"/>
        <xdr:cNvSpPr txBox="1"/>
      </xdr:nvSpPr>
      <xdr:spPr>
        <a:xfrm>
          <a:off x="8483111" y="637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133751</xdr:rowOff>
    </xdr:from>
    <xdr:to>
      <xdr:col>11</xdr:col>
      <xdr:colOff>358775</xdr:colOff>
      <xdr:row>37</xdr:row>
      <xdr:rowOff>63901</xdr:rowOff>
    </xdr:to>
    <xdr:sp macro="" textlink="">
      <xdr:nvSpPr>
        <xdr:cNvPr id="317" name="円/楕円 316"/>
        <xdr:cNvSpPr/>
      </xdr:nvSpPr>
      <xdr:spPr>
        <a:xfrm>
          <a:off x="7810500" y="630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55028</xdr:rowOff>
    </xdr:from>
    <xdr:ext cx="534377" cy="259045"/>
    <xdr:sp macro="" textlink="">
      <xdr:nvSpPr>
        <xdr:cNvPr id="318" name="テキスト ボックス 317"/>
        <xdr:cNvSpPr txBox="1"/>
      </xdr:nvSpPr>
      <xdr:spPr>
        <a:xfrm>
          <a:off x="7594111" y="639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47706</xdr:rowOff>
    </xdr:from>
    <xdr:to>
      <xdr:col>10</xdr:col>
      <xdr:colOff>155575</xdr:colOff>
      <xdr:row>36</xdr:row>
      <xdr:rowOff>149306</xdr:rowOff>
    </xdr:to>
    <xdr:sp macro="" textlink="">
      <xdr:nvSpPr>
        <xdr:cNvPr id="319" name="円/楕円 318"/>
        <xdr:cNvSpPr/>
      </xdr:nvSpPr>
      <xdr:spPr>
        <a:xfrm>
          <a:off x="6921500" y="6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165833</xdr:rowOff>
    </xdr:from>
    <xdr:ext cx="534377" cy="259045"/>
    <xdr:sp macro="" textlink="">
      <xdr:nvSpPr>
        <xdr:cNvPr id="320" name="テキスト ボックス 319"/>
        <xdr:cNvSpPr txBox="1"/>
      </xdr:nvSpPr>
      <xdr:spPr>
        <a:xfrm>
          <a:off x="670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7210</xdr:rowOff>
    </xdr:from>
    <xdr:to>
      <xdr:col>15</xdr:col>
      <xdr:colOff>180975</xdr:colOff>
      <xdr:row>59</xdr:row>
      <xdr:rowOff>61106</xdr:rowOff>
    </xdr:to>
    <xdr:cxnSp macro="">
      <xdr:nvCxnSpPr>
        <xdr:cNvPr id="351" name="直線コネクタ 350"/>
        <xdr:cNvCxnSpPr/>
      </xdr:nvCxnSpPr>
      <xdr:spPr>
        <a:xfrm>
          <a:off x="9639300" y="10122760"/>
          <a:ext cx="838200" cy="5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7210</xdr:rowOff>
    </xdr:from>
    <xdr:to>
      <xdr:col>14</xdr:col>
      <xdr:colOff>28575</xdr:colOff>
      <xdr:row>59</xdr:row>
      <xdr:rowOff>53797</xdr:rowOff>
    </xdr:to>
    <xdr:cxnSp macro="">
      <xdr:nvCxnSpPr>
        <xdr:cNvPr id="354" name="直線コネクタ 353"/>
        <xdr:cNvCxnSpPr/>
      </xdr:nvCxnSpPr>
      <xdr:spPr>
        <a:xfrm flipV="1">
          <a:off x="8750300" y="10122760"/>
          <a:ext cx="889000" cy="4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98805</xdr:rowOff>
    </xdr:from>
    <xdr:ext cx="599010" cy="259045"/>
    <xdr:sp macro="" textlink="">
      <xdr:nvSpPr>
        <xdr:cNvPr id="356" name="テキスト ボックス 355"/>
        <xdr:cNvSpPr txBox="1"/>
      </xdr:nvSpPr>
      <xdr:spPr>
        <a:xfrm>
          <a:off x="9339794" y="102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53797</xdr:rowOff>
    </xdr:from>
    <xdr:to>
      <xdr:col>12</xdr:col>
      <xdr:colOff>511175</xdr:colOff>
      <xdr:row>59</xdr:row>
      <xdr:rowOff>77848</xdr:rowOff>
    </xdr:to>
    <xdr:cxnSp macro="">
      <xdr:nvCxnSpPr>
        <xdr:cNvPr id="357" name="直線コネクタ 356"/>
        <xdr:cNvCxnSpPr/>
      </xdr:nvCxnSpPr>
      <xdr:spPr>
        <a:xfrm flipV="1">
          <a:off x="7861300" y="10169347"/>
          <a:ext cx="889000" cy="2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98846</xdr:rowOff>
    </xdr:from>
    <xdr:ext cx="599010" cy="259045"/>
    <xdr:sp macro="" textlink="">
      <xdr:nvSpPr>
        <xdr:cNvPr id="359" name="テキスト ボックス 358"/>
        <xdr:cNvSpPr txBox="1"/>
      </xdr:nvSpPr>
      <xdr:spPr>
        <a:xfrm>
          <a:off x="8450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55000</xdr:rowOff>
    </xdr:from>
    <xdr:to>
      <xdr:col>11</xdr:col>
      <xdr:colOff>307975</xdr:colOff>
      <xdr:row>59</xdr:row>
      <xdr:rowOff>77848</xdr:rowOff>
    </xdr:to>
    <xdr:cxnSp macro="">
      <xdr:nvCxnSpPr>
        <xdr:cNvPr id="360" name="直線コネクタ 359"/>
        <xdr:cNvCxnSpPr/>
      </xdr:nvCxnSpPr>
      <xdr:spPr>
        <a:xfrm>
          <a:off x="6972300" y="10170550"/>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127597</xdr:rowOff>
    </xdr:from>
    <xdr:ext cx="599010" cy="259045"/>
    <xdr:sp macro="" textlink="">
      <xdr:nvSpPr>
        <xdr:cNvPr id="362" name="テキスト ボックス 361"/>
        <xdr:cNvSpPr txBox="1"/>
      </xdr:nvSpPr>
      <xdr:spPr>
        <a:xfrm>
          <a:off x="7561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102377</xdr:rowOff>
    </xdr:from>
    <xdr:ext cx="599010" cy="259045"/>
    <xdr:sp macro="" textlink="">
      <xdr:nvSpPr>
        <xdr:cNvPr id="364" name="テキスト ボックス 363"/>
        <xdr:cNvSpPr txBox="1"/>
      </xdr:nvSpPr>
      <xdr:spPr>
        <a:xfrm>
          <a:off x="6672794" y="1021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10306</xdr:rowOff>
    </xdr:from>
    <xdr:to>
      <xdr:col>15</xdr:col>
      <xdr:colOff>231775</xdr:colOff>
      <xdr:row>59</xdr:row>
      <xdr:rowOff>111906</xdr:rowOff>
    </xdr:to>
    <xdr:sp macro="" textlink="">
      <xdr:nvSpPr>
        <xdr:cNvPr id="370" name="円/楕円 369"/>
        <xdr:cNvSpPr/>
      </xdr:nvSpPr>
      <xdr:spPr>
        <a:xfrm>
          <a:off x="10426700" y="101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152677</xdr:rowOff>
    </xdr:from>
    <xdr:ext cx="599010" cy="259045"/>
    <xdr:sp macro="" textlink="">
      <xdr:nvSpPr>
        <xdr:cNvPr id="371" name="普通建設事業費該当値テキスト"/>
        <xdr:cNvSpPr txBox="1"/>
      </xdr:nvSpPr>
      <xdr:spPr>
        <a:xfrm>
          <a:off x="10528300" y="1009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127860</xdr:rowOff>
    </xdr:from>
    <xdr:to>
      <xdr:col>14</xdr:col>
      <xdr:colOff>79375</xdr:colOff>
      <xdr:row>59</xdr:row>
      <xdr:rowOff>58010</xdr:rowOff>
    </xdr:to>
    <xdr:sp macro="" textlink="">
      <xdr:nvSpPr>
        <xdr:cNvPr id="372" name="円/楕円 371"/>
        <xdr:cNvSpPr/>
      </xdr:nvSpPr>
      <xdr:spPr>
        <a:xfrm>
          <a:off x="9588500" y="1007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74537</xdr:rowOff>
    </xdr:from>
    <xdr:ext cx="599010" cy="259045"/>
    <xdr:sp macro="" textlink="">
      <xdr:nvSpPr>
        <xdr:cNvPr id="373" name="テキスト ボックス 372"/>
        <xdr:cNvSpPr txBox="1"/>
      </xdr:nvSpPr>
      <xdr:spPr>
        <a:xfrm>
          <a:off x="9339794" y="984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280,699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2997</xdr:rowOff>
    </xdr:from>
    <xdr:to>
      <xdr:col>12</xdr:col>
      <xdr:colOff>561975</xdr:colOff>
      <xdr:row>59</xdr:row>
      <xdr:rowOff>104597</xdr:rowOff>
    </xdr:to>
    <xdr:sp macro="" textlink="">
      <xdr:nvSpPr>
        <xdr:cNvPr id="374" name="円/楕円 373"/>
        <xdr:cNvSpPr/>
      </xdr:nvSpPr>
      <xdr:spPr>
        <a:xfrm>
          <a:off x="8699500" y="101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121124</xdr:rowOff>
    </xdr:from>
    <xdr:ext cx="599010" cy="259045"/>
    <xdr:sp macro="" textlink="">
      <xdr:nvSpPr>
        <xdr:cNvPr id="375" name="テキスト ボックス 374"/>
        <xdr:cNvSpPr txBox="1"/>
      </xdr:nvSpPr>
      <xdr:spPr>
        <a:xfrm>
          <a:off x="8450794" y="989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138,045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27048</xdr:rowOff>
    </xdr:from>
    <xdr:to>
      <xdr:col>11</xdr:col>
      <xdr:colOff>358775</xdr:colOff>
      <xdr:row>59</xdr:row>
      <xdr:rowOff>128648</xdr:rowOff>
    </xdr:to>
    <xdr:sp macro="" textlink="">
      <xdr:nvSpPr>
        <xdr:cNvPr id="376" name="円/楕円 375"/>
        <xdr:cNvSpPr/>
      </xdr:nvSpPr>
      <xdr:spPr>
        <a:xfrm>
          <a:off x="7810500" y="101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119775</xdr:rowOff>
    </xdr:from>
    <xdr:ext cx="534377" cy="259045"/>
    <xdr:sp macro="" textlink="">
      <xdr:nvSpPr>
        <xdr:cNvPr id="377" name="テキスト ボックス 376"/>
        <xdr:cNvSpPr txBox="1"/>
      </xdr:nvSpPr>
      <xdr:spPr>
        <a:xfrm>
          <a:off x="7594111" y="102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4200</xdr:rowOff>
    </xdr:from>
    <xdr:to>
      <xdr:col>10</xdr:col>
      <xdr:colOff>155575</xdr:colOff>
      <xdr:row>59</xdr:row>
      <xdr:rowOff>105800</xdr:rowOff>
    </xdr:to>
    <xdr:sp macro="" textlink="">
      <xdr:nvSpPr>
        <xdr:cNvPr id="378" name="円/楕円 377"/>
        <xdr:cNvSpPr/>
      </xdr:nvSpPr>
      <xdr:spPr>
        <a:xfrm>
          <a:off x="6921500" y="101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122327</xdr:rowOff>
    </xdr:from>
    <xdr:ext cx="599010" cy="259045"/>
    <xdr:sp macro="" textlink="">
      <xdr:nvSpPr>
        <xdr:cNvPr id="379" name="テキスト ボックス 378"/>
        <xdr:cNvSpPr txBox="1"/>
      </xdr:nvSpPr>
      <xdr:spPr>
        <a:xfrm>
          <a:off x="6672794" y="989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118039</xdr:rowOff>
    </xdr:from>
    <xdr:to>
      <xdr:col>15</xdr:col>
      <xdr:colOff>180975</xdr:colOff>
      <xdr:row>79</xdr:row>
      <xdr:rowOff>32341</xdr:rowOff>
    </xdr:to>
    <xdr:cxnSp macro="">
      <xdr:nvCxnSpPr>
        <xdr:cNvPr id="408" name="直線コネクタ 407"/>
        <xdr:cNvCxnSpPr/>
      </xdr:nvCxnSpPr>
      <xdr:spPr>
        <a:xfrm>
          <a:off x="9639300" y="13491139"/>
          <a:ext cx="838200" cy="8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118039</xdr:rowOff>
    </xdr:from>
    <xdr:to>
      <xdr:col>14</xdr:col>
      <xdr:colOff>28575</xdr:colOff>
      <xdr:row>79</xdr:row>
      <xdr:rowOff>3575</xdr:rowOff>
    </xdr:to>
    <xdr:cxnSp macro="">
      <xdr:nvCxnSpPr>
        <xdr:cNvPr id="411" name="直線コネクタ 410"/>
        <xdr:cNvCxnSpPr/>
      </xdr:nvCxnSpPr>
      <xdr:spPr>
        <a:xfrm flipV="1">
          <a:off x="8750300" y="13491139"/>
          <a:ext cx="889000" cy="5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61614</xdr:rowOff>
    </xdr:from>
    <xdr:ext cx="534377" cy="259045"/>
    <xdr:sp macro="" textlink="">
      <xdr:nvSpPr>
        <xdr:cNvPr id="413" name="テキスト ボックス 412"/>
        <xdr:cNvSpPr txBox="1"/>
      </xdr:nvSpPr>
      <xdr:spPr>
        <a:xfrm>
          <a:off x="9372111" y="136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69155</xdr:rowOff>
    </xdr:from>
    <xdr:ext cx="534377" cy="259045"/>
    <xdr:sp macro="" textlink="">
      <xdr:nvSpPr>
        <xdr:cNvPr id="415" name="テキスト ボックス 414"/>
        <xdr:cNvSpPr txBox="1"/>
      </xdr:nvSpPr>
      <xdr:spPr>
        <a:xfrm>
          <a:off x="8483111" y="1361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152991</xdr:rowOff>
    </xdr:from>
    <xdr:to>
      <xdr:col>15</xdr:col>
      <xdr:colOff>231775</xdr:colOff>
      <xdr:row>79</xdr:row>
      <xdr:rowOff>83141</xdr:rowOff>
    </xdr:to>
    <xdr:sp macro="" textlink="">
      <xdr:nvSpPr>
        <xdr:cNvPr id="421" name="円/楕円 420"/>
        <xdr:cNvSpPr/>
      </xdr:nvSpPr>
      <xdr:spPr>
        <a:xfrm>
          <a:off x="10426700" y="135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534377" cy="259045"/>
    <xdr:sp macro="" textlink="">
      <xdr:nvSpPr>
        <xdr:cNvPr id="422" name="普通建設事業費 （ うち新規整備　）該当値テキスト"/>
        <xdr:cNvSpPr txBox="1"/>
      </xdr:nvSpPr>
      <xdr:spPr>
        <a:xfrm>
          <a:off x="10528300" y="1349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67239</xdr:rowOff>
    </xdr:from>
    <xdr:to>
      <xdr:col>14</xdr:col>
      <xdr:colOff>79375</xdr:colOff>
      <xdr:row>78</xdr:row>
      <xdr:rowOff>168839</xdr:rowOff>
    </xdr:to>
    <xdr:sp macro="" textlink="">
      <xdr:nvSpPr>
        <xdr:cNvPr id="423" name="円/楕円 422"/>
        <xdr:cNvSpPr/>
      </xdr:nvSpPr>
      <xdr:spPr>
        <a:xfrm>
          <a:off x="9588500" y="134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13916</xdr:rowOff>
    </xdr:from>
    <xdr:ext cx="599010" cy="259045"/>
    <xdr:sp macro="" textlink="">
      <xdr:nvSpPr>
        <xdr:cNvPr id="424" name="テキスト ボックス 423"/>
        <xdr:cNvSpPr txBox="1"/>
      </xdr:nvSpPr>
      <xdr:spPr>
        <a:xfrm>
          <a:off x="9339794" y="1321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124225</xdr:rowOff>
    </xdr:from>
    <xdr:to>
      <xdr:col>12</xdr:col>
      <xdr:colOff>561975</xdr:colOff>
      <xdr:row>79</xdr:row>
      <xdr:rowOff>54375</xdr:rowOff>
    </xdr:to>
    <xdr:sp macro="" textlink="">
      <xdr:nvSpPr>
        <xdr:cNvPr id="425" name="円/楕円 424"/>
        <xdr:cNvSpPr/>
      </xdr:nvSpPr>
      <xdr:spPr>
        <a:xfrm>
          <a:off x="8699500" y="134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70902</xdr:rowOff>
    </xdr:from>
    <xdr:ext cx="599010" cy="259045"/>
    <xdr:sp macro="" textlink="">
      <xdr:nvSpPr>
        <xdr:cNvPr id="426" name="テキスト ボックス 425"/>
        <xdr:cNvSpPr txBox="1"/>
      </xdr:nvSpPr>
      <xdr:spPr>
        <a:xfrm>
          <a:off x="8450794" y="1327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123222</xdr:rowOff>
    </xdr:from>
    <xdr:to>
      <xdr:col>15</xdr:col>
      <xdr:colOff>180975</xdr:colOff>
      <xdr:row>98</xdr:row>
      <xdr:rowOff>85714</xdr:rowOff>
    </xdr:to>
    <xdr:cxnSp macro="">
      <xdr:nvCxnSpPr>
        <xdr:cNvPr id="453" name="直線コネクタ 452"/>
        <xdr:cNvCxnSpPr/>
      </xdr:nvCxnSpPr>
      <xdr:spPr>
        <a:xfrm flipV="1">
          <a:off x="9639300" y="16582422"/>
          <a:ext cx="838200" cy="30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82641</xdr:rowOff>
    </xdr:from>
    <xdr:to>
      <xdr:col>14</xdr:col>
      <xdr:colOff>28575</xdr:colOff>
      <xdr:row>98</xdr:row>
      <xdr:rowOff>85714</xdr:rowOff>
    </xdr:to>
    <xdr:cxnSp macro="">
      <xdr:nvCxnSpPr>
        <xdr:cNvPr id="456" name="直線コネクタ 455"/>
        <xdr:cNvCxnSpPr/>
      </xdr:nvCxnSpPr>
      <xdr:spPr>
        <a:xfrm>
          <a:off x="8750300" y="16884741"/>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72422</xdr:rowOff>
    </xdr:from>
    <xdr:to>
      <xdr:col>15</xdr:col>
      <xdr:colOff>231775</xdr:colOff>
      <xdr:row>97</xdr:row>
      <xdr:rowOff>2572</xdr:rowOff>
    </xdr:to>
    <xdr:sp macro="" textlink="">
      <xdr:nvSpPr>
        <xdr:cNvPr id="466" name="円/楕円 465"/>
        <xdr:cNvSpPr/>
      </xdr:nvSpPr>
      <xdr:spPr>
        <a:xfrm>
          <a:off x="10426700" y="165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95299</xdr:rowOff>
    </xdr:from>
    <xdr:ext cx="534377" cy="259045"/>
    <xdr:sp macro="" textlink="">
      <xdr:nvSpPr>
        <xdr:cNvPr id="467" name="普通建設事業費 （ うち更新整備　）該当値テキスト"/>
        <xdr:cNvSpPr txBox="1"/>
      </xdr:nvSpPr>
      <xdr:spPr>
        <a:xfrm>
          <a:off x="10528300" y="1638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34914</xdr:rowOff>
    </xdr:from>
    <xdr:to>
      <xdr:col>14</xdr:col>
      <xdr:colOff>79375</xdr:colOff>
      <xdr:row>98</xdr:row>
      <xdr:rowOff>136514</xdr:rowOff>
    </xdr:to>
    <xdr:sp macro="" textlink="">
      <xdr:nvSpPr>
        <xdr:cNvPr id="468" name="円/楕円 467"/>
        <xdr:cNvSpPr/>
      </xdr:nvSpPr>
      <xdr:spPr>
        <a:xfrm>
          <a:off x="9588500" y="168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127641</xdr:rowOff>
    </xdr:from>
    <xdr:ext cx="534377" cy="259045"/>
    <xdr:sp macro="" textlink="">
      <xdr:nvSpPr>
        <xdr:cNvPr id="469" name="テキスト ボックス 468"/>
        <xdr:cNvSpPr txBox="1"/>
      </xdr:nvSpPr>
      <xdr:spPr>
        <a:xfrm>
          <a:off x="9372111" y="1692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31841</xdr:rowOff>
    </xdr:from>
    <xdr:to>
      <xdr:col>12</xdr:col>
      <xdr:colOff>561975</xdr:colOff>
      <xdr:row>98</xdr:row>
      <xdr:rowOff>133441</xdr:rowOff>
    </xdr:to>
    <xdr:sp macro="" textlink="">
      <xdr:nvSpPr>
        <xdr:cNvPr id="470" name="円/楕円 469"/>
        <xdr:cNvSpPr/>
      </xdr:nvSpPr>
      <xdr:spPr>
        <a:xfrm>
          <a:off x="8699500" y="168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124568</xdr:rowOff>
    </xdr:from>
    <xdr:ext cx="534377" cy="259045"/>
    <xdr:sp macro="" textlink="">
      <xdr:nvSpPr>
        <xdr:cNvPr id="471" name="テキスト ボックス 470"/>
        <xdr:cNvSpPr txBox="1"/>
      </xdr:nvSpPr>
      <xdr:spPr>
        <a:xfrm>
          <a:off x="8483111" y="169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123652</xdr:rowOff>
    </xdr:from>
    <xdr:to>
      <xdr:col>23</xdr:col>
      <xdr:colOff>517525</xdr:colOff>
      <xdr:row>38</xdr:row>
      <xdr:rowOff>137071</xdr:rowOff>
    </xdr:to>
    <xdr:cxnSp macro="">
      <xdr:nvCxnSpPr>
        <xdr:cNvPr id="498" name="直線コネクタ 497"/>
        <xdr:cNvCxnSpPr/>
      </xdr:nvCxnSpPr>
      <xdr:spPr>
        <a:xfrm>
          <a:off x="15481300" y="6638752"/>
          <a:ext cx="8382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88105</xdr:rowOff>
    </xdr:from>
    <xdr:to>
      <xdr:col>22</xdr:col>
      <xdr:colOff>365125</xdr:colOff>
      <xdr:row>38</xdr:row>
      <xdr:rowOff>123652</xdr:rowOff>
    </xdr:to>
    <xdr:cxnSp macro="">
      <xdr:nvCxnSpPr>
        <xdr:cNvPr id="501" name="直線コネクタ 500"/>
        <xdr:cNvCxnSpPr/>
      </xdr:nvCxnSpPr>
      <xdr:spPr>
        <a:xfrm>
          <a:off x="14592300" y="6603205"/>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166974</xdr:rowOff>
    </xdr:from>
    <xdr:ext cx="469744" cy="259045"/>
    <xdr:sp macro="" textlink="">
      <xdr:nvSpPr>
        <xdr:cNvPr id="503" name="テキスト ボックス 502"/>
        <xdr:cNvSpPr txBox="1"/>
      </xdr:nvSpPr>
      <xdr:spPr>
        <a:xfrm>
          <a:off x="15246427"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88105</xdr:rowOff>
    </xdr:from>
    <xdr:to>
      <xdr:col>21</xdr:col>
      <xdr:colOff>161925</xdr:colOff>
      <xdr:row>38</xdr:row>
      <xdr:rowOff>111376</xdr:rowOff>
    </xdr:to>
    <xdr:cxnSp macro="">
      <xdr:nvCxnSpPr>
        <xdr:cNvPr id="504" name="直線コネクタ 503"/>
        <xdr:cNvCxnSpPr/>
      </xdr:nvCxnSpPr>
      <xdr:spPr>
        <a:xfrm flipV="1">
          <a:off x="13703300" y="6603205"/>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168208</xdr:rowOff>
    </xdr:from>
    <xdr:ext cx="469744" cy="259045"/>
    <xdr:sp macro="" textlink="">
      <xdr:nvSpPr>
        <xdr:cNvPr id="506" name="テキスト ボックス 505"/>
        <xdr:cNvSpPr txBox="1"/>
      </xdr:nvSpPr>
      <xdr:spPr>
        <a:xfrm>
          <a:off x="14357427"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111376</xdr:rowOff>
    </xdr:from>
    <xdr:to>
      <xdr:col>19</xdr:col>
      <xdr:colOff>644525</xdr:colOff>
      <xdr:row>38</xdr:row>
      <xdr:rowOff>116586</xdr:rowOff>
    </xdr:to>
    <xdr:cxnSp macro="">
      <xdr:nvCxnSpPr>
        <xdr:cNvPr id="507" name="直線コネクタ 506"/>
        <xdr:cNvCxnSpPr/>
      </xdr:nvCxnSpPr>
      <xdr:spPr>
        <a:xfrm flipV="1">
          <a:off x="12814300" y="6626476"/>
          <a:ext cx="889000" cy="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161108</xdr:rowOff>
    </xdr:from>
    <xdr:ext cx="469744" cy="259045"/>
    <xdr:sp macro="" textlink="">
      <xdr:nvSpPr>
        <xdr:cNvPr id="509" name="テキスト ボックス 508"/>
        <xdr:cNvSpPr txBox="1"/>
      </xdr:nvSpPr>
      <xdr:spPr>
        <a:xfrm>
          <a:off x="13468427" y="667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160777</xdr:rowOff>
    </xdr:from>
    <xdr:ext cx="534377" cy="259045"/>
    <xdr:sp macro="" textlink="">
      <xdr:nvSpPr>
        <xdr:cNvPr id="511" name="テキスト ボックス 510"/>
        <xdr:cNvSpPr txBox="1"/>
      </xdr:nvSpPr>
      <xdr:spPr>
        <a:xfrm>
          <a:off x="12547111" y="633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86271</xdr:rowOff>
    </xdr:from>
    <xdr:to>
      <xdr:col>23</xdr:col>
      <xdr:colOff>568325</xdr:colOff>
      <xdr:row>39</xdr:row>
      <xdr:rowOff>16421</xdr:rowOff>
    </xdr:to>
    <xdr:sp macro="" textlink="">
      <xdr:nvSpPr>
        <xdr:cNvPr id="517" name="円/楕円 516"/>
        <xdr:cNvSpPr/>
      </xdr:nvSpPr>
      <xdr:spPr>
        <a:xfrm>
          <a:off x="16268700" y="6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469744" cy="259045"/>
    <xdr:sp macro="" textlink="">
      <xdr:nvSpPr>
        <xdr:cNvPr id="518" name="災害復旧事業費該当値テキスト"/>
        <xdr:cNvSpPr txBox="1"/>
      </xdr:nvSpPr>
      <xdr:spPr>
        <a:xfrm>
          <a:off x="16370300" y="65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72852</xdr:rowOff>
    </xdr:from>
    <xdr:to>
      <xdr:col>22</xdr:col>
      <xdr:colOff>415925</xdr:colOff>
      <xdr:row>39</xdr:row>
      <xdr:rowOff>3002</xdr:rowOff>
    </xdr:to>
    <xdr:sp macro="" textlink="">
      <xdr:nvSpPr>
        <xdr:cNvPr id="519" name="円/楕円 518"/>
        <xdr:cNvSpPr/>
      </xdr:nvSpPr>
      <xdr:spPr>
        <a:xfrm>
          <a:off x="15430500" y="65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19529</xdr:rowOff>
    </xdr:from>
    <xdr:ext cx="469744" cy="259045"/>
    <xdr:sp macro="" textlink="">
      <xdr:nvSpPr>
        <xdr:cNvPr id="520" name="テキスト ボックス 519"/>
        <xdr:cNvSpPr txBox="1"/>
      </xdr:nvSpPr>
      <xdr:spPr>
        <a:xfrm>
          <a:off x="15246427" y="636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37305</xdr:rowOff>
    </xdr:from>
    <xdr:to>
      <xdr:col>21</xdr:col>
      <xdr:colOff>212725</xdr:colOff>
      <xdr:row>38</xdr:row>
      <xdr:rowOff>138905</xdr:rowOff>
    </xdr:to>
    <xdr:sp macro="" textlink="">
      <xdr:nvSpPr>
        <xdr:cNvPr id="521" name="円/楕円 520"/>
        <xdr:cNvSpPr/>
      </xdr:nvSpPr>
      <xdr:spPr>
        <a:xfrm>
          <a:off x="14541500" y="65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155432</xdr:rowOff>
    </xdr:from>
    <xdr:ext cx="534377" cy="259045"/>
    <xdr:sp macro="" textlink="">
      <xdr:nvSpPr>
        <xdr:cNvPr id="522" name="テキスト ボックス 521"/>
        <xdr:cNvSpPr txBox="1"/>
      </xdr:nvSpPr>
      <xdr:spPr>
        <a:xfrm>
          <a:off x="14325111" y="632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60576</xdr:rowOff>
    </xdr:from>
    <xdr:to>
      <xdr:col>20</xdr:col>
      <xdr:colOff>9525</xdr:colOff>
      <xdr:row>38</xdr:row>
      <xdr:rowOff>162176</xdr:rowOff>
    </xdr:to>
    <xdr:sp macro="" textlink="">
      <xdr:nvSpPr>
        <xdr:cNvPr id="523" name="円/楕円 522"/>
        <xdr:cNvSpPr/>
      </xdr:nvSpPr>
      <xdr:spPr>
        <a:xfrm>
          <a:off x="13652500" y="65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7254</xdr:rowOff>
    </xdr:from>
    <xdr:ext cx="534377" cy="259045"/>
    <xdr:sp macro="" textlink="">
      <xdr:nvSpPr>
        <xdr:cNvPr id="524" name="テキスト ボックス 523"/>
        <xdr:cNvSpPr txBox="1"/>
      </xdr:nvSpPr>
      <xdr:spPr>
        <a:xfrm>
          <a:off x="13436111" y="635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65786</xdr:rowOff>
    </xdr:from>
    <xdr:to>
      <xdr:col>18</xdr:col>
      <xdr:colOff>492125</xdr:colOff>
      <xdr:row>38</xdr:row>
      <xdr:rowOff>167386</xdr:rowOff>
    </xdr:to>
    <xdr:sp macro="" textlink="">
      <xdr:nvSpPr>
        <xdr:cNvPr id="525" name="円/楕円 524"/>
        <xdr:cNvSpPr/>
      </xdr:nvSpPr>
      <xdr:spPr>
        <a:xfrm>
          <a:off x="12763500" y="65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158513</xdr:rowOff>
    </xdr:from>
    <xdr:ext cx="534377" cy="259045"/>
    <xdr:sp macro="" textlink="">
      <xdr:nvSpPr>
        <xdr:cNvPr id="526" name="テキスト ボックス 525"/>
        <xdr:cNvSpPr txBox="1"/>
      </xdr:nvSpPr>
      <xdr:spPr>
        <a:xfrm>
          <a:off x="12547111" y="66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121464</xdr:rowOff>
    </xdr:from>
    <xdr:to>
      <xdr:col>23</xdr:col>
      <xdr:colOff>517525</xdr:colOff>
      <xdr:row>76</xdr:row>
      <xdr:rowOff>129539</xdr:rowOff>
    </xdr:to>
    <xdr:cxnSp macro="">
      <xdr:nvCxnSpPr>
        <xdr:cNvPr id="600" name="直線コネクタ 599"/>
        <xdr:cNvCxnSpPr/>
      </xdr:nvCxnSpPr>
      <xdr:spPr>
        <a:xfrm>
          <a:off x="15481300" y="13151664"/>
          <a:ext cx="8382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121464</xdr:rowOff>
    </xdr:from>
    <xdr:to>
      <xdr:col>22</xdr:col>
      <xdr:colOff>365125</xdr:colOff>
      <xdr:row>76</xdr:row>
      <xdr:rowOff>150616</xdr:rowOff>
    </xdr:to>
    <xdr:cxnSp macro="">
      <xdr:nvCxnSpPr>
        <xdr:cNvPr id="603" name="直線コネクタ 602"/>
        <xdr:cNvCxnSpPr/>
      </xdr:nvCxnSpPr>
      <xdr:spPr>
        <a:xfrm flipV="1">
          <a:off x="14592300" y="13151664"/>
          <a:ext cx="889000" cy="2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134294</xdr:rowOff>
    </xdr:from>
    <xdr:to>
      <xdr:col>21</xdr:col>
      <xdr:colOff>161925</xdr:colOff>
      <xdr:row>76</xdr:row>
      <xdr:rowOff>150616</xdr:rowOff>
    </xdr:to>
    <xdr:cxnSp macro="">
      <xdr:nvCxnSpPr>
        <xdr:cNvPr id="606" name="直線コネクタ 605"/>
        <xdr:cNvCxnSpPr/>
      </xdr:nvCxnSpPr>
      <xdr:spPr>
        <a:xfrm>
          <a:off x="13703300" y="13164494"/>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123034</xdr:rowOff>
    </xdr:from>
    <xdr:to>
      <xdr:col>19</xdr:col>
      <xdr:colOff>644525</xdr:colOff>
      <xdr:row>76</xdr:row>
      <xdr:rowOff>134294</xdr:rowOff>
    </xdr:to>
    <xdr:cxnSp macro="">
      <xdr:nvCxnSpPr>
        <xdr:cNvPr id="609" name="直線コネクタ 608"/>
        <xdr:cNvCxnSpPr/>
      </xdr:nvCxnSpPr>
      <xdr:spPr>
        <a:xfrm>
          <a:off x="12814300" y="13153234"/>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11797</xdr:rowOff>
    </xdr:from>
    <xdr:ext cx="534377" cy="259045"/>
    <xdr:sp macro="" textlink="">
      <xdr:nvSpPr>
        <xdr:cNvPr id="611" name="テキスト ボックス 610"/>
        <xdr:cNvSpPr txBox="1"/>
      </xdr:nvSpPr>
      <xdr:spPr>
        <a:xfrm>
          <a:off x="13436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167948</xdr:rowOff>
    </xdr:from>
    <xdr:ext cx="534377" cy="259045"/>
    <xdr:sp macro="" textlink="">
      <xdr:nvSpPr>
        <xdr:cNvPr id="613" name="テキスト ボックス 612"/>
        <xdr:cNvSpPr txBox="1"/>
      </xdr:nvSpPr>
      <xdr:spPr>
        <a:xfrm>
          <a:off x="12547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78739</xdr:rowOff>
    </xdr:from>
    <xdr:to>
      <xdr:col>23</xdr:col>
      <xdr:colOff>568325</xdr:colOff>
      <xdr:row>77</xdr:row>
      <xdr:rowOff>8889</xdr:rowOff>
    </xdr:to>
    <xdr:sp macro="" textlink="">
      <xdr:nvSpPr>
        <xdr:cNvPr id="619" name="円/楕円 618"/>
        <xdr:cNvSpPr/>
      </xdr:nvSpPr>
      <xdr:spPr>
        <a:xfrm>
          <a:off x="16268700" y="131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57166</xdr:rowOff>
    </xdr:from>
    <xdr:ext cx="534377" cy="259045"/>
    <xdr:sp macro="" textlink="">
      <xdr:nvSpPr>
        <xdr:cNvPr id="620" name="公債費該当値テキスト"/>
        <xdr:cNvSpPr txBox="1"/>
      </xdr:nvSpPr>
      <xdr:spPr>
        <a:xfrm>
          <a:off x="16370300" y="1308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41,778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70664</xdr:rowOff>
    </xdr:from>
    <xdr:to>
      <xdr:col>22</xdr:col>
      <xdr:colOff>415925</xdr:colOff>
      <xdr:row>77</xdr:row>
      <xdr:rowOff>814</xdr:rowOff>
    </xdr:to>
    <xdr:sp macro="" textlink="">
      <xdr:nvSpPr>
        <xdr:cNvPr id="621" name="円/楕円 620"/>
        <xdr:cNvSpPr/>
      </xdr:nvSpPr>
      <xdr:spPr>
        <a:xfrm>
          <a:off x="15430500" y="1310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163391</xdr:rowOff>
    </xdr:from>
    <xdr:ext cx="534377" cy="259045"/>
    <xdr:sp macro="" textlink="">
      <xdr:nvSpPr>
        <xdr:cNvPr id="622" name="テキスト ボックス 621"/>
        <xdr:cNvSpPr txBox="1"/>
      </xdr:nvSpPr>
      <xdr:spPr>
        <a:xfrm>
          <a:off x="15214111" y="131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99816</xdr:rowOff>
    </xdr:from>
    <xdr:to>
      <xdr:col>21</xdr:col>
      <xdr:colOff>212725</xdr:colOff>
      <xdr:row>77</xdr:row>
      <xdr:rowOff>29966</xdr:rowOff>
    </xdr:to>
    <xdr:sp macro="" textlink="">
      <xdr:nvSpPr>
        <xdr:cNvPr id="623" name="円/楕円 622"/>
        <xdr:cNvSpPr/>
      </xdr:nvSpPr>
      <xdr:spPr>
        <a:xfrm>
          <a:off x="14541500" y="131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21093</xdr:rowOff>
    </xdr:from>
    <xdr:ext cx="534377" cy="259045"/>
    <xdr:sp macro="" textlink="">
      <xdr:nvSpPr>
        <xdr:cNvPr id="624" name="テキスト ボックス 623"/>
        <xdr:cNvSpPr txBox="1"/>
      </xdr:nvSpPr>
      <xdr:spPr>
        <a:xfrm>
          <a:off x="14325111" y="132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83494</xdr:rowOff>
    </xdr:from>
    <xdr:to>
      <xdr:col>20</xdr:col>
      <xdr:colOff>9525</xdr:colOff>
      <xdr:row>77</xdr:row>
      <xdr:rowOff>13644</xdr:rowOff>
    </xdr:to>
    <xdr:sp macro="" textlink="">
      <xdr:nvSpPr>
        <xdr:cNvPr id="625" name="円/楕円 624"/>
        <xdr:cNvSpPr/>
      </xdr:nvSpPr>
      <xdr:spPr>
        <a:xfrm>
          <a:off x="13652500" y="131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4771</xdr:rowOff>
    </xdr:from>
    <xdr:ext cx="534377" cy="259045"/>
    <xdr:sp macro="" textlink="">
      <xdr:nvSpPr>
        <xdr:cNvPr id="626" name="テキスト ボックス 625"/>
        <xdr:cNvSpPr txBox="1"/>
      </xdr:nvSpPr>
      <xdr:spPr>
        <a:xfrm>
          <a:off x="13436111" y="1320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72234</xdr:rowOff>
    </xdr:from>
    <xdr:to>
      <xdr:col>18</xdr:col>
      <xdr:colOff>492125</xdr:colOff>
      <xdr:row>77</xdr:row>
      <xdr:rowOff>2384</xdr:rowOff>
    </xdr:to>
    <xdr:sp macro="" textlink="">
      <xdr:nvSpPr>
        <xdr:cNvPr id="627" name="円/楕円 626"/>
        <xdr:cNvSpPr/>
      </xdr:nvSpPr>
      <xdr:spPr>
        <a:xfrm>
          <a:off x="12763500" y="131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164961</xdr:rowOff>
    </xdr:from>
    <xdr:ext cx="534377" cy="259045"/>
    <xdr:sp macro="" textlink="">
      <xdr:nvSpPr>
        <xdr:cNvPr id="628" name="テキスト ボックス 627"/>
        <xdr:cNvSpPr txBox="1"/>
      </xdr:nvSpPr>
      <xdr:spPr>
        <a:xfrm>
          <a:off x="12547111" y="1319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111023</xdr:rowOff>
    </xdr:from>
    <xdr:to>
      <xdr:col>23</xdr:col>
      <xdr:colOff>517525</xdr:colOff>
      <xdr:row>98</xdr:row>
      <xdr:rowOff>122101</xdr:rowOff>
    </xdr:to>
    <xdr:cxnSp macro="">
      <xdr:nvCxnSpPr>
        <xdr:cNvPr id="655" name="直線コネクタ 654"/>
        <xdr:cNvCxnSpPr/>
      </xdr:nvCxnSpPr>
      <xdr:spPr>
        <a:xfrm>
          <a:off x="15481300" y="16913123"/>
          <a:ext cx="838200" cy="1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22582</xdr:rowOff>
    </xdr:from>
    <xdr:to>
      <xdr:col>22</xdr:col>
      <xdr:colOff>365125</xdr:colOff>
      <xdr:row>98</xdr:row>
      <xdr:rowOff>111023</xdr:rowOff>
    </xdr:to>
    <xdr:cxnSp macro="">
      <xdr:nvCxnSpPr>
        <xdr:cNvPr id="658" name="直線コネクタ 657"/>
        <xdr:cNvCxnSpPr/>
      </xdr:nvCxnSpPr>
      <xdr:spPr>
        <a:xfrm>
          <a:off x="14592300" y="16824682"/>
          <a:ext cx="889000" cy="8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163552</xdr:rowOff>
    </xdr:from>
    <xdr:ext cx="534377" cy="259045"/>
    <xdr:sp macro="" textlink="">
      <xdr:nvSpPr>
        <xdr:cNvPr id="660" name="テキスト ボックス 659"/>
        <xdr:cNvSpPr txBox="1"/>
      </xdr:nvSpPr>
      <xdr:spPr>
        <a:xfrm>
          <a:off x="15214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22582</xdr:rowOff>
    </xdr:from>
    <xdr:to>
      <xdr:col>21</xdr:col>
      <xdr:colOff>161925</xdr:colOff>
      <xdr:row>98</xdr:row>
      <xdr:rowOff>125220</xdr:rowOff>
    </xdr:to>
    <xdr:cxnSp macro="">
      <xdr:nvCxnSpPr>
        <xdr:cNvPr id="661" name="直線コネクタ 660"/>
        <xdr:cNvCxnSpPr/>
      </xdr:nvCxnSpPr>
      <xdr:spPr>
        <a:xfrm flipV="1">
          <a:off x="13703300" y="16824682"/>
          <a:ext cx="889000" cy="10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166293</xdr:rowOff>
    </xdr:from>
    <xdr:ext cx="534377" cy="259045"/>
    <xdr:sp macro="" textlink="">
      <xdr:nvSpPr>
        <xdr:cNvPr id="663" name="テキスト ボックス 662"/>
        <xdr:cNvSpPr txBox="1"/>
      </xdr:nvSpPr>
      <xdr:spPr>
        <a:xfrm>
          <a:off x="14325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125220</xdr:rowOff>
    </xdr:from>
    <xdr:to>
      <xdr:col>19</xdr:col>
      <xdr:colOff>644525</xdr:colOff>
      <xdr:row>98</xdr:row>
      <xdr:rowOff>125619</xdr:rowOff>
    </xdr:to>
    <xdr:cxnSp macro="">
      <xdr:nvCxnSpPr>
        <xdr:cNvPr id="664" name="直線コネクタ 663"/>
        <xdr:cNvCxnSpPr/>
      </xdr:nvCxnSpPr>
      <xdr:spPr>
        <a:xfrm flipV="1">
          <a:off x="12814300" y="16927320"/>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16611</xdr:rowOff>
    </xdr:from>
    <xdr:ext cx="534377" cy="259045"/>
    <xdr:sp macro="" textlink="">
      <xdr:nvSpPr>
        <xdr:cNvPr id="666" name="テキスト ボックス 665"/>
        <xdr:cNvSpPr txBox="1"/>
      </xdr:nvSpPr>
      <xdr:spPr>
        <a:xfrm>
          <a:off x="13436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71301</xdr:rowOff>
    </xdr:from>
    <xdr:to>
      <xdr:col>23</xdr:col>
      <xdr:colOff>568325</xdr:colOff>
      <xdr:row>99</xdr:row>
      <xdr:rowOff>1451</xdr:rowOff>
    </xdr:to>
    <xdr:sp macro="" textlink="">
      <xdr:nvSpPr>
        <xdr:cNvPr id="674" name="円/楕円 673"/>
        <xdr:cNvSpPr/>
      </xdr:nvSpPr>
      <xdr:spPr>
        <a:xfrm>
          <a:off x="16268700" y="168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30678</xdr:rowOff>
    </xdr:from>
    <xdr:ext cx="534377" cy="259045"/>
    <xdr:sp macro="" textlink="">
      <xdr:nvSpPr>
        <xdr:cNvPr id="675" name="積立金該当値テキスト"/>
        <xdr:cNvSpPr txBox="1"/>
      </xdr:nvSpPr>
      <xdr:spPr>
        <a:xfrm>
          <a:off x="16370300" y="1666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60223</xdr:rowOff>
    </xdr:from>
    <xdr:to>
      <xdr:col>22</xdr:col>
      <xdr:colOff>415925</xdr:colOff>
      <xdr:row>98</xdr:row>
      <xdr:rowOff>161823</xdr:rowOff>
    </xdr:to>
    <xdr:sp macro="" textlink="">
      <xdr:nvSpPr>
        <xdr:cNvPr id="676" name="円/楕円 675"/>
        <xdr:cNvSpPr/>
      </xdr:nvSpPr>
      <xdr:spPr>
        <a:xfrm>
          <a:off x="15430500" y="1686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6900</xdr:rowOff>
    </xdr:from>
    <xdr:ext cx="534377" cy="259045"/>
    <xdr:sp macro="" textlink="">
      <xdr:nvSpPr>
        <xdr:cNvPr id="677" name="テキスト ボックス 676"/>
        <xdr:cNvSpPr txBox="1"/>
      </xdr:nvSpPr>
      <xdr:spPr>
        <a:xfrm>
          <a:off x="15214111" y="1663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143232</xdr:rowOff>
    </xdr:from>
    <xdr:to>
      <xdr:col>21</xdr:col>
      <xdr:colOff>212725</xdr:colOff>
      <xdr:row>98</xdr:row>
      <xdr:rowOff>73382</xdr:rowOff>
    </xdr:to>
    <xdr:sp macro="" textlink="">
      <xdr:nvSpPr>
        <xdr:cNvPr id="678" name="円/楕円 677"/>
        <xdr:cNvSpPr/>
      </xdr:nvSpPr>
      <xdr:spPr>
        <a:xfrm>
          <a:off x="14541500" y="1677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89909</xdr:rowOff>
    </xdr:from>
    <xdr:ext cx="599010" cy="259045"/>
    <xdr:sp macro="" textlink="">
      <xdr:nvSpPr>
        <xdr:cNvPr id="679" name="テキスト ボックス 678"/>
        <xdr:cNvSpPr txBox="1"/>
      </xdr:nvSpPr>
      <xdr:spPr>
        <a:xfrm>
          <a:off x="14292794" y="1654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256,163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74420</xdr:rowOff>
    </xdr:from>
    <xdr:to>
      <xdr:col>20</xdr:col>
      <xdr:colOff>9525</xdr:colOff>
      <xdr:row>99</xdr:row>
      <xdr:rowOff>4570</xdr:rowOff>
    </xdr:to>
    <xdr:sp macro="" textlink="">
      <xdr:nvSpPr>
        <xdr:cNvPr id="680" name="円/楕円 679"/>
        <xdr:cNvSpPr/>
      </xdr:nvSpPr>
      <xdr:spPr>
        <a:xfrm>
          <a:off x="13652500" y="16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167147</xdr:rowOff>
    </xdr:from>
    <xdr:ext cx="534377" cy="259045"/>
    <xdr:sp macro="" textlink="">
      <xdr:nvSpPr>
        <xdr:cNvPr id="681" name="テキスト ボックス 680"/>
        <xdr:cNvSpPr txBox="1"/>
      </xdr:nvSpPr>
      <xdr:spPr>
        <a:xfrm>
          <a:off x="13436111" y="169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74819</xdr:rowOff>
    </xdr:from>
    <xdr:to>
      <xdr:col>18</xdr:col>
      <xdr:colOff>492125</xdr:colOff>
      <xdr:row>99</xdr:row>
      <xdr:rowOff>4969</xdr:rowOff>
    </xdr:to>
    <xdr:sp macro="" textlink="">
      <xdr:nvSpPr>
        <xdr:cNvPr id="682" name="円/楕円 681"/>
        <xdr:cNvSpPr/>
      </xdr:nvSpPr>
      <xdr:spPr>
        <a:xfrm>
          <a:off x="12763500" y="1687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167546</xdr:rowOff>
    </xdr:from>
    <xdr:ext cx="534377" cy="259045"/>
    <xdr:sp macro="" textlink="">
      <xdr:nvSpPr>
        <xdr:cNvPr id="683" name="テキスト ボックス 682"/>
        <xdr:cNvSpPr txBox="1"/>
      </xdr:nvSpPr>
      <xdr:spPr>
        <a:xfrm>
          <a:off x="12547111" y="1696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18" name="テキスト ボックス 717"/>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34129</xdr:rowOff>
    </xdr:from>
    <xdr:to>
      <xdr:col>32</xdr:col>
      <xdr:colOff>187325</xdr:colOff>
      <xdr:row>59</xdr:row>
      <xdr:rowOff>34616</xdr:rowOff>
    </xdr:to>
    <xdr:cxnSp macro="">
      <xdr:nvCxnSpPr>
        <xdr:cNvPr id="767" name="直線コネクタ 766"/>
        <xdr:cNvCxnSpPr/>
      </xdr:nvCxnSpPr>
      <xdr:spPr>
        <a:xfrm flipV="1">
          <a:off x="21323300" y="10149679"/>
          <a:ext cx="8382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33881</xdr:rowOff>
    </xdr:from>
    <xdr:to>
      <xdr:col>31</xdr:col>
      <xdr:colOff>34925</xdr:colOff>
      <xdr:row>59</xdr:row>
      <xdr:rowOff>34616</xdr:rowOff>
    </xdr:to>
    <xdr:cxnSp macro="">
      <xdr:nvCxnSpPr>
        <xdr:cNvPr id="770" name="直線コネクタ 769"/>
        <xdr:cNvCxnSpPr/>
      </xdr:nvCxnSpPr>
      <xdr:spPr>
        <a:xfrm>
          <a:off x="20434300" y="10149431"/>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33104</xdr:rowOff>
    </xdr:from>
    <xdr:to>
      <xdr:col>29</xdr:col>
      <xdr:colOff>517525</xdr:colOff>
      <xdr:row>59</xdr:row>
      <xdr:rowOff>33881</xdr:rowOff>
    </xdr:to>
    <xdr:cxnSp macro="">
      <xdr:nvCxnSpPr>
        <xdr:cNvPr id="773" name="直線コネクタ 772"/>
        <xdr:cNvCxnSpPr/>
      </xdr:nvCxnSpPr>
      <xdr:spPr>
        <a:xfrm>
          <a:off x="19545300" y="10148654"/>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77423</xdr:rowOff>
    </xdr:from>
    <xdr:ext cx="469744" cy="259045"/>
    <xdr:sp macro="" textlink="">
      <xdr:nvSpPr>
        <xdr:cNvPr id="775" name="テキスト ボックス 774"/>
        <xdr:cNvSpPr txBox="1"/>
      </xdr:nvSpPr>
      <xdr:spPr>
        <a:xfrm>
          <a:off x="20199427" y="1019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32494</xdr:rowOff>
    </xdr:from>
    <xdr:to>
      <xdr:col>28</xdr:col>
      <xdr:colOff>314325</xdr:colOff>
      <xdr:row>59</xdr:row>
      <xdr:rowOff>33104</xdr:rowOff>
    </xdr:to>
    <xdr:cxnSp macro="">
      <xdr:nvCxnSpPr>
        <xdr:cNvPr id="776" name="直線コネクタ 775"/>
        <xdr:cNvCxnSpPr/>
      </xdr:nvCxnSpPr>
      <xdr:spPr>
        <a:xfrm>
          <a:off x="18656300" y="1014804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154779</xdr:rowOff>
    </xdr:from>
    <xdr:to>
      <xdr:col>32</xdr:col>
      <xdr:colOff>238125</xdr:colOff>
      <xdr:row>59</xdr:row>
      <xdr:rowOff>84929</xdr:rowOff>
    </xdr:to>
    <xdr:sp macro="" textlink="">
      <xdr:nvSpPr>
        <xdr:cNvPr id="786" name="円/楕円 785"/>
        <xdr:cNvSpPr/>
      </xdr:nvSpPr>
      <xdr:spPr>
        <a:xfrm>
          <a:off x="22110700" y="100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469744" cy="259045"/>
    <xdr:sp macro="" textlink="">
      <xdr:nvSpPr>
        <xdr:cNvPr id="787" name="貸付金該当値テキスト"/>
        <xdr:cNvSpPr txBox="1"/>
      </xdr:nvSpPr>
      <xdr:spPr>
        <a:xfrm>
          <a:off x="22212300" y="100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155266</xdr:rowOff>
    </xdr:from>
    <xdr:to>
      <xdr:col>31</xdr:col>
      <xdr:colOff>85725</xdr:colOff>
      <xdr:row>59</xdr:row>
      <xdr:rowOff>85416</xdr:rowOff>
    </xdr:to>
    <xdr:sp macro="" textlink="">
      <xdr:nvSpPr>
        <xdr:cNvPr id="788" name="円/楕円 787"/>
        <xdr:cNvSpPr/>
      </xdr:nvSpPr>
      <xdr:spPr>
        <a:xfrm>
          <a:off x="21272500" y="100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76543</xdr:rowOff>
    </xdr:from>
    <xdr:ext cx="469744" cy="259045"/>
    <xdr:sp macro="" textlink="">
      <xdr:nvSpPr>
        <xdr:cNvPr id="789" name="テキスト ボックス 788"/>
        <xdr:cNvSpPr txBox="1"/>
      </xdr:nvSpPr>
      <xdr:spPr>
        <a:xfrm>
          <a:off x="21088427" y="10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154531</xdr:rowOff>
    </xdr:from>
    <xdr:to>
      <xdr:col>29</xdr:col>
      <xdr:colOff>568325</xdr:colOff>
      <xdr:row>59</xdr:row>
      <xdr:rowOff>84681</xdr:rowOff>
    </xdr:to>
    <xdr:sp macro="" textlink="">
      <xdr:nvSpPr>
        <xdr:cNvPr id="790" name="円/楕円 789"/>
        <xdr:cNvSpPr/>
      </xdr:nvSpPr>
      <xdr:spPr>
        <a:xfrm>
          <a:off x="20383500" y="100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101208</xdr:rowOff>
    </xdr:from>
    <xdr:ext cx="469744" cy="259045"/>
    <xdr:sp macro="" textlink="">
      <xdr:nvSpPr>
        <xdr:cNvPr id="791" name="テキスト ボックス 790"/>
        <xdr:cNvSpPr txBox="1"/>
      </xdr:nvSpPr>
      <xdr:spPr>
        <a:xfrm>
          <a:off x="20199427" y="987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153754</xdr:rowOff>
    </xdr:from>
    <xdr:to>
      <xdr:col>28</xdr:col>
      <xdr:colOff>365125</xdr:colOff>
      <xdr:row>59</xdr:row>
      <xdr:rowOff>83904</xdr:rowOff>
    </xdr:to>
    <xdr:sp macro="" textlink="">
      <xdr:nvSpPr>
        <xdr:cNvPr id="792" name="円/楕円 791"/>
        <xdr:cNvSpPr/>
      </xdr:nvSpPr>
      <xdr:spPr>
        <a:xfrm>
          <a:off x="19494500" y="100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75031</xdr:rowOff>
    </xdr:from>
    <xdr:ext cx="469744" cy="259045"/>
    <xdr:sp macro="" textlink="">
      <xdr:nvSpPr>
        <xdr:cNvPr id="793" name="テキスト ボックス 792"/>
        <xdr:cNvSpPr txBox="1"/>
      </xdr:nvSpPr>
      <xdr:spPr>
        <a:xfrm>
          <a:off x="19310427" y="101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153144</xdr:rowOff>
    </xdr:from>
    <xdr:to>
      <xdr:col>27</xdr:col>
      <xdr:colOff>161925</xdr:colOff>
      <xdr:row>59</xdr:row>
      <xdr:rowOff>83294</xdr:rowOff>
    </xdr:to>
    <xdr:sp macro="" textlink="">
      <xdr:nvSpPr>
        <xdr:cNvPr id="794" name="円/楕円 793"/>
        <xdr:cNvSpPr/>
      </xdr:nvSpPr>
      <xdr:spPr>
        <a:xfrm>
          <a:off x="18605500" y="100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74421</xdr:rowOff>
    </xdr:from>
    <xdr:ext cx="469744" cy="259045"/>
    <xdr:sp macro="" textlink="">
      <xdr:nvSpPr>
        <xdr:cNvPr id="795" name="テキスト ボックス 794"/>
        <xdr:cNvSpPr txBox="1"/>
      </xdr:nvSpPr>
      <xdr:spPr>
        <a:xfrm>
          <a:off x="18421427" y="1018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31964</xdr:rowOff>
    </xdr:from>
    <xdr:to>
      <xdr:col>32</xdr:col>
      <xdr:colOff>187325</xdr:colOff>
      <xdr:row>78</xdr:row>
      <xdr:rowOff>61061</xdr:rowOff>
    </xdr:to>
    <xdr:cxnSp macro="">
      <xdr:nvCxnSpPr>
        <xdr:cNvPr id="827" name="直線コネクタ 826"/>
        <xdr:cNvCxnSpPr/>
      </xdr:nvCxnSpPr>
      <xdr:spPr>
        <a:xfrm>
          <a:off x="21323300" y="13405064"/>
          <a:ext cx="8382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31964</xdr:rowOff>
    </xdr:from>
    <xdr:to>
      <xdr:col>31</xdr:col>
      <xdr:colOff>34925</xdr:colOff>
      <xdr:row>78</xdr:row>
      <xdr:rowOff>86534</xdr:rowOff>
    </xdr:to>
    <xdr:cxnSp macro="">
      <xdr:nvCxnSpPr>
        <xdr:cNvPr id="830" name="直線コネクタ 829"/>
        <xdr:cNvCxnSpPr/>
      </xdr:nvCxnSpPr>
      <xdr:spPr>
        <a:xfrm flipV="1">
          <a:off x="20434300" y="13405064"/>
          <a:ext cx="889000" cy="5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37190</xdr:rowOff>
    </xdr:from>
    <xdr:to>
      <xdr:col>29</xdr:col>
      <xdr:colOff>517525</xdr:colOff>
      <xdr:row>78</xdr:row>
      <xdr:rowOff>86534</xdr:rowOff>
    </xdr:to>
    <xdr:cxnSp macro="">
      <xdr:nvCxnSpPr>
        <xdr:cNvPr id="833" name="直線コネクタ 832"/>
        <xdr:cNvCxnSpPr/>
      </xdr:nvCxnSpPr>
      <xdr:spPr>
        <a:xfrm>
          <a:off x="19545300" y="13410290"/>
          <a:ext cx="889000" cy="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65665</xdr:rowOff>
    </xdr:from>
    <xdr:ext cx="534377" cy="259045"/>
    <xdr:sp macro="" textlink="">
      <xdr:nvSpPr>
        <xdr:cNvPr id="835" name="テキスト ボックス 834"/>
        <xdr:cNvSpPr txBox="1"/>
      </xdr:nvSpPr>
      <xdr:spPr>
        <a:xfrm>
          <a:off x="20167111" y="1292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37190</xdr:rowOff>
    </xdr:from>
    <xdr:to>
      <xdr:col>28</xdr:col>
      <xdr:colOff>314325</xdr:colOff>
      <xdr:row>78</xdr:row>
      <xdr:rowOff>78228</xdr:rowOff>
    </xdr:to>
    <xdr:cxnSp macro="">
      <xdr:nvCxnSpPr>
        <xdr:cNvPr id="836" name="直線コネクタ 835"/>
        <xdr:cNvCxnSpPr/>
      </xdr:nvCxnSpPr>
      <xdr:spPr>
        <a:xfrm flipV="1">
          <a:off x="18656300" y="13410290"/>
          <a:ext cx="8890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84780</xdr:rowOff>
    </xdr:from>
    <xdr:ext cx="534377" cy="259045"/>
    <xdr:sp macro="" textlink="">
      <xdr:nvSpPr>
        <xdr:cNvPr id="838" name="テキスト ボックス 837"/>
        <xdr:cNvSpPr txBox="1"/>
      </xdr:nvSpPr>
      <xdr:spPr>
        <a:xfrm>
          <a:off x="19278111" y="129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127671</xdr:rowOff>
    </xdr:from>
    <xdr:ext cx="534377" cy="259045"/>
    <xdr:sp macro="" textlink="">
      <xdr:nvSpPr>
        <xdr:cNvPr id="840" name="テキスト ボックス 839"/>
        <xdr:cNvSpPr txBox="1"/>
      </xdr:nvSpPr>
      <xdr:spPr>
        <a:xfrm>
          <a:off x="18389111" y="129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10261</xdr:rowOff>
    </xdr:from>
    <xdr:to>
      <xdr:col>32</xdr:col>
      <xdr:colOff>238125</xdr:colOff>
      <xdr:row>78</xdr:row>
      <xdr:rowOff>111861</xdr:rowOff>
    </xdr:to>
    <xdr:sp macro="" textlink="">
      <xdr:nvSpPr>
        <xdr:cNvPr id="846" name="円/楕円 845"/>
        <xdr:cNvSpPr/>
      </xdr:nvSpPr>
      <xdr:spPr>
        <a:xfrm>
          <a:off x="221107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160138</xdr:rowOff>
    </xdr:from>
    <xdr:ext cx="534377" cy="259045"/>
    <xdr:sp macro="" textlink="">
      <xdr:nvSpPr>
        <xdr:cNvPr id="847" name="繰出金該当値テキスト"/>
        <xdr:cNvSpPr txBox="1"/>
      </xdr:nvSpPr>
      <xdr:spPr>
        <a:xfrm>
          <a:off x="22212300" y="1336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49,224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152614</xdr:rowOff>
    </xdr:from>
    <xdr:to>
      <xdr:col>31</xdr:col>
      <xdr:colOff>85725</xdr:colOff>
      <xdr:row>78</xdr:row>
      <xdr:rowOff>82764</xdr:rowOff>
    </xdr:to>
    <xdr:sp macro="" textlink="">
      <xdr:nvSpPr>
        <xdr:cNvPr id="848" name="円/楕円 847"/>
        <xdr:cNvSpPr/>
      </xdr:nvSpPr>
      <xdr:spPr>
        <a:xfrm>
          <a:off x="21272500" y="133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73891</xdr:rowOff>
    </xdr:from>
    <xdr:ext cx="534377" cy="259045"/>
    <xdr:sp macro="" textlink="">
      <xdr:nvSpPr>
        <xdr:cNvPr id="849" name="テキスト ボックス 848"/>
        <xdr:cNvSpPr txBox="1"/>
      </xdr:nvSpPr>
      <xdr:spPr>
        <a:xfrm>
          <a:off x="21056111" y="1344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35734</xdr:rowOff>
    </xdr:from>
    <xdr:to>
      <xdr:col>29</xdr:col>
      <xdr:colOff>568325</xdr:colOff>
      <xdr:row>78</xdr:row>
      <xdr:rowOff>137334</xdr:rowOff>
    </xdr:to>
    <xdr:sp macro="" textlink="">
      <xdr:nvSpPr>
        <xdr:cNvPr id="850" name="円/楕円 849"/>
        <xdr:cNvSpPr/>
      </xdr:nvSpPr>
      <xdr:spPr>
        <a:xfrm>
          <a:off x="20383500" y="1340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128461</xdr:rowOff>
    </xdr:from>
    <xdr:ext cx="534377" cy="259045"/>
    <xdr:sp macro="" textlink="">
      <xdr:nvSpPr>
        <xdr:cNvPr id="851" name="テキスト ボックス 850"/>
        <xdr:cNvSpPr txBox="1"/>
      </xdr:nvSpPr>
      <xdr:spPr>
        <a:xfrm>
          <a:off x="20167111" y="1350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157840</xdr:rowOff>
    </xdr:from>
    <xdr:to>
      <xdr:col>28</xdr:col>
      <xdr:colOff>365125</xdr:colOff>
      <xdr:row>78</xdr:row>
      <xdr:rowOff>87990</xdr:rowOff>
    </xdr:to>
    <xdr:sp macro="" textlink="">
      <xdr:nvSpPr>
        <xdr:cNvPr id="852" name="円/楕円 851"/>
        <xdr:cNvSpPr/>
      </xdr:nvSpPr>
      <xdr:spPr>
        <a:xfrm>
          <a:off x="19494500" y="1335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79117</xdr:rowOff>
    </xdr:from>
    <xdr:ext cx="534377" cy="259045"/>
    <xdr:sp macro="" textlink="">
      <xdr:nvSpPr>
        <xdr:cNvPr id="853" name="テキスト ボックス 852"/>
        <xdr:cNvSpPr txBox="1"/>
      </xdr:nvSpPr>
      <xdr:spPr>
        <a:xfrm>
          <a:off x="19278111" y="1345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27428</xdr:rowOff>
    </xdr:from>
    <xdr:to>
      <xdr:col>27</xdr:col>
      <xdr:colOff>161925</xdr:colOff>
      <xdr:row>78</xdr:row>
      <xdr:rowOff>129028</xdr:rowOff>
    </xdr:to>
    <xdr:sp macro="" textlink="">
      <xdr:nvSpPr>
        <xdr:cNvPr id="854" name="円/楕円 853"/>
        <xdr:cNvSpPr/>
      </xdr:nvSpPr>
      <xdr:spPr>
        <a:xfrm>
          <a:off x="18605500" y="134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120155</xdr:rowOff>
    </xdr:from>
    <xdr:ext cx="534377" cy="259045"/>
    <xdr:sp macro="" textlink="">
      <xdr:nvSpPr>
        <xdr:cNvPr id="855" name="テキスト ボックス 854"/>
        <xdr:cNvSpPr txBox="1"/>
      </xdr:nvSpPr>
      <xdr:spPr>
        <a:xfrm>
          <a:off x="18389111" y="1349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612,229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円であり、普通建設事業費（うち更新整備）、積立金を除くすべての項目で類似団体平均を下回っている。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主要な項目のうち、普通建設事業費（うち更新整備）は、住民一人当たり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78,604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11,808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円を大きく上回っている。これは防災行政無線デジタル化改修事業によるものである。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41,778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69,028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下回っているものの、公共施設等の改修による起債を予定しているため公債費の増加が見込まれる。地方債の発行については、事業の取捨選択を行いながら適正比率を維持できるような財政運営を図っていく。</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8,572
8,536
79.44
5,781,261
5,248,024
330,869
2,737,020
4,434,010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78740</xdr:rowOff>
    </xdr:from>
    <xdr:to>
      <xdr:col>6</xdr:col>
      <xdr:colOff>511175</xdr:colOff>
      <xdr:row>35</xdr:row>
      <xdr:rowOff>23876</xdr:rowOff>
    </xdr:to>
    <xdr:cxnSp macro="">
      <xdr:nvCxnSpPr>
        <xdr:cNvPr id="61" name="直線コネクタ 60"/>
        <xdr:cNvCxnSpPr/>
      </xdr:nvCxnSpPr>
      <xdr:spPr>
        <a:xfrm>
          <a:off x="3797300" y="5908040"/>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78740</xdr:rowOff>
    </xdr:from>
    <xdr:to>
      <xdr:col>5</xdr:col>
      <xdr:colOff>358775</xdr:colOff>
      <xdr:row>35</xdr:row>
      <xdr:rowOff>28321</xdr:rowOff>
    </xdr:to>
    <xdr:cxnSp macro="">
      <xdr:nvCxnSpPr>
        <xdr:cNvPr id="64" name="直線コネクタ 63"/>
        <xdr:cNvCxnSpPr/>
      </xdr:nvCxnSpPr>
      <xdr:spPr>
        <a:xfrm flipV="1">
          <a:off x="2908300" y="5908040"/>
          <a:ext cx="889000" cy="1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28321</xdr:rowOff>
    </xdr:from>
    <xdr:to>
      <xdr:col>4</xdr:col>
      <xdr:colOff>155575</xdr:colOff>
      <xdr:row>35</xdr:row>
      <xdr:rowOff>64643</xdr:rowOff>
    </xdr:to>
    <xdr:cxnSp macro="">
      <xdr:nvCxnSpPr>
        <xdr:cNvPr id="67" name="直線コネクタ 66"/>
        <xdr:cNvCxnSpPr/>
      </xdr:nvCxnSpPr>
      <xdr:spPr>
        <a:xfrm flipV="1">
          <a:off x="2019300" y="6029071"/>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146067</xdr:rowOff>
    </xdr:from>
    <xdr:ext cx="469744" cy="259045"/>
    <xdr:sp macro="" textlink="">
      <xdr:nvSpPr>
        <xdr:cNvPr id="69" name="テキスト ボックス 68"/>
        <xdr:cNvSpPr txBox="1"/>
      </xdr:nvSpPr>
      <xdr:spPr>
        <a:xfrm>
          <a:off x="2673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46609</xdr:rowOff>
    </xdr:from>
    <xdr:to>
      <xdr:col>2</xdr:col>
      <xdr:colOff>638175</xdr:colOff>
      <xdr:row>35</xdr:row>
      <xdr:rowOff>64643</xdr:rowOff>
    </xdr:to>
    <xdr:cxnSp macro="">
      <xdr:nvCxnSpPr>
        <xdr:cNvPr id="70" name="直線コネクタ 69"/>
        <xdr:cNvCxnSpPr/>
      </xdr:nvCxnSpPr>
      <xdr:spPr>
        <a:xfrm>
          <a:off x="1130300" y="6047359"/>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72" name="テキスト ボックス 71"/>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140606</xdr:rowOff>
    </xdr:from>
    <xdr:ext cx="469744" cy="259045"/>
    <xdr:sp macro="" textlink="">
      <xdr:nvSpPr>
        <xdr:cNvPr id="74" name="テキスト ボックス 73"/>
        <xdr:cNvSpPr txBox="1"/>
      </xdr:nvSpPr>
      <xdr:spPr>
        <a:xfrm>
          <a:off x="895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144526</xdr:rowOff>
    </xdr:from>
    <xdr:to>
      <xdr:col>6</xdr:col>
      <xdr:colOff>561975</xdr:colOff>
      <xdr:row>35</xdr:row>
      <xdr:rowOff>74676</xdr:rowOff>
    </xdr:to>
    <xdr:sp macro="" textlink="">
      <xdr:nvSpPr>
        <xdr:cNvPr id="80" name="円/楕円 79"/>
        <xdr:cNvSpPr/>
      </xdr:nvSpPr>
      <xdr:spPr>
        <a:xfrm>
          <a:off x="4584700" y="59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122953</xdr:rowOff>
    </xdr:from>
    <xdr:ext cx="469744" cy="259045"/>
    <xdr:sp macro="" textlink="">
      <xdr:nvSpPr>
        <xdr:cNvPr id="81" name="議会費該当値テキスト"/>
        <xdr:cNvSpPr txBox="1"/>
      </xdr:nvSpPr>
      <xdr:spPr>
        <a:xfrm>
          <a:off x="4686300" y="595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27940</xdr:rowOff>
    </xdr:from>
    <xdr:to>
      <xdr:col>5</xdr:col>
      <xdr:colOff>409575</xdr:colOff>
      <xdr:row>34</xdr:row>
      <xdr:rowOff>129540</xdr:rowOff>
    </xdr:to>
    <xdr:sp macro="" textlink="">
      <xdr:nvSpPr>
        <xdr:cNvPr id="82" name="円/楕円 81"/>
        <xdr:cNvSpPr/>
      </xdr:nvSpPr>
      <xdr:spPr>
        <a:xfrm>
          <a:off x="3746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120667</xdr:rowOff>
    </xdr:from>
    <xdr:ext cx="469744" cy="259045"/>
    <xdr:sp macro="" textlink="">
      <xdr:nvSpPr>
        <xdr:cNvPr id="83" name="テキスト ボックス 82"/>
        <xdr:cNvSpPr txBox="1"/>
      </xdr:nvSpPr>
      <xdr:spPr>
        <a:xfrm>
          <a:off x="3562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148971</xdr:rowOff>
    </xdr:from>
    <xdr:to>
      <xdr:col>4</xdr:col>
      <xdr:colOff>206375</xdr:colOff>
      <xdr:row>35</xdr:row>
      <xdr:rowOff>79121</xdr:rowOff>
    </xdr:to>
    <xdr:sp macro="" textlink="">
      <xdr:nvSpPr>
        <xdr:cNvPr id="84" name="円/楕円 83"/>
        <xdr:cNvSpPr/>
      </xdr:nvSpPr>
      <xdr:spPr>
        <a:xfrm>
          <a:off x="2857500" y="5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70248</xdr:rowOff>
    </xdr:from>
    <xdr:ext cx="469744" cy="259045"/>
    <xdr:sp macro="" textlink="">
      <xdr:nvSpPr>
        <xdr:cNvPr id="85" name="テキスト ボックス 84"/>
        <xdr:cNvSpPr txBox="1"/>
      </xdr:nvSpPr>
      <xdr:spPr>
        <a:xfrm>
          <a:off x="2673427" y="607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13843</xdr:rowOff>
    </xdr:from>
    <xdr:to>
      <xdr:col>3</xdr:col>
      <xdr:colOff>3175</xdr:colOff>
      <xdr:row>35</xdr:row>
      <xdr:rowOff>115443</xdr:rowOff>
    </xdr:to>
    <xdr:sp macro="" textlink="">
      <xdr:nvSpPr>
        <xdr:cNvPr id="86" name="円/楕円 85"/>
        <xdr:cNvSpPr/>
      </xdr:nvSpPr>
      <xdr:spPr>
        <a:xfrm>
          <a:off x="1968500" y="601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106570</xdr:rowOff>
    </xdr:from>
    <xdr:ext cx="469744" cy="259045"/>
    <xdr:sp macro="" textlink="">
      <xdr:nvSpPr>
        <xdr:cNvPr id="87" name="テキスト ボックス 86"/>
        <xdr:cNvSpPr txBox="1"/>
      </xdr:nvSpPr>
      <xdr:spPr>
        <a:xfrm>
          <a:off x="1784427" y="610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167259</xdr:rowOff>
    </xdr:from>
    <xdr:to>
      <xdr:col>1</xdr:col>
      <xdr:colOff>485775</xdr:colOff>
      <xdr:row>35</xdr:row>
      <xdr:rowOff>97409</xdr:rowOff>
    </xdr:to>
    <xdr:sp macro="" textlink="">
      <xdr:nvSpPr>
        <xdr:cNvPr id="88" name="円/楕円 87"/>
        <xdr:cNvSpPr/>
      </xdr:nvSpPr>
      <xdr:spPr>
        <a:xfrm>
          <a:off x="1079500" y="59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88536</xdr:rowOff>
    </xdr:from>
    <xdr:ext cx="469744" cy="259045"/>
    <xdr:sp macro="" textlink="">
      <xdr:nvSpPr>
        <xdr:cNvPr id="89" name="テキスト ボックス 88"/>
        <xdr:cNvSpPr txBox="1"/>
      </xdr:nvSpPr>
      <xdr:spPr>
        <a:xfrm>
          <a:off x="895427"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91122</xdr:rowOff>
    </xdr:from>
    <xdr:to>
      <xdr:col>6</xdr:col>
      <xdr:colOff>511175</xdr:colOff>
      <xdr:row>58</xdr:row>
      <xdr:rowOff>92259</xdr:rowOff>
    </xdr:to>
    <xdr:cxnSp macro="">
      <xdr:nvCxnSpPr>
        <xdr:cNvPr id="116" name="直線コネクタ 115"/>
        <xdr:cNvCxnSpPr/>
      </xdr:nvCxnSpPr>
      <xdr:spPr>
        <a:xfrm flipV="1">
          <a:off x="3797300" y="10035222"/>
          <a:ext cx="8382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92259</xdr:rowOff>
    </xdr:from>
    <xdr:to>
      <xdr:col>5</xdr:col>
      <xdr:colOff>358775</xdr:colOff>
      <xdr:row>58</xdr:row>
      <xdr:rowOff>97649</xdr:rowOff>
    </xdr:to>
    <xdr:cxnSp macro="">
      <xdr:nvCxnSpPr>
        <xdr:cNvPr id="119" name="直線コネクタ 118"/>
        <xdr:cNvCxnSpPr/>
      </xdr:nvCxnSpPr>
      <xdr:spPr>
        <a:xfrm flipV="1">
          <a:off x="2908300" y="10036359"/>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97649</xdr:rowOff>
    </xdr:from>
    <xdr:to>
      <xdr:col>4</xdr:col>
      <xdr:colOff>155575</xdr:colOff>
      <xdr:row>58</xdr:row>
      <xdr:rowOff>99682</xdr:rowOff>
    </xdr:to>
    <xdr:cxnSp macro="">
      <xdr:nvCxnSpPr>
        <xdr:cNvPr id="122" name="直線コネクタ 121"/>
        <xdr:cNvCxnSpPr/>
      </xdr:nvCxnSpPr>
      <xdr:spPr>
        <a:xfrm flipV="1">
          <a:off x="2019300" y="10041749"/>
          <a:ext cx="8890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154370</xdr:rowOff>
    </xdr:from>
    <xdr:ext cx="599010" cy="259045"/>
    <xdr:sp macro="" textlink="">
      <xdr:nvSpPr>
        <xdr:cNvPr id="124" name="テキスト ボックス 123"/>
        <xdr:cNvSpPr txBox="1"/>
      </xdr:nvSpPr>
      <xdr:spPr>
        <a:xfrm>
          <a:off x="2608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91248</xdr:rowOff>
    </xdr:from>
    <xdr:to>
      <xdr:col>2</xdr:col>
      <xdr:colOff>638175</xdr:colOff>
      <xdr:row>58</xdr:row>
      <xdr:rowOff>99682</xdr:rowOff>
    </xdr:to>
    <xdr:cxnSp macro="">
      <xdr:nvCxnSpPr>
        <xdr:cNvPr id="125" name="直線コネクタ 124"/>
        <xdr:cNvCxnSpPr/>
      </xdr:nvCxnSpPr>
      <xdr:spPr>
        <a:xfrm>
          <a:off x="1130300" y="10035348"/>
          <a:ext cx="889000" cy="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153466</xdr:rowOff>
    </xdr:from>
    <xdr:ext cx="599010" cy="259045"/>
    <xdr:sp macro="" textlink="">
      <xdr:nvSpPr>
        <xdr:cNvPr id="127" name="テキスト ボックス 126"/>
        <xdr:cNvSpPr txBox="1"/>
      </xdr:nvSpPr>
      <xdr:spPr>
        <a:xfrm>
          <a:off x="1719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40322</xdr:rowOff>
    </xdr:from>
    <xdr:to>
      <xdr:col>6</xdr:col>
      <xdr:colOff>561975</xdr:colOff>
      <xdr:row>58</xdr:row>
      <xdr:rowOff>141922</xdr:rowOff>
    </xdr:to>
    <xdr:sp macro="" textlink="">
      <xdr:nvSpPr>
        <xdr:cNvPr id="135" name="円/楕円 134"/>
        <xdr:cNvSpPr/>
      </xdr:nvSpPr>
      <xdr:spPr>
        <a:xfrm>
          <a:off x="4584700" y="99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99010" cy="259045"/>
    <xdr:sp macro="" textlink="">
      <xdr:nvSpPr>
        <xdr:cNvPr id="136" name="総務費該当値テキスト"/>
        <xdr:cNvSpPr txBox="1"/>
      </xdr:nvSpPr>
      <xdr:spPr>
        <a:xfrm>
          <a:off x="4686300" y="995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106,250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41459</xdr:rowOff>
    </xdr:from>
    <xdr:to>
      <xdr:col>5</xdr:col>
      <xdr:colOff>409575</xdr:colOff>
      <xdr:row>58</xdr:row>
      <xdr:rowOff>143059</xdr:rowOff>
    </xdr:to>
    <xdr:sp macro="" textlink="">
      <xdr:nvSpPr>
        <xdr:cNvPr id="137" name="円/楕円 136"/>
        <xdr:cNvSpPr/>
      </xdr:nvSpPr>
      <xdr:spPr>
        <a:xfrm>
          <a:off x="3746500" y="99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134186</xdr:rowOff>
    </xdr:from>
    <xdr:ext cx="599010" cy="259045"/>
    <xdr:sp macro="" textlink="">
      <xdr:nvSpPr>
        <xdr:cNvPr id="138" name="テキスト ボックス 137"/>
        <xdr:cNvSpPr txBox="1"/>
      </xdr:nvSpPr>
      <xdr:spPr>
        <a:xfrm>
          <a:off x="3497794" y="1007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103,763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46849</xdr:rowOff>
    </xdr:from>
    <xdr:to>
      <xdr:col>4</xdr:col>
      <xdr:colOff>206375</xdr:colOff>
      <xdr:row>58</xdr:row>
      <xdr:rowOff>148449</xdr:rowOff>
    </xdr:to>
    <xdr:sp macro="" textlink="">
      <xdr:nvSpPr>
        <xdr:cNvPr id="139" name="円/楕円 138"/>
        <xdr:cNvSpPr/>
      </xdr:nvSpPr>
      <xdr:spPr>
        <a:xfrm>
          <a:off x="2857500" y="99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139576</xdr:rowOff>
    </xdr:from>
    <xdr:ext cx="534377" cy="259045"/>
    <xdr:sp macro="" textlink="">
      <xdr:nvSpPr>
        <xdr:cNvPr id="140" name="テキスト ボックス 139"/>
        <xdr:cNvSpPr txBox="1"/>
      </xdr:nvSpPr>
      <xdr:spPr>
        <a:xfrm>
          <a:off x="2641111" y="1008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91,975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48882</xdr:rowOff>
    </xdr:from>
    <xdr:to>
      <xdr:col>3</xdr:col>
      <xdr:colOff>3175</xdr:colOff>
      <xdr:row>58</xdr:row>
      <xdr:rowOff>150482</xdr:rowOff>
    </xdr:to>
    <xdr:sp macro="" textlink="">
      <xdr:nvSpPr>
        <xdr:cNvPr id="141" name="円/楕円 140"/>
        <xdr:cNvSpPr/>
      </xdr:nvSpPr>
      <xdr:spPr>
        <a:xfrm>
          <a:off x="1968500" y="99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141609</xdr:rowOff>
    </xdr:from>
    <xdr:ext cx="534377" cy="259045"/>
    <xdr:sp macro="" textlink="">
      <xdr:nvSpPr>
        <xdr:cNvPr id="142" name="テキスト ボックス 141"/>
        <xdr:cNvSpPr txBox="1"/>
      </xdr:nvSpPr>
      <xdr:spPr>
        <a:xfrm>
          <a:off x="1752111" y="1008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40448</xdr:rowOff>
    </xdr:from>
    <xdr:to>
      <xdr:col>1</xdr:col>
      <xdr:colOff>485775</xdr:colOff>
      <xdr:row>58</xdr:row>
      <xdr:rowOff>142048</xdr:rowOff>
    </xdr:to>
    <xdr:sp macro="" textlink="">
      <xdr:nvSpPr>
        <xdr:cNvPr id="143" name="円/楕円 142"/>
        <xdr:cNvSpPr/>
      </xdr:nvSpPr>
      <xdr:spPr>
        <a:xfrm>
          <a:off x="1079500" y="99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133175</xdr:rowOff>
    </xdr:from>
    <xdr:ext cx="599010" cy="259045"/>
    <xdr:sp macro="" textlink="">
      <xdr:nvSpPr>
        <xdr:cNvPr id="144" name="テキスト ボックス 143"/>
        <xdr:cNvSpPr txBox="1"/>
      </xdr:nvSpPr>
      <xdr:spPr>
        <a:xfrm>
          <a:off x="830794" y="1007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104175</xdr:rowOff>
    </xdr:from>
    <xdr:to>
      <xdr:col>6</xdr:col>
      <xdr:colOff>511175</xdr:colOff>
      <xdr:row>77</xdr:row>
      <xdr:rowOff>20617</xdr:rowOff>
    </xdr:to>
    <xdr:cxnSp macro="">
      <xdr:nvCxnSpPr>
        <xdr:cNvPr id="172" name="直線コネクタ 171"/>
        <xdr:cNvCxnSpPr/>
      </xdr:nvCxnSpPr>
      <xdr:spPr>
        <a:xfrm flipV="1">
          <a:off x="3797300" y="13134375"/>
          <a:ext cx="838200" cy="8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169738</xdr:rowOff>
    </xdr:from>
    <xdr:to>
      <xdr:col>5</xdr:col>
      <xdr:colOff>358775</xdr:colOff>
      <xdr:row>77</xdr:row>
      <xdr:rowOff>20617</xdr:rowOff>
    </xdr:to>
    <xdr:cxnSp macro="">
      <xdr:nvCxnSpPr>
        <xdr:cNvPr id="175" name="直線コネクタ 174"/>
        <xdr:cNvCxnSpPr/>
      </xdr:nvCxnSpPr>
      <xdr:spPr>
        <a:xfrm>
          <a:off x="2908300" y="12857038"/>
          <a:ext cx="889000" cy="36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73193</xdr:rowOff>
    </xdr:from>
    <xdr:ext cx="599010" cy="259045"/>
    <xdr:sp macro="" textlink="">
      <xdr:nvSpPr>
        <xdr:cNvPr id="177" name="テキスト ボックス 176"/>
        <xdr:cNvSpPr txBox="1"/>
      </xdr:nvSpPr>
      <xdr:spPr>
        <a:xfrm>
          <a:off x="3497794"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94511</xdr:rowOff>
    </xdr:from>
    <xdr:to>
      <xdr:col>4</xdr:col>
      <xdr:colOff>155575</xdr:colOff>
      <xdr:row>74</xdr:row>
      <xdr:rowOff>169738</xdr:rowOff>
    </xdr:to>
    <xdr:cxnSp macro="">
      <xdr:nvCxnSpPr>
        <xdr:cNvPr id="178" name="直線コネクタ 177"/>
        <xdr:cNvCxnSpPr/>
      </xdr:nvCxnSpPr>
      <xdr:spPr>
        <a:xfrm>
          <a:off x="2019300" y="12610361"/>
          <a:ext cx="889000" cy="24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67456</xdr:rowOff>
    </xdr:from>
    <xdr:ext cx="599010" cy="259045"/>
    <xdr:sp macro="" textlink="">
      <xdr:nvSpPr>
        <xdr:cNvPr id="180" name="テキスト ボックス 179"/>
        <xdr:cNvSpPr txBox="1"/>
      </xdr:nvSpPr>
      <xdr:spPr>
        <a:xfrm>
          <a:off x="2608794" y="1326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170804</xdr:rowOff>
    </xdr:from>
    <xdr:to>
      <xdr:col>2</xdr:col>
      <xdr:colOff>638175</xdr:colOff>
      <xdr:row>73</xdr:row>
      <xdr:rowOff>94511</xdr:rowOff>
    </xdr:to>
    <xdr:cxnSp macro="">
      <xdr:nvCxnSpPr>
        <xdr:cNvPr id="181" name="直線コネクタ 180"/>
        <xdr:cNvCxnSpPr/>
      </xdr:nvCxnSpPr>
      <xdr:spPr>
        <a:xfrm>
          <a:off x="1130300" y="12343754"/>
          <a:ext cx="889000" cy="26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137791</xdr:rowOff>
    </xdr:from>
    <xdr:ext cx="599010" cy="259045"/>
    <xdr:sp macro="" textlink="">
      <xdr:nvSpPr>
        <xdr:cNvPr id="183" name="テキスト ボックス 182"/>
        <xdr:cNvSpPr txBox="1"/>
      </xdr:nvSpPr>
      <xdr:spPr>
        <a:xfrm>
          <a:off x="1719794" y="1333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141685</xdr:rowOff>
    </xdr:from>
    <xdr:ext cx="599010" cy="259045"/>
    <xdr:sp macro="" textlink="">
      <xdr:nvSpPr>
        <xdr:cNvPr id="185" name="テキスト ボックス 184"/>
        <xdr:cNvSpPr txBox="1"/>
      </xdr:nvSpPr>
      <xdr:spPr>
        <a:xfrm>
          <a:off x="830794" y="1334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53375</xdr:rowOff>
    </xdr:from>
    <xdr:to>
      <xdr:col>6</xdr:col>
      <xdr:colOff>561975</xdr:colOff>
      <xdr:row>76</xdr:row>
      <xdr:rowOff>154975</xdr:rowOff>
    </xdr:to>
    <xdr:sp macro="" textlink="">
      <xdr:nvSpPr>
        <xdr:cNvPr id="191" name="円/楕円 190"/>
        <xdr:cNvSpPr/>
      </xdr:nvSpPr>
      <xdr:spPr>
        <a:xfrm>
          <a:off x="4584700" y="1308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76253</xdr:rowOff>
    </xdr:from>
    <xdr:ext cx="599010" cy="259045"/>
    <xdr:sp macro="" textlink="">
      <xdr:nvSpPr>
        <xdr:cNvPr id="192" name="民生費該当値テキスト"/>
        <xdr:cNvSpPr txBox="1"/>
      </xdr:nvSpPr>
      <xdr:spPr>
        <a:xfrm>
          <a:off x="4686300" y="1293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141267</xdr:rowOff>
    </xdr:from>
    <xdr:to>
      <xdr:col>5</xdr:col>
      <xdr:colOff>409575</xdr:colOff>
      <xdr:row>77</xdr:row>
      <xdr:rowOff>71417</xdr:rowOff>
    </xdr:to>
    <xdr:sp macro="" textlink="">
      <xdr:nvSpPr>
        <xdr:cNvPr id="193" name="円/楕円 192"/>
        <xdr:cNvSpPr/>
      </xdr:nvSpPr>
      <xdr:spPr>
        <a:xfrm>
          <a:off x="3746500" y="1317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87944</xdr:rowOff>
    </xdr:from>
    <xdr:ext cx="599010" cy="259045"/>
    <xdr:sp macro="" textlink="">
      <xdr:nvSpPr>
        <xdr:cNvPr id="194" name="テキスト ボックス 193"/>
        <xdr:cNvSpPr txBox="1"/>
      </xdr:nvSpPr>
      <xdr:spPr>
        <a:xfrm>
          <a:off x="3497794" y="1294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163,546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118938</xdr:rowOff>
    </xdr:from>
    <xdr:to>
      <xdr:col>4</xdr:col>
      <xdr:colOff>206375</xdr:colOff>
      <xdr:row>75</xdr:row>
      <xdr:rowOff>49088</xdr:rowOff>
    </xdr:to>
    <xdr:sp macro="" textlink="">
      <xdr:nvSpPr>
        <xdr:cNvPr id="195" name="円/楕円 194"/>
        <xdr:cNvSpPr/>
      </xdr:nvSpPr>
      <xdr:spPr>
        <a:xfrm>
          <a:off x="2857500" y="128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65615</xdr:rowOff>
    </xdr:from>
    <xdr:ext cx="599010" cy="259045"/>
    <xdr:sp macro="" textlink="">
      <xdr:nvSpPr>
        <xdr:cNvPr id="196" name="テキスト ボックス 195"/>
        <xdr:cNvSpPr txBox="1"/>
      </xdr:nvSpPr>
      <xdr:spPr>
        <a:xfrm>
          <a:off x="2608794" y="1258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243,430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43711</xdr:rowOff>
    </xdr:from>
    <xdr:to>
      <xdr:col>3</xdr:col>
      <xdr:colOff>3175</xdr:colOff>
      <xdr:row>73</xdr:row>
      <xdr:rowOff>145311</xdr:rowOff>
    </xdr:to>
    <xdr:sp macro="" textlink="">
      <xdr:nvSpPr>
        <xdr:cNvPr id="197" name="円/楕円 196"/>
        <xdr:cNvSpPr/>
      </xdr:nvSpPr>
      <xdr:spPr>
        <a:xfrm>
          <a:off x="1968500" y="125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161838</xdr:rowOff>
    </xdr:from>
    <xdr:ext cx="599010" cy="259045"/>
    <xdr:sp macro="" textlink="">
      <xdr:nvSpPr>
        <xdr:cNvPr id="198" name="テキスト ボックス 197"/>
        <xdr:cNvSpPr txBox="1"/>
      </xdr:nvSpPr>
      <xdr:spPr>
        <a:xfrm>
          <a:off x="1719794" y="1233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297,384</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120004</xdr:rowOff>
    </xdr:from>
    <xdr:to>
      <xdr:col>1</xdr:col>
      <xdr:colOff>485775</xdr:colOff>
      <xdr:row>72</xdr:row>
      <xdr:rowOff>50154</xdr:rowOff>
    </xdr:to>
    <xdr:sp macro="" textlink="">
      <xdr:nvSpPr>
        <xdr:cNvPr id="199" name="円/楕円 198"/>
        <xdr:cNvSpPr/>
      </xdr:nvSpPr>
      <xdr:spPr>
        <a:xfrm>
          <a:off x="1079500" y="122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66681</xdr:rowOff>
    </xdr:from>
    <xdr:ext cx="599010" cy="259045"/>
    <xdr:sp macro="" textlink="">
      <xdr:nvSpPr>
        <xdr:cNvPr id="200" name="テキスト ボックス 199"/>
        <xdr:cNvSpPr txBox="1"/>
      </xdr:nvSpPr>
      <xdr:spPr>
        <a:xfrm>
          <a:off x="830794" y="1206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40746</xdr:rowOff>
    </xdr:from>
    <xdr:to>
      <xdr:col>6</xdr:col>
      <xdr:colOff>511175</xdr:colOff>
      <xdr:row>98</xdr:row>
      <xdr:rowOff>57534</xdr:rowOff>
    </xdr:to>
    <xdr:cxnSp macro="">
      <xdr:nvCxnSpPr>
        <xdr:cNvPr id="227" name="直線コネクタ 226"/>
        <xdr:cNvCxnSpPr/>
      </xdr:nvCxnSpPr>
      <xdr:spPr>
        <a:xfrm>
          <a:off x="3797300" y="16842846"/>
          <a:ext cx="838200" cy="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28921</xdr:rowOff>
    </xdr:from>
    <xdr:to>
      <xdr:col>5</xdr:col>
      <xdr:colOff>358775</xdr:colOff>
      <xdr:row>98</xdr:row>
      <xdr:rowOff>40746</xdr:rowOff>
    </xdr:to>
    <xdr:cxnSp macro="">
      <xdr:nvCxnSpPr>
        <xdr:cNvPr id="230" name="直線コネクタ 229"/>
        <xdr:cNvCxnSpPr/>
      </xdr:nvCxnSpPr>
      <xdr:spPr>
        <a:xfrm>
          <a:off x="2908300" y="16831021"/>
          <a:ext cx="8890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28921</xdr:rowOff>
    </xdr:from>
    <xdr:to>
      <xdr:col>4</xdr:col>
      <xdr:colOff>155575</xdr:colOff>
      <xdr:row>98</xdr:row>
      <xdr:rowOff>32751</xdr:rowOff>
    </xdr:to>
    <xdr:cxnSp macro="">
      <xdr:nvCxnSpPr>
        <xdr:cNvPr id="233" name="直線コネクタ 232"/>
        <xdr:cNvCxnSpPr/>
      </xdr:nvCxnSpPr>
      <xdr:spPr>
        <a:xfrm flipV="1">
          <a:off x="2019300" y="16831021"/>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5" name="テキスト ボックス 234"/>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32751</xdr:rowOff>
    </xdr:from>
    <xdr:to>
      <xdr:col>2</xdr:col>
      <xdr:colOff>638175</xdr:colOff>
      <xdr:row>98</xdr:row>
      <xdr:rowOff>52115</xdr:rowOff>
    </xdr:to>
    <xdr:cxnSp macro="">
      <xdr:nvCxnSpPr>
        <xdr:cNvPr id="236" name="直線コネクタ 235"/>
        <xdr:cNvCxnSpPr/>
      </xdr:nvCxnSpPr>
      <xdr:spPr>
        <a:xfrm flipV="1">
          <a:off x="1130300" y="16834851"/>
          <a:ext cx="889000" cy="1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38" name="テキスト ボックス 237"/>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0" name="テキスト ボックス 239"/>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6734</xdr:rowOff>
    </xdr:from>
    <xdr:to>
      <xdr:col>6</xdr:col>
      <xdr:colOff>561975</xdr:colOff>
      <xdr:row>98</xdr:row>
      <xdr:rowOff>108334</xdr:rowOff>
    </xdr:to>
    <xdr:sp macro="" textlink="">
      <xdr:nvSpPr>
        <xdr:cNvPr id="246" name="円/楕円 245"/>
        <xdr:cNvSpPr/>
      </xdr:nvSpPr>
      <xdr:spPr>
        <a:xfrm>
          <a:off x="4584700" y="1680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93111</xdr:rowOff>
    </xdr:from>
    <xdr:ext cx="534377" cy="259045"/>
    <xdr:sp macro="" textlink="">
      <xdr:nvSpPr>
        <xdr:cNvPr id="247" name="衛生費該当値テキスト"/>
        <xdr:cNvSpPr txBox="1"/>
      </xdr:nvSpPr>
      <xdr:spPr>
        <a:xfrm>
          <a:off x="4686300" y="167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35,943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161396</xdr:rowOff>
    </xdr:from>
    <xdr:to>
      <xdr:col>5</xdr:col>
      <xdr:colOff>409575</xdr:colOff>
      <xdr:row>98</xdr:row>
      <xdr:rowOff>91546</xdr:rowOff>
    </xdr:to>
    <xdr:sp macro="" textlink="">
      <xdr:nvSpPr>
        <xdr:cNvPr id="248" name="円/楕円 247"/>
        <xdr:cNvSpPr/>
      </xdr:nvSpPr>
      <xdr:spPr>
        <a:xfrm>
          <a:off x="3746500" y="167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82673</xdr:rowOff>
    </xdr:from>
    <xdr:ext cx="534377" cy="259045"/>
    <xdr:sp macro="" textlink="">
      <xdr:nvSpPr>
        <xdr:cNvPr id="249" name="テキスト ボックス 248"/>
        <xdr:cNvSpPr txBox="1"/>
      </xdr:nvSpPr>
      <xdr:spPr>
        <a:xfrm>
          <a:off x="3530111" y="1688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149571</xdr:rowOff>
    </xdr:from>
    <xdr:to>
      <xdr:col>4</xdr:col>
      <xdr:colOff>206375</xdr:colOff>
      <xdr:row>98</xdr:row>
      <xdr:rowOff>79721</xdr:rowOff>
    </xdr:to>
    <xdr:sp macro="" textlink="">
      <xdr:nvSpPr>
        <xdr:cNvPr id="250" name="円/楕円 249"/>
        <xdr:cNvSpPr/>
      </xdr:nvSpPr>
      <xdr:spPr>
        <a:xfrm>
          <a:off x="2857500" y="1678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70848</xdr:rowOff>
    </xdr:from>
    <xdr:ext cx="534377" cy="259045"/>
    <xdr:sp macro="" textlink="">
      <xdr:nvSpPr>
        <xdr:cNvPr id="251" name="テキスト ボックス 250"/>
        <xdr:cNvSpPr txBox="1"/>
      </xdr:nvSpPr>
      <xdr:spPr>
        <a:xfrm>
          <a:off x="2641111" y="1687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153401</xdr:rowOff>
    </xdr:from>
    <xdr:to>
      <xdr:col>3</xdr:col>
      <xdr:colOff>3175</xdr:colOff>
      <xdr:row>98</xdr:row>
      <xdr:rowOff>83551</xdr:rowOff>
    </xdr:to>
    <xdr:sp macro="" textlink="">
      <xdr:nvSpPr>
        <xdr:cNvPr id="252" name="円/楕円 251"/>
        <xdr:cNvSpPr/>
      </xdr:nvSpPr>
      <xdr:spPr>
        <a:xfrm>
          <a:off x="1968500" y="167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74678</xdr:rowOff>
    </xdr:from>
    <xdr:ext cx="534377" cy="259045"/>
    <xdr:sp macro="" textlink="">
      <xdr:nvSpPr>
        <xdr:cNvPr id="253" name="テキスト ボックス 252"/>
        <xdr:cNvSpPr txBox="1"/>
      </xdr:nvSpPr>
      <xdr:spPr>
        <a:xfrm>
          <a:off x="1752111" y="1687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1315</xdr:rowOff>
    </xdr:from>
    <xdr:to>
      <xdr:col>1</xdr:col>
      <xdr:colOff>485775</xdr:colOff>
      <xdr:row>98</xdr:row>
      <xdr:rowOff>102915</xdr:rowOff>
    </xdr:to>
    <xdr:sp macro="" textlink="">
      <xdr:nvSpPr>
        <xdr:cNvPr id="254" name="円/楕円 253"/>
        <xdr:cNvSpPr/>
      </xdr:nvSpPr>
      <xdr:spPr>
        <a:xfrm>
          <a:off x="1079500" y="168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94042</xdr:rowOff>
    </xdr:from>
    <xdr:ext cx="534377" cy="259045"/>
    <xdr:sp macro="" textlink="">
      <xdr:nvSpPr>
        <xdr:cNvPr id="255" name="テキスト ボックス 254"/>
        <xdr:cNvSpPr txBox="1"/>
      </xdr:nvSpPr>
      <xdr:spPr>
        <a:xfrm>
          <a:off x="863111" y="1689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19266</xdr:rowOff>
    </xdr:from>
    <xdr:to>
      <xdr:col>15</xdr:col>
      <xdr:colOff>180975</xdr:colOff>
      <xdr:row>39</xdr:row>
      <xdr:rowOff>44450</xdr:rowOff>
    </xdr:to>
    <xdr:cxnSp macro="">
      <xdr:nvCxnSpPr>
        <xdr:cNvPr id="284" name="直線コネクタ 283"/>
        <xdr:cNvCxnSpPr/>
      </xdr:nvCxnSpPr>
      <xdr:spPr>
        <a:xfrm>
          <a:off x="9639300" y="6705816"/>
          <a:ext cx="8382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126403</xdr:rowOff>
    </xdr:from>
    <xdr:to>
      <xdr:col>14</xdr:col>
      <xdr:colOff>28575</xdr:colOff>
      <xdr:row>39</xdr:row>
      <xdr:rowOff>19266</xdr:rowOff>
    </xdr:to>
    <xdr:cxnSp macro="">
      <xdr:nvCxnSpPr>
        <xdr:cNvPr id="287" name="直線コネクタ 286"/>
        <xdr:cNvCxnSpPr/>
      </xdr:nvCxnSpPr>
      <xdr:spPr>
        <a:xfrm>
          <a:off x="8750300" y="6641503"/>
          <a:ext cx="889000" cy="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113868</xdr:rowOff>
    </xdr:from>
    <xdr:to>
      <xdr:col>12</xdr:col>
      <xdr:colOff>511175</xdr:colOff>
      <xdr:row>38</xdr:row>
      <xdr:rowOff>126403</xdr:rowOff>
    </xdr:to>
    <xdr:cxnSp macro="">
      <xdr:nvCxnSpPr>
        <xdr:cNvPr id="290" name="直線コネクタ 289"/>
        <xdr:cNvCxnSpPr/>
      </xdr:nvCxnSpPr>
      <xdr:spPr>
        <a:xfrm>
          <a:off x="7861300" y="6628968"/>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21035</xdr:rowOff>
    </xdr:from>
    <xdr:ext cx="469744" cy="259045"/>
    <xdr:sp macro="" textlink="">
      <xdr:nvSpPr>
        <xdr:cNvPr id="292" name="テキスト ボックス 291"/>
        <xdr:cNvSpPr txBox="1"/>
      </xdr:nvSpPr>
      <xdr:spPr>
        <a:xfrm>
          <a:off x="8515427" y="67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90970</xdr:rowOff>
    </xdr:from>
    <xdr:to>
      <xdr:col>11</xdr:col>
      <xdr:colOff>307975</xdr:colOff>
      <xdr:row>38</xdr:row>
      <xdr:rowOff>113868</xdr:rowOff>
    </xdr:to>
    <xdr:cxnSp macro="">
      <xdr:nvCxnSpPr>
        <xdr:cNvPr id="293" name="直線コネクタ 292"/>
        <xdr:cNvCxnSpPr/>
      </xdr:nvCxnSpPr>
      <xdr:spPr>
        <a:xfrm>
          <a:off x="6972300" y="6606070"/>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7" name="テキスト ボックス 296"/>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139916</xdr:rowOff>
    </xdr:from>
    <xdr:to>
      <xdr:col>14</xdr:col>
      <xdr:colOff>79375</xdr:colOff>
      <xdr:row>39</xdr:row>
      <xdr:rowOff>70066</xdr:rowOff>
    </xdr:to>
    <xdr:sp macro="" textlink="">
      <xdr:nvSpPr>
        <xdr:cNvPr id="305" name="円/楕円 304"/>
        <xdr:cNvSpPr/>
      </xdr:nvSpPr>
      <xdr:spPr>
        <a:xfrm>
          <a:off x="9588500" y="66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61193</xdr:rowOff>
    </xdr:from>
    <xdr:ext cx="378565" cy="259045"/>
    <xdr:sp macro="" textlink="">
      <xdr:nvSpPr>
        <xdr:cNvPr id="306" name="テキスト ボックス 305"/>
        <xdr:cNvSpPr txBox="1"/>
      </xdr:nvSpPr>
      <xdr:spPr>
        <a:xfrm>
          <a:off x="9450017" y="6747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75603</xdr:rowOff>
    </xdr:from>
    <xdr:to>
      <xdr:col>12</xdr:col>
      <xdr:colOff>561975</xdr:colOff>
      <xdr:row>39</xdr:row>
      <xdr:rowOff>5753</xdr:rowOff>
    </xdr:to>
    <xdr:sp macro="" textlink="">
      <xdr:nvSpPr>
        <xdr:cNvPr id="307" name="円/楕円 306"/>
        <xdr:cNvSpPr/>
      </xdr:nvSpPr>
      <xdr:spPr>
        <a:xfrm>
          <a:off x="8699500" y="65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22280</xdr:rowOff>
    </xdr:from>
    <xdr:ext cx="469744" cy="259045"/>
    <xdr:sp macro="" textlink="">
      <xdr:nvSpPr>
        <xdr:cNvPr id="308" name="テキスト ボックス 307"/>
        <xdr:cNvSpPr txBox="1"/>
      </xdr:nvSpPr>
      <xdr:spPr>
        <a:xfrm>
          <a:off x="8515427" y="636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63068</xdr:rowOff>
    </xdr:from>
    <xdr:to>
      <xdr:col>11</xdr:col>
      <xdr:colOff>358775</xdr:colOff>
      <xdr:row>38</xdr:row>
      <xdr:rowOff>164668</xdr:rowOff>
    </xdr:to>
    <xdr:sp macro="" textlink="">
      <xdr:nvSpPr>
        <xdr:cNvPr id="309" name="円/楕円 308"/>
        <xdr:cNvSpPr/>
      </xdr:nvSpPr>
      <xdr:spPr>
        <a:xfrm>
          <a:off x="7810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155795</xdr:rowOff>
    </xdr:from>
    <xdr:ext cx="469744" cy="259045"/>
    <xdr:sp macro="" textlink="">
      <xdr:nvSpPr>
        <xdr:cNvPr id="310" name="テキスト ボックス 309"/>
        <xdr:cNvSpPr txBox="1"/>
      </xdr:nvSpPr>
      <xdr:spPr>
        <a:xfrm>
          <a:off x="7626427" y="667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40170</xdr:rowOff>
    </xdr:from>
    <xdr:to>
      <xdr:col>10</xdr:col>
      <xdr:colOff>155575</xdr:colOff>
      <xdr:row>38</xdr:row>
      <xdr:rowOff>141770</xdr:rowOff>
    </xdr:to>
    <xdr:sp macro="" textlink="">
      <xdr:nvSpPr>
        <xdr:cNvPr id="311" name="円/楕円 310"/>
        <xdr:cNvSpPr/>
      </xdr:nvSpPr>
      <xdr:spPr>
        <a:xfrm>
          <a:off x="6921500" y="65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132897</xdr:rowOff>
    </xdr:from>
    <xdr:ext cx="469744" cy="259045"/>
    <xdr:sp macro="" textlink="">
      <xdr:nvSpPr>
        <xdr:cNvPr id="312" name="テキスト ボックス 311"/>
        <xdr:cNvSpPr txBox="1"/>
      </xdr:nvSpPr>
      <xdr:spPr>
        <a:xfrm>
          <a:off x="6737427" y="664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1955</xdr:rowOff>
    </xdr:from>
    <xdr:to>
      <xdr:col>15</xdr:col>
      <xdr:colOff>180975</xdr:colOff>
      <xdr:row>58</xdr:row>
      <xdr:rowOff>14116</xdr:rowOff>
    </xdr:to>
    <xdr:cxnSp macro="">
      <xdr:nvCxnSpPr>
        <xdr:cNvPr id="339" name="直線コネクタ 338"/>
        <xdr:cNvCxnSpPr/>
      </xdr:nvCxnSpPr>
      <xdr:spPr>
        <a:xfrm>
          <a:off x="9639300" y="9946055"/>
          <a:ext cx="8382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1955</xdr:rowOff>
    </xdr:from>
    <xdr:to>
      <xdr:col>14</xdr:col>
      <xdr:colOff>28575</xdr:colOff>
      <xdr:row>58</xdr:row>
      <xdr:rowOff>14795</xdr:rowOff>
    </xdr:to>
    <xdr:cxnSp macro="">
      <xdr:nvCxnSpPr>
        <xdr:cNvPr id="342" name="直線コネクタ 341"/>
        <xdr:cNvCxnSpPr/>
      </xdr:nvCxnSpPr>
      <xdr:spPr>
        <a:xfrm flipV="1">
          <a:off x="8750300" y="9946055"/>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4" name="テキスト ボックス 343"/>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14795</xdr:rowOff>
    </xdr:from>
    <xdr:to>
      <xdr:col>12</xdr:col>
      <xdr:colOff>511175</xdr:colOff>
      <xdr:row>58</xdr:row>
      <xdr:rowOff>55118</xdr:rowOff>
    </xdr:to>
    <xdr:cxnSp macro="">
      <xdr:nvCxnSpPr>
        <xdr:cNvPr id="345" name="直線コネクタ 344"/>
        <xdr:cNvCxnSpPr/>
      </xdr:nvCxnSpPr>
      <xdr:spPr>
        <a:xfrm flipV="1">
          <a:off x="7861300" y="9958895"/>
          <a:ext cx="889000" cy="4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66127</xdr:rowOff>
    </xdr:from>
    <xdr:ext cx="534377" cy="259045"/>
    <xdr:sp macro="" textlink="">
      <xdr:nvSpPr>
        <xdr:cNvPr id="347" name="テキスト ボックス 346"/>
        <xdr:cNvSpPr txBox="1"/>
      </xdr:nvSpPr>
      <xdr:spPr>
        <a:xfrm>
          <a:off x="8483111" y="10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41777</xdr:rowOff>
    </xdr:from>
    <xdr:to>
      <xdr:col>11</xdr:col>
      <xdr:colOff>307975</xdr:colOff>
      <xdr:row>58</xdr:row>
      <xdr:rowOff>55118</xdr:rowOff>
    </xdr:to>
    <xdr:cxnSp macro="">
      <xdr:nvCxnSpPr>
        <xdr:cNvPr id="348" name="直線コネクタ 347"/>
        <xdr:cNvCxnSpPr/>
      </xdr:nvCxnSpPr>
      <xdr:spPr>
        <a:xfrm>
          <a:off x="6972300" y="9985877"/>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90523</xdr:rowOff>
    </xdr:from>
    <xdr:ext cx="534377" cy="259045"/>
    <xdr:sp macro="" textlink="">
      <xdr:nvSpPr>
        <xdr:cNvPr id="350" name="テキスト ボックス 349"/>
        <xdr:cNvSpPr txBox="1"/>
      </xdr:nvSpPr>
      <xdr:spPr>
        <a:xfrm>
          <a:off x="7594111" y="9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2" name="テキスト ボックス 351"/>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134766</xdr:rowOff>
    </xdr:from>
    <xdr:to>
      <xdr:col>15</xdr:col>
      <xdr:colOff>231775</xdr:colOff>
      <xdr:row>58</xdr:row>
      <xdr:rowOff>64916</xdr:rowOff>
    </xdr:to>
    <xdr:sp macro="" textlink="">
      <xdr:nvSpPr>
        <xdr:cNvPr id="358" name="円/楕円 357"/>
        <xdr:cNvSpPr/>
      </xdr:nvSpPr>
      <xdr:spPr>
        <a:xfrm>
          <a:off x="10426700" y="99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94143</xdr:rowOff>
    </xdr:from>
    <xdr:ext cx="534377" cy="259045"/>
    <xdr:sp macro="" textlink="">
      <xdr:nvSpPr>
        <xdr:cNvPr id="359" name="農林水産業費該当値テキスト"/>
        <xdr:cNvSpPr txBox="1"/>
      </xdr:nvSpPr>
      <xdr:spPr>
        <a:xfrm>
          <a:off x="10528300" y="96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122605</xdr:rowOff>
    </xdr:from>
    <xdr:to>
      <xdr:col>14</xdr:col>
      <xdr:colOff>79375</xdr:colOff>
      <xdr:row>58</xdr:row>
      <xdr:rowOff>52755</xdr:rowOff>
    </xdr:to>
    <xdr:sp macro="" textlink="">
      <xdr:nvSpPr>
        <xdr:cNvPr id="360" name="円/楕円 359"/>
        <xdr:cNvSpPr/>
      </xdr:nvSpPr>
      <xdr:spPr>
        <a:xfrm>
          <a:off x="9588500" y="98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69282</xdr:rowOff>
    </xdr:from>
    <xdr:ext cx="534377" cy="259045"/>
    <xdr:sp macro="" textlink="">
      <xdr:nvSpPr>
        <xdr:cNvPr id="361" name="テキスト ボックス 360"/>
        <xdr:cNvSpPr txBox="1"/>
      </xdr:nvSpPr>
      <xdr:spPr>
        <a:xfrm>
          <a:off x="9372111" y="967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135445</xdr:rowOff>
    </xdr:from>
    <xdr:to>
      <xdr:col>12</xdr:col>
      <xdr:colOff>561975</xdr:colOff>
      <xdr:row>58</xdr:row>
      <xdr:rowOff>65595</xdr:rowOff>
    </xdr:to>
    <xdr:sp macro="" textlink="">
      <xdr:nvSpPr>
        <xdr:cNvPr id="362" name="円/楕円 361"/>
        <xdr:cNvSpPr/>
      </xdr:nvSpPr>
      <xdr:spPr>
        <a:xfrm>
          <a:off x="8699500" y="99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82122</xdr:rowOff>
    </xdr:from>
    <xdr:ext cx="534377" cy="259045"/>
    <xdr:sp macro="" textlink="">
      <xdr:nvSpPr>
        <xdr:cNvPr id="363" name="テキスト ボックス 362"/>
        <xdr:cNvSpPr txBox="1"/>
      </xdr:nvSpPr>
      <xdr:spPr>
        <a:xfrm>
          <a:off x="8483111" y="96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4318</xdr:rowOff>
    </xdr:from>
    <xdr:to>
      <xdr:col>11</xdr:col>
      <xdr:colOff>358775</xdr:colOff>
      <xdr:row>58</xdr:row>
      <xdr:rowOff>105918</xdr:rowOff>
    </xdr:to>
    <xdr:sp macro="" textlink="">
      <xdr:nvSpPr>
        <xdr:cNvPr id="364" name="円/楕円 363"/>
        <xdr:cNvSpPr/>
      </xdr:nvSpPr>
      <xdr:spPr>
        <a:xfrm>
          <a:off x="7810500" y="9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97045</xdr:rowOff>
    </xdr:from>
    <xdr:ext cx="534377" cy="259045"/>
    <xdr:sp macro="" textlink="">
      <xdr:nvSpPr>
        <xdr:cNvPr id="365" name="テキスト ボックス 364"/>
        <xdr:cNvSpPr txBox="1"/>
      </xdr:nvSpPr>
      <xdr:spPr>
        <a:xfrm>
          <a:off x="7594111" y="100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162427</xdr:rowOff>
    </xdr:from>
    <xdr:to>
      <xdr:col>10</xdr:col>
      <xdr:colOff>155575</xdr:colOff>
      <xdr:row>58</xdr:row>
      <xdr:rowOff>92577</xdr:rowOff>
    </xdr:to>
    <xdr:sp macro="" textlink="">
      <xdr:nvSpPr>
        <xdr:cNvPr id="366" name="円/楕円 365"/>
        <xdr:cNvSpPr/>
      </xdr:nvSpPr>
      <xdr:spPr>
        <a:xfrm>
          <a:off x="6921500" y="99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83704</xdr:rowOff>
    </xdr:from>
    <xdr:ext cx="534377" cy="259045"/>
    <xdr:sp macro="" textlink="">
      <xdr:nvSpPr>
        <xdr:cNvPr id="367" name="テキスト ボックス 366"/>
        <xdr:cNvSpPr txBox="1"/>
      </xdr:nvSpPr>
      <xdr:spPr>
        <a:xfrm>
          <a:off x="6705111" y="1002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64300</xdr:rowOff>
    </xdr:from>
    <xdr:to>
      <xdr:col>15</xdr:col>
      <xdr:colOff>180975</xdr:colOff>
      <xdr:row>76</xdr:row>
      <xdr:rowOff>150310</xdr:rowOff>
    </xdr:to>
    <xdr:cxnSp macro="">
      <xdr:nvCxnSpPr>
        <xdr:cNvPr id="396" name="直線コネクタ 395"/>
        <xdr:cNvCxnSpPr/>
      </xdr:nvCxnSpPr>
      <xdr:spPr>
        <a:xfrm>
          <a:off x="9639300" y="13094500"/>
          <a:ext cx="838200" cy="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143166</xdr:rowOff>
    </xdr:from>
    <xdr:ext cx="534377" cy="259045"/>
    <xdr:sp macro="" textlink="">
      <xdr:nvSpPr>
        <xdr:cNvPr id="397" name="商工費平均値テキスト"/>
        <xdr:cNvSpPr txBox="1"/>
      </xdr:nvSpPr>
      <xdr:spPr>
        <a:xfrm>
          <a:off x="10528300" y="13173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64300</xdr:rowOff>
    </xdr:from>
    <xdr:to>
      <xdr:col>14</xdr:col>
      <xdr:colOff>28575</xdr:colOff>
      <xdr:row>77</xdr:row>
      <xdr:rowOff>29096</xdr:rowOff>
    </xdr:to>
    <xdr:cxnSp macro="">
      <xdr:nvCxnSpPr>
        <xdr:cNvPr id="399" name="直線コネクタ 398"/>
        <xdr:cNvCxnSpPr/>
      </xdr:nvCxnSpPr>
      <xdr:spPr>
        <a:xfrm flipV="1">
          <a:off x="8750300" y="13094500"/>
          <a:ext cx="8890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57669</xdr:rowOff>
    </xdr:from>
    <xdr:ext cx="534377" cy="259045"/>
    <xdr:sp macro="" textlink="">
      <xdr:nvSpPr>
        <xdr:cNvPr id="401" name="テキスト ボックス 400"/>
        <xdr:cNvSpPr txBox="1"/>
      </xdr:nvSpPr>
      <xdr:spPr>
        <a:xfrm>
          <a:off x="9372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29096</xdr:rowOff>
    </xdr:from>
    <xdr:to>
      <xdr:col>12</xdr:col>
      <xdr:colOff>511175</xdr:colOff>
      <xdr:row>77</xdr:row>
      <xdr:rowOff>42145</xdr:rowOff>
    </xdr:to>
    <xdr:cxnSp macro="">
      <xdr:nvCxnSpPr>
        <xdr:cNvPr id="402" name="直線コネクタ 401"/>
        <xdr:cNvCxnSpPr/>
      </xdr:nvCxnSpPr>
      <xdr:spPr>
        <a:xfrm flipV="1">
          <a:off x="7861300" y="13230746"/>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86738</xdr:rowOff>
    </xdr:from>
    <xdr:ext cx="534377" cy="259045"/>
    <xdr:sp macro="" textlink="">
      <xdr:nvSpPr>
        <xdr:cNvPr id="404" name="テキスト ボックス 403"/>
        <xdr:cNvSpPr txBox="1"/>
      </xdr:nvSpPr>
      <xdr:spPr>
        <a:xfrm>
          <a:off x="8483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41039</xdr:rowOff>
    </xdr:from>
    <xdr:to>
      <xdr:col>11</xdr:col>
      <xdr:colOff>307975</xdr:colOff>
      <xdr:row>77</xdr:row>
      <xdr:rowOff>42145</xdr:rowOff>
    </xdr:to>
    <xdr:cxnSp macro="">
      <xdr:nvCxnSpPr>
        <xdr:cNvPr id="405" name="直線コネクタ 404"/>
        <xdr:cNvCxnSpPr/>
      </xdr:nvCxnSpPr>
      <xdr:spPr>
        <a:xfrm>
          <a:off x="6972300" y="13242689"/>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86320</xdr:rowOff>
    </xdr:from>
    <xdr:ext cx="534377" cy="259045"/>
    <xdr:sp macro="" textlink="">
      <xdr:nvSpPr>
        <xdr:cNvPr id="407" name="テキスト ボックス 406"/>
        <xdr:cNvSpPr txBox="1"/>
      </xdr:nvSpPr>
      <xdr:spPr>
        <a:xfrm>
          <a:off x="7594111" y="132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165492</xdr:rowOff>
    </xdr:from>
    <xdr:ext cx="534377" cy="259045"/>
    <xdr:sp macro="" textlink="">
      <xdr:nvSpPr>
        <xdr:cNvPr id="409" name="テキスト ボックス 408"/>
        <xdr:cNvSpPr txBox="1"/>
      </xdr:nvSpPr>
      <xdr:spPr>
        <a:xfrm>
          <a:off x="6705111" y="1336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99510</xdr:rowOff>
    </xdr:from>
    <xdr:to>
      <xdr:col>15</xdr:col>
      <xdr:colOff>231775</xdr:colOff>
      <xdr:row>77</xdr:row>
      <xdr:rowOff>29660</xdr:rowOff>
    </xdr:to>
    <xdr:sp macro="" textlink="">
      <xdr:nvSpPr>
        <xdr:cNvPr id="415" name="円/楕円 414"/>
        <xdr:cNvSpPr/>
      </xdr:nvSpPr>
      <xdr:spPr>
        <a:xfrm>
          <a:off x="10426700" y="131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122387</xdr:rowOff>
    </xdr:from>
    <xdr:ext cx="534377" cy="259045"/>
    <xdr:sp macro="" textlink="">
      <xdr:nvSpPr>
        <xdr:cNvPr id="416" name="商工費該当値テキスト"/>
        <xdr:cNvSpPr txBox="1"/>
      </xdr:nvSpPr>
      <xdr:spPr>
        <a:xfrm>
          <a:off x="10528300" y="129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21,443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13500</xdr:rowOff>
    </xdr:from>
    <xdr:to>
      <xdr:col>14</xdr:col>
      <xdr:colOff>79375</xdr:colOff>
      <xdr:row>76</xdr:row>
      <xdr:rowOff>115100</xdr:rowOff>
    </xdr:to>
    <xdr:sp macro="" textlink="">
      <xdr:nvSpPr>
        <xdr:cNvPr id="417" name="円/楕円 416"/>
        <xdr:cNvSpPr/>
      </xdr:nvSpPr>
      <xdr:spPr>
        <a:xfrm>
          <a:off x="9588500" y="130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131627</xdr:rowOff>
    </xdr:from>
    <xdr:ext cx="534377" cy="259045"/>
    <xdr:sp macro="" textlink="">
      <xdr:nvSpPr>
        <xdr:cNvPr id="418" name="テキスト ボックス 417"/>
        <xdr:cNvSpPr txBox="1"/>
      </xdr:nvSpPr>
      <xdr:spPr>
        <a:xfrm>
          <a:off x="9372111" y="128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149746</xdr:rowOff>
    </xdr:from>
    <xdr:to>
      <xdr:col>12</xdr:col>
      <xdr:colOff>561975</xdr:colOff>
      <xdr:row>77</xdr:row>
      <xdr:rowOff>79896</xdr:rowOff>
    </xdr:to>
    <xdr:sp macro="" textlink="">
      <xdr:nvSpPr>
        <xdr:cNvPr id="419" name="円/楕円 418"/>
        <xdr:cNvSpPr/>
      </xdr:nvSpPr>
      <xdr:spPr>
        <a:xfrm>
          <a:off x="8699500" y="131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96423</xdr:rowOff>
    </xdr:from>
    <xdr:ext cx="534377" cy="259045"/>
    <xdr:sp macro="" textlink="">
      <xdr:nvSpPr>
        <xdr:cNvPr id="420" name="テキスト ボックス 419"/>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162795</xdr:rowOff>
    </xdr:from>
    <xdr:to>
      <xdr:col>11</xdr:col>
      <xdr:colOff>358775</xdr:colOff>
      <xdr:row>77</xdr:row>
      <xdr:rowOff>92945</xdr:rowOff>
    </xdr:to>
    <xdr:sp macro="" textlink="">
      <xdr:nvSpPr>
        <xdr:cNvPr id="421" name="円/楕円 420"/>
        <xdr:cNvSpPr/>
      </xdr:nvSpPr>
      <xdr:spPr>
        <a:xfrm>
          <a:off x="7810500" y="131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109472</xdr:rowOff>
    </xdr:from>
    <xdr:ext cx="534377" cy="259045"/>
    <xdr:sp macro="" textlink="">
      <xdr:nvSpPr>
        <xdr:cNvPr id="422" name="テキスト ボックス 421"/>
        <xdr:cNvSpPr txBox="1"/>
      </xdr:nvSpPr>
      <xdr:spPr>
        <a:xfrm>
          <a:off x="7594111" y="129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161689</xdr:rowOff>
    </xdr:from>
    <xdr:to>
      <xdr:col>10</xdr:col>
      <xdr:colOff>155575</xdr:colOff>
      <xdr:row>77</xdr:row>
      <xdr:rowOff>91839</xdr:rowOff>
    </xdr:to>
    <xdr:sp macro="" textlink="">
      <xdr:nvSpPr>
        <xdr:cNvPr id="423" name="円/楕円 422"/>
        <xdr:cNvSpPr/>
      </xdr:nvSpPr>
      <xdr:spPr>
        <a:xfrm>
          <a:off x="6921500" y="131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108367</xdr:rowOff>
    </xdr:from>
    <xdr:ext cx="534377" cy="259045"/>
    <xdr:sp macro="" textlink="">
      <xdr:nvSpPr>
        <xdr:cNvPr id="424" name="テキスト ボックス 423"/>
        <xdr:cNvSpPr txBox="1"/>
      </xdr:nvSpPr>
      <xdr:spPr>
        <a:xfrm>
          <a:off x="6705111" y="129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134139</xdr:rowOff>
    </xdr:from>
    <xdr:to>
      <xdr:col>15</xdr:col>
      <xdr:colOff>180975</xdr:colOff>
      <xdr:row>99</xdr:row>
      <xdr:rowOff>25543</xdr:rowOff>
    </xdr:to>
    <xdr:cxnSp macro="">
      <xdr:nvCxnSpPr>
        <xdr:cNvPr id="453" name="直線コネクタ 452"/>
        <xdr:cNvCxnSpPr/>
      </xdr:nvCxnSpPr>
      <xdr:spPr>
        <a:xfrm>
          <a:off x="9639300" y="16936239"/>
          <a:ext cx="838200" cy="6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90069</xdr:rowOff>
    </xdr:from>
    <xdr:to>
      <xdr:col>14</xdr:col>
      <xdr:colOff>28575</xdr:colOff>
      <xdr:row>98</xdr:row>
      <xdr:rowOff>134139</xdr:rowOff>
    </xdr:to>
    <xdr:cxnSp macro="">
      <xdr:nvCxnSpPr>
        <xdr:cNvPr id="456" name="直線コネクタ 455"/>
        <xdr:cNvCxnSpPr/>
      </xdr:nvCxnSpPr>
      <xdr:spPr>
        <a:xfrm>
          <a:off x="8750300" y="16892169"/>
          <a:ext cx="889000" cy="4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52160</xdr:rowOff>
    </xdr:from>
    <xdr:ext cx="534377" cy="259045"/>
    <xdr:sp macro="" textlink="">
      <xdr:nvSpPr>
        <xdr:cNvPr id="458" name="テキスト ボックス 457"/>
        <xdr:cNvSpPr txBox="1"/>
      </xdr:nvSpPr>
      <xdr:spPr>
        <a:xfrm>
          <a:off x="9372111" y="170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90069</xdr:rowOff>
    </xdr:from>
    <xdr:to>
      <xdr:col>12</xdr:col>
      <xdr:colOff>511175</xdr:colOff>
      <xdr:row>99</xdr:row>
      <xdr:rowOff>28294</xdr:rowOff>
    </xdr:to>
    <xdr:cxnSp macro="">
      <xdr:nvCxnSpPr>
        <xdr:cNvPr id="459" name="直線コネクタ 458"/>
        <xdr:cNvCxnSpPr/>
      </xdr:nvCxnSpPr>
      <xdr:spPr>
        <a:xfrm flipV="1">
          <a:off x="7861300" y="16892169"/>
          <a:ext cx="889000" cy="10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55766</xdr:rowOff>
    </xdr:from>
    <xdr:ext cx="534377" cy="259045"/>
    <xdr:sp macro="" textlink="">
      <xdr:nvSpPr>
        <xdr:cNvPr id="461" name="テキスト ボックス 460"/>
        <xdr:cNvSpPr txBox="1"/>
      </xdr:nvSpPr>
      <xdr:spPr>
        <a:xfrm>
          <a:off x="8483111" y="170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28294</xdr:rowOff>
    </xdr:from>
    <xdr:to>
      <xdr:col>11</xdr:col>
      <xdr:colOff>307975</xdr:colOff>
      <xdr:row>99</xdr:row>
      <xdr:rowOff>29795</xdr:rowOff>
    </xdr:to>
    <xdr:cxnSp macro="">
      <xdr:nvCxnSpPr>
        <xdr:cNvPr id="462" name="直線コネクタ 461"/>
        <xdr:cNvCxnSpPr/>
      </xdr:nvCxnSpPr>
      <xdr:spPr>
        <a:xfrm flipV="1">
          <a:off x="6972300" y="17001844"/>
          <a:ext cx="8890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4" name="テキスト ボックス 463"/>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6" name="テキスト ボックス 465"/>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146193</xdr:rowOff>
    </xdr:from>
    <xdr:to>
      <xdr:col>15</xdr:col>
      <xdr:colOff>231775</xdr:colOff>
      <xdr:row>99</xdr:row>
      <xdr:rowOff>76343</xdr:rowOff>
    </xdr:to>
    <xdr:sp macro="" textlink="">
      <xdr:nvSpPr>
        <xdr:cNvPr id="472" name="円/楕円 471"/>
        <xdr:cNvSpPr/>
      </xdr:nvSpPr>
      <xdr:spPr>
        <a:xfrm>
          <a:off x="10426700" y="1694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83339</xdr:rowOff>
    </xdr:from>
    <xdr:to>
      <xdr:col>14</xdr:col>
      <xdr:colOff>79375</xdr:colOff>
      <xdr:row>99</xdr:row>
      <xdr:rowOff>13489</xdr:rowOff>
    </xdr:to>
    <xdr:sp macro="" textlink="">
      <xdr:nvSpPr>
        <xdr:cNvPr id="474" name="円/楕円 473"/>
        <xdr:cNvSpPr/>
      </xdr:nvSpPr>
      <xdr:spPr>
        <a:xfrm>
          <a:off x="9588500" y="168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30016</xdr:rowOff>
    </xdr:from>
    <xdr:ext cx="599010" cy="259045"/>
    <xdr:sp macro="" textlink="">
      <xdr:nvSpPr>
        <xdr:cNvPr id="475" name="テキスト ボックス 474"/>
        <xdr:cNvSpPr txBox="1"/>
      </xdr:nvSpPr>
      <xdr:spPr>
        <a:xfrm>
          <a:off x="9339794" y="1666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214,594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39269</xdr:rowOff>
    </xdr:from>
    <xdr:to>
      <xdr:col>12</xdr:col>
      <xdr:colOff>561975</xdr:colOff>
      <xdr:row>98</xdr:row>
      <xdr:rowOff>140869</xdr:rowOff>
    </xdr:to>
    <xdr:sp macro="" textlink="">
      <xdr:nvSpPr>
        <xdr:cNvPr id="476" name="円/楕円 475"/>
        <xdr:cNvSpPr/>
      </xdr:nvSpPr>
      <xdr:spPr>
        <a:xfrm>
          <a:off x="8699500" y="168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157396</xdr:rowOff>
    </xdr:from>
    <xdr:ext cx="599010" cy="259045"/>
    <xdr:sp macro="" textlink="">
      <xdr:nvSpPr>
        <xdr:cNvPr id="477" name="テキスト ボックス 476"/>
        <xdr:cNvSpPr txBox="1"/>
      </xdr:nvSpPr>
      <xdr:spPr>
        <a:xfrm>
          <a:off x="8450794" y="1661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330,264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148944</xdr:rowOff>
    </xdr:from>
    <xdr:to>
      <xdr:col>11</xdr:col>
      <xdr:colOff>358775</xdr:colOff>
      <xdr:row>99</xdr:row>
      <xdr:rowOff>79094</xdr:rowOff>
    </xdr:to>
    <xdr:sp macro="" textlink="">
      <xdr:nvSpPr>
        <xdr:cNvPr id="478" name="円/楕円 477"/>
        <xdr:cNvSpPr/>
      </xdr:nvSpPr>
      <xdr:spPr>
        <a:xfrm>
          <a:off x="7810500" y="169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70221</xdr:rowOff>
    </xdr:from>
    <xdr:ext cx="534377" cy="259045"/>
    <xdr:sp macro="" textlink="">
      <xdr:nvSpPr>
        <xdr:cNvPr id="479" name="テキスト ボックス 478"/>
        <xdr:cNvSpPr txBox="1"/>
      </xdr:nvSpPr>
      <xdr:spPr>
        <a:xfrm>
          <a:off x="7594111" y="1704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150445</xdr:rowOff>
    </xdr:from>
    <xdr:to>
      <xdr:col>10</xdr:col>
      <xdr:colOff>155575</xdr:colOff>
      <xdr:row>99</xdr:row>
      <xdr:rowOff>80595</xdr:rowOff>
    </xdr:to>
    <xdr:sp macro="" textlink="">
      <xdr:nvSpPr>
        <xdr:cNvPr id="480" name="円/楕円 479"/>
        <xdr:cNvSpPr/>
      </xdr:nvSpPr>
      <xdr:spPr>
        <a:xfrm>
          <a:off x="6921500" y="169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71722</xdr:rowOff>
    </xdr:from>
    <xdr:ext cx="534377" cy="259045"/>
    <xdr:sp macro="" textlink="">
      <xdr:nvSpPr>
        <xdr:cNvPr id="481" name="テキスト ボックス 480"/>
        <xdr:cNvSpPr txBox="1"/>
      </xdr:nvSpPr>
      <xdr:spPr>
        <a:xfrm>
          <a:off x="6705111" y="170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143749</xdr:rowOff>
    </xdr:from>
    <xdr:to>
      <xdr:col>23</xdr:col>
      <xdr:colOff>517525</xdr:colOff>
      <xdr:row>39</xdr:row>
      <xdr:rowOff>110994</xdr:rowOff>
    </xdr:to>
    <xdr:cxnSp macro="">
      <xdr:nvCxnSpPr>
        <xdr:cNvPr id="513" name="直線コネクタ 512"/>
        <xdr:cNvCxnSpPr/>
      </xdr:nvCxnSpPr>
      <xdr:spPr>
        <a:xfrm flipV="1">
          <a:off x="15481300" y="6144499"/>
          <a:ext cx="838200" cy="65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4" name="消防費平均値テキスト"/>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110994</xdr:rowOff>
    </xdr:from>
    <xdr:to>
      <xdr:col>22</xdr:col>
      <xdr:colOff>365125</xdr:colOff>
      <xdr:row>39</xdr:row>
      <xdr:rowOff>140288</xdr:rowOff>
    </xdr:to>
    <xdr:cxnSp macro="">
      <xdr:nvCxnSpPr>
        <xdr:cNvPr id="516" name="直線コネクタ 515"/>
        <xdr:cNvCxnSpPr/>
      </xdr:nvCxnSpPr>
      <xdr:spPr>
        <a:xfrm flipV="1">
          <a:off x="14592300" y="6797544"/>
          <a:ext cx="889000" cy="2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127813</xdr:rowOff>
    </xdr:from>
    <xdr:to>
      <xdr:col>21</xdr:col>
      <xdr:colOff>161925</xdr:colOff>
      <xdr:row>39</xdr:row>
      <xdr:rowOff>140288</xdr:rowOff>
    </xdr:to>
    <xdr:cxnSp macro="">
      <xdr:nvCxnSpPr>
        <xdr:cNvPr id="519" name="直線コネクタ 518"/>
        <xdr:cNvCxnSpPr/>
      </xdr:nvCxnSpPr>
      <xdr:spPr>
        <a:xfrm>
          <a:off x="13703300" y="6814363"/>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1" name="テキスト ボックス 520"/>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70369</xdr:rowOff>
    </xdr:from>
    <xdr:to>
      <xdr:col>19</xdr:col>
      <xdr:colOff>644525</xdr:colOff>
      <xdr:row>39</xdr:row>
      <xdr:rowOff>127813</xdr:rowOff>
    </xdr:to>
    <xdr:cxnSp macro="">
      <xdr:nvCxnSpPr>
        <xdr:cNvPr id="522" name="直線コネクタ 521"/>
        <xdr:cNvCxnSpPr/>
      </xdr:nvCxnSpPr>
      <xdr:spPr>
        <a:xfrm>
          <a:off x="12814300" y="6756919"/>
          <a:ext cx="889000" cy="5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162140</xdr:rowOff>
    </xdr:from>
    <xdr:ext cx="534377" cy="259045"/>
    <xdr:sp macro="" textlink="">
      <xdr:nvSpPr>
        <xdr:cNvPr id="524" name="テキスト ボックス 523"/>
        <xdr:cNvSpPr txBox="1"/>
      </xdr:nvSpPr>
      <xdr:spPr>
        <a:xfrm>
          <a:off x="13436111" y="63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4781</xdr:rowOff>
    </xdr:from>
    <xdr:ext cx="534377" cy="259045"/>
    <xdr:sp macro="" textlink="">
      <xdr:nvSpPr>
        <xdr:cNvPr id="526" name="テキスト ボックス 525"/>
        <xdr:cNvSpPr txBox="1"/>
      </xdr:nvSpPr>
      <xdr:spPr>
        <a:xfrm>
          <a:off x="12547111" y="6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92949</xdr:rowOff>
    </xdr:from>
    <xdr:to>
      <xdr:col>23</xdr:col>
      <xdr:colOff>568325</xdr:colOff>
      <xdr:row>36</xdr:row>
      <xdr:rowOff>23099</xdr:rowOff>
    </xdr:to>
    <xdr:sp macro="" textlink="">
      <xdr:nvSpPr>
        <xdr:cNvPr id="532" name="円/楕円 531"/>
        <xdr:cNvSpPr/>
      </xdr:nvSpPr>
      <xdr:spPr>
        <a:xfrm>
          <a:off x="16268700" y="60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115826</xdr:rowOff>
    </xdr:from>
    <xdr:ext cx="534377" cy="259045"/>
    <xdr:sp macro="" textlink="">
      <xdr:nvSpPr>
        <xdr:cNvPr id="533" name="消防費該当値テキスト"/>
        <xdr:cNvSpPr txBox="1"/>
      </xdr:nvSpPr>
      <xdr:spPr>
        <a:xfrm>
          <a:off x="16370300" y="594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59,252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60194</xdr:rowOff>
    </xdr:from>
    <xdr:to>
      <xdr:col>22</xdr:col>
      <xdr:colOff>415925</xdr:colOff>
      <xdr:row>39</xdr:row>
      <xdr:rowOff>161794</xdr:rowOff>
    </xdr:to>
    <xdr:sp macro="" textlink="">
      <xdr:nvSpPr>
        <xdr:cNvPr id="534" name="円/楕円 533"/>
        <xdr:cNvSpPr/>
      </xdr:nvSpPr>
      <xdr:spPr>
        <a:xfrm>
          <a:off x="15430500" y="67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152921</xdr:rowOff>
    </xdr:from>
    <xdr:ext cx="534377" cy="259045"/>
    <xdr:sp macro="" textlink="">
      <xdr:nvSpPr>
        <xdr:cNvPr id="535" name="テキスト ボックス 534"/>
        <xdr:cNvSpPr txBox="1"/>
      </xdr:nvSpPr>
      <xdr:spPr>
        <a:xfrm>
          <a:off x="15214111"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89488</xdr:rowOff>
    </xdr:from>
    <xdr:to>
      <xdr:col>21</xdr:col>
      <xdr:colOff>212725</xdr:colOff>
      <xdr:row>40</xdr:row>
      <xdr:rowOff>19638</xdr:rowOff>
    </xdr:to>
    <xdr:sp macro="" textlink="">
      <xdr:nvSpPr>
        <xdr:cNvPr id="536" name="円/楕円 535"/>
        <xdr:cNvSpPr/>
      </xdr:nvSpPr>
      <xdr:spPr>
        <a:xfrm>
          <a:off x="14541500" y="67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40</xdr:row>
      <xdr:rowOff>10765</xdr:rowOff>
    </xdr:from>
    <xdr:ext cx="534377" cy="259045"/>
    <xdr:sp macro="" textlink="">
      <xdr:nvSpPr>
        <xdr:cNvPr id="537" name="テキスト ボックス 536"/>
        <xdr:cNvSpPr txBox="1"/>
      </xdr:nvSpPr>
      <xdr:spPr>
        <a:xfrm>
          <a:off x="14325111" y="686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77013</xdr:rowOff>
    </xdr:from>
    <xdr:to>
      <xdr:col>20</xdr:col>
      <xdr:colOff>9525</xdr:colOff>
      <xdr:row>40</xdr:row>
      <xdr:rowOff>7163</xdr:rowOff>
    </xdr:to>
    <xdr:sp macro="" textlink="">
      <xdr:nvSpPr>
        <xdr:cNvPr id="538" name="円/楕円 537"/>
        <xdr:cNvSpPr/>
      </xdr:nvSpPr>
      <xdr:spPr>
        <a:xfrm>
          <a:off x="13652500" y="67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169740</xdr:rowOff>
    </xdr:from>
    <xdr:ext cx="534377" cy="259045"/>
    <xdr:sp macro="" textlink="">
      <xdr:nvSpPr>
        <xdr:cNvPr id="539" name="テキスト ボックス 538"/>
        <xdr:cNvSpPr txBox="1"/>
      </xdr:nvSpPr>
      <xdr:spPr>
        <a:xfrm>
          <a:off x="13436111" y="685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19569</xdr:rowOff>
    </xdr:from>
    <xdr:to>
      <xdr:col>18</xdr:col>
      <xdr:colOff>492125</xdr:colOff>
      <xdr:row>39</xdr:row>
      <xdr:rowOff>121169</xdr:rowOff>
    </xdr:to>
    <xdr:sp macro="" textlink="">
      <xdr:nvSpPr>
        <xdr:cNvPr id="540" name="円/楕円 539"/>
        <xdr:cNvSpPr/>
      </xdr:nvSpPr>
      <xdr:spPr>
        <a:xfrm>
          <a:off x="12763500" y="670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112296</xdr:rowOff>
    </xdr:from>
    <xdr:ext cx="534377" cy="259045"/>
    <xdr:sp macro="" textlink="">
      <xdr:nvSpPr>
        <xdr:cNvPr id="541" name="テキスト ボックス 540"/>
        <xdr:cNvSpPr txBox="1"/>
      </xdr:nvSpPr>
      <xdr:spPr>
        <a:xfrm>
          <a:off x="12547111" y="679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149118</xdr:rowOff>
    </xdr:from>
    <xdr:to>
      <xdr:col>23</xdr:col>
      <xdr:colOff>517525</xdr:colOff>
      <xdr:row>58</xdr:row>
      <xdr:rowOff>23423</xdr:rowOff>
    </xdr:to>
    <xdr:cxnSp macro="">
      <xdr:nvCxnSpPr>
        <xdr:cNvPr id="570" name="直線コネクタ 569"/>
        <xdr:cNvCxnSpPr/>
      </xdr:nvCxnSpPr>
      <xdr:spPr>
        <a:xfrm>
          <a:off x="15481300" y="9750318"/>
          <a:ext cx="838200" cy="2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149118</xdr:rowOff>
    </xdr:from>
    <xdr:to>
      <xdr:col>22</xdr:col>
      <xdr:colOff>365125</xdr:colOff>
      <xdr:row>57</xdr:row>
      <xdr:rowOff>152715</xdr:rowOff>
    </xdr:to>
    <xdr:cxnSp macro="">
      <xdr:nvCxnSpPr>
        <xdr:cNvPr id="573" name="直線コネクタ 572"/>
        <xdr:cNvCxnSpPr/>
      </xdr:nvCxnSpPr>
      <xdr:spPr>
        <a:xfrm flipV="1">
          <a:off x="14592300" y="9750318"/>
          <a:ext cx="889000" cy="17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5" name="テキスト ボックス 574"/>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152715</xdr:rowOff>
    </xdr:from>
    <xdr:to>
      <xdr:col>21</xdr:col>
      <xdr:colOff>161925</xdr:colOff>
      <xdr:row>57</xdr:row>
      <xdr:rowOff>159108</xdr:rowOff>
    </xdr:to>
    <xdr:cxnSp macro="">
      <xdr:nvCxnSpPr>
        <xdr:cNvPr id="576" name="直線コネクタ 575"/>
        <xdr:cNvCxnSpPr/>
      </xdr:nvCxnSpPr>
      <xdr:spPr>
        <a:xfrm flipV="1">
          <a:off x="13703300" y="9925365"/>
          <a:ext cx="889000" cy="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78" name="テキスト ボックス 577"/>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144836</xdr:rowOff>
    </xdr:from>
    <xdr:to>
      <xdr:col>19</xdr:col>
      <xdr:colOff>644525</xdr:colOff>
      <xdr:row>57</xdr:row>
      <xdr:rowOff>159108</xdr:rowOff>
    </xdr:to>
    <xdr:cxnSp macro="">
      <xdr:nvCxnSpPr>
        <xdr:cNvPr id="579" name="直線コネクタ 578"/>
        <xdr:cNvCxnSpPr/>
      </xdr:nvCxnSpPr>
      <xdr:spPr>
        <a:xfrm>
          <a:off x="12814300" y="9746036"/>
          <a:ext cx="889000" cy="18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161486</xdr:rowOff>
    </xdr:from>
    <xdr:ext cx="534377" cy="259045"/>
    <xdr:sp macro="" textlink="">
      <xdr:nvSpPr>
        <xdr:cNvPr id="581" name="テキスト ボックス 580"/>
        <xdr:cNvSpPr txBox="1"/>
      </xdr:nvSpPr>
      <xdr:spPr>
        <a:xfrm>
          <a:off x="13436111" y="9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149855</xdr:rowOff>
    </xdr:from>
    <xdr:ext cx="534377" cy="259045"/>
    <xdr:sp macro="" textlink="">
      <xdr:nvSpPr>
        <xdr:cNvPr id="583" name="テキスト ボックス 582"/>
        <xdr:cNvSpPr txBox="1"/>
      </xdr:nvSpPr>
      <xdr:spPr>
        <a:xfrm>
          <a:off x="12547111" y="992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144073</xdr:rowOff>
    </xdr:from>
    <xdr:to>
      <xdr:col>23</xdr:col>
      <xdr:colOff>568325</xdr:colOff>
      <xdr:row>58</xdr:row>
      <xdr:rowOff>74223</xdr:rowOff>
    </xdr:to>
    <xdr:sp macro="" textlink="">
      <xdr:nvSpPr>
        <xdr:cNvPr id="589" name="円/楕円 588"/>
        <xdr:cNvSpPr/>
      </xdr:nvSpPr>
      <xdr:spPr>
        <a:xfrm>
          <a:off x="16268700" y="991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59000</xdr:rowOff>
    </xdr:from>
    <xdr:ext cx="534377" cy="259045"/>
    <xdr:sp macro="" textlink="">
      <xdr:nvSpPr>
        <xdr:cNvPr id="590" name="教育費該当値テキスト"/>
        <xdr:cNvSpPr txBox="1"/>
      </xdr:nvSpPr>
      <xdr:spPr>
        <a:xfrm>
          <a:off x="16370300" y="983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50,519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98318</xdr:rowOff>
    </xdr:from>
    <xdr:to>
      <xdr:col>22</xdr:col>
      <xdr:colOff>415925</xdr:colOff>
      <xdr:row>57</xdr:row>
      <xdr:rowOff>28468</xdr:rowOff>
    </xdr:to>
    <xdr:sp macro="" textlink="">
      <xdr:nvSpPr>
        <xdr:cNvPr id="591" name="円/楕円 590"/>
        <xdr:cNvSpPr/>
      </xdr:nvSpPr>
      <xdr:spPr>
        <a:xfrm>
          <a:off x="15430500" y="969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44995</xdr:rowOff>
    </xdr:from>
    <xdr:ext cx="599010" cy="259045"/>
    <xdr:sp macro="" textlink="">
      <xdr:nvSpPr>
        <xdr:cNvPr id="592" name="テキスト ボックス 591"/>
        <xdr:cNvSpPr txBox="1"/>
      </xdr:nvSpPr>
      <xdr:spPr>
        <a:xfrm>
          <a:off x="15181794" y="947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107,528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101915</xdr:rowOff>
    </xdr:from>
    <xdr:to>
      <xdr:col>21</xdr:col>
      <xdr:colOff>212725</xdr:colOff>
      <xdr:row>58</xdr:row>
      <xdr:rowOff>32065</xdr:rowOff>
    </xdr:to>
    <xdr:sp macro="" textlink="">
      <xdr:nvSpPr>
        <xdr:cNvPr id="593" name="円/楕円 592"/>
        <xdr:cNvSpPr/>
      </xdr:nvSpPr>
      <xdr:spPr>
        <a:xfrm>
          <a:off x="14541500" y="987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23192</xdr:rowOff>
    </xdr:from>
    <xdr:ext cx="534377" cy="259045"/>
    <xdr:sp macro="" textlink="">
      <xdr:nvSpPr>
        <xdr:cNvPr id="594" name="テキスト ボックス 593"/>
        <xdr:cNvSpPr txBox="1"/>
      </xdr:nvSpPr>
      <xdr:spPr>
        <a:xfrm>
          <a:off x="14325111" y="99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108308</xdr:rowOff>
    </xdr:from>
    <xdr:to>
      <xdr:col>20</xdr:col>
      <xdr:colOff>9525</xdr:colOff>
      <xdr:row>58</xdr:row>
      <xdr:rowOff>38458</xdr:rowOff>
    </xdr:to>
    <xdr:sp macro="" textlink="">
      <xdr:nvSpPr>
        <xdr:cNvPr id="595" name="円/楕円 594"/>
        <xdr:cNvSpPr/>
      </xdr:nvSpPr>
      <xdr:spPr>
        <a:xfrm>
          <a:off x="13652500" y="988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29585</xdr:rowOff>
    </xdr:from>
    <xdr:ext cx="534377" cy="259045"/>
    <xdr:sp macro="" textlink="">
      <xdr:nvSpPr>
        <xdr:cNvPr id="596" name="テキスト ボックス 595"/>
        <xdr:cNvSpPr txBox="1"/>
      </xdr:nvSpPr>
      <xdr:spPr>
        <a:xfrm>
          <a:off x="13436111" y="997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94036</xdr:rowOff>
    </xdr:from>
    <xdr:to>
      <xdr:col>18</xdr:col>
      <xdr:colOff>492125</xdr:colOff>
      <xdr:row>57</xdr:row>
      <xdr:rowOff>24186</xdr:rowOff>
    </xdr:to>
    <xdr:sp macro="" textlink="">
      <xdr:nvSpPr>
        <xdr:cNvPr id="597" name="円/楕円 596"/>
        <xdr:cNvSpPr/>
      </xdr:nvSpPr>
      <xdr:spPr>
        <a:xfrm>
          <a:off x="12763500" y="96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40713</xdr:rowOff>
    </xdr:from>
    <xdr:ext cx="599010" cy="259045"/>
    <xdr:sp macro="" textlink="">
      <xdr:nvSpPr>
        <xdr:cNvPr id="598" name="テキスト ボックス 597"/>
        <xdr:cNvSpPr txBox="1"/>
      </xdr:nvSpPr>
      <xdr:spPr>
        <a:xfrm>
          <a:off x="12514794" y="947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123653</xdr:rowOff>
    </xdr:from>
    <xdr:to>
      <xdr:col>23</xdr:col>
      <xdr:colOff>517525</xdr:colOff>
      <xdr:row>78</xdr:row>
      <xdr:rowOff>137071</xdr:rowOff>
    </xdr:to>
    <xdr:cxnSp macro="">
      <xdr:nvCxnSpPr>
        <xdr:cNvPr id="625" name="直線コネクタ 624"/>
        <xdr:cNvCxnSpPr/>
      </xdr:nvCxnSpPr>
      <xdr:spPr>
        <a:xfrm>
          <a:off x="15481300" y="13496753"/>
          <a:ext cx="838200" cy="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88105</xdr:rowOff>
    </xdr:from>
    <xdr:to>
      <xdr:col>22</xdr:col>
      <xdr:colOff>365125</xdr:colOff>
      <xdr:row>78</xdr:row>
      <xdr:rowOff>123653</xdr:rowOff>
    </xdr:to>
    <xdr:cxnSp macro="">
      <xdr:nvCxnSpPr>
        <xdr:cNvPr id="628" name="直線コネクタ 627"/>
        <xdr:cNvCxnSpPr/>
      </xdr:nvCxnSpPr>
      <xdr:spPr>
        <a:xfrm>
          <a:off x="14592300" y="13461205"/>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166974</xdr:rowOff>
    </xdr:from>
    <xdr:ext cx="469744" cy="259045"/>
    <xdr:sp macro="" textlink="">
      <xdr:nvSpPr>
        <xdr:cNvPr id="630" name="テキスト ボックス 629"/>
        <xdr:cNvSpPr txBox="1"/>
      </xdr:nvSpPr>
      <xdr:spPr>
        <a:xfrm>
          <a:off x="15246427"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88105</xdr:rowOff>
    </xdr:from>
    <xdr:to>
      <xdr:col>21</xdr:col>
      <xdr:colOff>161925</xdr:colOff>
      <xdr:row>78</xdr:row>
      <xdr:rowOff>111376</xdr:rowOff>
    </xdr:to>
    <xdr:cxnSp macro="">
      <xdr:nvCxnSpPr>
        <xdr:cNvPr id="631" name="直線コネクタ 630"/>
        <xdr:cNvCxnSpPr/>
      </xdr:nvCxnSpPr>
      <xdr:spPr>
        <a:xfrm flipV="1">
          <a:off x="13703300" y="13461205"/>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168208</xdr:rowOff>
    </xdr:from>
    <xdr:ext cx="469744" cy="259045"/>
    <xdr:sp macro="" textlink="">
      <xdr:nvSpPr>
        <xdr:cNvPr id="633" name="テキスト ボックス 632"/>
        <xdr:cNvSpPr txBox="1"/>
      </xdr:nvSpPr>
      <xdr:spPr>
        <a:xfrm>
          <a:off x="14357427"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111376</xdr:rowOff>
    </xdr:from>
    <xdr:to>
      <xdr:col>19</xdr:col>
      <xdr:colOff>644525</xdr:colOff>
      <xdr:row>78</xdr:row>
      <xdr:rowOff>116587</xdr:rowOff>
    </xdr:to>
    <xdr:cxnSp macro="">
      <xdr:nvCxnSpPr>
        <xdr:cNvPr id="634" name="直線コネクタ 633"/>
        <xdr:cNvCxnSpPr/>
      </xdr:nvCxnSpPr>
      <xdr:spPr>
        <a:xfrm flipV="1">
          <a:off x="12814300" y="13484476"/>
          <a:ext cx="889000" cy="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161107</xdr:rowOff>
    </xdr:from>
    <xdr:ext cx="469744" cy="259045"/>
    <xdr:sp macro="" textlink="">
      <xdr:nvSpPr>
        <xdr:cNvPr id="636" name="テキスト ボックス 635"/>
        <xdr:cNvSpPr txBox="1"/>
      </xdr:nvSpPr>
      <xdr:spPr>
        <a:xfrm>
          <a:off x="13468427" y="1353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160777</xdr:rowOff>
    </xdr:from>
    <xdr:ext cx="534377" cy="259045"/>
    <xdr:sp macro="" textlink="">
      <xdr:nvSpPr>
        <xdr:cNvPr id="638" name="テキスト ボックス 637"/>
        <xdr:cNvSpPr txBox="1"/>
      </xdr:nvSpPr>
      <xdr:spPr>
        <a:xfrm>
          <a:off x="12547111" y="131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86271</xdr:rowOff>
    </xdr:from>
    <xdr:to>
      <xdr:col>23</xdr:col>
      <xdr:colOff>568325</xdr:colOff>
      <xdr:row>79</xdr:row>
      <xdr:rowOff>16421</xdr:rowOff>
    </xdr:to>
    <xdr:sp macro="" textlink="">
      <xdr:nvSpPr>
        <xdr:cNvPr id="644" name="円/楕円 643"/>
        <xdr:cNvSpPr/>
      </xdr:nvSpPr>
      <xdr:spPr>
        <a:xfrm>
          <a:off x="16268700" y="134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469744" cy="259045"/>
    <xdr:sp macro="" textlink="">
      <xdr:nvSpPr>
        <xdr:cNvPr id="645" name="災害復旧費該当値テキスト"/>
        <xdr:cNvSpPr txBox="1"/>
      </xdr:nvSpPr>
      <xdr:spPr>
        <a:xfrm>
          <a:off x="16370300" y="1341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72853</xdr:rowOff>
    </xdr:from>
    <xdr:to>
      <xdr:col>22</xdr:col>
      <xdr:colOff>415925</xdr:colOff>
      <xdr:row>79</xdr:row>
      <xdr:rowOff>3003</xdr:rowOff>
    </xdr:to>
    <xdr:sp macro="" textlink="">
      <xdr:nvSpPr>
        <xdr:cNvPr id="646" name="円/楕円 645"/>
        <xdr:cNvSpPr/>
      </xdr:nvSpPr>
      <xdr:spPr>
        <a:xfrm>
          <a:off x="15430500" y="13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19530</xdr:rowOff>
    </xdr:from>
    <xdr:ext cx="469744" cy="259045"/>
    <xdr:sp macro="" textlink="">
      <xdr:nvSpPr>
        <xdr:cNvPr id="647" name="テキスト ボックス 646"/>
        <xdr:cNvSpPr txBox="1"/>
      </xdr:nvSpPr>
      <xdr:spPr>
        <a:xfrm>
          <a:off x="15246427" y="132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37305</xdr:rowOff>
    </xdr:from>
    <xdr:to>
      <xdr:col>21</xdr:col>
      <xdr:colOff>212725</xdr:colOff>
      <xdr:row>78</xdr:row>
      <xdr:rowOff>138905</xdr:rowOff>
    </xdr:to>
    <xdr:sp macro="" textlink="">
      <xdr:nvSpPr>
        <xdr:cNvPr id="648" name="円/楕円 647"/>
        <xdr:cNvSpPr/>
      </xdr:nvSpPr>
      <xdr:spPr>
        <a:xfrm>
          <a:off x="14541500" y="134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155432</xdr:rowOff>
    </xdr:from>
    <xdr:ext cx="534377" cy="259045"/>
    <xdr:sp macro="" textlink="">
      <xdr:nvSpPr>
        <xdr:cNvPr id="649" name="テキスト ボックス 648"/>
        <xdr:cNvSpPr txBox="1"/>
      </xdr:nvSpPr>
      <xdr:spPr>
        <a:xfrm>
          <a:off x="14325111" y="131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60576</xdr:rowOff>
    </xdr:from>
    <xdr:to>
      <xdr:col>20</xdr:col>
      <xdr:colOff>9525</xdr:colOff>
      <xdr:row>78</xdr:row>
      <xdr:rowOff>162176</xdr:rowOff>
    </xdr:to>
    <xdr:sp macro="" textlink="">
      <xdr:nvSpPr>
        <xdr:cNvPr id="650" name="円/楕円 649"/>
        <xdr:cNvSpPr/>
      </xdr:nvSpPr>
      <xdr:spPr>
        <a:xfrm>
          <a:off x="13652500" y="134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7253</xdr:rowOff>
    </xdr:from>
    <xdr:ext cx="534377" cy="259045"/>
    <xdr:sp macro="" textlink="">
      <xdr:nvSpPr>
        <xdr:cNvPr id="651" name="テキスト ボックス 650"/>
        <xdr:cNvSpPr txBox="1"/>
      </xdr:nvSpPr>
      <xdr:spPr>
        <a:xfrm>
          <a:off x="13436111" y="1320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65787</xdr:rowOff>
    </xdr:from>
    <xdr:to>
      <xdr:col>18</xdr:col>
      <xdr:colOff>492125</xdr:colOff>
      <xdr:row>78</xdr:row>
      <xdr:rowOff>167387</xdr:rowOff>
    </xdr:to>
    <xdr:sp macro="" textlink="">
      <xdr:nvSpPr>
        <xdr:cNvPr id="652" name="円/楕円 651"/>
        <xdr:cNvSpPr/>
      </xdr:nvSpPr>
      <xdr:spPr>
        <a:xfrm>
          <a:off x="12763500" y="1343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158514</xdr:rowOff>
    </xdr:from>
    <xdr:ext cx="534377" cy="259045"/>
    <xdr:sp macro="" textlink="">
      <xdr:nvSpPr>
        <xdr:cNvPr id="653" name="テキスト ボックス 652"/>
        <xdr:cNvSpPr txBox="1"/>
      </xdr:nvSpPr>
      <xdr:spPr>
        <a:xfrm>
          <a:off x="12547111" y="135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121464</xdr:rowOff>
    </xdr:from>
    <xdr:to>
      <xdr:col>23</xdr:col>
      <xdr:colOff>517525</xdr:colOff>
      <xdr:row>96</xdr:row>
      <xdr:rowOff>129539</xdr:rowOff>
    </xdr:to>
    <xdr:cxnSp macro="">
      <xdr:nvCxnSpPr>
        <xdr:cNvPr id="678" name="直線コネクタ 677"/>
        <xdr:cNvCxnSpPr/>
      </xdr:nvCxnSpPr>
      <xdr:spPr>
        <a:xfrm>
          <a:off x="15481300" y="16580664"/>
          <a:ext cx="8382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121464</xdr:rowOff>
    </xdr:from>
    <xdr:to>
      <xdr:col>22</xdr:col>
      <xdr:colOff>365125</xdr:colOff>
      <xdr:row>96</xdr:row>
      <xdr:rowOff>150616</xdr:rowOff>
    </xdr:to>
    <xdr:cxnSp macro="">
      <xdr:nvCxnSpPr>
        <xdr:cNvPr id="681" name="直線コネクタ 680"/>
        <xdr:cNvCxnSpPr/>
      </xdr:nvCxnSpPr>
      <xdr:spPr>
        <a:xfrm flipV="1">
          <a:off x="14592300" y="16580664"/>
          <a:ext cx="889000" cy="2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134294</xdr:rowOff>
    </xdr:from>
    <xdr:to>
      <xdr:col>21</xdr:col>
      <xdr:colOff>161925</xdr:colOff>
      <xdr:row>96</xdr:row>
      <xdr:rowOff>150616</xdr:rowOff>
    </xdr:to>
    <xdr:cxnSp macro="">
      <xdr:nvCxnSpPr>
        <xdr:cNvPr id="684" name="直線コネクタ 683"/>
        <xdr:cNvCxnSpPr/>
      </xdr:nvCxnSpPr>
      <xdr:spPr>
        <a:xfrm>
          <a:off x="13703300" y="16593494"/>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6" name="テキスト ボックス 685"/>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123034</xdr:rowOff>
    </xdr:from>
    <xdr:to>
      <xdr:col>19</xdr:col>
      <xdr:colOff>644525</xdr:colOff>
      <xdr:row>96</xdr:row>
      <xdr:rowOff>134294</xdr:rowOff>
    </xdr:to>
    <xdr:cxnSp macro="">
      <xdr:nvCxnSpPr>
        <xdr:cNvPr id="687" name="直線コネクタ 686"/>
        <xdr:cNvCxnSpPr/>
      </xdr:nvCxnSpPr>
      <xdr:spPr>
        <a:xfrm>
          <a:off x="12814300" y="16582234"/>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11797</xdr:rowOff>
    </xdr:from>
    <xdr:ext cx="534377" cy="259045"/>
    <xdr:sp macro="" textlink="">
      <xdr:nvSpPr>
        <xdr:cNvPr id="689" name="テキスト ボックス 688"/>
        <xdr:cNvSpPr txBox="1"/>
      </xdr:nvSpPr>
      <xdr:spPr>
        <a:xfrm>
          <a:off x="13436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167947</xdr:rowOff>
    </xdr:from>
    <xdr:ext cx="534377" cy="259045"/>
    <xdr:sp macro="" textlink="">
      <xdr:nvSpPr>
        <xdr:cNvPr id="691" name="テキスト ボックス 690"/>
        <xdr:cNvSpPr txBox="1"/>
      </xdr:nvSpPr>
      <xdr:spPr>
        <a:xfrm>
          <a:off x="12547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78739</xdr:rowOff>
    </xdr:from>
    <xdr:to>
      <xdr:col>23</xdr:col>
      <xdr:colOff>568325</xdr:colOff>
      <xdr:row>97</xdr:row>
      <xdr:rowOff>8889</xdr:rowOff>
    </xdr:to>
    <xdr:sp macro="" textlink="">
      <xdr:nvSpPr>
        <xdr:cNvPr id="697" name="円/楕円 696"/>
        <xdr:cNvSpPr/>
      </xdr:nvSpPr>
      <xdr:spPr>
        <a:xfrm>
          <a:off x="16268700" y="165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57166</xdr:rowOff>
    </xdr:from>
    <xdr:ext cx="534377" cy="259045"/>
    <xdr:sp macro="" textlink="">
      <xdr:nvSpPr>
        <xdr:cNvPr id="698" name="公債費該当値テキスト"/>
        <xdr:cNvSpPr txBox="1"/>
      </xdr:nvSpPr>
      <xdr:spPr>
        <a:xfrm>
          <a:off x="16370300" y="1651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41,778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70664</xdr:rowOff>
    </xdr:from>
    <xdr:to>
      <xdr:col>22</xdr:col>
      <xdr:colOff>415925</xdr:colOff>
      <xdr:row>97</xdr:row>
      <xdr:rowOff>814</xdr:rowOff>
    </xdr:to>
    <xdr:sp macro="" textlink="">
      <xdr:nvSpPr>
        <xdr:cNvPr id="699" name="円/楕円 698"/>
        <xdr:cNvSpPr/>
      </xdr:nvSpPr>
      <xdr:spPr>
        <a:xfrm>
          <a:off x="15430500" y="165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163391</xdr:rowOff>
    </xdr:from>
    <xdr:ext cx="534377" cy="259045"/>
    <xdr:sp macro="" textlink="">
      <xdr:nvSpPr>
        <xdr:cNvPr id="700" name="テキスト ボックス 699"/>
        <xdr:cNvSpPr txBox="1"/>
      </xdr:nvSpPr>
      <xdr:spPr>
        <a:xfrm>
          <a:off x="15214111" y="166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99816</xdr:rowOff>
    </xdr:from>
    <xdr:to>
      <xdr:col>21</xdr:col>
      <xdr:colOff>212725</xdr:colOff>
      <xdr:row>97</xdr:row>
      <xdr:rowOff>29966</xdr:rowOff>
    </xdr:to>
    <xdr:sp macro="" textlink="">
      <xdr:nvSpPr>
        <xdr:cNvPr id="701" name="円/楕円 700"/>
        <xdr:cNvSpPr/>
      </xdr:nvSpPr>
      <xdr:spPr>
        <a:xfrm>
          <a:off x="14541500" y="165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21093</xdr:rowOff>
    </xdr:from>
    <xdr:ext cx="534377" cy="259045"/>
    <xdr:sp macro="" textlink="">
      <xdr:nvSpPr>
        <xdr:cNvPr id="702" name="テキスト ボックス 701"/>
        <xdr:cNvSpPr txBox="1"/>
      </xdr:nvSpPr>
      <xdr:spPr>
        <a:xfrm>
          <a:off x="14325111" y="1665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83494</xdr:rowOff>
    </xdr:from>
    <xdr:to>
      <xdr:col>20</xdr:col>
      <xdr:colOff>9525</xdr:colOff>
      <xdr:row>97</xdr:row>
      <xdr:rowOff>13644</xdr:rowOff>
    </xdr:to>
    <xdr:sp macro="" textlink="">
      <xdr:nvSpPr>
        <xdr:cNvPr id="703" name="円/楕円 702"/>
        <xdr:cNvSpPr/>
      </xdr:nvSpPr>
      <xdr:spPr>
        <a:xfrm>
          <a:off x="13652500" y="1654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4771</xdr:rowOff>
    </xdr:from>
    <xdr:ext cx="534377" cy="259045"/>
    <xdr:sp macro="" textlink="">
      <xdr:nvSpPr>
        <xdr:cNvPr id="704" name="テキスト ボックス 703"/>
        <xdr:cNvSpPr txBox="1"/>
      </xdr:nvSpPr>
      <xdr:spPr>
        <a:xfrm>
          <a:off x="13436111" y="1663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72234</xdr:rowOff>
    </xdr:from>
    <xdr:to>
      <xdr:col>18</xdr:col>
      <xdr:colOff>492125</xdr:colOff>
      <xdr:row>97</xdr:row>
      <xdr:rowOff>2384</xdr:rowOff>
    </xdr:to>
    <xdr:sp macro="" textlink="">
      <xdr:nvSpPr>
        <xdr:cNvPr id="705" name="円/楕円 704"/>
        <xdr:cNvSpPr/>
      </xdr:nvSpPr>
      <xdr:spPr>
        <a:xfrm>
          <a:off x="12763500" y="165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164961</xdr:rowOff>
    </xdr:from>
    <xdr:ext cx="534377" cy="259045"/>
    <xdr:sp macro="" textlink="">
      <xdr:nvSpPr>
        <xdr:cNvPr id="706" name="テキスト ボックス 705"/>
        <xdr:cNvSpPr txBox="1"/>
      </xdr:nvSpPr>
      <xdr:spPr>
        <a:xfrm>
          <a:off x="12547111" y="1662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182,770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円であり、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をピークに減少していたものの前年度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163,546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円を上回っている。これは、東京電力福島第一原子力発電所事故による除染作業の事業量の増加によるものである。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35,943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43,287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円を下回っている。これは公共施設等に整備した太陽光発電設備設置事業の皆減によるものである。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21,443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25,958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円を下回っているものの、村営にて温泉保養施設を運営しているため、類似団体の平均を上回る要因となっている。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50,519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107,528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円を大幅に下回っている。これは教育施設グラウンド等の芝生化事業の皆減によるものである。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59,252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19,258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円を大幅に上回っている。これは防災行政無線デジタル化改修事業によるものである。今後とも消防車両、消防屯所など更新時期の見直しを行い、経費の削減を図っていく。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年度は、実質収支は減少したものの標準財政規模に対する財政調整基金残高が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と昨年度の水準を維持できた。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今後も当初予算編成時に財政調整基金の取り崩しが必要となるため、地方財政法の規定による決算余剰金の積立を行い、年度末現在高が当初を上回るような財政運営に努める。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年度は各会計とも黒字となっており、一般会計からの繰り入れに頼らず、基準外繰出しのないよう節度ある財政運営を図っていく必要がある。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アットホームおおたま特別会計については、原発事故の風評被害による利用者の落ち込みからは回復傾向にあるものの、施設の改修及びサービスの質を高めることが急務であり、さらなる顧客の確保に努めていく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各会計とも過去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年間で赤字は生じていないものの、引き続き経営の健全化に努めていく。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5781261</v>
      </c>
      <c r="BO4" s="381"/>
      <c r="BP4" s="381"/>
      <c r="BQ4" s="381"/>
      <c r="BR4" s="381"/>
      <c r="BS4" s="381"/>
      <c r="BT4" s="381"/>
      <c r="BU4" s="382"/>
      <c r="BV4" s="380">
        <v>7286894</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12.1</v>
      </c>
      <c r="CU4" s="387"/>
      <c r="CV4" s="387"/>
      <c r="CW4" s="387"/>
      <c r="CX4" s="387"/>
      <c r="CY4" s="387"/>
      <c r="CZ4" s="387"/>
      <c r="DA4" s="388"/>
      <c r="DB4" s="386">
        <v>13.1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5248024</v>
      </c>
      <c r="BO5" s="418"/>
      <c r="BP5" s="418"/>
      <c r="BQ5" s="418"/>
      <c r="BR5" s="418"/>
      <c r="BS5" s="418"/>
      <c r="BT5" s="418"/>
      <c r="BU5" s="419"/>
      <c r="BV5" s="417">
        <v>6807575</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87.4</v>
      </c>
      <c r="CU5" s="415"/>
      <c r="CV5" s="415"/>
      <c r="CW5" s="415"/>
      <c r="CX5" s="415"/>
      <c r="CY5" s="415"/>
      <c r="CZ5" s="415"/>
      <c r="DA5" s="416"/>
      <c r="DB5" s="414">
        <v>86.9</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533237</v>
      </c>
      <c r="BO6" s="418"/>
      <c r="BP6" s="418"/>
      <c r="BQ6" s="418"/>
      <c r="BR6" s="418"/>
      <c r="BS6" s="418"/>
      <c r="BT6" s="418"/>
      <c r="BU6" s="419"/>
      <c r="BV6" s="417">
        <v>479319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91.5</v>
      </c>
      <c r="CU6" s="455"/>
      <c r="CV6" s="455"/>
      <c r="CW6" s="455"/>
      <c r="CX6" s="455"/>
      <c r="CY6" s="455"/>
      <c r="CZ6" s="455"/>
      <c r="DA6" s="456"/>
      <c r="DB6" s="454">
        <v>92.1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202368</v>
      </c>
      <c r="BO7" s="418"/>
      <c r="BP7" s="418"/>
      <c r="BQ7" s="418"/>
      <c r="BR7" s="418"/>
      <c r="BS7" s="418"/>
      <c r="BT7" s="418"/>
      <c r="BU7" s="419"/>
      <c r="BV7" s="417">
        <v>117863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2737020</v>
      </c>
      <c r="CU7" s="418"/>
      <c r="CV7" s="418"/>
      <c r="CW7" s="418"/>
      <c r="CX7" s="418"/>
      <c r="CY7" s="418"/>
      <c r="CZ7" s="418"/>
      <c r="DA7" s="419"/>
      <c r="DB7" s="417">
        <v>2758432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330869</v>
      </c>
      <c r="BO8" s="418"/>
      <c r="BP8" s="418"/>
      <c r="BQ8" s="418"/>
      <c r="BR8" s="418"/>
      <c r="BS8" s="418"/>
      <c r="BT8" s="418"/>
      <c r="BU8" s="419"/>
      <c r="BV8" s="417">
        <v>361456</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0.36</v>
      </c>
      <c r="CU8" s="458"/>
      <c r="CV8" s="458"/>
      <c r="CW8" s="458"/>
      <c r="CX8" s="458"/>
      <c r="CY8" s="458"/>
      <c r="CZ8" s="458"/>
      <c r="DA8" s="459"/>
      <c r="DB8" s="457">
        <v>0.36</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8679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-30587</v>
      </c>
      <c r="BO9" s="418"/>
      <c r="BP9" s="418"/>
      <c r="BQ9" s="418"/>
      <c r="BR9" s="418"/>
      <c r="BS9" s="418"/>
      <c r="BT9" s="418"/>
      <c r="BU9" s="419"/>
      <c r="BV9" s="417">
        <v>30760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9.5</v>
      </c>
      <c r="CU9" s="415"/>
      <c r="CV9" s="415"/>
      <c r="CW9" s="415"/>
      <c r="CX9" s="415"/>
      <c r="CY9" s="415"/>
      <c r="CZ9" s="415"/>
      <c r="DA9" s="416"/>
      <c r="DB9" s="414">
        <v>9.6999999999999993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8574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175115</v>
      </c>
      <c r="BO10" s="418"/>
      <c r="BP10" s="418"/>
      <c r="BQ10" s="418"/>
      <c r="BR10" s="418"/>
      <c r="BS10" s="418"/>
      <c r="BT10" s="418"/>
      <c r="BU10" s="419"/>
      <c r="BV10" s="417">
        <v>191092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8572</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105000</v>
      </c>
      <c r="BO12" s="418"/>
      <c r="BP12" s="418"/>
      <c r="BQ12" s="418"/>
      <c r="BR12" s="418"/>
      <c r="BS12" s="418"/>
      <c r="BT12" s="418"/>
      <c r="BU12" s="419"/>
      <c r="BV12" s="417">
        <v>160000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8536</v>
      </c>
      <c r="S13" s="499"/>
      <c r="T13" s="499"/>
      <c r="U13" s="499"/>
      <c r="V13" s="500"/>
      <c r="W13" s="433" t="s">
        <v>125</v>
      </c>
      <c r="X13" s="434"/>
      <c r="Y13" s="434"/>
      <c r="Z13" s="434"/>
      <c r="AA13" s="434"/>
      <c r="AB13" s="424"/>
      <c r="AC13" s="468">
        <v>566</v>
      </c>
      <c r="AD13" s="469"/>
      <c r="AE13" s="469"/>
      <c r="AF13" s="469"/>
      <c r="AG13" s="508"/>
      <c r="AH13" s="468">
        <v>492</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39528</v>
      </c>
      <c r="BO13" s="418"/>
      <c r="BP13" s="418"/>
      <c r="BQ13" s="418"/>
      <c r="BR13" s="418"/>
      <c r="BS13" s="418"/>
      <c r="BT13" s="418"/>
      <c r="BU13" s="419"/>
      <c r="BV13" s="417">
        <v>61852</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6</v>
      </c>
      <c r="CU13" s="415"/>
      <c r="CV13" s="415"/>
      <c r="CW13" s="415"/>
      <c r="CX13" s="415"/>
      <c r="CY13" s="415"/>
      <c r="CZ13" s="415"/>
      <c r="DA13" s="416"/>
      <c r="DB13" s="414">
        <v>6.5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8525</v>
      </c>
      <c r="S14" s="499"/>
      <c r="T14" s="499"/>
      <c r="U14" s="499"/>
      <c r="V14" s="500"/>
      <c r="W14" s="407"/>
      <c r="X14" s="408"/>
      <c r="Y14" s="408"/>
      <c r="Z14" s="408"/>
      <c r="AA14" s="408"/>
      <c r="AB14" s="397"/>
      <c r="AC14" s="501">
        <v>12.4</v>
      </c>
      <c r="AD14" s="502"/>
      <c r="AE14" s="502"/>
      <c r="AF14" s="502"/>
      <c r="AG14" s="503"/>
      <c r="AH14" s="501">
        <v>12.1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11.8</v>
      </c>
      <c r="CU14" s="513"/>
      <c r="CV14" s="513"/>
      <c r="CW14" s="513"/>
      <c r="CX14" s="513"/>
      <c r="CY14" s="513"/>
      <c r="CZ14" s="513"/>
      <c r="DA14" s="514"/>
      <c r="DB14" s="512">
        <v>14.5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8494</v>
      </c>
      <c r="S15" s="499"/>
      <c r="T15" s="499"/>
      <c r="U15" s="499"/>
      <c r="V15" s="500"/>
      <c r="W15" s="433" t="s">
        <v>132</v>
      </c>
      <c r="X15" s="434"/>
      <c r="Y15" s="434"/>
      <c r="Z15" s="434"/>
      <c r="AA15" s="434"/>
      <c r="AB15" s="424"/>
      <c r="AC15" s="468">
        <v>1537</v>
      </c>
      <c r="AD15" s="469"/>
      <c r="AE15" s="469"/>
      <c r="AF15" s="469"/>
      <c r="AG15" s="508"/>
      <c r="AH15" s="468">
        <v>1462</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873940</v>
      </c>
      <c r="BO15" s="381"/>
      <c r="BP15" s="381"/>
      <c r="BQ15" s="381"/>
      <c r="BR15" s="381"/>
      <c r="BS15" s="381"/>
      <c r="BT15" s="381"/>
      <c r="BU15" s="382"/>
      <c r="BV15" s="380">
        <v>848191</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33.6</v>
      </c>
      <c r="AD16" s="502"/>
      <c r="AE16" s="502"/>
      <c r="AF16" s="502"/>
      <c r="AG16" s="503"/>
      <c r="AH16" s="501">
        <v>35.9</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2393875</v>
      </c>
      <c r="BO16" s="418"/>
      <c r="BP16" s="418"/>
      <c r="BQ16" s="418"/>
      <c r="BR16" s="418"/>
      <c r="BS16" s="418"/>
      <c r="BT16" s="418"/>
      <c r="BU16" s="419"/>
      <c r="BV16" s="417">
        <v>2386938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2469</v>
      </c>
      <c r="AD17" s="469"/>
      <c r="AE17" s="469"/>
      <c r="AF17" s="469"/>
      <c r="AG17" s="508"/>
      <c r="AH17" s="468">
        <v>2120</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1092895</v>
      </c>
      <c r="BO17" s="418"/>
      <c r="BP17" s="418"/>
      <c r="BQ17" s="418"/>
      <c r="BR17" s="418"/>
      <c r="BS17" s="418"/>
      <c r="BT17" s="418"/>
      <c r="BU17" s="419"/>
      <c r="BV17" s="417">
        <v>1059171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79.44</v>
      </c>
      <c r="M18" s="530"/>
      <c r="N18" s="530"/>
      <c r="O18" s="530"/>
      <c r="P18" s="530"/>
      <c r="Q18" s="530"/>
      <c r="R18" s="531"/>
      <c r="S18" s="531"/>
      <c r="T18" s="531"/>
      <c r="U18" s="531"/>
      <c r="V18" s="532"/>
      <c r="W18" s="435"/>
      <c r="X18" s="436"/>
      <c r="Y18" s="436"/>
      <c r="Z18" s="436"/>
      <c r="AA18" s="436"/>
      <c r="AB18" s="427"/>
      <c r="AC18" s="533">
        <v>54</v>
      </c>
      <c r="AD18" s="534"/>
      <c r="AE18" s="534"/>
      <c r="AF18" s="534"/>
      <c r="AG18" s="535"/>
      <c r="AH18" s="533">
        <v>52</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2435888</v>
      </c>
      <c r="BO18" s="418"/>
      <c r="BP18" s="418"/>
      <c r="BQ18" s="418"/>
      <c r="BR18" s="418"/>
      <c r="BS18" s="418"/>
      <c r="BT18" s="418"/>
      <c r="BU18" s="419"/>
      <c r="BV18" s="417">
        <v>2454129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109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3711432</v>
      </c>
      <c r="BO19" s="418"/>
      <c r="BP19" s="418"/>
      <c r="BQ19" s="418"/>
      <c r="BR19" s="418"/>
      <c r="BS19" s="418"/>
      <c r="BT19" s="418"/>
      <c r="BU19" s="419"/>
      <c r="BV19" s="417">
        <v>3810568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2619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4434010</v>
      </c>
      <c r="BO23" s="418"/>
      <c r="BP23" s="418"/>
      <c r="BQ23" s="418"/>
      <c r="BR23" s="418"/>
      <c r="BS23" s="418"/>
      <c r="BT23" s="418"/>
      <c r="BU23" s="419"/>
      <c r="BV23" s="417">
        <v>4090848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7570</v>
      </c>
      <c r="R24" s="469"/>
      <c r="S24" s="469"/>
      <c r="T24" s="469"/>
      <c r="U24" s="469"/>
      <c r="V24" s="508"/>
      <c r="W24" s="563"/>
      <c r="X24" s="551"/>
      <c r="Y24" s="552"/>
      <c r="Z24" s="467" t="s">
        <v>156</v>
      </c>
      <c r="AA24" s="447"/>
      <c r="AB24" s="447"/>
      <c r="AC24" s="447"/>
      <c r="AD24" s="447"/>
      <c r="AE24" s="447"/>
      <c r="AF24" s="447"/>
      <c r="AG24" s="448"/>
      <c r="AH24" s="468">
        <v>84</v>
      </c>
      <c r="AI24" s="469"/>
      <c r="AJ24" s="469"/>
      <c r="AK24" s="469"/>
      <c r="AL24" s="508"/>
      <c r="AM24" s="468">
        <v>275184</v>
      </c>
      <c r="AN24" s="469"/>
      <c r="AO24" s="469"/>
      <c r="AP24" s="469"/>
      <c r="AQ24" s="469"/>
      <c r="AR24" s="508"/>
      <c r="AS24" s="468">
        <v>3276</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3886025</v>
      </c>
      <c r="BO24" s="418"/>
      <c r="BP24" s="418"/>
      <c r="BQ24" s="418"/>
      <c r="BR24" s="418"/>
      <c r="BS24" s="418"/>
      <c r="BT24" s="418"/>
      <c r="BU24" s="419"/>
      <c r="BV24" s="417">
        <v>3579235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6060</v>
      </c>
      <c r="R25" s="469"/>
      <c r="S25" s="469"/>
      <c r="T25" s="469"/>
      <c r="U25" s="469"/>
      <c r="V25" s="508"/>
      <c r="W25" s="563"/>
      <c r="X25" s="551"/>
      <c r="Y25" s="552"/>
      <c r="Z25" s="467" t="s">
        <v>159</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17589</v>
      </c>
      <c r="BO25" s="381"/>
      <c r="BP25" s="381"/>
      <c r="BQ25" s="381"/>
      <c r="BR25" s="381"/>
      <c r="BS25" s="381"/>
      <c r="BT25" s="381"/>
      <c r="BU25" s="382"/>
      <c r="BV25" s="380">
        <v>24617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5670</v>
      </c>
      <c r="R26" s="469"/>
      <c r="S26" s="469"/>
      <c r="T26" s="469"/>
      <c r="U26" s="469"/>
      <c r="V26" s="508"/>
      <c r="W26" s="563"/>
      <c r="X26" s="551"/>
      <c r="Y26" s="552"/>
      <c r="Z26" s="467" t="s">
        <v>162</v>
      </c>
      <c r="AA26" s="573"/>
      <c r="AB26" s="573"/>
      <c r="AC26" s="573"/>
      <c r="AD26" s="573"/>
      <c r="AE26" s="573"/>
      <c r="AF26" s="573"/>
      <c r="AG26" s="574"/>
      <c r="AH26" s="468" t="s">
        <v>123</v>
      </c>
      <c r="AI26" s="469"/>
      <c r="AJ26" s="469"/>
      <c r="AK26" s="469"/>
      <c r="AL26" s="508"/>
      <c r="AM26" s="468" t="s">
        <v>123</v>
      </c>
      <c r="AN26" s="469"/>
      <c r="AO26" s="469"/>
      <c r="AP26" s="469"/>
      <c r="AQ26" s="469"/>
      <c r="AR26" s="508"/>
      <c r="AS26" s="468" t="s">
        <v>123</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3030</v>
      </c>
      <c r="R27" s="469"/>
      <c r="S27" s="469"/>
      <c r="T27" s="469"/>
      <c r="U27" s="469"/>
      <c r="V27" s="508"/>
      <c r="W27" s="563"/>
      <c r="X27" s="551"/>
      <c r="Y27" s="552"/>
      <c r="Z27" s="467" t="s">
        <v>165</v>
      </c>
      <c r="AA27" s="447"/>
      <c r="AB27" s="447"/>
      <c r="AC27" s="447"/>
      <c r="AD27" s="447"/>
      <c r="AE27" s="447"/>
      <c r="AF27" s="447"/>
      <c r="AG27" s="448"/>
      <c r="AH27" s="468">
        <v>11</v>
      </c>
      <c r="AI27" s="469"/>
      <c r="AJ27" s="469"/>
      <c r="AK27" s="469"/>
      <c r="AL27" s="508"/>
      <c r="AM27" s="468">
        <v>37265</v>
      </c>
      <c r="AN27" s="469"/>
      <c r="AO27" s="469"/>
      <c r="AP27" s="469"/>
      <c r="AQ27" s="469"/>
      <c r="AR27" s="508"/>
      <c r="AS27" s="468">
        <v>3388</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137198</v>
      </c>
      <c r="BO27" s="587"/>
      <c r="BP27" s="587"/>
      <c r="BQ27" s="587"/>
      <c r="BR27" s="587"/>
      <c r="BS27" s="587"/>
      <c r="BT27" s="587"/>
      <c r="BU27" s="588"/>
      <c r="BV27" s="586">
        <v>137150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2270</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641779</v>
      </c>
      <c r="BO28" s="381"/>
      <c r="BP28" s="381"/>
      <c r="BQ28" s="381"/>
      <c r="BR28" s="381"/>
      <c r="BS28" s="381"/>
      <c r="BT28" s="381"/>
      <c r="BU28" s="382"/>
      <c r="BV28" s="380">
        <v>571664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10</v>
      </c>
      <c r="M29" s="469"/>
      <c r="N29" s="469"/>
      <c r="O29" s="469"/>
      <c r="P29" s="508"/>
      <c r="Q29" s="468">
        <v>2050</v>
      </c>
      <c r="R29" s="469"/>
      <c r="S29" s="469"/>
      <c r="T29" s="469"/>
      <c r="U29" s="469"/>
      <c r="V29" s="508"/>
      <c r="W29" s="564"/>
      <c r="X29" s="565"/>
      <c r="Y29" s="566"/>
      <c r="Z29" s="467" t="s">
        <v>172</v>
      </c>
      <c r="AA29" s="447"/>
      <c r="AB29" s="447"/>
      <c r="AC29" s="447"/>
      <c r="AD29" s="447"/>
      <c r="AE29" s="447"/>
      <c r="AF29" s="447"/>
      <c r="AG29" s="448"/>
      <c r="AH29" s="468">
        <v>95</v>
      </c>
      <c r="AI29" s="469"/>
      <c r="AJ29" s="469"/>
      <c r="AK29" s="469"/>
      <c r="AL29" s="508"/>
      <c r="AM29" s="468">
        <v>312449</v>
      </c>
      <c r="AN29" s="469"/>
      <c r="AO29" s="469"/>
      <c r="AP29" s="469"/>
      <c r="AQ29" s="469"/>
      <c r="AR29" s="508"/>
      <c r="AS29" s="468">
        <v>3289</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5769</v>
      </c>
      <c r="BO29" s="418"/>
      <c r="BP29" s="418"/>
      <c r="BQ29" s="418"/>
      <c r="BR29" s="418"/>
      <c r="BS29" s="418"/>
      <c r="BT29" s="418"/>
      <c r="BU29" s="419"/>
      <c r="BV29" s="417">
        <v>5768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98.5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1163422</v>
      </c>
      <c r="BO30" s="587"/>
      <c r="BP30" s="587"/>
      <c r="BQ30" s="587"/>
      <c r="BR30" s="587"/>
      <c r="BS30" s="587"/>
      <c r="BT30" s="587"/>
      <c r="BU30" s="588"/>
      <c r="BV30" s="586">
        <v>1193610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IF('各会計、関係団体の財政状況及び健全化判断比率'!B33="","",'各会計、関係団体の財政状況及び健全化判断比率'!B33)</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安達地方広域行政組合（一般会計）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アットホームおおたま特別会計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安達地方広域行政組合（安達地方広域行政組合地域振興事業特別会計）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土地取得特別会計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福島県市町村総合事務組合（一般会計）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介護保険特別会計（介護サービス事業勘定）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福島県市町村総合事務組合（消防補償等特別会計）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福島県市町村総合事務組合（消防賞じゅつ金特別会計）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福島県市町村総合事務組合（非常勤職員公務災害補償特別会計）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福島県市町村総合事務組合（自治会館管理特別会計）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福島県後期高齢者医療広域連合（一般会計）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福島県後期高齢者医療広域連合（後期高齢者医療特別会計）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3" t="s">
        <v>527</v>
      </c>
      <c r="D34" s="1183"/>
      <c r="E34" s="1184"/>
      <c r="F34" s="32">
        <v>12.17</v>
      </c>
      <c r="G34" s="33">
        <v>11.81</v>
      </c>
      <c r="H34" s="33">
        <v>11.63</v>
      </c>
      <c r="I34" s="33">
        <v>13.43</v>
      </c>
      <c r="J34" s="34">
        <v>12.35</v>
      </c>
      <c r="K34" s="22"/>
      <c r="L34" s="22"/>
      <c r="M34" s="22"/>
      <c r="N34" s="22"/>
      <c r="O34" s="22"/>
      <c r="P34" s="22"/>
    </row>
    <row r="35" spans="1:16" ht="39" customHeight="1">
      <c r="A35" s="22"/>
      <c r="B35" s="35"/>
      <c r="C35" s="1177" t="s">
        <v>528</v>
      </c>
      <c r="D35" s="1178"/>
      <c r="E35" s="1179"/>
      <c r="F35" s="36">
        <v>13.34</v>
      </c>
      <c r="G35" s="37">
        <v>12.14</v>
      </c>
      <c r="H35" s="37">
        <v>11.81</v>
      </c>
      <c r="I35" s="37">
        <v>12.61</v>
      </c>
      <c r="J35" s="38">
        <v>11.64</v>
      </c>
      <c r="K35" s="22"/>
      <c r="L35" s="22"/>
      <c r="M35" s="22"/>
      <c r="N35" s="22"/>
      <c r="O35" s="22"/>
      <c r="P35" s="22"/>
    </row>
    <row r="36" spans="1:16" ht="39" customHeight="1">
      <c r="A36" s="22"/>
      <c r="B36" s="35"/>
      <c r="C36" s="1177" t="s">
        <v>529</v>
      </c>
      <c r="D36" s="1178"/>
      <c r="E36" s="1179"/>
      <c r="F36" s="36">
        <v>3.95</v>
      </c>
      <c r="G36" s="37">
        <v>3.05</v>
      </c>
      <c r="H36" s="37">
        <v>1.68</v>
      </c>
      <c r="I36" s="37">
        <v>1.28</v>
      </c>
      <c r="J36" s="38">
        <v>1.2</v>
      </c>
      <c r="K36" s="22"/>
      <c r="L36" s="22"/>
      <c r="M36" s="22"/>
      <c r="N36" s="22"/>
      <c r="O36" s="22"/>
      <c r="P36" s="22"/>
    </row>
    <row r="37" spans="1:16" ht="39" customHeight="1">
      <c r="A37" s="22"/>
      <c r="B37" s="35"/>
      <c r="C37" s="1177" t="s">
        <v>530</v>
      </c>
      <c r="D37" s="1178"/>
      <c r="E37" s="1179"/>
      <c r="F37" s="36">
        <v>0.37</v>
      </c>
      <c r="G37" s="37">
        <v>0.34</v>
      </c>
      <c r="H37" s="37">
        <v>0.39</v>
      </c>
      <c r="I37" s="37">
        <v>0.48</v>
      </c>
      <c r="J37" s="38">
        <v>0.44</v>
      </c>
      <c r="K37" s="22"/>
      <c r="L37" s="22"/>
      <c r="M37" s="22"/>
      <c r="N37" s="22"/>
      <c r="O37" s="22"/>
      <c r="P37" s="22"/>
    </row>
    <row r="38" spans="1:16" ht="39" customHeight="1">
      <c r="A38" s="22"/>
      <c r="B38" s="35"/>
      <c r="C38" s="1177" t="s">
        <v>531</v>
      </c>
      <c r="D38" s="1178"/>
      <c r="E38" s="1179"/>
      <c r="F38" s="36">
        <v>0.94</v>
      </c>
      <c r="G38" s="37">
        <v>1.21</v>
      </c>
      <c r="H38" s="37">
        <v>0.62</v>
      </c>
      <c r="I38" s="37">
        <v>7.0000000000000007E-2</v>
      </c>
      <c r="J38" s="38">
        <v>0.36</v>
      </c>
      <c r="K38" s="22"/>
      <c r="L38" s="22"/>
      <c r="M38" s="22"/>
      <c r="N38" s="22"/>
      <c r="O38" s="22"/>
      <c r="P38" s="22"/>
    </row>
    <row r="39" spans="1:16" ht="39" customHeight="1">
      <c r="A39" s="22"/>
      <c r="B39" s="35"/>
      <c r="C39" s="1177" t="s">
        <v>532</v>
      </c>
      <c r="D39" s="1178"/>
      <c r="E39" s="1179"/>
      <c r="F39" s="36">
        <v>0.22</v>
      </c>
      <c r="G39" s="37">
        <v>0.16</v>
      </c>
      <c r="H39" s="37">
        <v>0.15</v>
      </c>
      <c r="I39" s="37">
        <v>0.1</v>
      </c>
      <c r="J39" s="38">
        <v>0.2</v>
      </c>
      <c r="K39" s="22"/>
      <c r="L39" s="22"/>
      <c r="M39" s="22"/>
      <c r="N39" s="22"/>
      <c r="O39" s="22"/>
      <c r="P39" s="22"/>
    </row>
    <row r="40" spans="1:16" ht="39" customHeight="1">
      <c r="A40" s="22"/>
      <c r="B40" s="35"/>
      <c r="C40" s="1177" t="s">
        <v>533</v>
      </c>
      <c r="D40" s="1178"/>
      <c r="E40" s="1179"/>
      <c r="F40" s="36">
        <v>0.03</v>
      </c>
      <c r="G40" s="37">
        <v>0.03</v>
      </c>
      <c r="H40" s="37">
        <v>0.04</v>
      </c>
      <c r="I40" s="37">
        <v>0.08</v>
      </c>
      <c r="J40" s="38">
        <v>0.03</v>
      </c>
      <c r="K40" s="22"/>
      <c r="L40" s="22"/>
      <c r="M40" s="22"/>
      <c r="N40" s="22"/>
      <c r="O40" s="22"/>
      <c r="P40" s="22"/>
    </row>
    <row r="41" spans="1:16" ht="39" customHeight="1">
      <c r="A41" s="22"/>
      <c r="B41" s="35"/>
      <c r="C41" s="1177" t="s">
        <v>534</v>
      </c>
      <c r="D41" s="1178"/>
      <c r="E41" s="1179"/>
      <c r="F41" s="36">
        <v>0.08</v>
      </c>
      <c r="G41" s="37">
        <v>7.0000000000000007E-2</v>
      </c>
      <c r="H41" s="37">
        <v>0.02</v>
      </c>
      <c r="I41" s="37">
        <v>0.01</v>
      </c>
      <c r="J41" s="38">
        <v>0</v>
      </c>
      <c r="K41" s="22"/>
      <c r="L41" s="22"/>
      <c r="M41" s="22"/>
      <c r="N41" s="22"/>
      <c r="O41" s="22"/>
      <c r="P41" s="22"/>
    </row>
    <row r="42" spans="1:16" ht="39" customHeight="1">
      <c r="A42" s="22"/>
      <c r="B42" s="39"/>
      <c r="C42" s="1177" t="s">
        <v>535</v>
      </c>
      <c r="D42" s="1178"/>
      <c r="E42" s="1179"/>
      <c r="F42" s="36" t="s">
        <v>481</v>
      </c>
      <c r="G42" s="37" t="s">
        <v>481</v>
      </c>
      <c r="H42" s="37" t="s">
        <v>481</v>
      </c>
      <c r="I42" s="37" t="s">
        <v>481</v>
      </c>
      <c r="J42" s="38" t="s">
        <v>481</v>
      </c>
      <c r="K42" s="22"/>
      <c r="L42" s="22"/>
      <c r="M42" s="22"/>
      <c r="N42" s="22"/>
      <c r="O42" s="22"/>
      <c r="P42" s="22"/>
    </row>
    <row r="43" spans="1:16" ht="39" customHeight="1" thickBot="1">
      <c r="A43" s="22"/>
      <c r="B43" s="40"/>
      <c r="C43" s="1180" t="s">
        <v>536</v>
      </c>
      <c r="D43" s="1181"/>
      <c r="E43" s="1182"/>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3" t="s">
        <v>11</v>
      </c>
      <c r="C45" s="1194"/>
      <c r="D45" s="58"/>
      <c r="E45" s="1199" t="s">
        <v>12</v>
      </c>
      <c r="F45" s="1199"/>
      <c r="G45" s="1199"/>
      <c r="H45" s="1199"/>
      <c r="I45" s="1199"/>
      <c r="J45" s="1200"/>
      <c r="K45" s="59">
        <v>366</v>
      </c>
      <c r="L45" s="60">
        <v>348</v>
      </c>
      <c r="M45" s="60">
        <v>324</v>
      </c>
      <c r="N45" s="60">
        <v>368</v>
      </c>
      <c r="O45" s="61">
        <v>358</v>
      </c>
      <c r="P45" s="48"/>
      <c r="Q45" s="48"/>
      <c r="R45" s="48"/>
      <c r="S45" s="48"/>
      <c r="T45" s="48"/>
      <c r="U45" s="48"/>
    </row>
    <row r="46" spans="1:21" ht="30.75" customHeight="1">
      <c r="A46" s="48"/>
      <c r="B46" s="1195"/>
      <c r="C46" s="1196"/>
      <c r="D46" s="62"/>
      <c r="E46" s="1187" t="s">
        <v>13</v>
      </c>
      <c r="F46" s="1187"/>
      <c r="G46" s="1187"/>
      <c r="H46" s="1187"/>
      <c r="I46" s="1187"/>
      <c r="J46" s="1188"/>
      <c r="K46" s="63" t="s">
        <v>481</v>
      </c>
      <c r="L46" s="64" t="s">
        <v>481</v>
      </c>
      <c r="M46" s="64" t="s">
        <v>481</v>
      </c>
      <c r="N46" s="64" t="s">
        <v>481</v>
      </c>
      <c r="O46" s="65" t="s">
        <v>481</v>
      </c>
      <c r="P46" s="48"/>
      <c r="Q46" s="48"/>
      <c r="R46" s="48"/>
      <c r="S46" s="48"/>
      <c r="T46" s="48"/>
      <c r="U46" s="48"/>
    </row>
    <row r="47" spans="1:21" ht="30.75" customHeight="1">
      <c r="A47" s="48"/>
      <c r="B47" s="1195"/>
      <c r="C47" s="1196"/>
      <c r="D47" s="62"/>
      <c r="E47" s="1187" t="s">
        <v>14</v>
      </c>
      <c r="F47" s="1187"/>
      <c r="G47" s="1187"/>
      <c r="H47" s="1187"/>
      <c r="I47" s="1187"/>
      <c r="J47" s="1188"/>
      <c r="K47" s="63" t="s">
        <v>481</v>
      </c>
      <c r="L47" s="64" t="s">
        <v>481</v>
      </c>
      <c r="M47" s="64" t="s">
        <v>481</v>
      </c>
      <c r="N47" s="64" t="s">
        <v>481</v>
      </c>
      <c r="O47" s="65" t="s">
        <v>481</v>
      </c>
      <c r="P47" s="48"/>
      <c r="Q47" s="48"/>
      <c r="R47" s="48"/>
      <c r="S47" s="48"/>
      <c r="T47" s="48"/>
      <c r="U47" s="48"/>
    </row>
    <row r="48" spans="1:21" ht="30.75" customHeight="1">
      <c r="A48" s="48"/>
      <c r="B48" s="1195"/>
      <c r="C48" s="1196"/>
      <c r="D48" s="62"/>
      <c r="E48" s="1187" t="s">
        <v>15</v>
      </c>
      <c r="F48" s="1187"/>
      <c r="G48" s="1187"/>
      <c r="H48" s="1187"/>
      <c r="I48" s="1187"/>
      <c r="J48" s="1188"/>
      <c r="K48" s="63">
        <v>72</v>
      </c>
      <c r="L48" s="64">
        <v>65</v>
      </c>
      <c r="M48" s="64">
        <v>57</v>
      </c>
      <c r="N48" s="64">
        <v>61</v>
      </c>
      <c r="O48" s="65">
        <v>60</v>
      </c>
      <c r="P48" s="48"/>
      <c r="Q48" s="48"/>
      <c r="R48" s="48"/>
      <c r="S48" s="48"/>
      <c r="T48" s="48"/>
      <c r="U48" s="48"/>
    </row>
    <row r="49" spans="1:21" ht="30.75" customHeight="1">
      <c r="A49" s="48"/>
      <c r="B49" s="1195"/>
      <c r="C49" s="1196"/>
      <c r="D49" s="62"/>
      <c r="E49" s="1187" t="s">
        <v>16</v>
      </c>
      <c r="F49" s="1187"/>
      <c r="G49" s="1187"/>
      <c r="H49" s="1187"/>
      <c r="I49" s="1187"/>
      <c r="J49" s="1188"/>
      <c r="K49" s="63">
        <v>45</v>
      </c>
      <c r="L49" s="64">
        <v>42</v>
      </c>
      <c r="M49" s="64">
        <v>38</v>
      </c>
      <c r="N49" s="64">
        <v>30</v>
      </c>
      <c r="O49" s="65">
        <v>28</v>
      </c>
      <c r="P49" s="48"/>
      <c r="Q49" s="48"/>
      <c r="R49" s="48"/>
      <c r="S49" s="48"/>
      <c r="T49" s="48"/>
      <c r="U49" s="48"/>
    </row>
    <row r="50" spans="1:21" ht="30.75" customHeight="1">
      <c r="A50" s="48"/>
      <c r="B50" s="1195"/>
      <c r="C50" s="1196"/>
      <c r="D50" s="62"/>
      <c r="E50" s="1187" t="s">
        <v>17</v>
      </c>
      <c r="F50" s="1187"/>
      <c r="G50" s="1187"/>
      <c r="H50" s="1187"/>
      <c r="I50" s="1187"/>
      <c r="J50" s="1188"/>
      <c r="K50" s="63">
        <v>15</v>
      </c>
      <c r="L50" s="64">
        <v>14</v>
      </c>
      <c r="M50" s="64">
        <v>11</v>
      </c>
      <c r="N50" s="64">
        <v>8</v>
      </c>
      <c r="O50" s="65">
        <v>5</v>
      </c>
      <c r="P50" s="48"/>
      <c r="Q50" s="48"/>
      <c r="R50" s="48"/>
      <c r="S50" s="48"/>
      <c r="T50" s="48"/>
      <c r="U50" s="48"/>
    </row>
    <row r="51" spans="1:21" ht="30.75" customHeight="1">
      <c r="A51" s="48"/>
      <c r="B51" s="1197"/>
      <c r="C51" s="1198"/>
      <c r="D51" s="66"/>
      <c r="E51" s="1187" t="s">
        <v>18</v>
      </c>
      <c r="F51" s="1187"/>
      <c r="G51" s="1187"/>
      <c r="H51" s="1187"/>
      <c r="I51" s="1187"/>
      <c r="J51" s="1188"/>
      <c r="K51" s="63" t="s">
        <v>481</v>
      </c>
      <c r="L51" s="64" t="s">
        <v>481</v>
      </c>
      <c r="M51" s="64" t="s">
        <v>481</v>
      </c>
      <c r="N51" s="64">
        <v>0</v>
      </c>
      <c r="O51" s="65">
        <v>0</v>
      </c>
      <c r="P51" s="48"/>
      <c r="Q51" s="48"/>
      <c r="R51" s="48"/>
      <c r="S51" s="48"/>
      <c r="T51" s="48"/>
      <c r="U51" s="48"/>
    </row>
    <row r="52" spans="1:21" ht="30.75" customHeight="1">
      <c r="A52" s="48"/>
      <c r="B52" s="1185" t="s">
        <v>19</v>
      </c>
      <c r="C52" s="1186"/>
      <c r="D52" s="66"/>
      <c r="E52" s="1187" t="s">
        <v>20</v>
      </c>
      <c r="F52" s="1187"/>
      <c r="G52" s="1187"/>
      <c r="H52" s="1187"/>
      <c r="I52" s="1187"/>
      <c r="J52" s="1188"/>
      <c r="K52" s="63">
        <v>273</v>
      </c>
      <c r="L52" s="64">
        <v>279</v>
      </c>
      <c r="M52" s="64">
        <v>307</v>
      </c>
      <c r="N52" s="64">
        <v>304</v>
      </c>
      <c r="O52" s="65">
        <v>298</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225</v>
      </c>
      <c r="L53" s="69">
        <v>190</v>
      </c>
      <c r="M53" s="69">
        <v>123</v>
      </c>
      <c r="N53" s="69">
        <v>163</v>
      </c>
      <c r="O53" s="70">
        <v>153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sqref="A1:XFD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01" t="s">
        <v>24</v>
      </c>
      <c r="C41" s="1202"/>
      <c r="D41" s="81"/>
      <c r="E41" s="1207" t="s">
        <v>25</v>
      </c>
      <c r="F41" s="1207"/>
      <c r="G41" s="1207"/>
      <c r="H41" s="1208"/>
      <c r="I41" s="82">
        <v>3942</v>
      </c>
      <c r="J41" s="83">
        <v>3908</v>
      </c>
      <c r="K41" s="83">
        <v>4034</v>
      </c>
      <c r="L41" s="83">
        <v>4091</v>
      </c>
      <c r="M41" s="84">
        <v>4434</v>
      </c>
    </row>
    <row r="42" spans="2:13" ht="27.75" customHeight="1">
      <c r="B42" s="1203"/>
      <c r="C42" s="1204"/>
      <c r="D42" s="85"/>
      <c r="E42" s="1209" t="s">
        <v>26</v>
      </c>
      <c r="F42" s="1209"/>
      <c r="G42" s="1209"/>
      <c r="H42" s="1210"/>
      <c r="I42" s="86">
        <v>77</v>
      </c>
      <c r="J42" s="87">
        <v>63</v>
      </c>
      <c r="K42" s="87">
        <v>30</v>
      </c>
      <c r="L42" s="87">
        <v>23</v>
      </c>
      <c r="M42" s="88">
        <v>18</v>
      </c>
    </row>
    <row r="43" spans="2:13" ht="27.75" customHeight="1">
      <c r="B43" s="1203"/>
      <c r="C43" s="1204"/>
      <c r="D43" s="85"/>
      <c r="E43" s="1209" t="s">
        <v>27</v>
      </c>
      <c r="F43" s="1209"/>
      <c r="G43" s="1209"/>
      <c r="H43" s="1210"/>
      <c r="I43" s="86">
        <v>941</v>
      </c>
      <c r="J43" s="87">
        <v>822</v>
      </c>
      <c r="K43" s="87">
        <v>682</v>
      </c>
      <c r="L43" s="87">
        <v>639</v>
      </c>
      <c r="M43" s="88">
        <v>540</v>
      </c>
    </row>
    <row r="44" spans="2:13" ht="27.75" customHeight="1">
      <c r="B44" s="1203"/>
      <c r="C44" s="1204"/>
      <c r="D44" s="85"/>
      <c r="E44" s="1209" t="s">
        <v>28</v>
      </c>
      <c r="F44" s="1209"/>
      <c r="G44" s="1209"/>
      <c r="H44" s="1210"/>
      <c r="I44" s="86">
        <v>176</v>
      </c>
      <c r="J44" s="87">
        <v>131</v>
      </c>
      <c r="K44" s="87">
        <v>122</v>
      </c>
      <c r="L44" s="87">
        <v>94</v>
      </c>
      <c r="M44" s="88">
        <v>65</v>
      </c>
    </row>
    <row r="45" spans="2:13" ht="27.75" customHeight="1">
      <c r="B45" s="1203"/>
      <c r="C45" s="1204"/>
      <c r="D45" s="85"/>
      <c r="E45" s="1209" t="s">
        <v>29</v>
      </c>
      <c r="F45" s="1209"/>
      <c r="G45" s="1209"/>
      <c r="H45" s="1210"/>
      <c r="I45" s="86">
        <v>274</v>
      </c>
      <c r="J45" s="87">
        <v>233</v>
      </c>
      <c r="K45" s="87">
        <v>170</v>
      </c>
      <c r="L45" s="87">
        <v>37</v>
      </c>
      <c r="M45" s="88">
        <v>40</v>
      </c>
    </row>
    <row r="46" spans="2:13" ht="27.75" customHeight="1">
      <c r="B46" s="1203"/>
      <c r="C46" s="1204"/>
      <c r="D46" s="89"/>
      <c r="E46" s="1209" t="s">
        <v>30</v>
      </c>
      <c r="F46" s="1209"/>
      <c r="G46" s="1209"/>
      <c r="H46" s="1210"/>
      <c r="I46" s="86" t="s">
        <v>481</v>
      </c>
      <c r="J46" s="87" t="s">
        <v>481</v>
      </c>
      <c r="K46" s="87" t="s">
        <v>481</v>
      </c>
      <c r="L46" s="87" t="s">
        <v>481</v>
      </c>
      <c r="M46" s="88" t="s">
        <v>481</v>
      </c>
    </row>
    <row r="47" spans="2:13" ht="27.75" customHeight="1">
      <c r="B47" s="1203"/>
      <c r="C47" s="1204"/>
      <c r="D47" s="90"/>
      <c r="E47" s="1211" t="s">
        <v>31</v>
      </c>
      <c r="F47" s="1212"/>
      <c r="G47" s="1212"/>
      <c r="H47" s="1213"/>
      <c r="I47" s="86" t="s">
        <v>481</v>
      </c>
      <c r="J47" s="87" t="s">
        <v>481</v>
      </c>
      <c r="K47" s="87" t="s">
        <v>481</v>
      </c>
      <c r="L47" s="87" t="s">
        <v>481</v>
      </c>
      <c r="M47" s="88" t="s">
        <v>481</v>
      </c>
    </row>
    <row r="48" spans="2:13" ht="27.75" customHeight="1">
      <c r="B48" s="1203"/>
      <c r="C48" s="1204"/>
      <c r="D48" s="85"/>
      <c r="E48" s="1209" t="s">
        <v>32</v>
      </c>
      <c r="F48" s="1209"/>
      <c r="G48" s="1209"/>
      <c r="H48" s="1210"/>
      <c r="I48" s="86" t="s">
        <v>481</v>
      </c>
      <c r="J48" s="87" t="s">
        <v>481</v>
      </c>
      <c r="K48" s="87" t="s">
        <v>481</v>
      </c>
      <c r="L48" s="87" t="s">
        <v>481</v>
      </c>
      <c r="M48" s="88" t="s">
        <v>481</v>
      </c>
    </row>
    <row r="49" spans="2:13" ht="27.75" customHeight="1">
      <c r="B49" s="1205"/>
      <c r="C49" s="1206"/>
      <c r="D49" s="85"/>
      <c r="E49" s="1209" t="s">
        <v>33</v>
      </c>
      <c r="F49" s="1209"/>
      <c r="G49" s="1209"/>
      <c r="H49" s="1210"/>
      <c r="I49" s="86" t="s">
        <v>481</v>
      </c>
      <c r="J49" s="87" t="s">
        <v>481</v>
      </c>
      <c r="K49" s="87" t="s">
        <v>481</v>
      </c>
      <c r="L49" s="87" t="s">
        <v>481</v>
      </c>
      <c r="M49" s="88" t="s">
        <v>481</v>
      </c>
    </row>
    <row r="50" spans="2:13" ht="27.75" customHeight="1">
      <c r="B50" s="1214" t="s">
        <v>34</v>
      </c>
      <c r="C50" s="1215"/>
      <c r="D50" s="91"/>
      <c r="E50" s="1209" t="s">
        <v>35</v>
      </c>
      <c r="F50" s="1209"/>
      <c r="G50" s="1209"/>
      <c r="H50" s="1210"/>
      <c r="I50" s="86">
        <v>1210</v>
      </c>
      <c r="J50" s="87">
        <v>1267</v>
      </c>
      <c r="K50" s="87">
        <v>1350</v>
      </c>
      <c r="L50" s="87">
        <v>1492</v>
      </c>
      <c r="M50" s="88">
        <v>1603</v>
      </c>
    </row>
    <row r="51" spans="2:13" ht="27.75" customHeight="1">
      <c r="B51" s="1203"/>
      <c r="C51" s="1204"/>
      <c r="D51" s="85"/>
      <c r="E51" s="1209" t="s">
        <v>36</v>
      </c>
      <c r="F51" s="1209"/>
      <c r="G51" s="1209"/>
      <c r="H51" s="1210"/>
      <c r="I51" s="86" t="s">
        <v>481</v>
      </c>
      <c r="J51" s="87" t="s">
        <v>481</v>
      </c>
      <c r="K51" s="87" t="s">
        <v>481</v>
      </c>
      <c r="L51" s="87" t="s">
        <v>481</v>
      </c>
      <c r="M51" s="88" t="s">
        <v>481</v>
      </c>
    </row>
    <row r="52" spans="2:13" ht="27.75" customHeight="1">
      <c r="B52" s="1205"/>
      <c r="C52" s="1206"/>
      <c r="D52" s="85"/>
      <c r="E52" s="1209" t="s">
        <v>37</v>
      </c>
      <c r="F52" s="1209"/>
      <c r="G52" s="1209"/>
      <c r="H52" s="1210"/>
      <c r="I52" s="86">
        <v>3213</v>
      </c>
      <c r="J52" s="87">
        <v>3168</v>
      </c>
      <c r="K52" s="87">
        <v>3142</v>
      </c>
      <c r="L52" s="87">
        <v>3035</v>
      </c>
      <c r="M52" s="88">
        <v>3203</v>
      </c>
    </row>
    <row r="53" spans="2:13" ht="27.75" customHeight="1" thickBot="1">
      <c r="B53" s="1216" t="s">
        <v>38</v>
      </c>
      <c r="C53" s="1217"/>
      <c r="D53" s="92"/>
      <c r="E53" s="1218" t="s">
        <v>39</v>
      </c>
      <c r="F53" s="1218"/>
      <c r="G53" s="1218"/>
      <c r="H53" s="1219"/>
      <c r="I53" s="93">
        <v>986</v>
      </c>
      <c r="J53" s="94">
        <v>723</v>
      </c>
      <c r="K53" s="94">
        <v>547</v>
      </c>
      <c r="L53" s="94">
        <v>357</v>
      </c>
      <c r="M53" s="95">
        <v>290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551</v>
      </c>
      <c r="C41" s="248"/>
      <c r="D41" s="248"/>
      <c r="E41" s="248"/>
      <c r="F41" s="248"/>
      <c r="G41" s="248"/>
      <c r="H41" s="248"/>
      <c r="I41" s="248"/>
      <c r="J41" s="248"/>
      <c r="K41" s="248"/>
      <c r="L41" s="248"/>
      <c r="M41" s="248"/>
      <c r="N41" s="248"/>
      <c r="O41" s="248"/>
      <c r="P41" s="249"/>
    </row>
    <row r="42" spans="2:17">
      <c r="B42" s="250"/>
      <c r="C42" s="246"/>
      <c r="D42" s="246"/>
      <c r="E42" s="246"/>
      <c r="F42" s="246"/>
      <c r="G42" s="353" t="s">
        <v>552</v>
      </c>
      <c r="I42" s="354"/>
      <c r="J42" s="354"/>
      <c r="K42" s="354"/>
      <c r="L42" s="246"/>
      <c r="M42" s="246"/>
      <c r="N42" s="246"/>
      <c r="O42" s="246"/>
    </row>
    <row r="43" spans="2:17">
      <c r="B43" s="250"/>
      <c r="C43" s="246"/>
      <c r="D43" s="246"/>
      <c r="E43" s="246"/>
      <c r="F43" s="246"/>
      <c r="G43" s="1232"/>
      <c r="H43" s="1233"/>
      <c r="I43" s="1233"/>
      <c r="J43" s="1233"/>
      <c r="K43" s="1233"/>
      <c r="L43" s="1233"/>
      <c r="M43" s="1233"/>
      <c r="N43" s="1233"/>
      <c r="O43" s="1234"/>
    </row>
    <row r="44" spans="2:17">
      <c r="B44" s="250"/>
      <c r="C44" s="246"/>
      <c r="D44" s="246"/>
      <c r="E44" s="246"/>
      <c r="F44" s="246"/>
      <c r="G44" s="1235"/>
      <c r="H44" s="1236"/>
      <c r="I44" s="1236"/>
      <c r="J44" s="1236"/>
      <c r="K44" s="1236"/>
      <c r="L44" s="1236"/>
      <c r="M44" s="1236"/>
      <c r="N44" s="1236"/>
      <c r="O44" s="1237"/>
    </row>
    <row r="45" spans="2:17">
      <c r="B45" s="250"/>
      <c r="C45" s="246"/>
      <c r="D45" s="246"/>
      <c r="E45" s="246"/>
      <c r="F45" s="246"/>
      <c r="G45" s="1235"/>
      <c r="H45" s="1236"/>
      <c r="I45" s="1236"/>
      <c r="J45" s="1236"/>
      <c r="K45" s="1236"/>
      <c r="L45" s="1236"/>
      <c r="M45" s="1236"/>
      <c r="N45" s="1236"/>
      <c r="O45" s="1237"/>
    </row>
    <row r="46" spans="2:17">
      <c r="B46" s="250"/>
      <c r="C46" s="246"/>
      <c r="D46" s="246"/>
      <c r="E46" s="246"/>
      <c r="F46" s="246"/>
      <c r="G46" s="1235"/>
      <c r="H46" s="1236"/>
      <c r="I46" s="1236"/>
      <c r="J46" s="1236"/>
      <c r="K46" s="1236"/>
      <c r="L46" s="1236"/>
      <c r="M46" s="1236"/>
      <c r="N46" s="1236"/>
      <c r="O46" s="1237"/>
    </row>
    <row r="47" spans="2:17">
      <c r="B47" s="250"/>
      <c r="C47" s="246"/>
      <c r="D47" s="246"/>
      <c r="E47" s="246"/>
      <c r="F47" s="246"/>
      <c r="G47" s="1238"/>
      <c r="H47" s="1239"/>
      <c r="I47" s="1239"/>
      <c r="J47" s="1239"/>
      <c r="K47" s="1239"/>
      <c r="L47" s="1239"/>
      <c r="M47" s="1239"/>
      <c r="N47" s="1239"/>
      <c r="O47" s="1240"/>
    </row>
    <row r="48" spans="2:17">
      <c r="B48" s="250"/>
      <c r="C48" s="246"/>
      <c r="D48" s="246"/>
      <c r="E48" s="246"/>
      <c r="F48" s="246"/>
      <c r="G48" s="246"/>
      <c r="H48" s="355"/>
      <c r="I48" s="355"/>
      <c r="J48" s="355"/>
    </row>
    <row r="49" spans="1:17">
      <c r="B49" s="250"/>
      <c r="C49" s="246"/>
      <c r="D49" s="246"/>
      <c r="E49" s="246"/>
      <c r="F49" s="246"/>
      <c r="G49" s="245" t="s">
        <v>553</v>
      </c>
    </row>
    <row r="50" spans="1:17">
      <c r="B50" s="250"/>
      <c r="C50" s="246"/>
      <c r="D50" s="246"/>
      <c r="E50" s="246"/>
      <c r="F50" s="246"/>
      <c r="G50" s="1241"/>
      <c r="H50" s="1242"/>
      <c r="I50" s="1242"/>
      <c r="J50" s="1243"/>
      <c r="K50" s="356" t="s">
        <v>521</v>
      </c>
      <c r="L50" s="356" t="s">
        <v>522</v>
      </c>
      <c r="M50" s="356" t="s">
        <v>523</v>
      </c>
      <c r="N50" s="356" t="s">
        <v>524</v>
      </c>
      <c r="O50" s="356" t="s">
        <v>525</v>
      </c>
    </row>
    <row r="51" spans="1:17">
      <c r="B51" s="250"/>
      <c r="C51" s="246"/>
      <c r="D51" s="246"/>
      <c r="E51" s="246"/>
      <c r="F51" s="246"/>
      <c r="G51" s="1244" t="s">
        <v>554</v>
      </c>
      <c r="H51" s="1245"/>
      <c r="I51" s="1250" t="s">
        <v>555</v>
      </c>
      <c r="J51" s="1250"/>
      <c r="K51" s="1254"/>
      <c r="L51" s="1254"/>
      <c r="M51" s="1254"/>
      <c r="N51" s="1254"/>
      <c r="O51" s="1254"/>
    </row>
    <row r="52" spans="1:17">
      <c r="B52" s="250"/>
      <c r="C52" s="246"/>
      <c r="D52" s="246"/>
      <c r="E52" s="246"/>
      <c r="F52" s="246"/>
      <c r="G52" s="1246"/>
      <c r="H52" s="1247"/>
      <c r="I52" s="1251"/>
      <c r="J52" s="1251"/>
      <c r="K52" s="1220"/>
      <c r="L52" s="1220"/>
      <c r="M52" s="1220"/>
      <c r="N52" s="1220"/>
      <c r="O52" s="1220"/>
    </row>
    <row r="53" spans="1:17">
      <c r="A53" s="357"/>
      <c r="B53" s="250"/>
      <c r="C53" s="246"/>
      <c r="D53" s="246"/>
      <c r="E53" s="246"/>
      <c r="F53" s="246"/>
      <c r="G53" s="1246"/>
      <c r="H53" s="1247"/>
      <c r="I53" s="1230" t="s">
        <v>561</v>
      </c>
      <c r="J53" s="1230"/>
      <c r="K53" s="1255"/>
      <c r="L53" s="1255"/>
      <c r="M53" s="1255"/>
      <c r="N53" s="1255"/>
      <c r="O53" s="1255"/>
    </row>
    <row r="54" spans="1:17">
      <c r="A54" s="357"/>
      <c r="B54" s="250"/>
      <c r="C54" s="246"/>
      <c r="D54" s="246"/>
      <c r="E54" s="246"/>
      <c r="F54" s="246"/>
      <c r="G54" s="1248"/>
      <c r="H54" s="1249"/>
      <c r="I54" s="1230"/>
      <c r="J54" s="1230"/>
      <c r="K54" s="1253"/>
      <c r="L54" s="1253"/>
      <c r="M54" s="1253"/>
      <c r="N54" s="1253"/>
      <c r="O54" s="1253"/>
    </row>
    <row r="55" spans="1:17">
      <c r="A55" s="357"/>
      <c r="B55" s="250"/>
      <c r="C55" s="246"/>
      <c r="D55" s="246"/>
      <c r="E55" s="246"/>
      <c r="F55" s="246"/>
      <c r="G55" s="1224" t="s">
        <v>556</v>
      </c>
      <c r="H55" s="1225"/>
      <c r="I55" s="1230" t="s">
        <v>555</v>
      </c>
      <c r="J55" s="1230"/>
      <c r="K55" s="1254"/>
      <c r="L55" s="1254"/>
      <c r="M55" s="1254"/>
      <c r="N55" s="1254"/>
      <c r="O55" s="1254"/>
    </row>
    <row r="56" spans="1:17">
      <c r="A56" s="357"/>
      <c r="B56" s="250"/>
      <c r="C56" s="246"/>
      <c r="D56" s="246"/>
      <c r="E56" s="246"/>
      <c r="F56" s="246"/>
      <c r="G56" s="1226"/>
      <c r="H56" s="1227"/>
      <c r="I56" s="1230"/>
      <c r="J56" s="1230"/>
      <c r="K56" s="1220"/>
      <c r="L56" s="1220"/>
      <c r="M56" s="1220"/>
      <c r="N56" s="1220"/>
      <c r="O56" s="1220"/>
    </row>
    <row r="57" spans="1:17" s="357" customFormat="1">
      <c r="B57" s="358"/>
      <c r="C57" s="354"/>
      <c r="D57" s="354"/>
      <c r="E57" s="354"/>
      <c r="F57" s="354"/>
      <c r="G57" s="1226"/>
      <c r="H57" s="1227"/>
      <c r="I57" s="1222" t="s">
        <v>561</v>
      </c>
      <c r="J57" s="1222"/>
      <c r="K57" s="1255"/>
      <c r="L57" s="1255"/>
      <c r="M57" s="1255"/>
      <c r="N57" s="1255"/>
      <c r="O57" s="1255"/>
      <c r="P57" s="359"/>
      <c r="Q57" s="358"/>
    </row>
    <row r="58" spans="1:17" s="357" customFormat="1">
      <c r="A58" s="245"/>
      <c r="B58" s="358"/>
      <c r="C58" s="354"/>
      <c r="D58" s="354"/>
      <c r="E58" s="354"/>
      <c r="F58" s="354"/>
      <c r="G58" s="1228"/>
      <c r="H58" s="1229"/>
      <c r="I58" s="1222"/>
      <c r="J58" s="1222"/>
      <c r="K58" s="1253"/>
      <c r="L58" s="1253"/>
      <c r="M58" s="1253"/>
      <c r="N58" s="1253"/>
      <c r="O58" s="1253"/>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557</v>
      </c>
      <c r="C63" s="246"/>
      <c r="D63" s="246"/>
      <c r="E63" s="246"/>
      <c r="F63" s="246"/>
      <c r="G63" s="246"/>
      <c r="H63" s="246"/>
      <c r="I63" s="246"/>
      <c r="J63" s="246"/>
      <c r="K63" s="246"/>
      <c r="L63" s="246"/>
      <c r="M63" s="246"/>
      <c r="N63" s="246"/>
      <c r="O63" s="246"/>
    </row>
    <row r="64" spans="1:17">
      <c r="B64" s="250"/>
      <c r="C64" s="246"/>
      <c r="D64" s="246"/>
      <c r="E64" s="246"/>
      <c r="F64" s="246"/>
      <c r="G64" s="353" t="s">
        <v>552</v>
      </c>
      <c r="I64" s="354"/>
      <c r="J64" s="354"/>
      <c r="K64" s="354"/>
      <c r="L64" s="246"/>
      <c r="M64" s="246"/>
      <c r="N64" s="246"/>
      <c r="O64" s="246"/>
    </row>
    <row r="65" spans="2:30">
      <c r="B65" s="250"/>
      <c r="C65" s="246"/>
      <c r="D65" s="246"/>
      <c r="E65" s="246"/>
      <c r="F65" s="246"/>
      <c r="G65" s="1232" t="s">
        <v>560</v>
      </c>
      <c r="H65" s="1233"/>
      <c r="I65" s="1233"/>
      <c r="J65" s="1233"/>
      <c r="K65" s="1233"/>
      <c r="L65" s="1233"/>
      <c r="M65" s="1233"/>
      <c r="N65" s="1233"/>
      <c r="O65" s="1234"/>
    </row>
    <row r="66" spans="2:30">
      <c r="B66" s="250"/>
      <c r="C66" s="246"/>
      <c r="D66" s="246"/>
      <c r="E66" s="246"/>
      <c r="F66" s="246"/>
      <c r="G66" s="1235"/>
      <c r="H66" s="1236"/>
      <c r="I66" s="1236"/>
      <c r="J66" s="1236"/>
      <c r="K66" s="1236"/>
      <c r="L66" s="1236"/>
      <c r="M66" s="1236"/>
      <c r="N66" s="1236"/>
      <c r="O66" s="1237"/>
    </row>
    <row r="67" spans="2:30">
      <c r="B67" s="250"/>
      <c r="C67" s="246"/>
      <c r="D67" s="246"/>
      <c r="E67" s="246"/>
      <c r="F67" s="246"/>
      <c r="G67" s="1235"/>
      <c r="H67" s="1236"/>
      <c r="I67" s="1236"/>
      <c r="J67" s="1236"/>
      <c r="K67" s="1236"/>
      <c r="L67" s="1236"/>
      <c r="M67" s="1236"/>
      <c r="N67" s="1236"/>
      <c r="O67" s="1237"/>
    </row>
    <row r="68" spans="2:30">
      <c r="B68" s="250"/>
      <c r="C68" s="246"/>
      <c r="D68" s="246"/>
      <c r="E68" s="246"/>
      <c r="F68" s="246"/>
      <c r="G68" s="1235"/>
      <c r="H68" s="1236"/>
      <c r="I68" s="1236"/>
      <c r="J68" s="1236"/>
      <c r="K68" s="1236"/>
      <c r="L68" s="1236"/>
      <c r="M68" s="1236"/>
      <c r="N68" s="1236"/>
      <c r="O68" s="1237"/>
    </row>
    <row r="69" spans="2:30">
      <c r="B69" s="250"/>
      <c r="C69" s="246"/>
      <c r="D69" s="246"/>
      <c r="E69" s="246"/>
      <c r="F69" s="246"/>
      <c r="G69" s="1238"/>
      <c r="H69" s="1239"/>
      <c r="I69" s="1239"/>
      <c r="J69" s="1239"/>
      <c r="K69" s="1239"/>
      <c r="L69" s="1239"/>
      <c r="M69" s="1239"/>
      <c r="N69" s="1239"/>
      <c r="O69" s="1240"/>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558</v>
      </c>
      <c r="I71" s="370"/>
      <c r="J71" s="366"/>
      <c r="K71" s="366"/>
      <c r="L71" s="367"/>
      <c r="M71" s="366"/>
      <c r="N71" s="367"/>
      <c r="O71" s="368"/>
    </row>
    <row r="72" spans="2:30">
      <c r="B72" s="250"/>
      <c r="C72" s="246"/>
      <c r="D72" s="246"/>
      <c r="E72" s="246"/>
      <c r="F72" s="246"/>
      <c r="G72" s="1241"/>
      <c r="H72" s="1242"/>
      <c r="I72" s="1242"/>
      <c r="J72" s="1243"/>
      <c r="K72" s="356" t="s">
        <v>521</v>
      </c>
      <c r="L72" s="356" t="s">
        <v>522</v>
      </c>
      <c r="M72" s="356" t="s">
        <v>523</v>
      </c>
      <c r="N72" s="356" t="s">
        <v>524</v>
      </c>
      <c r="O72" s="356" t="s">
        <v>525</v>
      </c>
    </row>
    <row r="73" spans="2:30">
      <c r="B73" s="250"/>
      <c r="C73" s="246"/>
      <c r="D73" s="246"/>
      <c r="E73" s="246"/>
      <c r="F73" s="246"/>
      <c r="G73" s="1244" t="s">
        <v>554</v>
      </c>
      <c r="H73" s="1245"/>
      <c r="I73" s="1250" t="s">
        <v>555</v>
      </c>
      <c r="J73" s="1250"/>
      <c r="K73" s="1231">
        <v>41.3</v>
      </c>
      <c r="L73" s="1231">
        <v>29.7</v>
      </c>
      <c r="M73" s="1220">
        <v>22.7</v>
      </c>
      <c r="N73" s="1220">
        <v>14.5</v>
      </c>
      <c r="O73" s="1220">
        <v>11.8</v>
      </c>
      <c r="S73" s="245">
        <v>9.9</v>
      </c>
    </row>
    <row r="74" spans="2:30">
      <c r="B74" s="250"/>
      <c r="C74" s="246"/>
      <c r="D74" s="246"/>
      <c r="E74" s="246"/>
      <c r="F74" s="246"/>
      <c r="G74" s="1246"/>
      <c r="H74" s="1247"/>
      <c r="I74" s="1251"/>
      <c r="J74" s="1251"/>
      <c r="K74" s="1231"/>
      <c r="L74" s="1231"/>
      <c r="M74" s="1220"/>
      <c r="N74" s="1220"/>
      <c r="O74" s="1220"/>
    </row>
    <row r="75" spans="2:30">
      <c r="B75" s="250"/>
      <c r="C75" s="246"/>
      <c r="D75" s="246"/>
      <c r="E75" s="246"/>
      <c r="F75" s="246"/>
      <c r="G75" s="1246"/>
      <c r="H75" s="1247"/>
      <c r="I75" s="1230" t="s">
        <v>559</v>
      </c>
      <c r="J75" s="1230"/>
      <c r="K75" s="1252">
        <v>9.8000000000000007</v>
      </c>
      <c r="L75" s="1252">
        <v>9</v>
      </c>
      <c r="M75" s="1252">
        <v>7.4</v>
      </c>
      <c r="N75" s="1252">
        <v>6.5</v>
      </c>
      <c r="O75" s="1252">
        <v>6</v>
      </c>
      <c r="U75" s="245">
        <v>81.2</v>
      </c>
      <c r="W75" s="245">
        <v>87.2</v>
      </c>
      <c r="Y75" s="245">
        <v>99.8</v>
      </c>
      <c r="AA75" s="245">
        <v>109.5</v>
      </c>
      <c r="AC75" s="245">
        <v>115.2</v>
      </c>
    </row>
    <row r="76" spans="2:30">
      <c r="B76" s="250"/>
      <c r="C76" s="246"/>
      <c r="D76" s="246"/>
      <c r="E76" s="246"/>
      <c r="F76" s="246"/>
      <c r="G76" s="1248"/>
      <c r="H76" s="1249"/>
      <c r="I76" s="1230"/>
      <c r="J76" s="1230"/>
      <c r="K76" s="1253"/>
      <c r="L76" s="1253"/>
      <c r="M76" s="1253"/>
      <c r="N76" s="1253"/>
      <c r="O76" s="1253"/>
    </row>
    <row r="77" spans="2:30">
      <c r="B77" s="250"/>
      <c r="C77" s="246"/>
      <c r="D77" s="246"/>
      <c r="E77" s="246"/>
      <c r="F77" s="246"/>
      <c r="G77" s="1224" t="s">
        <v>556</v>
      </c>
      <c r="H77" s="1225"/>
      <c r="I77" s="1230" t="s">
        <v>555</v>
      </c>
      <c r="J77" s="1230"/>
      <c r="K77" s="1231">
        <v>18.7</v>
      </c>
      <c r="L77" s="1231">
        <v>12.9</v>
      </c>
      <c r="M77" s="1220">
        <v>22.6</v>
      </c>
      <c r="N77" s="1220">
        <v>0.8</v>
      </c>
      <c r="O77" s="1220">
        <v>0</v>
      </c>
      <c r="R77" s="245">
        <v>12.3</v>
      </c>
      <c r="T77" s="245">
        <v>11.1</v>
      </c>
    </row>
    <row r="78" spans="2:30">
      <c r="B78" s="250"/>
      <c r="C78" s="246"/>
      <c r="D78" s="246"/>
      <c r="E78" s="246"/>
      <c r="F78" s="246"/>
      <c r="G78" s="1226"/>
      <c r="H78" s="1227"/>
      <c r="I78" s="1230"/>
      <c r="J78" s="1230"/>
      <c r="K78" s="1231"/>
      <c r="L78" s="1231"/>
      <c r="M78" s="1220"/>
      <c r="N78" s="1220"/>
      <c r="O78" s="1220"/>
    </row>
    <row r="79" spans="2:30">
      <c r="B79" s="250"/>
      <c r="C79" s="246"/>
      <c r="D79" s="246"/>
      <c r="E79" s="246"/>
      <c r="F79" s="246"/>
      <c r="G79" s="1226"/>
      <c r="H79" s="1227"/>
      <c r="I79" s="1221" t="s">
        <v>559</v>
      </c>
      <c r="J79" s="1222"/>
      <c r="K79" s="1223">
        <v>10.7</v>
      </c>
      <c r="L79" s="1223">
        <v>10</v>
      </c>
      <c r="M79" s="1223">
        <v>9.5</v>
      </c>
      <c r="N79" s="1223">
        <v>8.1</v>
      </c>
      <c r="O79" s="1223">
        <v>7.3</v>
      </c>
      <c r="V79" s="245">
        <v>53.5</v>
      </c>
      <c r="X79" s="245">
        <v>48.2</v>
      </c>
      <c r="Z79" s="245">
        <v>34.200000000000003</v>
      </c>
      <c r="AB79" s="245">
        <v>30.3</v>
      </c>
      <c r="AD79" s="245">
        <v>28.9</v>
      </c>
    </row>
    <row r="80" spans="2:30">
      <c r="B80" s="250"/>
      <c r="C80" s="246"/>
      <c r="D80" s="246"/>
      <c r="E80" s="246"/>
      <c r="F80" s="246"/>
      <c r="G80" s="1228"/>
      <c r="H80" s="1229"/>
      <c r="I80" s="1222"/>
      <c r="J80" s="1222"/>
      <c r="K80" s="1223"/>
      <c r="L80" s="1223"/>
      <c r="M80" s="1223"/>
      <c r="N80" s="1223"/>
      <c r="O80" s="1223"/>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520</v>
      </c>
      <c r="G2" s="113"/>
      <c r="H2" s="114"/>
    </row>
    <row r="3" spans="1:8">
      <c r="A3" s="110" t="s">
        <v>513</v>
      </c>
      <c r="B3" s="115"/>
      <c r="C3" s="116"/>
      <c r="D3" s="117">
        <v>134363</v>
      </c>
      <c r="E3" s="118"/>
      <c r="F3" s="119">
        <v>117673</v>
      </c>
      <c r="G3" s="120"/>
      <c r="H3" s="121"/>
    </row>
    <row r="4" spans="1:8">
      <c r="A4" s="122"/>
      <c r="B4" s="123"/>
      <c r="C4" s="124"/>
      <c r="D4" s="125">
        <v>75971</v>
      </c>
      <c r="E4" s="126"/>
      <c r="F4" s="127">
        <v>62359</v>
      </c>
      <c r="G4" s="128"/>
      <c r="H4" s="129"/>
    </row>
    <row r="5" spans="1:8">
      <c r="A5" s="110" t="s">
        <v>515</v>
      </c>
      <c r="B5" s="115"/>
      <c r="C5" s="116"/>
      <c r="D5" s="117">
        <v>64398</v>
      </c>
      <c r="E5" s="118"/>
      <c r="F5" s="119">
        <v>118223</v>
      </c>
      <c r="G5" s="120"/>
      <c r="H5" s="121"/>
    </row>
    <row r="6" spans="1:8">
      <c r="A6" s="122"/>
      <c r="B6" s="123"/>
      <c r="C6" s="124"/>
      <c r="D6" s="125">
        <v>37407</v>
      </c>
      <c r="E6" s="126"/>
      <c r="F6" s="127">
        <v>57106</v>
      </c>
      <c r="G6" s="128"/>
      <c r="H6" s="129"/>
    </row>
    <row r="7" spans="1:8">
      <c r="A7" s="110" t="s">
        <v>516</v>
      </c>
      <c r="B7" s="115"/>
      <c r="C7" s="116"/>
      <c r="D7" s="117">
        <v>138045</v>
      </c>
      <c r="E7" s="118"/>
      <c r="F7" s="119">
        <v>128485</v>
      </c>
      <c r="G7" s="120"/>
      <c r="H7" s="121"/>
    </row>
    <row r="8" spans="1:8">
      <c r="A8" s="122"/>
      <c r="B8" s="123"/>
      <c r="C8" s="124"/>
      <c r="D8" s="125">
        <v>45264</v>
      </c>
      <c r="E8" s="126"/>
      <c r="F8" s="127">
        <v>62765</v>
      </c>
      <c r="G8" s="128"/>
      <c r="H8" s="129"/>
    </row>
    <row r="9" spans="1:8">
      <c r="A9" s="110" t="s">
        <v>517</v>
      </c>
      <c r="B9" s="115"/>
      <c r="C9" s="116"/>
      <c r="D9" s="117">
        <v>280699</v>
      </c>
      <c r="E9" s="118"/>
      <c r="F9" s="119">
        <v>128611</v>
      </c>
      <c r="G9" s="120"/>
      <c r="H9" s="121"/>
    </row>
    <row r="10" spans="1:8">
      <c r="A10" s="122"/>
      <c r="B10" s="123"/>
      <c r="C10" s="124"/>
      <c r="D10" s="125">
        <v>34336</v>
      </c>
      <c r="E10" s="126"/>
      <c r="F10" s="127">
        <v>61552</v>
      </c>
      <c r="G10" s="128"/>
      <c r="H10" s="129"/>
    </row>
    <row r="11" spans="1:8">
      <c r="A11" s="110" t="s">
        <v>518</v>
      </c>
      <c r="B11" s="115"/>
      <c r="C11" s="116"/>
      <c r="D11" s="117">
        <v>115666</v>
      </c>
      <c r="E11" s="118"/>
      <c r="F11" s="119">
        <v>138651</v>
      </c>
      <c r="G11" s="120"/>
      <c r="H11" s="121"/>
    </row>
    <row r="12" spans="1:8">
      <c r="A12" s="122"/>
      <c r="B12" s="123"/>
      <c r="C12" s="130"/>
      <c r="D12" s="125">
        <v>70890</v>
      </c>
      <c r="E12" s="126"/>
      <c r="F12" s="127">
        <v>71211</v>
      </c>
      <c r="G12" s="128"/>
      <c r="H12" s="129"/>
    </row>
    <row r="13" spans="1:8">
      <c r="A13" s="110"/>
      <c r="B13" s="115"/>
      <c r="C13" s="131"/>
      <c r="D13" s="132">
        <v>146634</v>
      </c>
      <c r="E13" s="133"/>
      <c r="F13" s="134">
        <v>126329</v>
      </c>
      <c r="G13" s="135"/>
      <c r="H13" s="121"/>
    </row>
    <row r="14" spans="1:8">
      <c r="A14" s="122"/>
      <c r="B14" s="123"/>
      <c r="C14" s="124"/>
      <c r="D14" s="125">
        <v>52774</v>
      </c>
      <c r="E14" s="126"/>
      <c r="F14" s="127">
        <v>62999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13.72</v>
      </c>
      <c r="C19" s="136">
        <f>ROUND(VALUE(SUBSTITUTE(実質収支比率等に係る経年分析!G$48,"▲","-")),2)</f>
        <v>12.5</v>
      </c>
      <c r="D19" s="136">
        <f>ROUND(VALUE(SUBSTITUTE(実質収支比率等に係る経年分析!H$48,"▲","-")),2)</f>
        <v>12.21</v>
      </c>
      <c r="E19" s="136">
        <f>ROUND(VALUE(SUBSTITUTE(実質収支比率等に係る経年分析!I$48,"▲","-")),2)</f>
        <v>13.1</v>
      </c>
      <c r="F19" s="136">
        <f>ROUND(VALUE(SUBSTITUTE(実質収支比率等に係る経年分析!J$48,"▲","-")),2)</f>
        <v>12.09</v>
      </c>
    </row>
    <row r="20" spans="1:11">
      <c r="A20" s="136" t="s">
        <v>44</v>
      </c>
      <c r="B20" s="136">
        <f>ROUND(VALUE(SUBSTITUTE(実質収支比率等に係る経年分析!F$47,"▲","-")),2)</f>
        <v>18.989999999999998</v>
      </c>
      <c r="C20" s="136">
        <f>ROUND(VALUE(SUBSTITUTE(実質収支比率等に係る経年分析!G$47,"▲","-")),2)</f>
        <v>19.77</v>
      </c>
      <c r="D20" s="136">
        <f>ROUND(VALUE(SUBSTITUTE(実質収支比率等に係る経年分析!H$47,"▲","-")),2)</f>
        <v>19.96</v>
      </c>
      <c r="E20" s="136">
        <f>ROUND(VALUE(SUBSTITUTE(実質収支比率等に係る経年分析!I$47,"▲","-")),2)</f>
        <v>20.72</v>
      </c>
      <c r="F20" s="136">
        <f>ROUND(VALUE(SUBSTITUTE(実質収支比率等に係る経年分析!J$47,"▲","-")),2)</f>
        <v>23.45</v>
      </c>
    </row>
    <row r="21" spans="1:11">
      <c r="A21" s="136" t="s">
        <v>45</v>
      </c>
      <c r="B21" s="136">
        <f>IF(ISNUMBER(VALUE(SUBSTITUTE(実質収支比率等に係る経年分析!F$49,"▲","-"))),ROUND(VALUE(SUBSTITUTE(実質収支比率等に係る経年分析!F$49,"▲","-")),2),NA())</f>
        <v>2.31</v>
      </c>
      <c r="C21" s="136">
        <f>IF(ISNUMBER(VALUE(SUBSTITUTE(実質収支比率等に係る経年分析!G$49,"▲","-"))),ROUND(VALUE(SUBSTITUTE(実質収支比率等に係る経年分析!G$49,"▲","-")),2),NA())</f>
        <v>0.14000000000000001</v>
      </c>
      <c r="D21" s="136">
        <f>IF(ISNUMBER(VALUE(SUBSTITUTE(実質収支比率等に係る経年分析!H$49,"▲","-"))),ROUND(VALUE(SUBSTITUTE(実質収支比率等に係る経年分析!H$49,"▲","-")),2),NA())</f>
        <v>-0.09</v>
      </c>
      <c r="E21" s="136">
        <f>IF(ISNUMBER(VALUE(SUBSTITUTE(実質収支比率等に係る経年分析!I$49,"▲","-"))),ROUND(VALUE(SUBSTITUTE(実質収支比率等に係る経年分析!I$49,"▲","-")),2),NA())</f>
        <v>2.2400000000000002</v>
      </c>
      <c r="F21" s="136">
        <f>IF(ISNUMBER(VALUE(SUBSTITUTE(実質収支比率等に係る経年分析!J$49,"▲","-"))),ROUND(VALUE(SUBSTITUTE(実質収支比率等に係る経年分析!J$49,"▲","-")),2),NA())</f>
        <v>1.44</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介護保険特別会計（介護サービス事業勘定）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v>
      </c>
    </row>
    <row r="32" spans="1:11">
      <c r="A32" s="137" t="str">
        <f>IF(連結実質赤字比率に係る赤字・黒字の構成分析!C$38="",NA(),連結実質赤字比率に係る赤字・黒字の構成分析!C$38)</f>
        <v>介護保険特別会計（保険事業勘定）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c r="A33" s="137" t="str">
        <f>IF(連結実質赤字比率に係る赤字・黒字の構成分析!C$37="",NA(),連結実質赤字比率に係る赤字・黒字の構成分析!C$37)</f>
        <v>アットホームおおたま特別会計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0.44</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3.95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13.34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12.14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11.81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12.61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11.64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12.17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11.81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11.63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13.43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12.35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273</v>
      </c>
      <c r="E42" s="138"/>
      <c r="F42" s="138"/>
      <c r="G42" s="138">
        <f>'実質公債費比率（分子）の構造'!L$52</f>
        <v>279</v>
      </c>
      <c r="H42" s="138"/>
      <c r="I42" s="138"/>
      <c r="J42" s="138">
        <f>'実質公債費比率（分子）の構造'!M$52</f>
        <v>307</v>
      </c>
      <c r="K42" s="138"/>
      <c r="L42" s="138"/>
      <c r="M42" s="138">
        <f>'実質公債費比率（分子）の構造'!N$52</f>
        <v>304</v>
      </c>
      <c r="N42" s="138"/>
      <c r="O42" s="138"/>
      <c r="P42" s="138">
        <f>'実質公債費比率（分子）の構造'!O$52</f>
        <v>298</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15</v>
      </c>
      <c r="C44" s="138"/>
      <c r="D44" s="138"/>
      <c r="E44" s="138">
        <f>'実質公債費比率（分子）の構造'!L$50</f>
        <v>14</v>
      </c>
      <c r="F44" s="138"/>
      <c r="G44" s="138"/>
      <c r="H44" s="138">
        <f>'実質公債費比率（分子）の構造'!M$50</f>
        <v>11</v>
      </c>
      <c r="I44" s="138"/>
      <c r="J44" s="138"/>
      <c r="K44" s="138">
        <f>'実質公債費比率（分子）の構造'!N$50</f>
        <v>8</v>
      </c>
      <c r="L44" s="138"/>
      <c r="M44" s="138"/>
      <c r="N44" s="138">
        <f>'実質公債費比率（分子）の構造'!O$50</f>
        <v>5</v>
      </c>
      <c r="O44" s="138"/>
      <c r="P44" s="138"/>
    </row>
    <row r="45" spans="1:16">
      <c r="A45" s="138" t="s">
        <v>55</v>
      </c>
      <c r="B45" s="138">
        <f>'実質公債費比率（分子）の構造'!K$49</f>
        <v>45</v>
      </c>
      <c r="C45" s="138"/>
      <c r="D45" s="138"/>
      <c r="E45" s="138">
        <f>'実質公債費比率（分子）の構造'!L$49</f>
        <v>42</v>
      </c>
      <c r="F45" s="138"/>
      <c r="G45" s="138"/>
      <c r="H45" s="138">
        <f>'実質公債費比率（分子）の構造'!M$49</f>
        <v>38</v>
      </c>
      <c r="I45" s="138"/>
      <c r="J45" s="138"/>
      <c r="K45" s="138">
        <f>'実質公債費比率（分子）の構造'!N$49</f>
        <v>30</v>
      </c>
      <c r="L45" s="138"/>
      <c r="M45" s="138"/>
      <c r="N45" s="138">
        <f>'実質公債費比率（分子）の構造'!O$49</f>
        <v>28</v>
      </c>
      <c r="O45" s="138"/>
      <c r="P45" s="138"/>
    </row>
    <row r="46" spans="1:16">
      <c r="A46" s="138" t="s">
        <v>56</v>
      </c>
      <c r="B46" s="138">
        <f>'実質公債費比率（分子）の構造'!K$48</f>
        <v>72</v>
      </c>
      <c r="C46" s="138"/>
      <c r="D46" s="138"/>
      <c r="E46" s="138">
        <f>'実質公債費比率（分子）の構造'!L$48</f>
        <v>65</v>
      </c>
      <c r="F46" s="138"/>
      <c r="G46" s="138"/>
      <c r="H46" s="138">
        <f>'実質公債費比率（分子）の構造'!M$48</f>
        <v>57</v>
      </c>
      <c r="I46" s="138"/>
      <c r="J46" s="138"/>
      <c r="K46" s="138">
        <f>'実質公債費比率（分子）の構造'!N$48</f>
        <v>61</v>
      </c>
      <c r="L46" s="138"/>
      <c r="M46" s="138"/>
      <c r="N46" s="138">
        <f>'実質公債費比率（分子）の構造'!O$48</f>
        <v>60</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366</v>
      </c>
      <c r="C49" s="138"/>
      <c r="D49" s="138"/>
      <c r="E49" s="138">
        <f>'実質公債費比率（分子）の構造'!L$45</f>
        <v>348</v>
      </c>
      <c r="F49" s="138"/>
      <c r="G49" s="138"/>
      <c r="H49" s="138">
        <f>'実質公債費比率（分子）の構造'!M$45</f>
        <v>324</v>
      </c>
      <c r="I49" s="138"/>
      <c r="J49" s="138"/>
      <c r="K49" s="138">
        <f>'実質公債費比率（分子）の構造'!N$45</f>
        <v>368</v>
      </c>
      <c r="L49" s="138"/>
      <c r="M49" s="138"/>
      <c r="N49" s="138">
        <f>'実質公債費比率（分子）の構造'!O$45</f>
        <v>358</v>
      </c>
      <c r="O49" s="138"/>
      <c r="P49" s="138"/>
    </row>
    <row r="50" spans="1:16">
      <c r="A50" s="138" t="s">
        <v>60</v>
      </c>
      <c r="B50" s="138" t="e">
        <f>NA()</f>
        <v>#N/A</v>
      </c>
      <c r="C50" s="138">
        <f>IF(ISNUMBER('実質公債費比率（分子）の構造'!K$53),'実質公債費比率（分子）の構造'!K$53,NA())</f>
        <v>225</v>
      </c>
      <c r="D50" s="138" t="e">
        <f>NA()</f>
        <v>#N/A</v>
      </c>
      <c r="E50" s="138" t="e">
        <f>NA()</f>
        <v>#N/A</v>
      </c>
      <c r="F50" s="138">
        <f>IF(ISNUMBER('実質公債費比率（分子）の構造'!L$53),'実質公債費比率（分子）の構造'!L$53,NA())</f>
        <v>190</v>
      </c>
      <c r="G50" s="138" t="e">
        <f>NA()</f>
        <v>#N/A</v>
      </c>
      <c r="H50" s="138" t="e">
        <f>NA()</f>
        <v>#N/A</v>
      </c>
      <c r="I50" s="138">
        <f>IF(ISNUMBER('実質公債費比率（分子）の構造'!M$53),'実質公債費比率（分子）の構造'!M$53,NA())</f>
        <v>123</v>
      </c>
      <c r="J50" s="138" t="e">
        <f>NA()</f>
        <v>#N/A</v>
      </c>
      <c r="K50" s="138" t="e">
        <f>NA()</f>
        <v>#N/A</v>
      </c>
      <c r="L50" s="138">
        <f>IF(ISNUMBER('実質公債費比率（分子）の構造'!N$53),'実質公債費比率（分子）の構造'!N$53,NA())</f>
        <v>163</v>
      </c>
      <c r="M50" s="138" t="e">
        <f>NA()</f>
        <v>#N/A</v>
      </c>
      <c r="N50" s="138" t="e">
        <f>NA()</f>
        <v>#N/A</v>
      </c>
      <c r="O50" s="138">
        <f>IF(ISNUMBER('実質公債費比率（分子）の構造'!O$53),'実質公債費比率（分子）の構造'!O$53,NA())</f>
        <v>153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3213</v>
      </c>
      <c r="E56" s="137"/>
      <c r="F56" s="137"/>
      <c r="G56" s="137">
        <f>'将来負担比率（分子）の構造'!J$52</f>
        <v>3168</v>
      </c>
      <c r="H56" s="137"/>
      <c r="I56" s="137"/>
      <c r="J56" s="137">
        <f>'将来負担比率（分子）の構造'!K$52</f>
        <v>3142</v>
      </c>
      <c r="K56" s="137"/>
      <c r="L56" s="137"/>
      <c r="M56" s="137">
        <f>'将来負担比率（分子）の構造'!L$52</f>
        <v>3035</v>
      </c>
      <c r="N56" s="137"/>
      <c r="O56" s="137"/>
      <c r="P56" s="137">
        <f>'将来負担比率（分子）の構造'!M$52</f>
        <v>3203</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1210</v>
      </c>
      <c r="E58" s="137"/>
      <c r="F58" s="137"/>
      <c r="G58" s="137">
        <f>'将来負担比率（分子）の構造'!J$50</f>
        <v>1267</v>
      </c>
      <c r="H58" s="137"/>
      <c r="I58" s="137"/>
      <c r="J58" s="137">
        <f>'将来負担比率（分子）の構造'!K$50</f>
        <v>1350</v>
      </c>
      <c r="K58" s="137"/>
      <c r="L58" s="137"/>
      <c r="M58" s="137">
        <f>'将来負担比率（分子）の構造'!L$50</f>
        <v>1492</v>
      </c>
      <c r="N58" s="137"/>
      <c r="O58" s="137"/>
      <c r="P58" s="137">
        <f>'将来負担比率（分子）の構造'!M$50</f>
        <v>1603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274</v>
      </c>
      <c r="C62" s="137"/>
      <c r="D62" s="137"/>
      <c r="E62" s="137">
        <f>'将来負担比率（分子）の構造'!J$45</f>
        <v>233</v>
      </c>
      <c r="F62" s="137"/>
      <c r="G62" s="137"/>
      <c r="H62" s="137">
        <f>'将来負担比率（分子）の構造'!K$45</f>
        <v>170</v>
      </c>
      <c r="I62" s="137"/>
      <c r="J62" s="137"/>
      <c r="K62" s="137">
        <f>'将来負担比率（分子）の構造'!L$45</f>
        <v>37</v>
      </c>
      <c r="L62" s="137"/>
      <c r="M62" s="137"/>
      <c r="N62" s="137">
        <f>'将来負担比率（分子）の構造'!M$45</f>
        <v>40</v>
      </c>
      <c r="O62" s="137"/>
      <c r="P62" s="137"/>
    </row>
    <row r="63" spans="1:16">
      <c r="A63" s="137" t="s">
        <v>28</v>
      </c>
      <c r="B63" s="137">
        <f>'将来負担比率（分子）の構造'!I$44</f>
        <v>176</v>
      </c>
      <c r="C63" s="137"/>
      <c r="D63" s="137"/>
      <c r="E63" s="137">
        <f>'将来負担比率（分子）の構造'!J$44</f>
        <v>131</v>
      </c>
      <c r="F63" s="137"/>
      <c r="G63" s="137"/>
      <c r="H63" s="137">
        <f>'将来負担比率（分子）の構造'!K$44</f>
        <v>122</v>
      </c>
      <c r="I63" s="137"/>
      <c r="J63" s="137"/>
      <c r="K63" s="137">
        <f>'将来負担比率（分子）の構造'!L$44</f>
        <v>94</v>
      </c>
      <c r="L63" s="137"/>
      <c r="M63" s="137"/>
      <c r="N63" s="137">
        <f>'将来負担比率（分子）の構造'!M$44</f>
        <v>65</v>
      </c>
      <c r="O63" s="137"/>
      <c r="P63" s="137"/>
    </row>
    <row r="64" spans="1:16">
      <c r="A64" s="137" t="s">
        <v>27</v>
      </c>
      <c r="B64" s="137">
        <f>'将来負担比率（分子）の構造'!I$43</f>
        <v>941</v>
      </c>
      <c r="C64" s="137"/>
      <c r="D64" s="137"/>
      <c r="E64" s="137">
        <f>'将来負担比率（分子）の構造'!J$43</f>
        <v>822</v>
      </c>
      <c r="F64" s="137"/>
      <c r="G64" s="137"/>
      <c r="H64" s="137">
        <f>'将来負担比率（分子）の構造'!K$43</f>
        <v>682</v>
      </c>
      <c r="I64" s="137"/>
      <c r="J64" s="137"/>
      <c r="K64" s="137">
        <f>'将来負担比率（分子）の構造'!L$43</f>
        <v>639</v>
      </c>
      <c r="L64" s="137"/>
      <c r="M64" s="137"/>
      <c r="N64" s="137">
        <f>'将来負担比率（分子）の構造'!M$43</f>
        <v>540</v>
      </c>
      <c r="O64" s="137"/>
      <c r="P64" s="137"/>
    </row>
    <row r="65" spans="1:16">
      <c r="A65" s="137" t="s">
        <v>26</v>
      </c>
      <c r="B65" s="137">
        <f>'将来負担比率（分子）の構造'!I$42</f>
        <v>77</v>
      </c>
      <c r="C65" s="137"/>
      <c r="D65" s="137"/>
      <c r="E65" s="137">
        <f>'将来負担比率（分子）の構造'!J$42</f>
        <v>63</v>
      </c>
      <c r="F65" s="137"/>
      <c r="G65" s="137"/>
      <c r="H65" s="137">
        <f>'将来負担比率（分子）の構造'!K$42</f>
        <v>30</v>
      </c>
      <c r="I65" s="137"/>
      <c r="J65" s="137"/>
      <c r="K65" s="137">
        <f>'将来負担比率（分子）の構造'!L$42</f>
        <v>23</v>
      </c>
      <c r="L65" s="137"/>
      <c r="M65" s="137"/>
      <c r="N65" s="137">
        <f>'将来負担比率（分子）の構造'!M$42</f>
        <v>18</v>
      </c>
      <c r="O65" s="137"/>
      <c r="P65" s="137"/>
    </row>
    <row r="66" spans="1:16">
      <c r="A66" s="137" t="s">
        <v>25</v>
      </c>
      <c r="B66" s="137">
        <f>'将来負担比率（分子）の構造'!I$41</f>
        <v>3942</v>
      </c>
      <c r="C66" s="137"/>
      <c r="D66" s="137"/>
      <c r="E66" s="137">
        <f>'将来負担比率（分子）の構造'!J$41</f>
        <v>3908</v>
      </c>
      <c r="F66" s="137"/>
      <c r="G66" s="137"/>
      <c r="H66" s="137">
        <f>'将来負担比率（分子）の構造'!K$41</f>
        <v>4034</v>
      </c>
      <c r="I66" s="137"/>
      <c r="J66" s="137"/>
      <c r="K66" s="137">
        <f>'将来負担比率（分子）の構造'!L$41</f>
        <v>4091</v>
      </c>
      <c r="L66" s="137"/>
      <c r="M66" s="137"/>
      <c r="N66" s="137">
        <f>'将来負担比率（分子）の構造'!M$41</f>
        <v>4434</v>
      </c>
      <c r="O66" s="137"/>
      <c r="P66" s="137"/>
    </row>
    <row r="67" spans="1:16">
      <c r="A67" s="137" t="s">
        <v>64</v>
      </c>
      <c r="B67" s="137" t="e">
        <f>NA()</f>
        <v>#N/A</v>
      </c>
      <c r="C67" s="137">
        <f>IF(ISNUMBER('将来負担比率（分子）の構造'!I$53), IF('将来負担比率（分子）の構造'!I$53 &lt; 0, 0, '将来負担比率（分子）の構造'!I$53), NA())</f>
        <v>986</v>
      </c>
      <c r="D67" s="137" t="e">
        <f>NA()</f>
        <v>#N/A</v>
      </c>
      <c r="E67" s="137" t="e">
        <f>NA()</f>
        <v>#N/A</v>
      </c>
      <c r="F67" s="137">
        <f>IF(ISNUMBER('将来負担比率（分子）の構造'!J$53), IF('将来負担比率（分子）の構造'!J$53 &lt; 0, 0, '将来負担比率（分子）の構造'!J$53), NA())</f>
        <v>723</v>
      </c>
      <c r="G67" s="137" t="e">
        <f>NA()</f>
        <v>#N/A</v>
      </c>
      <c r="H67" s="137" t="e">
        <f>NA()</f>
        <v>#N/A</v>
      </c>
      <c r="I67" s="137">
        <f>IF(ISNUMBER('将来負担比率（分子）の構造'!K$53), IF('将来負担比率（分子）の構造'!K$53 &lt; 0, 0, '将来負担比率（分子）の構造'!K$53), NA())</f>
        <v>547</v>
      </c>
      <c r="J67" s="137" t="e">
        <f>NA()</f>
        <v>#N/A</v>
      </c>
      <c r="K67" s="137" t="e">
        <f>NA()</f>
        <v>#N/A</v>
      </c>
      <c r="L67" s="137">
        <f>IF(ISNUMBER('将来負担比率（分子）の構造'!L$53), IF('将来負担比率（分子）の構造'!L$53 &lt; 0, 0, '将来負担比率（分子）の構造'!L$53), NA())</f>
        <v>357</v>
      </c>
      <c r="M67" s="137" t="e">
        <f>NA()</f>
        <v>#N/A</v>
      </c>
      <c r="N67" s="137" t="e">
        <f>NA()</f>
        <v>#N/A</v>
      </c>
      <c r="O67" s="137">
        <f>IF(ISNUMBER('将来負担比率（分子）の構造'!M$53), IF('将来負担比率（分子）の構造'!M$53 &lt; 0, 0, '将来負担比率（分子）の構造'!M$53), NA())</f>
        <v>290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889238</v>
      </c>
      <c r="S5" s="615"/>
      <c r="T5" s="615"/>
      <c r="U5" s="615"/>
      <c r="V5" s="615"/>
      <c r="W5" s="615"/>
      <c r="X5" s="615"/>
      <c r="Y5" s="616"/>
      <c r="Z5" s="617">
        <v>15.4</v>
      </c>
      <c r="AA5" s="617"/>
      <c r="AB5" s="617"/>
      <c r="AC5" s="617"/>
      <c r="AD5" s="618">
        <v>889238</v>
      </c>
      <c r="AE5" s="618"/>
      <c r="AF5" s="618"/>
      <c r="AG5" s="618"/>
      <c r="AH5" s="618"/>
      <c r="AI5" s="618"/>
      <c r="AJ5" s="618"/>
      <c r="AK5" s="618"/>
      <c r="AL5" s="619">
        <v>33.4</v>
      </c>
      <c r="AM5" s="620"/>
      <c r="AN5" s="620"/>
      <c r="AO5" s="621"/>
      <c r="AP5" s="611" t="s">
        <v>211</v>
      </c>
      <c r="AQ5" s="612"/>
      <c r="AR5" s="612"/>
      <c r="AS5" s="612"/>
      <c r="AT5" s="612"/>
      <c r="AU5" s="612"/>
      <c r="AV5" s="612"/>
      <c r="AW5" s="612"/>
      <c r="AX5" s="612"/>
      <c r="AY5" s="612"/>
      <c r="AZ5" s="612"/>
      <c r="BA5" s="612"/>
      <c r="BB5" s="612"/>
      <c r="BC5" s="612"/>
      <c r="BD5" s="612"/>
      <c r="BE5" s="612"/>
      <c r="BF5" s="613"/>
      <c r="BG5" s="625">
        <v>876541</v>
      </c>
      <c r="BH5" s="626"/>
      <c r="BI5" s="626"/>
      <c r="BJ5" s="626"/>
      <c r="BK5" s="626"/>
      <c r="BL5" s="626"/>
      <c r="BM5" s="626"/>
      <c r="BN5" s="627"/>
      <c r="BO5" s="628">
        <v>98.6</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c r="B6" s="622" t="s">
        <v>216</v>
      </c>
      <c r="C6" s="623"/>
      <c r="D6" s="623"/>
      <c r="E6" s="623"/>
      <c r="F6" s="623"/>
      <c r="G6" s="623"/>
      <c r="H6" s="623"/>
      <c r="I6" s="623"/>
      <c r="J6" s="623"/>
      <c r="K6" s="623"/>
      <c r="L6" s="623"/>
      <c r="M6" s="623"/>
      <c r="N6" s="623"/>
      <c r="O6" s="623"/>
      <c r="P6" s="623"/>
      <c r="Q6" s="624"/>
      <c r="R6" s="625">
        <v>69008</v>
      </c>
      <c r="S6" s="626"/>
      <c r="T6" s="626"/>
      <c r="U6" s="626"/>
      <c r="V6" s="626"/>
      <c r="W6" s="626"/>
      <c r="X6" s="626"/>
      <c r="Y6" s="627"/>
      <c r="Z6" s="628">
        <v>1.2</v>
      </c>
      <c r="AA6" s="628"/>
      <c r="AB6" s="628"/>
      <c r="AC6" s="628"/>
      <c r="AD6" s="629">
        <v>69008</v>
      </c>
      <c r="AE6" s="629"/>
      <c r="AF6" s="629"/>
      <c r="AG6" s="629"/>
      <c r="AH6" s="629"/>
      <c r="AI6" s="629"/>
      <c r="AJ6" s="629"/>
      <c r="AK6" s="629"/>
      <c r="AL6" s="630">
        <v>2.6</v>
      </c>
      <c r="AM6" s="631"/>
      <c r="AN6" s="631"/>
      <c r="AO6" s="632"/>
      <c r="AP6" s="622" t="s">
        <v>217</v>
      </c>
      <c r="AQ6" s="623"/>
      <c r="AR6" s="623"/>
      <c r="AS6" s="623"/>
      <c r="AT6" s="623"/>
      <c r="AU6" s="623"/>
      <c r="AV6" s="623"/>
      <c r="AW6" s="623"/>
      <c r="AX6" s="623"/>
      <c r="AY6" s="623"/>
      <c r="AZ6" s="623"/>
      <c r="BA6" s="623"/>
      <c r="BB6" s="623"/>
      <c r="BC6" s="623"/>
      <c r="BD6" s="623"/>
      <c r="BE6" s="623"/>
      <c r="BF6" s="624"/>
      <c r="BG6" s="625">
        <v>876541</v>
      </c>
      <c r="BH6" s="626"/>
      <c r="BI6" s="626"/>
      <c r="BJ6" s="626"/>
      <c r="BK6" s="626"/>
      <c r="BL6" s="626"/>
      <c r="BM6" s="626"/>
      <c r="BN6" s="627"/>
      <c r="BO6" s="628">
        <v>98.6</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73396</v>
      </c>
      <c r="CS6" s="626"/>
      <c r="CT6" s="626"/>
      <c r="CU6" s="626"/>
      <c r="CV6" s="626"/>
      <c r="CW6" s="626"/>
      <c r="CX6" s="626"/>
      <c r="CY6" s="627"/>
      <c r="CZ6" s="628">
        <v>1.4</v>
      </c>
      <c r="DA6" s="628"/>
      <c r="DB6" s="628"/>
      <c r="DC6" s="628"/>
      <c r="DD6" s="634" t="s">
        <v>212</v>
      </c>
      <c r="DE6" s="626"/>
      <c r="DF6" s="626"/>
      <c r="DG6" s="626"/>
      <c r="DH6" s="626"/>
      <c r="DI6" s="626"/>
      <c r="DJ6" s="626"/>
      <c r="DK6" s="626"/>
      <c r="DL6" s="626"/>
      <c r="DM6" s="626"/>
      <c r="DN6" s="626"/>
      <c r="DO6" s="626"/>
      <c r="DP6" s="627"/>
      <c r="DQ6" s="634">
        <v>73396</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816</v>
      </c>
      <c r="S7" s="626"/>
      <c r="T7" s="626"/>
      <c r="U7" s="626"/>
      <c r="V7" s="626"/>
      <c r="W7" s="626"/>
      <c r="X7" s="626"/>
      <c r="Y7" s="627"/>
      <c r="Z7" s="628">
        <v>0</v>
      </c>
      <c r="AA7" s="628"/>
      <c r="AB7" s="628"/>
      <c r="AC7" s="628"/>
      <c r="AD7" s="629">
        <v>816</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362627</v>
      </c>
      <c r="BH7" s="626"/>
      <c r="BI7" s="626"/>
      <c r="BJ7" s="626"/>
      <c r="BK7" s="626"/>
      <c r="BL7" s="626"/>
      <c r="BM7" s="626"/>
      <c r="BN7" s="627"/>
      <c r="BO7" s="628">
        <v>40.799999999999997</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910774</v>
      </c>
      <c r="CS7" s="626"/>
      <c r="CT7" s="626"/>
      <c r="CU7" s="626"/>
      <c r="CV7" s="626"/>
      <c r="CW7" s="626"/>
      <c r="CX7" s="626"/>
      <c r="CY7" s="627"/>
      <c r="CZ7" s="628">
        <v>17.399999999999999</v>
      </c>
      <c r="DA7" s="628"/>
      <c r="DB7" s="628"/>
      <c r="DC7" s="628"/>
      <c r="DD7" s="634">
        <v>50248</v>
      </c>
      <c r="DE7" s="626"/>
      <c r="DF7" s="626"/>
      <c r="DG7" s="626"/>
      <c r="DH7" s="626"/>
      <c r="DI7" s="626"/>
      <c r="DJ7" s="626"/>
      <c r="DK7" s="626"/>
      <c r="DL7" s="626"/>
      <c r="DM7" s="626"/>
      <c r="DN7" s="626"/>
      <c r="DO7" s="626"/>
      <c r="DP7" s="627"/>
      <c r="DQ7" s="634">
        <v>803264</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2269</v>
      </c>
      <c r="S8" s="626"/>
      <c r="T8" s="626"/>
      <c r="U8" s="626"/>
      <c r="V8" s="626"/>
      <c r="W8" s="626"/>
      <c r="X8" s="626"/>
      <c r="Y8" s="627"/>
      <c r="Z8" s="628">
        <v>0</v>
      </c>
      <c r="AA8" s="628"/>
      <c r="AB8" s="628"/>
      <c r="AC8" s="628"/>
      <c r="AD8" s="629">
        <v>2269</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14555</v>
      </c>
      <c r="BH8" s="626"/>
      <c r="BI8" s="626"/>
      <c r="BJ8" s="626"/>
      <c r="BK8" s="626"/>
      <c r="BL8" s="626"/>
      <c r="BM8" s="626"/>
      <c r="BN8" s="627"/>
      <c r="BO8" s="628">
        <v>1.6</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1566708</v>
      </c>
      <c r="CS8" s="626"/>
      <c r="CT8" s="626"/>
      <c r="CU8" s="626"/>
      <c r="CV8" s="626"/>
      <c r="CW8" s="626"/>
      <c r="CX8" s="626"/>
      <c r="CY8" s="627"/>
      <c r="CZ8" s="628">
        <v>29.9</v>
      </c>
      <c r="DA8" s="628"/>
      <c r="DB8" s="628"/>
      <c r="DC8" s="628"/>
      <c r="DD8" s="634">
        <v>80208</v>
      </c>
      <c r="DE8" s="626"/>
      <c r="DF8" s="626"/>
      <c r="DG8" s="626"/>
      <c r="DH8" s="626"/>
      <c r="DI8" s="626"/>
      <c r="DJ8" s="626"/>
      <c r="DK8" s="626"/>
      <c r="DL8" s="626"/>
      <c r="DM8" s="626"/>
      <c r="DN8" s="626"/>
      <c r="DO8" s="626"/>
      <c r="DP8" s="627"/>
      <c r="DQ8" s="634">
        <v>712559</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1215</v>
      </c>
      <c r="S9" s="626"/>
      <c r="T9" s="626"/>
      <c r="U9" s="626"/>
      <c r="V9" s="626"/>
      <c r="W9" s="626"/>
      <c r="X9" s="626"/>
      <c r="Y9" s="627"/>
      <c r="Z9" s="628">
        <v>0</v>
      </c>
      <c r="AA9" s="628"/>
      <c r="AB9" s="628"/>
      <c r="AC9" s="628"/>
      <c r="AD9" s="629">
        <v>1215</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304566</v>
      </c>
      <c r="BH9" s="626"/>
      <c r="BI9" s="626"/>
      <c r="BJ9" s="626"/>
      <c r="BK9" s="626"/>
      <c r="BL9" s="626"/>
      <c r="BM9" s="626"/>
      <c r="BN9" s="627"/>
      <c r="BO9" s="628">
        <v>34.299999999999997</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308101</v>
      </c>
      <c r="CS9" s="626"/>
      <c r="CT9" s="626"/>
      <c r="CU9" s="626"/>
      <c r="CV9" s="626"/>
      <c r="CW9" s="626"/>
      <c r="CX9" s="626"/>
      <c r="CY9" s="627"/>
      <c r="CZ9" s="628">
        <v>5.9</v>
      </c>
      <c r="DA9" s="628"/>
      <c r="DB9" s="628"/>
      <c r="DC9" s="628"/>
      <c r="DD9" s="634">
        <v>9924</v>
      </c>
      <c r="DE9" s="626"/>
      <c r="DF9" s="626"/>
      <c r="DG9" s="626"/>
      <c r="DH9" s="626"/>
      <c r="DI9" s="626"/>
      <c r="DJ9" s="626"/>
      <c r="DK9" s="626"/>
      <c r="DL9" s="626"/>
      <c r="DM9" s="626"/>
      <c r="DN9" s="626"/>
      <c r="DO9" s="626"/>
      <c r="DP9" s="627"/>
      <c r="DQ9" s="634">
        <v>284366</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128729</v>
      </c>
      <c r="S10" s="626"/>
      <c r="T10" s="626"/>
      <c r="U10" s="626"/>
      <c r="V10" s="626"/>
      <c r="W10" s="626"/>
      <c r="X10" s="626"/>
      <c r="Y10" s="627"/>
      <c r="Z10" s="628">
        <v>2.2000000000000002</v>
      </c>
      <c r="AA10" s="628"/>
      <c r="AB10" s="628"/>
      <c r="AC10" s="628"/>
      <c r="AD10" s="629">
        <v>128729</v>
      </c>
      <c r="AE10" s="629"/>
      <c r="AF10" s="629"/>
      <c r="AG10" s="629"/>
      <c r="AH10" s="629"/>
      <c r="AI10" s="629"/>
      <c r="AJ10" s="629"/>
      <c r="AK10" s="629"/>
      <c r="AL10" s="630">
        <v>4.8</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13555</v>
      </c>
      <c r="BH10" s="626"/>
      <c r="BI10" s="626"/>
      <c r="BJ10" s="626"/>
      <c r="BK10" s="626"/>
      <c r="BL10" s="626"/>
      <c r="BM10" s="626"/>
      <c r="BN10" s="627"/>
      <c r="BO10" s="628">
        <v>1.5</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16907</v>
      </c>
      <c r="S11" s="626"/>
      <c r="T11" s="626"/>
      <c r="U11" s="626"/>
      <c r="V11" s="626"/>
      <c r="W11" s="626"/>
      <c r="X11" s="626"/>
      <c r="Y11" s="627"/>
      <c r="Z11" s="628">
        <v>0.3</v>
      </c>
      <c r="AA11" s="628"/>
      <c r="AB11" s="628"/>
      <c r="AC11" s="628"/>
      <c r="AD11" s="629">
        <v>15063</v>
      </c>
      <c r="AE11" s="629"/>
      <c r="AF11" s="629"/>
      <c r="AG11" s="629"/>
      <c r="AH11" s="629"/>
      <c r="AI11" s="629"/>
      <c r="AJ11" s="629"/>
      <c r="AK11" s="629"/>
      <c r="AL11" s="630">
        <v>0.6</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29951</v>
      </c>
      <c r="BH11" s="626"/>
      <c r="BI11" s="626"/>
      <c r="BJ11" s="626"/>
      <c r="BK11" s="626"/>
      <c r="BL11" s="626"/>
      <c r="BM11" s="626"/>
      <c r="BN11" s="627"/>
      <c r="BO11" s="628">
        <v>3.4</v>
      </c>
      <c r="BP11" s="628"/>
      <c r="BQ11" s="628"/>
      <c r="BR11" s="628"/>
      <c r="BS11" s="634" t="s">
        <v>113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470913</v>
      </c>
      <c r="CS11" s="626"/>
      <c r="CT11" s="626"/>
      <c r="CU11" s="626"/>
      <c r="CV11" s="626"/>
      <c r="CW11" s="626"/>
      <c r="CX11" s="626"/>
      <c r="CY11" s="627"/>
      <c r="CZ11" s="628">
        <v>9</v>
      </c>
      <c r="DA11" s="628"/>
      <c r="DB11" s="628"/>
      <c r="DC11" s="628"/>
      <c r="DD11" s="634">
        <v>141464</v>
      </c>
      <c r="DE11" s="626"/>
      <c r="DF11" s="626"/>
      <c r="DG11" s="626"/>
      <c r="DH11" s="626"/>
      <c r="DI11" s="626"/>
      <c r="DJ11" s="626"/>
      <c r="DK11" s="626"/>
      <c r="DL11" s="626"/>
      <c r="DM11" s="626"/>
      <c r="DN11" s="626"/>
      <c r="DO11" s="626"/>
      <c r="DP11" s="627"/>
      <c r="DQ11" s="634">
        <v>204900</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397666</v>
      </c>
      <c r="BH12" s="626"/>
      <c r="BI12" s="626"/>
      <c r="BJ12" s="626"/>
      <c r="BK12" s="626"/>
      <c r="BL12" s="626"/>
      <c r="BM12" s="626"/>
      <c r="BN12" s="627"/>
      <c r="BO12" s="628">
        <v>44.7</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183811</v>
      </c>
      <c r="CS12" s="626"/>
      <c r="CT12" s="626"/>
      <c r="CU12" s="626"/>
      <c r="CV12" s="626"/>
      <c r="CW12" s="626"/>
      <c r="CX12" s="626"/>
      <c r="CY12" s="627"/>
      <c r="CZ12" s="628">
        <v>3.5</v>
      </c>
      <c r="DA12" s="628"/>
      <c r="DB12" s="628"/>
      <c r="DC12" s="628"/>
      <c r="DD12" s="634">
        <v>6230</v>
      </c>
      <c r="DE12" s="626"/>
      <c r="DF12" s="626"/>
      <c r="DG12" s="626"/>
      <c r="DH12" s="626"/>
      <c r="DI12" s="626"/>
      <c r="DJ12" s="626"/>
      <c r="DK12" s="626"/>
      <c r="DL12" s="626"/>
      <c r="DM12" s="626"/>
      <c r="DN12" s="626"/>
      <c r="DO12" s="626"/>
      <c r="DP12" s="627"/>
      <c r="DQ12" s="634">
        <v>53613</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11664</v>
      </c>
      <c r="S13" s="626"/>
      <c r="T13" s="626"/>
      <c r="U13" s="626"/>
      <c r="V13" s="626"/>
      <c r="W13" s="626"/>
      <c r="X13" s="626"/>
      <c r="Y13" s="627"/>
      <c r="Z13" s="628">
        <v>0.2</v>
      </c>
      <c r="AA13" s="628"/>
      <c r="AB13" s="628"/>
      <c r="AC13" s="628"/>
      <c r="AD13" s="629">
        <v>11664</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394730</v>
      </c>
      <c r="BH13" s="626"/>
      <c r="BI13" s="626"/>
      <c r="BJ13" s="626"/>
      <c r="BK13" s="626"/>
      <c r="BL13" s="626"/>
      <c r="BM13" s="626"/>
      <c r="BN13" s="627"/>
      <c r="BO13" s="628">
        <v>44.4</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425387</v>
      </c>
      <c r="CS13" s="626"/>
      <c r="CT13" s="626"/>
      <c r="CU13" s="626"/>
      <c r="CV13" s="626"/>
      <c r="CW13" s="626"/>
      <c r="CX13" s="626"/>
      <c r="CY13" s="627"/>
      <c r="CZ13" s="628">
        <v>8.1</v>
      </c>
      <c r="DA13" s="628"/>
      <c r="DB13" s="628"/>
      <c r="DC13" s="628"/>
      <c r="DD13" s="634">
        <v>329327</v>
      </c>
      <c r="DE13" s="626"/>
      <c r="DF13" s="626"/>
      <c r="DG13" s="626"/>
      <c r="DH13" s="626"/>
      <c r="DI13" s="626"/>
      <c r="DJ13" s="626"/>
      <c r="DK13" s="626"/>
      <c r="DL13" s="626"/>
      <c r="DM13" s="626"/>
      <c r="DN13" s="626"/>
      <c r="DO13" s="626"/>
      <c r="DP13" s="627"/>
      <c r="DQ13" s="634">
        <v>139197</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30272</v>
      </c>
      <c r="BH14" s="626"/>
      <c r="BI14" s="626"/>
      <c r="BJ14" s="626"/>
      <c r="BK14" s="626"/>
      <c r="BL14" s="626"/>
      <c r="BM14" s="626"/>
      <c r="BN14" s="627"/>
      <c r="BO14" s="628">
        <v>3.4</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507905</v>
      </c>
      <c r="CS14" s="626"/>
      <c r="CT14" s="626"/>
      <c r="CU14" s="626"/>
      <c r="CV14" s="626"/>
      <c r="CW14" s="626"/>
      <c r="CX14" s="626"/>
      <c r="CY14" s="627"/>
      <c r="CZ14" s="628">
        <v>9.6999999999999993</v>
      </c>
      <c r="DA14" s="628"/>
      <c r="DB14" s="628"/>
      <c r="DC14" s="628"/>
      <c r="DD14" s="634">
        <v>359391</v>
      </c>
      <c r="DE14" s="626"/>
      <c r="DF14" s="626"/>
      <c r="DG14" s="626"/>
      <c r="DH14" s="626"/>
      <c r="DI14" s="626"/>
      <c r="DJ14" s="626"/>
      <c r="DK14" s="626"/>
      <c r="DL14" s="626"/>
      <c r="DM14" s="626"/>
      <c r="DN14" s="626"/>
      <c r="DO14" s="626"/>
      <c r="DP14" s="627"/>
      <c r="DQ14" s="634">
        <v>154106</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5948</v>
      </c>
      <c r="S15" s="626"/>
      <c r="T15" s="626"/>
      <c r="U15" s="626"/>
      <c r="V15" s="626"/>
      <c r="W15" s="626"/>
      <c r="X15" s="626"/>
      <c r="Y15" s="627"/>
      <c r="Z15" s="628">
        <v>0.1</v>
      </c>
      <c r="AA15" s="628"/>
      <c r="AB15" s="628"/>
      <c r="AC15" s="628"/>
      <c r="AD15" s="629">
        <v>5948</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85976</v>
      </c>
      <c r="BH15" s="626"/>
      <c r="BI15" s="626"/>
      <c r="BJ15" s="626"/>
      <c r="BK15" s="626"/>
      <c r="BL15" s="626"/>
      <c r="BM15" s="626"/>
      <c r="BN15" s="627"/>
      <c r="BO15" s="628">
        <v>9.6999999999999993</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433049</v>
      </c>
      <c r="CS15" s="626"/>
      <c r="CT15" s="626"/>
      <c r="CU15" s="626"/>
      <c r="CV15" s="626"/>
      <c r="CW15" s="626"/>
      <c r="CX15" s="626"/>
      <c r="CY15" s="627"/>
      <c r="CZ15" s="628">
        <v>8.3000000000000007</v>
      </c>
      <c r="DA15" s="628"/>
      <c r="DB15" s="628"/>
      <c r="DC15" s="628"/>
      <c r="DD15" s="634">
        <v>14701</v>
      </c>
      <c r="DE15" s="626"/>
      <c r="DF15" s="626"/>
      <c r="DG15" s="626"/>
      <c r="DH15" s="626"/>
      <c r="DI15" s="626"/>
      <c r="DJ15" s="626"/>
      <c r="DK15" s="626"/>
      <c r="DL15" s="626"/>
      <c r="DM15" s="626"/>
      <c r="DN15" s="626"/>
      <c r="DO15" s="626"/>
      <c r="DP15" s="627"/>
      <c r="DQ15" s="634">
        <v>397654</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1658067</v>
      </c>
      <c r="S16" s="626"/>
      <c r="T16" s="626"/>
      <c r="U16" s="626"/>
      <c r="V16" s="626"/>
      <c r="W16" s="626"/>
      <c r="X16" s="626"/>
      <c r="Y16" s="627"/>
      <c r="Z16" s="628">
        <v>28.7</v>
      </c>
      <c r="AA16" s="628"/>
      <c r="AB16" s="628"/>
      <c r="AC16" s="628"/>
      <c r="AD16" s="629">
        <v>1517966</v>
      </c>
      <c r="AE16" s="629"/>
      <c r="AF16" s="629"/>
      <c r="AG16" s="629"/>
      <c r="AH16" s="629"/>
      <c r="AI16" s="629"/>
      <c r="AJ16" s="629"/>
      <c r="AK16" s="629"/>
      <c r="AL16" s="630">
        <v>57</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9861</v>
      </c>
      <c r="CS16" s="626"/>
      <c r="CT16" s="626"/>
      <c r="CU16" s="626"/>
      <c r="CV16" s="626"/>
      <c r="CW16" s="626"/>
      <c r="CX16" s="626"/>
      <c r="CY16" s="627"/>
      <c r="CZ16" s="628">
        <v>0.2</v>
      </c>
      <c r="DA16" s="628"/>
      <c r="DB16" s="628"/>
      <c r="DC16" s="628"/>
      <c r="DD16" s="634" t="s">
        <v>113</v>
      </c>
      <c r="DE16" s="626"/>
      <c r="DF16" s="626"/>
      <c r="DG16" s="626"/>
      <c r="DH16" s="626"/>
      <c r="DI16" s="626"/>
      <c r="DJ16" s="626"/>
      <c r="DK16" s="626"/>
      <c r="DL16" s="626"/>
      <c r="DM16" s="626"/>
      <c r="DN16" s="626"/>
      <c r="DO16" s="626"/>
      <c r="DP16" s="627"/>
      <c r="DQ16" s="634">
        <v>3561</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1517966</v>
      </c>
      <c r="S17" s="626"/>
      <c r="T17" s="626"/>
      <c r="U17" s="626"/>
      <c r="V17" s="626"/>
      <c r="W17" s="626"/>
      <c r="X17" s="626"/>
      <c r="Y17" s="627"/>
      <c r="Z17" s="628">
        <v>26.3</v>
      </c>
      <c r="AA17" s="628"/>
      <c r="AB17" s="628"/>
      <c r="AC17" s="628"/>
      <c r="AD17" s="629">
        <v>1517966</v>
      </c>
      <c r="AE17" s="629"/>
      <c r="AF17" s="629"/>
      <c r="AG17" s="629"/>
      <c r="AH17" s="629"/>
      <c r="AI17" s="629"/>
      <c r="AJ17" s="629"/>
      <c r="AK17" s="629"/>
      <c r="AL17" s="630">
        <v>57</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358119</v>
      </c>
      <c r="CS17" s="626"/>
      <c r="CT17" s="626"/>
      <c r="CU17" s="626"/>
      <c r="CV17" s="626"/>
      <c r="CW17" s="626"/>
      <c r="CX17" s="626"/>
      <c r="CY17" s="627"/>
      <c r="CZ17" s="628">
        <v>6.8</v>
      </c>
      <c r="DA17" s="628"/>
      <c r="DB17" s="628"/>
      <c r="DC17" s="628"/>
      <c r="DD17" s="634" t="s">
        <v>113</v>
      </c>
      <c r="DE17" s="626"/>
      <c r="DF17" s="626"/>
      <c r="DG17" s="626"/>
      <c r="DH17" s="626"/>
      <c r="DI17" s="626"/>
      <c r="DJ17" s="626"/>
      <c r="DK17" s="626"/>
      <c r="DL17" s="626"/>
      <c r="DM17" s="626"/>
      <c r="DN17" s="626"/>
      <c r="DO17" s="626"/>
      <c r="DP17" s="627"/>
      <c r="DQ17" s="634">
        <v>351579</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98465</v>
      </c>
      <c r="S18" s="626"/>
      <c r="T18" s="626"/>
      <c r="U18" s="626"/>
      <c r="V18" s="626"/>
      <c r="W18" s="626"/>
      <c r="X18" s="626"/>
      <c r="Y18" s="627"/>
      <c r="Z18" s="628">
        <v>1.7</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v>41636</v>
      </c>
      <c r="S19" s="626"/>
      <c r="T19" s="626"/>
      <c r="U19" s="626"/>
      <c r="V19" s="626"/>
      <c r="W19" s="626"/>
      <c r="X19" s="626"/>
      <c r="Y19" s="627"/>
      <c r="Z19" s="628">
        <v>0.7</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12697</v>
      </c>
      <c r="BH19" s="626"/>
      <c r="BI19" s="626"/>
      <c r="BJ19" s="626"/>
      <c r="BK19" s="626"/>
      <c r="BL19" s="626"/>
      <c r="BM19" s="626"/>
      <c r="BN19" s="627"/>
      <c r="BO19" s="628">
        <v>1.4</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2783861</v>
      </c>
      <c r="S20" s="626"/>
      <c r="T20" s="626"/>
      <c r="U20" s="626"/>
      <c r="V20" s="626"/>
      <c r="W20" s="626"/>
      <c r="X20" s="626"/>
      <c r="Y20" s="627"/>
      <c r="Z20" s="628">
        <v>48.2</v>
      </c>
      <c r="AA20" s="628"/>
      <c r="AB20" s="628"/>
      <c r="AC20" s="628"/>
      <c r="AD20" s="629">
        <v>2641916</v>
      </c>
      <c r="AE20" s="629"/>
      <c r="AF20" s="629"/>
      <c r="AG20" s="629"/>
      <c r="AH20" s="629"/>
      <c r="AI20" s="629"/>
      <c r="AJ20" s="629"/>
      <c r="AK20" s="629"/>
      <c r="AL20" s="630">
        <v>99.3</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12697</v>
      </c>
      <c r="BH20" s="626"/>
      <c r="BI20" s="626"/>
      <c r="BJ20" s="626"/>
      <c r="BK20" s="626"/>
      <c r="BL20" s="626"/>
      <c r="BM20" s="626"/>
      <c r="BN20" s="627"/>
      <c r="BO20" s="628">
        <v>1.4</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5248024</v>
      </c>
      <c r="CS20" s="626"/>
      <c r="CT20" s="626"/>
      <c r="CU20" s="626"/>
      <c r="CV20" s="626"/>
      <c r="CW20" s="626"/>
      <c r="CX20" s="626"/>
      <c r="CY20" s="627"/>
      <c r="CZ20" s="628">
        <v>100</v>
      </c>
      <c r="DA20" s="628"/>
      <c r="DB20" s="628"/>
      <c r="DC20" s="628"/>
      <c r="DD20" s="634">
        <v>991493</v>
      </c>
      <c r="DE20" s="626"/>
      <c r="DF20" s="626"/>
      <c r="DG20" s="626"/>
      <c r="DH20" s="626"/>
      <c r="DI20" s="626"/>
      <c r="DJ20" s="626"/>
      <c r="DK20" s="626"/>
      <c r="DL20" s="626"/>
      <c r="DM20" s="626"/>
      <c r="DN20" s="626"/>
      <c r="DO20" s="626"/>
      <c r="DP20" s="627"/>
      <c r="DQ20" s="634">
        <v>3178195</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1730</v>
      </c>
      <c r="S21" s="626"/>
      <c r="T21" s="626"/>
      <c r="U21" s="626"/>
      <c r="V21" s="626"/>
      <c r="W21" s="626"/>
      <c r="X21" s="626"/>
      <c r="Y21" s="627"/>
      <c r="Z21" s="628">
        <v>0</v>
      </c>
      <c r="AA21" s="628"/>
      <c r="AB21" s="628"/>
      <c r="AC21" s="628"/>
      <c r="AD21" s="629">
        <v>1730</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12697</v>
      </c>
      <c r="BH21" s="626"/>
      <c r="BI21" s="626"/>
      <c r="BJ21" s="626"/>
      <c r="BK21" s="626"/>
      <c r="BL21" s="626"/>
      <c r="BM21" s="626"/>
      <c r="BN21" s="627"/>
      <c r="BO21" s="628">
        <v>1.4</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947</v>
      </c>
      <c r="S22" s="626"/>
      <c r="T22" s="626"/>
      <c r="U22" s="626"/>
      <c r="V22" s="626"/>
      <c r="W22" s="626"/>
      <c r="X22" s="626"/>
      <c r="Y22" s="627"/>
      <c r="Z22" s="628">
        <v>0</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143042</v>
      </c>
      <c r="S23" s="626"/>
      <c r="T23" s="626"/>
      <c r="U23" s="626"/>
      <c r="V23" s="626"/>
      <c r="W23" s="626"/>
      <c r="X23" s="626"/>
      <c r="Y23" s="627"/>
      <c r="Z23" s="628">
        <v>2.5</v>
      </c>
      <c r="AA23" s="628"/>
      <c r="AB23" s="628"/>
      <c r="AC23" s="628"/>
      <c r="AD23" s="629">
        <v>2472</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5475</v>
      </c>
      <c r="S24" s="626"/>
      <c r="T24" s="626"/>
      <c r="U24" s="626"/>
      <c r="V24" s="626"/>
      <c r="W24" s="626"/>
      <c r="X24" s="626"/>
      <c r="Y24" s="627"/>
      <c r="Z24" s="628">
        <v>0.1</v>
      </c>
      <c r="AA24" s="628"/>
      <c r="AB24" s="628"/>
      <c r="AC24" s="628"/>
      <c r="AD24" s="629">
        <v>364</v>
      </c>
      <c r="AE24" s="629"/>
      <c r="AF24" s="629"/>
      <c r="AG24" s="629"/>
      <c r="AH24" s="629"/>
      <c r="AI24" s="629"/>
      <c r="AJ24" s="629"/>
      <c r="AK24" s="629"/>
      <c r="AL24" s="630">
        <v>0</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1650169</v>
      </c>
      <c r="CS24" s="615"/>
      <c r="CT24" s="615"/>
      <c r="CU24" s="615"/>
      <c r="CV24" s="615"/>
      <c r="CW24" s="615"/>
      <c r="CX24" s="615"/>
      <c r="CY24" s="616"/>
      <c r="CZ24" s="652">
        <v>31.4</v>
      </c>
      <c r="DA24" s="653"/>
      <c r="DB24" s="653"/>
      <c r="DC24" s="654"/>
      <c r="DD24" s="651">
        <v>1329486</v>
      </c>
      <c r="DE24" s="615"/>
      <c r="DF24" s="615"/>
      <c r="DG24" s="615"/>
      <c r="DH24" s="615"/>
      <c r="DI24" s="615"/>
      <c r="DJ24" s="615"/>
      <c r="DK24" s="616"/>
      <c r="DL24" s="651">
        <v>1326446</v>
      </c>
      <c r="DM24" s="615"/>
      <c r="DN24" s="615"/>
      <c r="DO24" s="615"/>
      <c r="DP24" s="615"/>
      <c r="DQ24" s="615"/>
      <c r="DR24" s="615"/>
      <c r="DS24" s="615"/>
      <c r="DT24" s="615"/>
      <c r="DU24" s="615"/>
      <c r="DV24" s="616"/>
      <c r="DW24" s="619">
        <v>47.6</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385655</v>
      </c>
      <c r="S25" s="626"/>
      <c r="T25" s="626"/>
      <c r="U25" s="626"/>
      <c r="V25" s="626"/>
      <c r="W25" s="626"/>
      <c r="X25" s="626"/>
      <c r="Y25" s="627"/>
      <c r="Z25" s="628">
        <v>6.7</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890312</v>
      </c>
      <c r="CS25" s="657"/>
      <c r="CT25" s="657"/>
      <c r="CU25" s="657"/>
      <c r="CV25" s="657"/>
      <c r="CW25" s="657"/>
      <c r="CX25" s="657"/>
      <c r="CY25" s="658"/>
      <c r="CZ25" s="659">
        <v>17</v>
      </c>
      <c r="DA25" s="660"/>
      <c r="DB25" s="660"/>
      <c r="DC25" s="661"/>
      <c r="DD25" s="634">
        <v>868180</v>
      </c>
      <c r="DE25" s="657"/>
      <c r="DF25" s="657"/>
      <c r="DG25" s="657"/>
      <c r="DH25" s="657"/>
      <c r="DI25" s="657"/>
      <c r="DJ25" s="657"/>
      <c r="DK25" s="658"/>
      <c r="DL25" s="634">
        <v>865141</v>
      </c>
      <c r="DM25" s="657"/>
      <c r="DN25" s="657"/>
      <c r="DO25" s="657"/>
      <c r="DP25" s="657"/>
      <c r="DQ25" s="657"/>
      <c r="DR25" s="657"/>
      <c r="DS25" s="657"/>
      <c r="DT25" s="657"/>
      <c r="DU25" s="657"/>
      <c r="DV25" s="658"/>
      <c r="DW25" s="630">
        <v>31</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562305</v>
      </c>
      <c r="CS26" s="626"/>
      <c r="CT26" s="626"/>
      <c r="CU26" s="626"/>
      <c r="CV26" s="626"/>
      <c r="CW26" s="626"/>
      <c r="CX26" s="626"/>
      <c r="CY26" s="627"/>
      <c r="CZ26" s="659">
        <v>10.7</v>
      </c>
      <c r="DA26" s="660"/>
      <c r="DB26" s="660"/>
      <c r="DC26" s="661"/>
      <c r="DD26" s="634">
        <v>544217</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814214</v>
      </c>
      <c r="S27" s="626"/>
      <c r="T27" s="626"/>
      <c r="U27" s="626"/>
      <c r="V27" s="626"/>
      <c r="W27" s="626"/>
      <c r="X27" s="626"/>
      <c r="Y27" s="627"/>
      <c r="Z27" s="628">
        <v>14.1</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889238</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401738</v>
      </c>
      <c r="CS27" s="657"/>
      <c r="CT27" s="657"/>
      <c r="CU27" s="657"/>
      <c r="CV27" s="657"/>
      <c r="CW27" s="657"/>
      <c r="CX27" s="657"/>
      <c r="CY27" s="658"/>
      <c r="CZ27" s="659">
        <v>7.7</v>
      </c>
      <c r="DA27" s="660"/>
      <c r="DB27" s="660"/>
      <c r="DC27" s="661"/>
      <c r="DD27" s="634">
        <v>109727</v>
      </c>
      <c r="DE27" s="657"/>
      <c r="DF27" s="657"/>
      <c r="DG27" s="657"/>
      <c r="DH27" s="657"/>
      <c r="DI27" s="657"/>
      <c r="DJ27" s="657"/>
      <c r="DK27" s="658"/>
      <c r="DL27" s="634">
        <v>109726</v>
      </c>
      <c r="DM27" s="657"/>
      <c r="DN27" s="657"/>
      <c r="DO27" s="657"/>
      <c r="DP27" s="657"/>
      <c r="DQ27" s="657"/>
      <c r="DR27" s="657"/>
      <c r="DS27" s="657"/>
      <c r="DT27" s="657"/>
      <c r="DU27" s="657"/>
      <c r="DV27" s="658"/>
      <c r="DW27" s="630">
        <v>3.9</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25212</v>
      </c>
      <c r="S28" s="626"/>
      <c r="T28" s="626"/>
      <c r="U28" s="626"/>
      <c r="V28" s="626"/>
      <c r="W28" s="626"/>
      <c r="X28" s="626"/>
      <c r="Y28" s="627"/>
      <c r="Z28" s="628">
        <v>0.4</v>
      </c>
      <c r="AA28" s="628"/>
      <c r="AB28" s="628"/>
      <c r="AC28" s="628"/>
      <c r="AD28" s="629">
        <v>14806</v>
      </c>
      <c r="AE28" s="629"/>
      <c r="AF28" s="629"/>
      <c r="AG28" s="629"/>
      <c r="AH28" s="629"/>
      <c r="AI28" s="629"/>
      <c r="AJ28" s="629"/>
      <c r="AK28" s="629"/>
      <c r="AL28" s="630">
        <v>0.6</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358119</v>
      </c>
      <c r="CS28" s="626"/>
      <c r="CT28" s="626"/>
      <c r="CU28" s="626"/>
      <c r="CV28" s="626"/>
      <c r="CW28" s="626"/>
      <c r="CX28" s="626"/>
      <c r="CY28" s="627"/>
      <c r="CZ28" s="659">
        <v>6.8</v>
      </c>
      <c r="DA28" s="660"/>
      <c r="DB28" s="660"/>
      <c r="DC28" s="661"/>
      <c r="DD28" s="634">
        <v>351579</v>
      </c>
      <c r="DE28" s="626"/>
      <c r="DF28" s="626"/>
      <c r="DG28" s="626"/>
      <c r="DH28" s="626"/>
      <c r="DI28" s="626"/>
      <c r="DJ28" s="626"/>
      <c r="DK28" s="627"/>
      <c r="DL28" s="634">
        <v>351579</v>
      </c>
      <c r="DM28" s="626"/>
      <c r="DN28" s="626"/>
      <c r="DO28" s="626"/>
      <c r="DP28" s="626"/>
      <c r="DQ28" s="626"/>
      <c r="DR28" s="626"/>
      <c r="DS28" s="626"/>
      <c r="DT28" s="626"/>
      <c r="DU28" s="626"/>
      <c r="DV28" s="627"/>
      <c r="DW28" s="630">
        <v>12.6</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44426</v>
      </c>
      <c r="S29" s="626"/>
      <c r="T29" s="626"/>
      <c r="U29" s="626"/>
      <c r="V29" s="626"/>
      <c r="W29" s="626"/>
      <c r="X29" s="626"/>
      <c r="Y29" s="627"/>
      <c r="Z29" s="628">
        <v>0.8</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358109</v>
      </c>
      <c r="CS29" s="657"/>
      <c r="CT29" s="657"/>
      <c r="CU29" s="657"/>
      <c r="CV29" s="657"/>
      <c r="CW29" s="657"/>
      <c r="CX29" s="657"/>
      <c r="CY29" s="658"/>
      <c r="CZ29" s="659">
        <v>6.8</v>
      </c>
      <c r="DA29" s="660"/>
      <c r="DB29" s="660"/>
      <c r="DC29" s="661"/>
      <c r="DD29" s="634">
        <v>351569</v>
      </c>
      <c r="DE29" s="657"/>
      <c r="DF29" s="657"/>
      <c r="DG29" s="657"/>
      <c r="DH29" s="657"/>
      <c r="DI29" s="657"/>
      <c r="DJ29" s="657"/>
      <c r="DK29" s="658"/>
      <c r="DL29" s="634">
        <v>351569</v>
      </c>
      <c r="DM29" s="657"/>
      <c r="DN29" s="657"/>
      <c r="DO29" s="657"/>
      <c r="DP29" s="657"/>
      <c r="DQ29" s="657"/>
      <c r="DR29" s="657"/>
      <c r="DS29" s="657"/>
      <c r="DT29" s="657"/>
      <c r="DU29" s="657"/>
      <c r="DV29" s="658"/>
      <c r="DW29" s="630">
        <v>12.6</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301760</v>
      </c>
      <c r="S30" s="626"/>
      <c r="T30" s="626"/>
      <c r="U30" s="626"/>
      <c r="V30" s="626"/>
      <c r="W30" s="626"/>
      <c r="X30" s="626"/>
      <c r="Y30" s="627"/>
      <c r="Z30" s="628">
        <v>5.2</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98.2</v>
      </c>
      <c r="BH30" s="684"/>
      <c r="BI30" s="684"/>
      <c r="BJ30" s="684"/>
      <c r="BK30" s="684"/>
      <c r="BL30" s="684"/>
      <c r="BM30" s="620">
        <v>91.7</v>
      </c>
      <c r="BN30" s="684"/>
      <c r="BO30" s="684"/>
      <c r="BP30" s="684"/>
      <c r="BQ30" s="685"/>
      <c r="BR30" s="683">
        <v>98.6</v>
      </c>
      <c r="BS30" s="684"/>
      <c r="BT30" s="684"/>
      <c r="BU30" s="684"/>
      <c r="BV30" s="684"/>
      <c r="BW30" s="684"/>
      <c r="BX30" s="620">
        <v>91.5</v>
      </c>
      <c r="BY30" s="684"/>
      <c r="BZ30" s="684"/>
      <c r="CA30" s="684"/>
      <c r="CB30" s="685"/>
      <c r="CD30" s="688"/>
      <c r="CE30" s="689"/>
      <c r="CF30" s="639" t="s">
        <v>294</v>
      </c>
      <c r="CG30" s="640"/>
      <c r="CH30" s="640"/>
      <c r="CI30" s="640"/>
      <c r="CJ30" s="640"/>
      <c r="CK30" s="640"/>
      <c r="CL30" s="640"/>
      <c r="CM30" s="640"/>
      <c r="CN30" s="640"/>
      <c r="CO30" s="640"/>
      <c r="CP30" s="640"/>
      <c r="CQ30" s="641"/>
      <c r="CR30" s="625">
        <v>321138</v>
      </c>
      <c r="CS30" s="626"/>
      <c r="CT30" s="626"/>
      <c r="CU30" s="626"/>
      <c r="CV30" s="626"/>
      <c r="CW30" s="626"/>
      <c r="CX30" s="626"/>
      <c r="CY30" s="627"/>
      <c r="CZ30" s="659">
        <v>6.1</v>
      </c>
      <c r="DA30" s="660"/>
      <c r="DB30" s="660"/>
      <c r="DC30" s="661"/>
      <c r="DD30" s="634">
        <v>314598</v>
      </c>
      <c r="DE30" s="626"/>
      <c r="DF30" s="626"/>
      <c r="DG30" s="626"/>
      <c r="DH30" s="626"/>
      <c r="DI30" s="626"/>
      <c r="DJ30" s="626"/>
      <c r="DK30" s="627"/>
      <c r="DL30" s="634">
        <v>314598</v>
      </c>
      <c r="DM30" s="626"/>
      <c r="DN30" s="626"/>
      <c r="DO30" s="626"/>
      <c r="DP30" s="626"/>
      <c r="DQ30" s="626"/>
      <c r="DR30" s="626"/>
      <c r="DS30" s="626"/>
      <c r="DT30" s="626"/>
      <c r="DU30" s="626"/>
      <c r="DV30" s="627"/>
      <c r="DW30" s="630">
        <v>11.3</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479319</v>
      </c>
      <c r="S31" s="626"/>
      <c r="T31" s="626"/>
      <c r="U31" s="626"/>
      <c r="V31" s="626"/>
      <c r="W31" s="626"/>
      <c r="X31" s="626"/>
      <c r="Y31" s="627"/>
      <c r="Z31" s="628">
        <v>8.3000000000000007</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97.5</v>
      </c>
      <c r="BH31" s="657"/>
      <c r="BI31" s="657"/>
      <c r="BJ31" s="657"/>
      <c r="BK31" s="657"/>
      <c r="BL31" s="657"/>
      <c r="BM31" s="631">
        <v>90.3</v>
      </c>
      <c r="BN31" s="681"/>
      <c r="BO31" s="681"/>
      <c r="BP31" s="681"/>
      <c r="BQ31" s="682"/>
      <c r="BR31" s="680">
        <v>98.4</v>
      </c>
      <c r="BS31" s="657"/>
      <c r="BT31" s="657"/>
      <c r="BU31" s="657"/>
      <c r="BV31" s="657"/>
      <c r="BW31" s="657"/>
      <c r="BX31" s="631">
        <v>90.7</v>
      </c>
      <c r="BY31" s="681"/>
      <c r="BZ31" s="681"/>
      <c r="CA31" s="681"/>
      <c r="CB31" s="682"/>
      <c r="CD31" s="688"/>
      <c r="CE31" s="689"/>
      <c r="CF31" s="639" t="s">
        <v>298</v>
      </c>
      <c r="CG31" s="640"/>
      <c r="CH31" s="640"/>
      <c r="CI31" s="640"/>
      <c r="CJ31" s="640"/>
      <c r="CK31" s="640"/>
      <c r="CL31" s="640"/>
      <c r="CM31" s="640"/>
      <c r="CN31" s="640"/>
      <c r="CO31" s="640"/>
      <c r="CP31" s="640"/>
      <c r="CQ31" s="641"/>
      <c r="CR31" s="625">
        <v>36971</v>
      </c>
      <c r="CS31" s="657"/>
      <c r="CT31" s="657"/>
      <c r="CU31" s="657"/>
      <c r="CV31" s="657"/>
      <c r="CW31" s="657"/>
      <c r="CX31" s="657"/>
      <c r="CY31" s="658"/>
      <c r="CZ31" s="659">
        <v>0.7</v>
      </c>
      <c r="DA31" s="660"/>
      <c r="DB31" s="660"/>
      <c r="DC31" s="661"/>
      <c r="DD31" s="634">
        <v>36971</v>
      </c>
      <c r="DE31" s="657"/>
      <c r="DF31" s="657"/>
      <c r="DG31" s="657"/>
      <c r="DH31" s="657"/>
      <c r="DI31" s="657"/>
      <c r="DJ31" s="657"/>
      <c r="DK31" s="658"/>
      <c r="DL31" s="634">
        <v>36971</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131320</v>
      </c>
      <c r="S32" s="626"/>
      <c r="T32" s="626"/>
      <c r="U32" s="626"/>
      <c r="V32" s="626"/>
      <c r="W32" s="626"/>
      <c r="X32" s="626"/>
      <c r="Y32" s="627"/>
      <c r="Z32" s="628">
        <v>2.2999999999999998</v>
      </c>
      <c r="AA32" s="628"/>
      <c r="AB32" s="628"/>
      <c r="AC32" s="628"/>
      <c r="AD32" s="629">
        <v>44</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98.3</v>
      </c>
      <c r="BH32" s="693"/>
      <c r="BI32" s="693"/>
      <c r="BJ32" s="693"/>
      <c r="BK32" s="693"/>
      <c r="BL32" s="693"/>
      <c r="BM32" s="694">
        <v>90.6</v>
      </c>
      <c r="BN32" s="693"/>
      <c r="BO32" s="693"/>
      <c r="BP32" s="693"/>
      <c r="BQ32" s="695"/>
      <c r="BR32" s="692">
        <v>98.3</v>
      </c>
      <c r="BS32" s="693"/>
      <c r="BT32" s="693"/>
      <c r="BU32" s="693"/>
      <c r="BV32" s="693"/>
      <c r="BW32" s="693"/>
      <c r="BX32" s="694">
        <v>89.8</v>
      </c>
      <c r="BY32" s="693"/>
      <c r="BZ32" s="693"/>
      <c r="CA32" s="693"/>
      <c r="CB32" s="695"/>
      <c r="CD32" s="690"/>
      <c r="CE32" s="691"/>
      <c r="CF32" s="639" t="s">
        <v>301</v>
      </c>
      <c r="CG32" s="640"/>
      <c r="CH32" s="640"/>
      <c r="CI32" s="640"/>
      <c r="CJ32" s="640"/>
      <c r="CK32" s="640"/>
      <c r="CL32" s="640"/>
      <c r="CM32" s="640"/>
      <c r="CN32" s="640"/>
      <c r="CO32" s="640"/>
      <c r="CP32" s="640"/>
      <c r="CQ32" s="641"/>
      <c r="CR32" s="625">
        <v>10</v>
      </c>
      <c r="CS32" s="626"/>
      <c r="CT32" s="626"/>
      <c r="CU32" s="626"/>
      <c r="CV32" s="626"/>
      <c r="CW32" s="626"/>
      <c r="CX32" s="626"/>
      <c r="CY32" s="627"/>
      <c r="CZ32" s="659">
        <v>0</v>
      </c>
      <c r="DA32" s="660"/>
      <c r="DB32" s="660"/>
      <c r="DC32" s="661"/>
      <c r="DD32" s="634">
        <v>10</v>
      </c>
      <c r="DE32" s="626"/>
      <c r="DF32" s="626"/>
      <c r="DG32" s="626"/>
      <c r="DH32" s="626"/>
      <c r="DI32" s="626"/>
      <c r="DJ32" s="626"/>
      <c r="DK32" s="627"/>
      <c r="DL32" s="634">
        <v>10</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664300</v>
      </c>
      <c r="S33" s="626"/>
      <c r="T33" s="626"/>
      <c r="U33" s="626"/>
      <c r="V33" s="626"/>
      <c r="W33" s="626"/>
      <c r="X33" s="626"/>
      <c r="Y33" s="627"/>
      <c r="Z33" s="628">
        <v>11.5</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2596501</v>
      </c>
      <c r="CS33" s="657"/>
      <c r="CT33" s="657"/>
      <c r="CU33" s="657"/>
      <c r="CV33" s="657"/>
      <c r="CW33" s="657"/>
      <c r="CX33" s="657"/>
      <c r="CY33" s="658"/>
      <c r="CZ33" s="659">
        <v>49.5</v>
      </c>
      <c r="DA33" s="660"/>
      <c r="DB33" s="660"/>
      <c r="DC33" s="661"/>
      <c r="DD33" s="634">
        <v>1720403</v>
      </c>
      <c r="DE33" s="657"/>
      <c r="DF33" s="657"/>
      <c r="DG33" s="657"/>
      <c r="DH33" s="657"/>
      <c r="DI33" s="657"/>
      <c r="DJ33" s="657"/>
      <c r="DK33" s="658"/>
      <c r="DL33" s="634">
        <v>1109442</v>
      </c>
      <c r="DM33" s="657"/>
      <c r="DN33" s="657"/>
      <c r="DO33" s="657"/>
      <c r="DP33" s="657"/>
      <c r="DQ33" s="657"/>
      <c r="DR33" s="657"/>
      <c r="DS33" s="657"/>
      <c r="DT33" s="657"/>
      <c r="DU33" s="657"/>
      <c r="DV33" s="658"/>
      <c r="DW33" s="630">
        <v>39.799999999999997</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1160751</v>
      </c>
      <c r="CS34" s="626"/>
      <c r="CT34" s="626"/>
      <c r="CU34" s="626"/>
      <c r="CV34" s="626"/>
      <c r="CW34" s="626"/>
      <c r="CX34" s="626"/>
      <c r="CY34" s="627"/>
      <c r="CZ34" s="659">
        <v>22.1</v>
      </c>
      <c r="DA34" s="660"/>
      <c r="DB34" s="660"/>
      <c r="DC34" s="661"/>
      <c r="DD34" s="634">
        <v>454078</v>
      </c>
      <c r="DE34" s="626"/>
      <c r="DF34" s="626"/>
      <c r="DG34" s="626"/>
      <c r="DH34" s="626"/>
      <c r="DI34" s="626"/>
      <c r="DJ34" s="626"/>
      <c r="DK34" s="627"/>
      <c r="DL34" s="634">
        <v>402276</v>
      </c>
      <c r="DM34" s="626"/>
      <c r="DN34" s="626"/>
      <c r="DO34" s="626"/>
      <c r="DP34" s="626"/>
      <c r="DQ34" s="626"/>
      <c r="DR34" s="626"/>
      <c r="DS34" s="626"/>
      <c r="DT34" s="626"/>
      <c r="DU34" s="626"/>
      <c r="DV34" s="627"/>
      <c r="DW34" s="630">
        <v>14.4</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126100</v>
      </c>
      <c r="S35" s="626"/>
      <c r="T35" s="626"/>
      <c r="U35" s="626"/>
      <c r="V35" s="626"/>
      <c r="W35" s="626"/>
      <c r="X35" s="626"/>
      <c r="Y35" s="627"/>
      <c r="Z35" s="628">
        <v>2.2000000000000002</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421950</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32855</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49292</v>
      </c>
      <c r="CS35" s="657"/>
      <c r="CT35" s="657"/>
      <c r="CU35" s="657"/>
      <c r="CV35" s="657"/>
      <c r="CW35" s="657"/>
      <c r="CX35" s="657"/>
      <c r="CY35" s="658"/>
      <c r="CZ35" s="659">
        <v>0.9</v>
      </c>
      <c r="DA35" s="660"/>
      <c r="DB35" s="660"/>
      <c r="DC35" s="661"/>
      <c r="DD35" s="634">
        <v>47017</v>
      </c>
      <c r="DE35" s="657"/>
      <c r="DF35" s="657"/>
      <c r="DG35" s="657"/>
      <c r="DH35" s="657"/>
      <c r="DI35" s="657"/>
      <c r="DJ35" s="657"/>
      <c r="DK35" s="658"/>
      <c r="DL35" s="634">
        <v>47017</v>
      </c>
      <c r="DM35" s="657"/>
      <c r="DN35" s="657"/>
      <c r="DO35" s="657"/>
      <c r="DP35" s="657"/>
      <c r="DQ35" s="657"/>
      <c r="DR35" s="657"/>
      <c r="DS35" s="657"/>
      <c r="DT35" s="657"/>
      <c r="DU35" s="657"/>
      <c r="DV35" s="658"/>
      <c r="DW35" s="630">
        <v>1.7</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5781261</v>
      </c>
      <c r="S36" s="698"/>
      <c r="T36" s="698"/>
      <c r="U36" s="698"/>
      <c r="V36" s="698"/>
      <c r="W36" s="698"/>
      <c r="X36" s="698"/>
      <c r="Y36" s="699"/>
      <c r="Z36" s="700">
        <v>100</v>
      </c>
      <c r="AA36" s="700"/>
      <c r="AB36" s="700"/>
      <c r="AC36" s="700"/>
      <c r="AD36" s="701">
        <v>2661332</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59840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19269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611333</v>
      </c>
      <c r="CS36" s="626"/>
      <c r="CT36" s="626"/>
      <c r="CU36" s="626"/>
      <c r="CV36" s="626"/>
      <c r="CW36" s="626"/>
      <c r="CX36" s="626"/>
      <c r="CY36" s="627"/>
      <c r="CZ36" s="659">
        <v>11.6</v>
      </c>
      <c r="DA36" s="660"/>
      <c r="DB36" s="660"/>
      <c r="DC36" s="661"/>
      <c r="DD36" s="634">
        <v>525814</v>
      </c>
      <c r="DE36" s="626"/>
      <c r="DF36" s="626"/>
      <c r="DG36" s="626"/>
      <c r="DH36" s="626"/>
      <c r="DI36" s="626"/>
      <c r="DJ36" s="626"/>
      <c r="DK36" s="627"/>
      <c r="DL36" s="634">
        <v>372842</v>
      </c>
      <c r="DM36" s="626"/>
      <c r="DN36" s="626"/>
      <c r="DO36" s="626"/>
      <c r="DP36" s="626"/>
      <c r="DQ36" s="626"/>
      <c r="DR36" s="626"/>
      <c r="DS36" s="626"/>
      <c r="DT36" s="626"/>
      <c r="DU36" s="626"/>
      <c r="DV36" s="627"/>
      <c r="DW36" s="630">
        <v>13.4</v>
      </c>
      <c r="DX36" s="655"/>
      <c r="DY36" s="655"/>
      <c r="DZ36" s="655"/>
      <c r="EA36" s="655"/>
      <c r="EB36" s="655"/>
      <c r="EC36" s="656"/>
    </row>
    <row r="37" spans="2:133" ht="11.25" customHeight="1">
      <c r="AQ37" s="704" t="s">
        <v>316</v>
      </c>
      <c r="AR37" s="705"/>
      <c r="AS37" s="705"/>
      <c r="AT37" s="705"/>
      <c r="AU37" s="705"/>
      <c r="AV37" s="705"/>
      <c r="AW37" s="705"/>
      <c r="AX37" s="705"/>
      <c r="AY37" s="706"/>
      <c r="AZ37" s="625" t="s">
        <v>317</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1039</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287141</v>
      </c>
      <c r="CS37" s="657"/>
      <c r="CT37" s="657"/>
      <c r="CU37" s="657"/>
      <c r="CV37" s="657"/>
      <c r="CW37" s="657"/>
      <c r="CX37" s="657"/>
      <c r="CY37" s="658"/>
      <c r="CZ37" s="659">
        <v>5.5</v>
      </c>
      <c r="DA37" s="660"/>
      <c r="DB37" s="660"/>
      <c r="DC37" s="661"/>
      <c r="DD37" s="634">
        <v>279775</v>
      </c>
      <c r="DE37" s="657"/>
      <c r="DF37" s="657"/>
      <c r="DG37" s="657"/>
      <c r="DH37" s="657"/>
      <c r="DI37" s="657"/>
      <c r="DJ37" s="657"/>
      <c r="DK37" s="658"/>
      <c r="DL37" s="634">
        <v>257237</v>
      </c>
      <c r="DM37" s="657"/>
      <c r="DN37" s="657"/>
      <c r="DO37" s="657"/>
      <c r="DP37" s="657"/>
      <c r="DQ37" s="657"/>
      <c r="DR37" s="657"/>
      <c r="DS37" s="657"/>
      <c r="DT37" s="657"/>
      <c r="DU37" s="657"/>
      <c r="DV37" s="658"/>
      <c r="DW37" s="630">
        <v>9.1999999999999993</v>
      </c>
      <c r="DX37" s="655"/>
      <c r="DY37" s="655"/>
      <c r="DZ37" s="655"/>
      <c r="EA37" s="655"/>
      <c r="EB37" s="655"/>
      <c r="EC37" s="656"/>
    </row>
    <row r="38" spans="2:133" ht="11.25" customHeight="1">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1922</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421950</v>
      </c>
      <c r="CS38" s="626"/>
      <c r="CT38" s="626"/>
      <c r="CU38" s="626"/>
      <c r="CV38" s="626"/>
      <c r="CW38" s="626"/>
      <c r="CX38" s="626"/>
      <c r="CY38" s="627"/>
      <c r="CZ38" s="659">
        <v>8</v>
      </c>
      <c r="DA38" s="660"/>
      <c r="DB38" s="660"/>
      <c r="DC38" s="661"/>
      <c r="DD38" s="634">
        <v>377066</v>
      </c>
      <c r="DE38" s="626"/>
      <c r="DF38" s="626"/>
      <c r="DG38" s="626"/>
      <c r="DH38" s="626"/>
      <c r="DI38" s="626"/>
      <c r="DJ38" s="626"/>
      <c r="DK38" s="627"/>
      <c r="DL38" s="634">
        <v>284807</v>
      </c>
      <c r="DM38" s="626"/>
      <c r="DN38" s="626"/>
      <c r="DO38" s="626"/>
      <c r="DP38" s="626"/>
      <c r="DQ38" s="626"/>
      <c r="DR38" s="626"/>
      <c r="DS38" s="626"/>
      <c r="DT38" s="626"/>
      <c r="DU38" s="626"/>
      <c r="DV38" s="627"/>
      <c r="DW38" s="630">
        <v>10.199999999999999</v>
      </c>
      <c r="DX38" s="655"/>
      <c r="DY38" s="655"/>
      <c r="DZ38" s="655"/>
      <c r="EA38" s="655"/>
      <c r="EB38" s="655"/>
      <c r="EC38" s="656"/>
    </row>
    <row r="39" spans="2:133" ht="11.25" customHeight="1">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91</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329956</v>
      </c>
      <c r="CS39" s="657"/>
      <c r="CT39" s="657"/>
      <c r="CU39" s="657"/>
      <c r="CV39" s="657"/>
      <c r="CW39" s="657"/>
      <c r="CX39" s="657"/>
      <c r="CY39" s="658"/>
      <c r="CZ39" s="659">
        <v>6.3</v>
      </c>
      <c r="DA39" s="660"/>
      <c r="DB39" s="660"/>
      <c r="DC39" s="661"/>
      <c r="DD39" s="634">
        <v>313928</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132447</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98</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23219</v>
      </c>
      <c r="CS40" s="626"/>
      <c r="CT40" s="626"/>
      <c r="CU40" s="626"/>
      <c r="CV40" s="626"/>
      <c r="CW40" s="626"/>
      <c r="CX40" s="626"/>
      <c r="CY40" s="627"/>
      <c r="CZ40" s="659">
        <v>0.4</v>
      </c>
      <c r="DA40" s="660"/>
      <c r="DB40" s="660"/>
      <c r="DC40" s="661"/>
      <c r="DD40" s="634">
        <v>2500</v>
      </c>
      <c r="DE40" s="626"/>
      <c r="DF40" s="626"/>
      <c r="DG40" s="626"/>
      <c r="DH40" s="626"/>
      <c r="DI40" s="626"/>
      <c r="DJ40" s="626"/>
      <c r="DK40" s="627"/>
      <c r="DL40" s="634">
        <v>2500</v>
      </c>
      <c r="DM40" s="626"/>
      <c r="DN40" s="626"/>
      <c r="DO40" s="626"/>
      <c r="DP40" s="626"/>
      <c r="DQ40" s="626"/>
      <c r="DR40" s="626"/>
      <c r="DS40" s="626"/>
      <c r="DT40" s="626"/>
      <c r="DU40" s="626"/>
      <c r="DV40" s="627"/>
      <c r="DW40" s="630">
        <v>0.1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229663</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333</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317</v>
      </c>
      <c r="CS41" s="657"/>
      <c r="CT41" s="657"/>
      <c r="CU41" s="657"/>
      <c r="CV41" s="657"/>
      <c r="CW41" s="657"/>
      <c r="CX41" s="657"/>
      <c r="CY41" s="658"/>
      <c r="CZ41" s="659" t="s">
        <v>317</v>
      </c>
      <c r="DA41" s="660"/>
      <c r="DB41" s="660"/>
      <c r="DC41" s="661"/>
      <c r="DD41" s="634" t="s">
        <v>317</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1001354</v>
      </c>
      <c r="CS42" s="626"/>
      <c r="CT42" s="626"/>
      <c r="CU42" s="626"/>
      <c r="CV42" s="626"/>
      <c r="CW42" s="626"/>
      <c r="CX42" s="626"/>
      <c r="CY42" s="627"/>
      <c r="CZ42" s="659">
        <v>19.100000000000001</v>
      </c>
      <c r="DA42" s="708"/>
      <c r="DB42" s="708"/>
      <c r="DC42" s="709"/>
      <c r="DD42" s="634">
        <v>128306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5626</v>
      </c>
      <c r="CS43" s="657"/>
      <c r="CT43" s="657"/>
      <c r="CU43" s="657"/>
      <c r="CV43" s="657"/>
      <c r="CW43" s="657"/>
      <c r="CX43" s="657"/>
      <c r="CY43" s="658"/>
      <c r="CZ43" s="659">
        <v>0.1</v>
      </c>
      <c r="DA43" s="660"/>
      <c r="DB43" s="660"/>
      <c r="DC43" s="661"/>
      <c r="DD43" s="634">
        <v>5626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991493</v>
      </c>
      <c r="CS44" s="626"/>
      <c r="CT44" s="626"/>
      <c r="CU44" s="626"/>
      <c r="CV44" s="626"/>
      <c r="CW44" s="626"/>
      <c r="CX44" s="626"/>
      <c r="CY44" s="627"/>
      <c r="CZ44" s="659">
        <v>18.899999999999999</v>
      </c>
      <c r="DA44" s="708"/>
      <c r="DB44" s="708"/>
      <c r="DC44" s="709"/>
      <c r="DD44" s="634">
        <v>124745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383826</v>
      </c>
      <c r="CS45" s="657"/>
      <c r="CT45" s="657"/>
      <c r="CU45" s="657"/>
      <c r="CV45" s="657"/>
      <c r="CW45" s="657"/>
      <c r="CX45" s="657"/>
      <c r="CY45" s="658"/>
      <c r="CZ45" s="659">
        <v>7.3</v>
      </c>
      <c r="DA45" s="660"/>
      <c r="DB45" s="660"/>
      <c r="DC45" s="661"/>
      <c r="DD45" s="634">
        <v>25873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607667</v>
      </c>
      <c r="CS46" s="626"/>
      <c r="CT46" s="626"/>
      <c r="CU46" s="626"/>
      <c r="CV46" s="626"/>
      <c r="CW46" s="626"/>
      <c r="CX46" s="626"/>
      <c r="CY46" s="627"/>
      <c r="CZ46" s="659">
        <v>11.6</v>
      </c>
      <c r="DA46" s="708"/>
      <c r="DB46" s="708"/>
      <c r="DC46" s="709"/>
      <c r="DD46" s="634">
        <v>98872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9861</v>
      </c>
      <c r="CS47" s="657"/>
      <c r="CT47" s="657"/>
      <c r="CU47" s="657"/>
      <c r="CV47" s="657"/>
      <c r="CW47" s="657"/>
      <c r="CX47" s="657"/>
      <c r="CY47" s="658"/>
      <c r="CZ47" s="659">
        <v>0.2</v>
      </c>
      <c r="DA47" s="660"/>
      <c r="DB47" s="660"/>
      <c r="DC47" s="661"/>
      <c r="DD47" s="634">
        <v>3561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5248024</v>
      </c>
      <c r="CS49" s="693"/>
      <c r="CT49" s="693"/>
      <c r="CU49" s="693"/>
      <c r="CV49" s="693"/>
      <c r="CW49" s="693"/>
      <c r="CX49" s="693"/>
      <c r="CY49" s="720"/>
      <c r="CZ49" s="721">
        <v>100</v>
      </c>
      <c r="DA49" s="722"/>
      <c r="DB49" s="722"/>
      <c r="DC49" s="723"/>
      <c r="DD49" s="724">
        <v>3178195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5648</v>
      </c>
      <c r="R7" s="755"/>
      <c r="S7" s="755"/>
      <c r="T7" s="755"/>
      <c r="U7" s="755"/>
      <c r="V7" s="755">
        <v>5127</v>
      </c>
      <c r="W7" s="755"/>
      <c r="X7" s="755"/>
      <c r="Y7" s="755"/>
      <c r="Z7" s="755"/>
      <c r="AA7" s="755">
        <v>521</v>
      </c>
      <c r="AB7" s="755"/>
      <c r="AC7" s="755"/>
      <c r="AD7" s="755"/>
      <c r="AE7" s="756"/>
      <c r="AF7" s="757">
        <v>319</v>
      </c>
      <c r="AG7" s="758"/>
      <c r="AH7" s="758"/>
      <c r="AI7" s="758"/>
      <c r="AJ7" s="759"/>
      <c r="AK7" s="794">
        <v>12</v>
      </c>
      <c r="AL7" s="795"/>
      <c r="AM7" s="795"/>
      <c r="AN7" s="795"/>
      <c r="AO7" s="795"/>
      <c r="AP7" s="795">
        <v>4434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123</v>
      </c>
      <c r="R8" s="779"/>
      <c r="S8" s="779"/>
      <c r="T8" s="779"/>
      <c r="U8" s="779"/>
      <c r="V8" s="779">
        <v>111</v>
      </c>
      <c r="W8" s="779"/>
      <c r="X8" s="779"/>
      <c r="Y8" s="779"/>
      <c r="Z8" s="779"/>
      <c r="AA8" s="779">
        <v>12</v>
      </c>
      <c r="AB8" s="779"/>
      <c r="AC8" s="779"/>
      <c r="AD8" s="779"/>
      <c r="AE8" s="780"/>
      <c r="AF8" s="781">
        <v>12</v>
      </c>
      <c r="AG8" s="782"/>
      <c r="AH8" s="782"/>
      <c r="AI8" s="782"/>
      <c r="AJ8" s="783"/>
      <c r="AK8" s="784" t="s">
        <v>546</v>
      </c>
      <c r="AL8" s="785"/>
      <c r="AM8" s="785"/>
      <c r="AN8" s="785"/>
      <c r="AO8" s="785"/>
      <c r="AP8" s="785" t="s">
        <v>546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369</v>
      </c>
      <c r="C9" s="776"/>
      <c r="D9" s="776"/>
      <c r="E9" s="776"/>
      <c r="F9" s="776"/>
      <c r="G9" s="776"/>
      <c r="H9" s="776"/>
      <c r="I9" s="776"/>
      <c r="J9" s="776"/>
      <c r="K9" s="776"/>
      <c r="L9" s="776"/>
      <c r="M9" s="776"/>
      <c r="N9" s="776"/>
      <c r="O9" s="776"/>
      <c r="P9" s="777"/>
      <c r="Q9" s="778">
        <v>11</v>
      </c>
      <c r="R9" s="779"/>
      <c r="S9" s="779"/>
      <c r="T9" s="779"/>
      <c r="U9" s="779"/>
      <c r="V9" s="779">
        <v>11</v>
      </c>
      <c r="W9" s="779"/>
      <c r="X9" s="779"/>
      <c r="Y9" s="779"/>
      <c r="Z9" s="779"/>
      <c r="AA9" s="779">
        <v>0</v>
      </c>
      <c r="AB9" s="779"/>
      <c r="AC9" s="779"/>
      <c r="AD9" s="779"/>
      <c r="AE9" s="780"/>
      <c r="AF9" s="781" t="s">
        <v>113</v>
      </c>
      <c r="AG9" s="782"/>
      <c r="AH9" s="782"/>
      <c r="AI9" s="782"/>
      <c r="AJ9" s="783"/>
      <c r="AK9" s="784" t="s">
        <v>547</v>
      </c>
      <c r="AL9" s="785"/>
      <c r="AM9" s="785"/>
      <c r="AN9" s="785"/>
      <c r="AO9" s="785"/>
      <c r="AP9" s="785" t="s">
        <v>546</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5782</v>
      </c>
      <c r="R23" s="814"/>
      <c r="S23" s="814"/>
      <c r="T23" s="814"/>
      <c r="U23" s="814"/>
      <c r="V23" s="814">
        <v>5249</v>
      </c>
      <c r="W23" s="814"/>
      <c r="X23" s="814"/>
      <c r="Y23" s="814"/>
      <c r="Z23" s="814"/>
      <c r="AA23" s="814">
        <v>533</v>
      </c>
      <c r="AB23" s="814"/>
      <c r="AC23" s="814"/>
      <c r="AD23" s="814"/>
      <c r="AE23" s="815"/>
      <c r="AF23" s="816">
        <v>331</v>
      </c>
      <c r="AG23" s="814"/>
      <c r="AH23" s="814"/>
      <c r="AI23" s="814"/>
      <c r="AJ23" s="817"/>
      <c r="AK23" s="818"/>
      <c r="AL23" s="819"/>
      <c r="AM23" s="819"/>
      <c r="AN23" s="819"/>
      <c r="AO23" s="819"/>
      <c r="AP23" s="814">
        <v>4434</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1">
        <v>1089</v>
      </c>
      <c r="R28" s="842"/>
      <c r="S28" s="842"/>
      <c r="T28" s="842"/>
      <c r="U28" s="842"/>
      <c r="V28" s="842">
        <v>1056</v>
      </c>
      <c r="W28" s="842"/>
      <c r="X28" s="842"/>
      <c r="Y28" s="842"/>
      <c r="Z28" s="842"/>
      <c r="AA28" s="842">
        <v>33</v>
      </c>
      <c r="AB28" s="842"/>
      <c r="AC28" s="842"/>
      <c r="AD28" s="842"/>
      <c r="AE28" s="843"/>
      <c r="AF28" s="844">
        <v>33</v>
      </c>
      <c r="AG28" s="842"/>
      <c r="AH28" s="842"/>
      <c r="AI28" s="842"/>
      <c r="AJ28" s="845"/>
      <c r="AK28" s="846">
        <v>140</v>
      </c>
      <c r="AL28" s="838"/>
      <c r="AM28" s="838"/>
      <c r="AN28" s="838"/>
      <c r="AO28" s="838"/>
      <c r="AP28" s="838" t="s">
        <v>548</v>
      </c>
      <c r="AQ28" s="838"/>
      <c r="AR28" s="838"/>
      <c r="AS28" s="838"/>
      <c r="AT28" s="838"/>
      <c r="AU28" s="838" t="s">
        <v>548</v>
      </c>
      <c r="AV28" s="838"/>
      <c r="AW28" s="838"/>
      <c r="AX28" s="838"/>
      <c r="AY28" s="838"/>
      <c r="AZ28" s="838"/>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678</v>
      </c>
      <c r="R29" s="779"/>
      <c r="S29" s="779"/>
      <c r="T29" s="779"/>
      <c r="U29" s="779"/>
      <c r="V29" s="779">
        <v>668</v>
      </c>
      <c r="W29" s="779"/>
      <c r="X29" s="779"/>
      <c r="Y29" s="779"/>
      <c r="Z29" s="779"/>
      <c r="AA29" s="779">
        <v>10</v>
      </c>
      <c r="AB29" s="779"/>
      <c r="AC29" s="779"/>
      <c r="AD29" s="779"/>
      <c r="AE29" s="780"/>
      <c r="AF29" s="781">
        <v>10</v>
      </c>
      <c r="AG29" s="782"/>
      <c r="AH29" s="782"/>
      <c r="AI29" s="782"/>
      <c r="AJ29" s="783"/>
      <c r="AK29" s="849">
        <v>113</v>
      </c>
      <c r="AL29" s="850"/>
      <c r="AM29" s="850"/>
      <c r="AN29" s="850"/>
      <c r="AO29" s="850"/>
      <c r="AP29" s="850" t="s">
        <v>548</v>
      </c>
      <c r="AQ29" s="850"/>
      <c r="AR29" s="850"/>
      <c r="AS29" s="850"/>
      <c r="AT29" s="850"/>
      <c r="AU29" s="850" t="s">
        <v>548</v>
      </c>
      <c r="AV29" s="850"/>
      <c r="AW29" s="850"/>
      <c r="AX29" s="850"/>
      <c r="AY29" s="850"/>
      <c r="AZ29" s="851"/>
      <c r="BA29" s="851"/>
      <c r="BB29" s="851"/>
      <c r="BC29" s="851"/>
      <c r="BD29" s="851"/>
      <c r="BE29" s="847"/>
      <c r="BF29" s="847"/>
      <c r="BG29" s="847"/>
      <c r="BH29" s="847"/>
      <c r="BI29" s="848"/>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71</v>
      </c>
      <c r="R30" s="779"/>
      <c r="S30" s="779"/>
      <c r="T30" s="779"/>
      <c r="U30" s="779"/>
      <c r="V30" s="779">
        <v>71</v>
      </c>
      <c r="W30" s="779"/>
      <c r="X30" s="779"/>
      <c r="Y30" s="779"/>
      <c r="Z30" s="779"/>
      <c r="AA30" s="779">
        <v>0</v>
      </c>
      <c r="AB30" s="779"/>
      <c r="AC30" s="779"/>
      <c r="AD30" s="779"/>
      <c r="AE30" s="780"/>
      <c r="AF30" s="781">
        <v>0</v>
      </c>
      <c r="AG30" s="782"/>
      <c r="AH30" s="782"/>
      <c r="AI30" s="782"/>
      <c r="AJ30" s="783"/>
      <c r="AK30" s="849">
        <v>22</v>
      </c>
      <c r="AL30" s="850"/>
      <c r="AM30" s="850"/>
      <c r="AN30" s="850"/>
      <c r="AO30" s="850"/>
      <c r="AP30" s="850" t="s">
        <v>548</v>
      </c>
      <c r="AQ30" s="850"/>
      <c r="AR30" s="850"/>
      <c r="AS30" s="850"/>
      <c r="AT30" s="850"/>
      <c r="AU30" s="850" t="s">
        <v>548</v>
      </c>
      <c r="AV30" s="850"/>
      <c r="AW30" s="850"/>
      <c r="AX30" s="850"/>
      <c r="AY30" s="850"/>
      <c r="AZ30" s="851"/>
      <c r="BA30" s="851"/>
      <c r="BB30" s="851"/>
      <c r="BC30" s="851"/>
      <c r="BD30" s="851"/>
      <c r="BE30" s="847"/>
      <c r="BF30" s="847"/>
      <c r="BG30" s="847"/>
      <c r="BH30" s="847"/>
      <c r="BI30" s="848"/>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4</v>
      </c>
      <c r="R31" s="779"/>
      <c r="S31" s="779"/>
      <c r="T31" s="779"/>
      <c r="U31" s="779"/>
      <c r="V31" s="779">
        <v>3</v>
      </c>
      <c r="W31" s="779"/>
      <c r="X31" s="779"/>
      <c r="Y31" s="779"/>
      <c r="Z31" s="779"/>
      <c r="AA31" s="779">
        <v>1</v>
      </c>
      <c r="AB31" s="779"/>
      <c r="AC31" s="779"/>
      <c r="AD31" s="779"/>
      <c r="AE31" s="780"/>
      <c r="AF31" s="781">
        <v>1</v>
      </c>
      <c r="AG31" s="782"/>
      <c r="AH31" s="782"/>
      <c r="AI31" s="782"/>
      <c r="AJ31" s="783"/>
      <c r="AK31" s="849" t="s">
        <v>546</v>
      </c>
      <c r="AL31" s="850"/>
      <c r="AM31" s="850"/>
      <c r="AN31" s="850"/>
      <c r="AO31" s="850"/>
      <c r="AP31" s="850" t="s">
        <v>548</v>
      </c>
      <c r="AQ31" s="850"/>
      <c r="AR31" s="850"/>
      <c r="AS31" s="850"/>
      <c r="AT31" s="850"/>
      <c r="AU31" s="850" t="s">
        <v>548</v>
      </c>
      <c r="AV31" s="850"/>
      <c r="AW31" s="850"/>
      <c r="AX31" s="850"/>
      <c r="AY31" s="850"/>
      <c r="AZ31" s="851"/>
      <c r="BA31" s="851"/>
      <c r="BB31" s="851"/>
      <c r="BC31" s="851"/>
      <c r="BD31" s="851"/>
      <c r="BE31" s="847"/>
      <c r="BF31" s="847"/>
      <c r="BG31" s="847"/>
      <c r="BH31" s="847"/>
      <c r="BI31" s="848"/>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156</v>
      </c>
      <c r="R32" s="779"/>
      <c r="S32" s="779"/>
      <c r="T32" s="779"/>
      <c r="U32" s="779"/>
      <c r="V32" s="779">
        <v>148</v>
      </c>
      <c r="W32" s="779"/>
      <c r="X32" s="779"/>
      <c r="Y32" s="779"/>
      <c r="Z32" s="779"/>
      <c r="AA32" s="779">
        <v>8</v>
      </c>
      <c r="AB32" s="779"/>
      <c r="AC32" s="779"/>
      <c r="AD32" s="779"/>
      <c r="AE32" s="780"/>
      <c r="AF32" s="781">
        <v>338</v>
      </c>
      <c r="AG32" s="782"/>
      <c r="AH32" s="782"/>
      <c r="AI32" s="782"/>
      <c r="AJ32" s="783"/>
      <c r="AK32" s="849">
        <v>0</v>
      </c>
      <c r="AL32" s="850"/>
      <c r="AM32" s="850"/>
      <c r="AN32" s="850"/>
      <c r="AO32" s="850"/>
      <c r="AP32" s="850">
        <v>885</v>
      </c>
      <c r="AQ32" s="850"/>
      <c r="AR32" s="850"/>
      <c r="AS32" s="850"/>
      <c r="AT32" s="850"/>
      <c r="AU32" s="850">
        <v>0</v>
      </c>
      <c r="AV32" s="850"/>
      <c r="AW32" s="850"/>
      <c r="AX32" s="850"/>
      <c r="AY32" s="850"/>
      <c r="AZ32" s="851"/>
      <c r="BA32" s="851"/>
      <c r="BB32" s="851"/>
      <c r="BC32" s="851"/>
      <c r="BD32" s="851"/>
      <c r="BE32" s="847" t="s">
        <v>388</v>
      </c>
      <c r="BF32" s="847"/>
      <c r="BG32" s="847"/>
      <c r="BH32" s="847"/>
      <c r="BI32" s="848"/>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122</v>
      </c>
      <c r="R33" s="779"/>
      <c r="S33" s="779"/>
      <c r="T33" s="779"/>
      <c r="U33" s="779"/>
      <c r="V33" s="779">
        <v>119</v>
      </c>
      <c r="W33" s="779"/>
      <c r="X33" s="779"/>
      <c r="Y33" s="779"/>
      <c r="Z33" s="779"/>
      <c r="AA33" s="779">
        <v>3</v>
      </c>
      <c r="AB33" s="779"/>
      <c r="AC33" s="779"/>
      <c r="AD33" s="779"/>
      <c r="AE33" s="780"/>
      <c r="AF33" s="781">
        <v>6</v>
      </c>
      <c r="AG33" s="782"/>
      <c r="AH33" s="782"/>
      <c r="AI33" s="782"/>
      <c r="AJ33" s="783"/>
      <c r="AK33" s="849">
        <v>60</v>
      </c>
      <c r="AL33" s="850"/>
      <c r="AM33" s="850"/>
      <c r="AN33" s="850"/>
      <c r="AO33" s="850"/>
      <c r="AP33" s="850">
        <v>703</v>
      </c>
      <c r="AQ33" s="850"/>
      <c r="AR33" s="850"/>
      <c r="AS33" s="850"/>
      <c r="AT33" s="850"/>
      <c r="AU33" s="850">
        <v>540</v>
      </c>
      <c r="AV33" s="850"/>
      <c r="AW33" s="850"/>
      <c r="AX33" s="850"/>
      <c r="AY33" s="850"/>
      <c r="AZ33" s="851"/>
      <c r="BA33" s="851"/>
      <c r="BB33" s="851"/>
      <c r="BC33" s="851"/>
      <c r="BD33" s="851"/>
      <c r="BE33" s="847" t="s">
        <v>390</v>
      </c>
      <c r="BF33" s="847"/>
      <c r="BG33" s="847"/>
      <c r="BH33" s="847"/>
      <c r="BI33" s="848"/>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49"/>
      <c r="AL34" s="850"/>
      <c r="AM34" s="850"/>
      <c r="AN34" s="850"/>
      <c r="AO34" s="850"/>
      <c r="AP34" s="850"/>
      <c r="AQ34" s="850"/>
      <c r="AR34" s="850"/>
      <c r="AS34" s="850"/>
      <c r="AT34" s="850"/>
      <c r="AU34" s="850"/>
      <c r="AV34" s="850"/>
      <c r="AW34" s="850"/>
      <c r="AX34" s="850"/>
      <c r="AY34" s="850"/>
      <c r="AZ34" s="851"/>
      <c r="BA34" s="851"/>
      <c r="BB34" s="851"/>
      <c r="BC34" s="851"/>
      <c r="BD34" s="851"/>
      <c r="BE34" s="847"/>
      <c r="BF34" s="847"/>
      <c r="BG34" s="847"/>
      <c r="BH34" s="847"/>
      <c r="BI34" s="848"/>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49"/>
      <c r="AL35" s="850"/>
      <c r="AM35" s="850"/>
      <c r="AN35" s="850"/>
      <c r="AO35" s="850"/>
      <c r="AP35" s="850"/>
      <c r="AQ35" s="850"/>
      <c r="AR35" s="850"/>
      <c r="AS35" s="850"/>
      <c r="AT35" s="850"/>
      <c r="AU35" s="850"/>
      <c r="AV35" s="850"/>
      <c r="AW35" s="850"/>
      <c r="AX35" s="850"/>
      <c r="AY35" s="850"/>
      <c r="AZ35" s="851"/>
      <c r="BA35" s="851"/>
      <c r="BB35" s="851"/>
      <c r="BC35" s="851"/>
      <c r="BD35" s="851"/>
      <c r="BE35" s="847"/>
      <c r="BF35" s="847"/>
      <c r="BG35" s="847"/>
      <c r="BH35" s="847"/>
      <c r="BI35" s="848"/>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392</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v>388</v>
      </c>
      <c r="AG63" s="861"/>
      <c r="AH63" s="861"/>
      <c r="AI63" s="861"/>
      <c r="AJ63" s="862"/>
      <c r="AK63" s="863"/>
      <c r="AL63" s="858"/>
      <c r="AM63" s="858"/>
      <c r="AN63" s="858"/>
      <c r="AO63" s="858"/>
      <c r="AP63" s="861">
        <v>1588</v>
      </c>
      <c r="AQ63" s="861"/>
      <c r="AR63" s="861"/>
      <c r="AS63" s="861"/>
      <c r="AT63" s="861"/>
      <c r="AU63" s="861">
        <v>540</v>
      </c>
      <c r="AV63" s="861"/>
      <c r="AW63" s="861"/>
      <c r="AX63" s="861"/>
      <c r="AY63" s="861"/>
      <c r="AZ63" s="865"/>
      <c r="BA63" s="865"/>
      <c r="BB63" s="865"/>
      <c r="BC63" s="865"/>
      <c r="BD63" s="865"/>
      <c r="BE63" s="866"/>
      <c r="BF63" s="866"/>
      <c r="BG63" s="866"/>
      <c r="BH63" s="866"/>
      <c r="BI63" s="867"/>
      <c r="BJ63" s="868" t="s">
        <v>113</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394</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1" t="s">
        <v>378</v>
      </c>
      <c r="AG66" s="833"/>
      <c r="AH66" s="833"/>
      <c r="AI66" s="833"/>
      <c r="AJ66" s="872"/>
      <c r="AK66" s="737" t="s">
        <v>379</v>
      </c>
      <c r="AL66" s="761"/>
      <c r="AM66" s="761"/>
      <c r="AN66" s="761"/>
      <c r="AO66" s="762"/>
      <c r="AP66" s="737" t="s">
        <v>380</v>
      </c>
      <c r="AQ66" s="738"/>
      <c r="AR66" s="738"/>
      <c r="AS66" s="738"/>
      <c r="AT66" s="739"/>
      <c r="AU66" s="737" t="s">
        <v>395</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6"/>
      <c r="AH67" s="836"/>
      <c r="AI67" s="836"/>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c r="A68" s="211">
        <v>1</v>
      </c>
      <c r="B68" s="888" t="s">
        <v>537</v>
      </c>
      <c r="C68" s="889"/>
      <c r="D68" s="889"/>
      <c r="E68" s="889"/>
      <c r="F68" s="889"/>
      <c r="G68" s="889"/>
      <c r="H68" s="889"/>
      <c r="I68" s="889"/>
      <c r="J68" s="889"/>
      <c r="K68" s="889"/>
      <c r="L68" s="889"/>
      <c r="M68" s="889"/>
      <c r="N68" s="889"/>
      <c r="O68" s="889"/>
      <c r="P68" s="890"/>
      <c r="Q68" s="891">
        <v>4292</v>
      </c>
      <c r="R68" s="885"/>
      <c r="S68" s="885"/>
      <c r="T68" s="885"/>
      <c r="U68" s="885"/>
      <c r="V68" s="885">
        <v>4034</v>
      </c>
      <c r="W68" s="885"/>
      <c r="X68" s="885"/>
      <c r="Y68" s="885"/>
      <c r="Z68" s="885"/>
      <c r="AA68" s="885">
        <v>258</v>
      </c>
      <c r="AB68" s="885"/>
      <c r="AC68" s="885"/>
      <c r="AD68" s="885"/>
      <c r="AE68" s="885"/>
      <c r="AF68" s="885">
        <v>258</v>
      </c>
      <c r="AG68" s="885"/>
      <c r="AH68" s="885"/>
      <c r="AI68" s="885"/>
      <c r="AJ68" s="885"/>
      <c r="AK68" s="885">
        <v>143</v>
      </c>
      <c r="AL68" s="885"/>
      <c r="AM68" s="885"/>
      <c r="AN68" s="885"/>
      <c r="AO68" s="885"/>
      <c r="AP68" s="885">
        <v>2060</v>
      </c>
      <c r="AQ68" s="885"/>
      <c r="AR68" s="885"/>
      <c r="AS68" s="885"/>
      <c r="AT68" s="885"/>
      <c r="AU68" s="885">
        <v>65</v>
      </c>
      <c r="AV68" s="885"/>
      <c r="AW68" s="885"/>
      <c r="AX68" s="885"/>
      <c r="AY68" s="885"/>
      <c r="AZ68" s="886"/>
      <c r="BA68" s="886"/>
      <c r="BB68" s="886"/>
      <c r="BC68" s="886"/>
      <c r="BD68" s="887"/>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c r="A69" s="214">
        <v>2</v>
      </c>
      <c r="B69" s="892" t="s">
        <v>538</v>
      </c>
      <c r="C69" s="893"/>
      <c r="D69" s="893"/>
      <c r="E69" s="893"/>
      <c r="F69" s="893"/>
      <c r="G69" s="893"/>
      <c r="H69" s="893"/>
      <c r="I69" s="893"/>
      <c r="J69" s="893"/>
      <c r="K69" s="893"/>
      <c r="L69" s="893"/>
      <c r="M69" s="893"/>
      <c r="N69" s="893"/>
      <c r="O69" s="893"/>
      <c r="P69" s="894"/>
      <c r="Q69" s="895">
        <v>5</v>
      </c>
      <c r="R69" s="850"/>
      <c r="S69" s="850"/>
      <c r="T69" s="850"/>
      <c r="U69" s="850"/>
      <c r="V69" s="850">
        <v>5</v>
      </c>
      <c r="W69" s="850"/>
      <c r="X69" s="850"/>
      <c r="Y69" s="850"/>
      <c r="Z69" s="850"/>
      <c r="AA69" s="850">
        <v>0</v>
      </c>
      <c r="AB69" s="850"/>
      <c r="AC69" s="850"/>
      <c r="AD69" s="850"/>
      <c r="AE69" s="850"/>
      <c r="AF69" s="850">
        <v>0</v>
      </c>
      <c r="AG69" s="850"/>
      <c r="AH69" s="850"/>
      <c r="AI69" s="850"/>
      <c r="AJ69" s="850"/>
      <c r="AK69" s="850">
        <v>1</v>
      </c>
      <c r="AL69" s="850"/>
      <c r="AM69" s="850"/>
      <c r="AN69" s="850"/>
      <c r="AO69" s="850"/>
      <c r="AP69" s="850" t="s">
        <v>549</v>
      </c>
      <c r="AQ69" s="850"/>
      <c r="AR69" s="850"/>
      <c r="AS69" s="850"/>
      <c r="AT69" s="850"/>
      <c r="AU69" s="850" t="s">
        <v>546</v>
      </c>
      <c r="AV69" s="850"/>
      <c r="AW69" s="850"/>
      <c r="AX69" s="850"/>
      <c r="AY69" s="850"/>
      <c r="AZ69" s="896"/>
      <c r="BA69" s="896"/>
      <c r="BB69" s="896"/>
      <c r="BC69" s="896"/>
      <c r="BD69" s="897"/>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c r="A70" s="214">
        <v>3</v>
      </c>
      <c r="B70" s="892" t="s">
        <v>539</v>
      </c>
      <c r="C70" s="893"/>
      <c r="D70" s="893"/>
      <c r="E70" s="893"/>
      <c r="F70" s="893"/>
      <c r="G70" s="893"/>
      <c r="H70" s="893"/>
      <c r="I70" s="893"/>
      <c r="J70" s="893"/>
      <c r="K70" s="893"/>
      <c r="L70" s="893"/>
      <c r="M70" s="893"/>
      <c r="N70" s="893"/>
      <c r="O70" s="893"/>
      <c r="P70" s="894"/>
      <c r="Q70" s="895">
        <v>10590</v>
      </c>
      <c r="R70" s="850"/>
      <c r="S70" s="850"/>
      <c r="T70" s="850"/>
      <c r="U70" s="850"/>
      <c r="V70" s="850">
        <v>9677</v>
      </c>
      <c r="W70" s="850"/>
      <c r="X70" s="850"/>
      <c r="Y70" s="850"/>
      <c r="Z70" s="850"/>
      <c r="AA70" s="850">
        <v>913</v>
      </c>
      <c r="AB70" s="850"/>
      <c r="AC70" s="850"/>
      <c r="AD70" s="850"/>
      <c r="AE70" s="850"/>
      <c r="AF70" s="850">
        <v>0</v>
      </c>
      <c r="AG70" s="850"/>
      <c r="AH70" s="850"/>
      <c r="AI70" s="850"/>
      <c r="AJ70" s="850"/>
      <c r="AK70" s="850">
        <v>15</v>
      </c>
      <c r="AL70" s="850"/>
      <c r="AM70" s="850"/>
      <c r="AN70" s="850"/>
      <c r="AO70" s="850"/>
      <c r="AP70" s="850" t="s">
        <v>549</v>
      </c>
      <c r="AQ70" s="850"/>
      <c r="AR70" s="850"/>
      <c r="AS70" s="850"/>
      <c r="AT70" s="850"/>
      <c r="AU70" s="850" t="s">
        <v>546</v>
      </c>
      <c r="AV70" s="850"/>
      <c r="AW70" s="850"/>
      <c r="AX70" s="850"/>
      <c r="AY70" s="850"/>
      <c r="AZ70" s="896"/>
      <c r="BA70" s="896"/>
      <c r="BB70" s="896"/>
      <c r="BC70" s="896"/>
      <c r="BD70" s="897"/>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c r="A71" s="214">
        <v>4</v>
      </c>
      <c r="B71" s="892" t="s">
        <v>540</v>
      </c>
      <c r="C71" s="893"/>
      <c r="D71" s="893"/>
      <c r="E71" s="893"/>
      <c r="F71" s="893"/>
      <c r="G71" s="893"/>
      <c r="H71" s="893"/>
      <c r="I71" s="893"/>
      <c r="J71" s="893"/>
      <c r="K71" s="893"/>
      <c r="L71" s="893"/>
      <c r="M71" s="893"/>
      <c r="N71" s="893"/>
      <c r="O71" s="893"/>
      <c r="P71" s="894"/>
      <c r="Q71" s="895">
        <v>1588</v>
      </c>
      <c r="R71" s="850"/>
      <c r="S71" s="850"/>
      <c r="T71" s="850"/>
      <c r="U71" s="850"/>
      <c r="V71" s="850">
        <v>1587</v>
      </c>
      <c r="W71" s="850"/>
      <c r="X71" s="850"/>
      <c r="Y71" s="850"/>
      <c r="Z71" s="850"/>
      <c r="AA71" s="850">
        <v>1</v>
      </c>
      <c r="AB71" s="850"/>
      <c r="AC71" s="850"/>
      <c r="AD71" s="850"/>
      <c r="AE71" s="850"/>
      <c r="AF71" s="850">
        <v>0</v>
      </c>
      <c r="AG71" s="850"/>
      <c r="AH71" s="850"/>
      <c r="AI71" s="850"/>
      <c r="AJ71" s="850"/>
      <c r="AK71" s="850" t="s">
        <v>546</v>
      </c>
      <c r="AL71" s="850"/>
      <c r="AM71" s="850"/>
      <c r="AN71" s="850"/>
      <c r="AO71" s="850"/>
      <c r="AP71" s="850" t="s">
        <v>549</v>
      </c>
      <c r="AQ71" s="850"/>
      <c r="AR71" s="850"/>
      <c r="AS71" s="850"/>
      <c r="AT71" s="850"/>
      <c r="AU71" s="850" t="s">
        <v>546</v>
      </c>
      <c r="AV71" s="850"/>
      <c r="AW71" s="850"/>
      <c r="AX71" s="850"/>
      <c r="AY71" s="850"/>
      <c r="AZ71" s="896"/>
      <c r="BA71" s="896"/>
      <c r="BB71" s="896"/>
      <c r="BC71" s="896"/>
      <c r="BD71" s="897"/>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c r="A72" s="214">
        <v>5</v>
      </c>
      <c r="B72" s="892" t="s">
        <v>541</v>
      </c>
      <c r="C72" s="893"/>
      <c r="D72" s="893"/>
      <c r="E72" s="893"/>
      <c r="F72" s="893"/>
      <c r="G72" s="893"/>
      <c r="H72" s="893"/>
      <c r="I72" s="893"/>
      <c r="J72" s="893"/>
      <c r="K72" s="893"/>
      <c r="L72" s="893"/>
      <c r="M72" s="893"/>
      <c r="N72" s="893"/>
      <c r="O72" s="893"/>
      <c r="P72" s="894"/>
      <c r="Q72" s="895">
        <v>2</v>
      </c>
      <c r="R72" s="850"/>
      <c r="S72" s="850"/>
      <c r="T72" s="850"/>
      <c r="U72" s="850"/>
      <c r="V72" s="850">
        <v>1</v>
      </c>
      <c r="W72" s="850"/>
      <c r="X72" s="850"/>
      <c r="Y72" s="850"/>
      <c r="Z72" s="850"/>
      <c r="AA72" s="850">
        <v>1</v>
      </c>
      <c r="AB72" s="850"/>
      <c r="AC72" s="850"/>
      <c r="AD72" s="850"/>
      <c r="AE72" s="850"/>
      <c r="AF72" s="850">
        <v>0</v>
      </c>
      <c r="AG72" s="850"/>
      <c r="AH72" s="850"/>
      <c r="AI72" s="850"/>
      <c r="AJ72" s="850"/>
      <c r="AK72" s="850" t="s">
        <v>546</v>
      </c>
      <c r="AL72" s="850"/>
      <c r="AM72" s="850"/>
      <c r="AN72" s="850"/>
      <c r="AO72" s="850"/>
      <c r="AP72" s="850" t="s">
        <v>549</v>
      </c>
      <c r="AQ72" s="850"/>
      <c r="AR72" s="850"/>
      <c r="AS72" s="850"/>
      <c r="AT72" s="850"/>
      <c r="AU72" s="850" t="s">
        <v>546</v>
      </c>
      <c r="AV72" s="850"/>
      <c r="AW72" s="850"/>
      <c r="AX72" s="850"/>
      <c r="AY72" s="850"/>
      <c r="AZ72" s="896"/>
      <c r="BA72" s="896"/>
      <c r="BB72" s="896"/>
      <c r="BC72" s="896"/>
      <c r="BD72" s="897"/>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c r="A73" s="214">
        <v>6</v>
      </c>
      <c r="B73" s="892" t="s">
        <v>542</v>
      </c>
      <c r="C73" s="893"/>
      <c r="D73" s="893"/>
      <c r="E73" s="893"/>
      <c r="F73" s="893"/>
      <c r="G73" s="893"/>
      <c r="H73" s="893"/>
      <c r="I73" s="893"/>
      <c r="J73" s="893"/>
      <c r="K73" s="893"/>
      <c r="L73" s="893"/>
      <c r="M73" s="893"/>
      <c r="N73" s="893"/>
      <c r="O73" s="893"/>
      <c r="P73" s="894"/>
      <c r="Q73" s="895">
        <v>54</v>
      </c>
      <c r="R73" s="850"/>
      <c r="S73" s="850"/>
      <c r="T73" s="850"/>
      <c r="U73" s="850"/>
      <c r="V73" s="850">
        <v>48</v>
      </c>
      <c r="W73" s="850"/>
      <c r="X73" s="850"/>
      <c r="Y73" s="850"/>
      <c r="Z73" s="850"/>
      <c r="AA73" s="850">
        <v>6</v>
      </c>
      <c r="AB73" s="850"/>
      <c r="AC73" s="850"/>
      <c r="AD73" s="850"/>
      <c r="AE73" s="850"/>
      <c r="AF73" s="850">
        <v>0</v>
      </c>
      <c r="AG73" s="850"/>
      <c r="AH73" s="850"/>
      <c r="AI73" s="850"/>
      <c r="AJ73" s="850"/>
      <c r="AK73" s="850" t="s">
        <v>546</v>
      </c>
      <c r="AL73" s="850"/>
      <c r="AM73" s="850"/>
      <c r="AN73" s="850"/>
      <c r="AO73" s="850"/>
      <c r="AP73" s="850" t="s">
        <v>549</v>
      </c>
      <c r="AQ73" s="850"/>
      <c r="AR73" s="850"/>
      <c r="AS73" s="850"/>
      <c r="AT73" s="850"/>
      <c r="AU73" s="850" t="s">
        <v>546</v>
      </c>
      <c r="AV73" s="850"/>
      <c r="AW73" s="850"/>
      <c r="AX73" s="850"/>
      <c r="AY73" s="850"/>
      <c r="AZ73" s="896"/>
      <c r="BA73" s="896"/>
      <c r="BB73" s="896"/>
      <c r="BC73" s="896"/>
      <c r="BD73" s="897"/>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c r="A74" s="214">
        <v>7</v>
      </c>
      <c r="B74" s="892" t="s">
        <v>543</v>
      </c>
      <c r="C74" s="893"/>
      <c r="D74" s="893"/>
      <c r="E74" s="893"/>
      <c r="F74" s="893"/>
      <c r="G74" s="893"/>
      <c r="H74" s="893"/>
      <c r="I74" s="893"/>
      <c r="J74" s="893"/>
      <c r="K74" s="893"/>
      <c r="L74" s="893"/>
      <c r="M74" s="893"/>
      <c r="N74" s="893"/>
      <c r="O74" s="893"/>
      <c r="P74" s="894"/>
      <c r="Q74" s="895">
        <v>42</v>
      </c>
      <c r="R74" s="850"/>
      <c r="S74" s="850"/>
      <c r="T74" s="850"/>
      <c r="U74" s="850"/>
      <c r="V74" s="850">
        <v>37</v>
      </c>
      <c r="W74" s="850"/>
      <c r="X74" s="850"/>
      <c r="Y74" s="850"/>
      <c r="Z74" s="850"/>
      <c r="AA74" s="850">
        <v>5</v>
      </c>
      <c r="AB74" s="850"/>
      <c r="AC74" s="850"/>
      <c r="AD74" s="850"/>
      <c r="AE74" s="850"/>
      <c r="AF74" s="850">
        <v>0</v>
      </c>
      <c r="AG74" s="850"/>
      <c r="AH74" s="850"/>
      <c r="AI74" s="850"/>
      <c r="AJ74" s="850"/>
      <c r="AK74" s="850">
        <v>18</v>
      </c>
      <c r="AL74" s="850"/>
      <c r="AM74" s="850"/>
      <c r="AN74" s="850"/>
      <c r="AO74" s="850"/>
      <c r="AP74" s="850" t="s">
        <v>549</v>
      </c>
      <c r="AQ74" s="850"/>
      <c r="AR74" s="850"/>
      <c r="AS74" s="850"/>
      <c r="AT74" s="850"/>
      <c r="AU74" s="850" t="s">
        <v>546</v>
      </c>
      <c r="AV74" s="850"/>
      <c r="AW74" s="850"/>
      <c r="AX74" s="850"/>
      <c r="AY74" s="850"/>
      <c r="AZ74" s="896"/>
      <c r="BA74" s="896"/>
      <c r="BB74" s="896"/>
      <c r="BC74" s="896"/>
      <c r="BD74" s="897"/>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c r="A75" s="214">
        <v>8</v>
      </c>
      <c r="B75" s="892" t="s">
        <v>544</v>
      </c>
      <c r="C75" s="893"/>
      <c r="D75" s="893"/>
      <c r="E75" s="893"/>
      <c r="F75" s="893"/>
      <c r="G75" s="893"/>
      <c r="H75" s="893"/>
      <c r="I75" s="893"/>
      <c r="J75" s="893"/>
      <c r="K75" s="893"/>
      <c r="L75" s="893"/>
      <c r="M75" s="893"/>
      <c r="N75" s="893"/>
      <c r="O75" s="893"/>
      <c r="P75" s="894"/>
      <c r="Q75" s="898">
        <v>771</v>
      </c>
      <c r="R75" s="899"/>
      <c r="S75" s="899"/>
      <c r="T75" s="899"/>
      <c r="U75" s="849"/>
      <c r="V75" s="900">
        <v>722</v>
      </c>
      <c r="W75" s="899"/>
      <c r="X75" s="899"/>
      <c r="Y75" s="899"/>
      <c r="Z75" s="849"/>
      <c r="AA75" s="900">
        <v>49</v>
      </c>
      <c r="AB75" s="899"/>
      <c r="AC75" s="899"/>
      <c r="AD75" s="899"/>
      <c r="AE75" s="849"/>
      <c r="AF75" s="900">
        <v>49</v>
      </c>
      <c r="AG75" s="899"/>
      <c r="AH75" s="899"/>
      <c r="AI75" s="899"/>
      <c r="AJ75" s="849"/>
      <c r="AK75" s="900">
        <v>0</v>
      </c>
      <c r="AL75" s="899"/>
      <c r="AM75" s="899"/>
      <c r="AN75" s="899"/>
      <c r="AO75" s="849"/>
      <c r="AP75" s="850" t="s">
        <v>549</v>
      </c>
      <c r="AQ75" s="850"/>
      <c r="AR75" s="850"/>
      <c r="AS75" s="850"/>
      <c r="AT75" s="850"/>
      <c r="AU75" s="850" t="s">
        <v>546</v>
      </c>
      <c r="AV75" s="850"/>
      <c r="AW75" s="850"/>
      <c r="AX75" s="850"/>
      <c r="AY75" s="850"/>
      <c r="AZ75" s="896"/>
      <c r="BA75" s="896"/>
      <c r="BB75" s="896"/>
      <c r="BC75" s="896"/>
      <c r="BD75" s="897"/>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c r="A76" s="214">
        <v>9</v>
      </c>
      <c r="B76" s="892" t="s">
        <v>545</v>
      </c>
      <c r="C76" s="893"/>
      <c r="D76" s="893"/>
      <c r="E76" s="893"/>
      <c r="F76" s="893"/>
      <c r="G76" s="893"/>
      <c r="H76" s="893"/>
      <c r="I76" s="893"/>
      <c r="J76" s="893"/>
      <c r="K76" s="893"/>
      <c r="L76" s="893"/>
      <c r="M76" s="893"/>
      <c r="N76" s="893"/>
      <c r="O76" s="893"/>
      <c r="P76" s="894"/>
      <c r="Q76" s="898">
        <v>246870</v>
      </c>
      <c r="R76" s="899"/>
      <c r="S76" s="899"/>
      <c r="T76" s="899"/>
      <c r="U76" s="849"/>
      <c r="V76" s="900">
        <v>235027</v>
      </c>
      <c r="W76" s="899"/>
      <c r="X76" s="899"/>
      <c r="Y76" s="899"/>
      <c r="Z76" s="849"/>
      <c r="AA76" s="900">
        <v>11843</v>
      </c>
      <c r="AB76" s="899"/>
      <c r="AC76" s="899"/>
      <c r="AD76" s="899"/>
      <c r="AE76" s="849"/>
      <c r="AF76" s="900">
        <v>11843</v>
      </c>
      <c r="AG76" s="899"/>
      <c r="AH76" s="899"/>
      <c r="AI76" s="899"/>
      <c r="AJ76" s="849"/>
      <c r="AK76" s="900">
        <v>516</v>
      </c>
      <c r="AL76" s="899"/>
      <c r="AM76" s="899"/>
      <c r="AN76" s="899"/>
      <c r="AO76" s="849"/>
      <c r="AP76" s="850" t="s">
        <v>549</v>
      </c>
      <c r="AQ76" s="850"/>
      <c r="AR76" s="850"/>
      <c r="AS76" s="850"/>
      <c r="AT76" s="850"/>
      <c r="AU76" s="850" t="s">
        <v>546</v>
      </c>
      <c r="AV76" s="850"/>
      <c r="AW76" s="850"/>
      <c r="AX76" s="850"/>
      <c r="AY76" s="850"/>
      <c r="AZ76" s="896"/>
      <c r="BA76" s="896"/>
      <c r="BB76" s="896"/>
      <c r="BC76" s="896"/>
      <c r="BD76" s="897"/>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c r="A77" s="214">
        <v>10</v>
      </c>
      <c r="B77" s="892"/>
      <c r="C77" s="893"/>
      <c r="D77" s="893"/>
      <c r="E77" s="893"/>
      <c r="F77" s="893"/>
      <c r="G77" s="893"/>
      <c r="H77" s="893"/>
      <c r="I77" s="893"/>
      <c r="J77" s="893"/>
      <c r="K77" s="893"/>
      <c r="L77" s="893"/>
      <c r="M77" s="893"/>
      <c r="N77" s="893"/>
      <c r="O77" s="893"/>
      <c r="P77" s="894"/>
      <c r="Q77" s="898"/>
      <c r="R77" s="899"/>
      <c r="S77" s="899"/>
      <c r="T77" s="899"/>
      <c r="U77" s="849"/>
      <c r="V77" s="900"/>
      <c r="W77" s="899"/>
      <c r="X77" s="899"/>
      <c r="Y77" s="899"/>
      <c r="Z77" s="849"/>
      <c r="AA77" s="900"/>
      <c r="AB77" s="899"/>
      <c r="AC77" s="899"/>
      <c r="AD77" s="899"/>
      <c r="AE77" s="849"/>
      <c r="AF77" s="900"/>
      <c r="AG77" s="899"/>
      <c r="AH77" s="899"/>
      <c r="AI77" s="899"/>
      <c r="AJ77" s="849"/>
      <c r="AK77" s="900"/>
      <c r="AL77" s="899"/>
      <c r="AM77" s="899"/>
      <c r="AN77" s="899"/>
      <c r="AO77" s="849"/>
      <c r="AP77" s="900"/>
      <c r="AQ77" s="899"/>
      <c r="AR77" s="899"/>
      <c r="AS77" s="899"/>
      <c r="AT77" s="849"/>
      <c r="AU77" s="900"/>
      <c r="AV77" s="899"/>
      <c r="AW77" s="899"/>
      <c r="AX77" s="899"/>
      <c r="AY77" s="849"/>
      <c r="AZ77" s="896"/>
      <c r="BA77" s="896"/>
      <c r="BB77" s="896"/>
      <c r="BC77" s="896"/>
      <c r="BD77" s="897"/>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c r="A78" s="214">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6"/>
      <c r="BA78" s="896"/>
      <c r="BB78" s="896"/>
      <c r="BC78" s="896"/>
      <c r="BD78" s="897"/>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c r="A79" s="214">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6"/>
      <c r="BA79" s="896"/>
      <c r="BB79" s="896"/>
      <c r="BC79" s="896"/>
      <c r="BD79" s="897"/>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c r="A80" s="214">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6"/>
      <c r="BA80" s="896"/>
      <c r="BB80" s="896"/>
      <c r="BC80" s="896"/>
      <c r="BD80" s="897"/>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c r="A81" s="214">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c r="A82" s="214">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c r="A83" s="214">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c r="A84" s="214">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c r="A85" s="214">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c r="A86" s="214">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c r="A87" s="222">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c r="A88" s="217" t="s">
        <v>371</v>
      </c>
      <c r="B88" s="810" t="s">
        <v>396</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v>12150</v>
      </c>
      <c r="AG88" s="861"/>
      <c r="AH88" s="861"/>
      <c r="AI88" s="861"/>
      <c r="AJ88" s="861"/>
      <c r="AK88" s="858"/>
      <c r="AL88" s="858"/>
      <c r="AM88" s="858"/>
      <c r="AN88" s="858"/>
      <c r="AO88" s="858"/>
      <c r="AP88" s="861">
        <v>2060</v>
      </c>
      <c r="AQ88" s="861"/>
      <c r="AR88" s="861"/>
      <c r="AS88" s="861"/>
      <c r="AT88" s="861"/>
      <c r="AU88" s="861">
        <v>65</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397</v>
      </c>
      <c r="BS102" s="811"/>
      <c r="BT102" s="811"/>
      <c r="BU102" s="811"/>
      <c r="BV102" s="811"/>
      <c r="BW102" s="811"/>
      <c r="BX102" s="811"/>
      <c r="BY102" s="811"/>
      <c r="BZ102" s="811"/>
      <c r="CA102" s="811"/>
      <c r="CB102" s="811"/>
      <c r="CC102" s="811"/>
      <c r="CD102" s="811"/>
      <c r="CE102" s="811"/>
      <c r="CF102" s="811"/>
      <c r="CG102" s="812"/>
      <c r="CH102" s="908"/>
      <c r="CI102" s="909"/>
      <c r="CJ102" s="909"/>
      <c r="CK102" s="909"/>
      <c r="CL102" s="910"/>
      <c r="CM102" s="908"/>
      <c r="CN102" s="909"/>
      <c r="CO102" s="909"/>
      <c r="CP102" s="909"/>
      <c r="CQ102" s="910"/>
      <c r="CR102" s="911"/>
      <c r="CS102" s="869"/>
      <c r="CT102" s="869"/>
      <c r="CU102" s="869"/>
      <c r="CV102" s="912"/>
      <c r="CW102" s="911"/>
      <c r="CX102" s="869"/>
      <c r="CY102" s="869"/>
      <c r="CZ102" s="869"/>
      <c r="DA102" s="912"/>
      <c r="DB102" s="911"/>
      <c r="DC102" s="869"/>
      <c r="DD102" s="869"/>
      <c r="DE102" s="869"/>
      <c r="DF102" s="912"/>
      <c r="DG102" s="911"/>
      <c r="DH102" s="869"/>
      <c r="DI102" s="869"/>
      <c r="DJ102" s="869"/>
      <c r="DK102" s="912"/>
      <c r="DL102" s="911"/>
      <c r="DM102" s="869"/>
      <c r="DN102" s="869"/>
      <c r="DO102" s="869"/>
      <c r="DP102" s="912"/>
      <c r="DQ102" s="911"/>
      <c r="DR102" s="869"/>
      <c r="DS102" s="869"/>
      <c r="DT102" s="869"/>
      <c r="DU102" s="912"/>
      <c r="DV102" s="935"/>
      <c r="DW102" s="936"/>
      <c r="DX102" s="936"/>
      <c r="DY102" s="936"/>
      <c r="DZ102" s="937"/>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8" t="s">
        <v>398</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9" t="s">
        <v>399</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0" t="s">
        <v>402</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403</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9" customFormat="1" ht="26.25" customHeight="1">
      <c r="A109" s="933" t="s">
        <v>404</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405</v>
      </c>
      <c r="AB109" s="914"/>
      <c r="AC109" s="914"/>
      <c r="AD109" s="914"/>
      <c r="AE109" s="915"/>
      <c r="AF109" s="913" t="s">
        <v>289</v>
      </c>
      <c r="AG109" s="914"/>
      <c r="AH109" s="914"/>
      <c r="AI109" s="914"/>
      <c r="AJ109" s="915"/>
      <c r="AK109" s="913" t="s">
        <v>288</v>
      </c>
      <c r="AL109" s="914"/>
      <c r="AM109" s="914"/>
      <c r="AN109" s="914"/>
      <c r="AO109" s="915"/>
      <c r="AP109" s="913" t="s">
        <v>406</v>
      </c>
      <c r="AQ109" s="914"/>
      <c r="AR109" s="914"/>
      <c r="AS109" s="914"/>
      <c r="AT109" s="916"/>
      <c r="AU109" s="933" t="s">
        <v>404</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405</v>
      </c>
      <c r="BR109" s="914"/>
      <c r="BS109" s="914"/>
      <c r="BT109" s="914"/>
      <c r="BU109" s="915"/>
      <c r="BV109" s="913" t="s">
        <v>289</v>
      </c>
      <c r="BW109" s="914"/>
      <c r="BX109" s="914"/>
      <c r="BY109" s="914"/>
      <c r="BZ109" s="915"/>
      <c r="CA109" s="913" t="s">
        <v>288</v>
      </c>
      <c r="CB109" s="914"/>
      <c r="CC109" s="914"/>
      <c r="CD109" s="914"/>
      <c r="CE109" s="915"/>
      <c r="CF109" s="934" t="s">
        <v>406</v>
      </c>
      <c r="CG109" s="934"/>
      <c r="CH109" s="934"/>
      <c r="CI109" s="934"/>
      <c r="CJ109" s="934"/>
      <c r="CK109" s="913" t="s">
        <v>407</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405</v>
      </c>
      <c r="DH109" s="914"/>
      <c r="DI109" s="914"/>
      <c r="DJ109" s="914"/>
      <c r="DK109" s="915"/>
      <c r="DL109" s="913" t="s">
        <v>289</v>
      </c>
      <c r="DM109" s="914"/>
      <c r="DN109" s="914"/>
      <c r="DO109" s="914"/>
      <c r="DP109" s="915"/>
      <c r="DQ109" s="913" t="s">
        <v>288</v>
      </c>
      <c r="DR109" s="914"/>
      <c r="DS109" s="914"/>
      <c r="DT109" s="914"/>
      <c r="DU109" s="915"/>
      <c r="DV109" s="913" t="s">
        <v>406</v>
      </c>
      <c r="DW109" s="914"/>
      <c r="DX109" s="914"/>
      <c r="DY109" s="914"/>
      <c r="DZ109" s="916"/>
    </row>
    <row r="110" spans="1:131" s="199" customFormat="1" ht="26.25" customHeight="1">
      <c r="A110" s="917" t="s">
        <v>408</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323993</v>
      </c>
      <c r="AB110" s="921"/>
      <c r="AC110" s="921"/>
      <c r="AD110" s="921"/>
      <c r="AE110" s="922"/>
      <c r="AF110" s="923">
        <v>368201</v>
      </c>
      <c r="AG110" s="921"/>
      <c r="AH110" s="921"/>
      <c r="AI110" s="921"/>
      <c r="AJ110" s="922"/>
      <c r="AK110" s="923">
        <v>358119</v>
      </c>
      <c r="AL110" s="921"/>
      <c r="AM110" s="921"/>
      <c r="AN110" s="921"/>
      <c r="AO110" s="922"/>
      <c r="AP110" s="924">
        <v>14.7</v>
      </c>
      <c r="AQ110" s="925"/>
      <c r="AR110" s="925"/>
      <c r="AS110" s="925"/>
      <c r="AT110" s="926"/>
      <c r="AU110" s="927" t="s">
        <v>62</v>
      </c>
      <c r="AV110" s="928"/>
      <c r="AW110" s="928"/>
      <c r="AX110" s="928"/>
      <c r="AY110" s="928"/>
      <c r="AZ110" s="969" t="s">
        <v>409</v>
      </c>
      <c r="BA110" s="918"/>
      <c r="BB110" s="918"/>
      <c r="BC110" s="918"/>
      <c r="BD110" s="918"/>
      <c r="BE110" s="918"/>
      <c r="BF110" s="918"/>
      <c r="BG110" s="918"/>
      <c r="BH110" s="918"/>
      <c r="BI110" s="918"/>
      <c r="BJ110" s="918"/>
      <c r="BK110" s="918"/>
      <c r="BL110" s="918"/>
      <c r="BM110" s="918"/>
      <c r="BN110" s="918"/>
      <c r="BO110" s="918"/>
      <c r="BP110" s="919"/>
      <c r="BQ110" s="955">
        <v>4033756</v>
      </c>
      <c r="BR110" s="956"/>
      <c r="BS110" s="956"/>
      <c r="BT110" s="956"/>
      <c r="BU110" s="956"/>
      <c r="BV110" s="956">
        <v>4090848</v>
      </c>
      <c r="BW110" s="956"/>
      <c r="BX110" s="956"/>
      <c r="BY110" s="956"/>
      <c r="BZ110" s="956"/>
      <c r="CA110" s="956">
        <v>4434010</v>
      </c>
      <c r="CB110" s="956"/>
      <c r="CC110" s="956"/>
      <c r="CD110" s="956"/>
      <c r="CE110" s="956"/>
      <c r="CF110" s="970">
        <v>181.8</v>
      </c>
      <c r="CG110" s="971"/>
      <c r="CH110" s="971"/>
      <c r="CI110" s="971"/>
      <c r="CJ110" s="971"/>
      <c r="CK110" s="972" t="s">
        <v>410</v>
      </c>
      <c r="CL110" s="973"/>
      <c r="CM110" s="952" t="s">
        <v>411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113</v>
      </c>
      <c r="DH110" s="956"/>
      <c r="DI110" s="956"/>
      <c r="DJ110" s="956"/>
      <c r="DK110" s="956"/>
      <c r="DL110" s="956" t="s">
        <v>113</v>
      </c>
      <c r="DM110" s="956"/>
      <c r="DN110" s="956"/>
      <c r="DO110" s="956"/>
      <c r="DP110" s="956"/>
      <c r="DQ110" s="956" t="s">
        <v>113</v>
      </c>
      <c r="DR110" s="956"/>
      <c r="DS110" s="956"/>
      <c r="DT110" s="956"/>
      <c r="DU110" s="956"/>
      <c r="DV110" s="957" t="s">
        <v>113</v>
      </c>
      <c r="DW110" s="957"/>
      <c r="DX110" s="957"/>
      <c r="DY110" s="957"/>
      <c r="DZ110" s="958"/>
    </row>
    <row r="111" spans="1:131" s="199" customFormat="1" ht="26.25" customHeight="1">
      <c r="A111" s="959" t="s">
        <v>412</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113</v>
      </c>
      <c r="AB111" s="963"/>
      <c r="AC111" s="963"/>
      <c r="AD111" s="963"/>
      <c r="AE111" s="964"/>
      <c r="AF111" s="965" t="s">
        <v>113</v>
      </c>
      <c r="AG111" s="963"/>
      <c r="AH111" s="963"/>
      <c r="AI111" s="963"/>
      <c r="AJ111" s="964"/>
      <c r="AK111" s="965" t="s">
        <v>113</v>
      </c>
      <c r="AL111" s="963"/>
      <c r="AM111" s="963"/>
      <c r="AN111" s="963"/>
      <c r="AO111" s="964"/>
      <c r="AP111" s="966" t="s">
        <v>113</v>
      </c>
      <c r="AQ111" s="967"/>
      <c r="AR111" s="967"/>
      <c r="AS111" s="967"/>
      <c r="AT111" s="968"/>
      <c r="AU111" s="929"/>
      <c r="AV111" s="930"/>
      <c r="AW111" s="930"/>
      <c r="AX111" s="930"/>
      <c r="AY111" s="930"/>
      <c r="AZ111" s="978" t="s">
        <v>413</v>
      </c>
      <c r="BA111" s="979"/>
      <c r="BB111" s="979"/>
      <c r="BC111" s="979"/>
      <c r="BD111" s="979"/>
      <c r="BE111" s="979"/>
      <c r="BF111" s="979"/>
      <c r="BG111" s="979"/>
      <c r="BH111" s="979"/>
      <c r="BI111" s="979"/>
      <c r="BJ111" s="979"/>
      <c r="BK111" s="979"/>
      <c r="BL111" s="979"/>
      <c r="BM111" s="979"/>
      <c r="BN111" s="979"/>
      <c r="BO111" s="979"/>
      <c r="BP111" s="980"/>
      <c r="BQ111" s="948">
        <v>30292</v>
      </c>
      <c r="BR111" s="949"/>
      <c r="BS111" s="949"/>
      <c r="BT111" s="949"/>
      <c r="BU111" s="949"/>
      <c r="BV111" s="949">
        <v>22878</v>
      </c>
      <c r="BW111" s="949"/>
      <c r="BX111" s="949"/>
      <c r="BY111" s="949"/>
      <c r="BZ111" s="949"/>
      <c r="CA111" s="949">
        <v>17589</v>
      </c>
      <c r="CB111" s="949"/>
      <c r="CC111" s="949"/>
      <c r="CD111" s="949"/>
      <c r="CE111" s="949"/>
      <c r="CF111" s="943">
        <v>0.7</v>
      </c>
      <c r="CG111" s="944"/>
      <c r="CH111" s="944"/>
      <c r="CI111" s="944"/>
      <c r="CJ111" s="944"/>
      <c r="CK111" s="974"/>
      <c r="CL111" s="975"/>
      <c r="CM111" s="945" t="s">
        <v>414</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113</v>
      </c>
      <c r="DH111" s="949"/>
      <c r="DI111" s="949"/>
      <c r="DJ111" s="949"/>
      <c r="DK111" s="949"/>
      <c r="DL111" s="949" t="s">
        <v>113</v>
      </c>
      <c r="DM111" s="949"/>
      <c r="DN111" s="949"/>
      <c r="DO111" s="949"/>
      <c r="DP111" s="949"/>
      <c r="DQ111" s="949" t="s">
        <v>113</v>
      </c>
      <c r="DR111" s="949"/>
      <c r="DS111" s="949"/>
      <c r="DT111" s="949"/>
      <c r="DU111" s="949"/>
      <c r="DV111" s="950" t="s">
        <v>113</v>
      </c>
      <c r="DW111" s="950"/>
      <c r="DX111" s="950"/>
      <c r="DY111" s="950"/>
      <c r="DZ111" s="951"/>
    </row>
    <row r="112" spans="1:131" s="199" customFormat="1" ht="26.25" customHeight="1">
      <c r="A112" s="981" t="s">
        <v>415</v>
      </c>
      <c r="B112" s="982"/>
      <c r="C112" s="979" t="s">
        <v>416</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113</v>
      </c>
      <c r="AB112" s="988"/>
      <c r="AC112" s="988"/>
      <c r="AD112" s="988"/>
      <c r="AE112" s="989"/>
      <c r="AF112" s="990" t="s">
        <v>113</v>
      </c>
      <c r="AG112" s="988"/>
      <c r="AH112" s="988"/>
      <c r="AI112" s="988"/>
      <c r="AJ112" s="989"/>
      <c r="AK112" s="990" t="s">
        <v>113</v>
      </c>
      <c r="AL112" s="988"/>
      <c r="AM112" s="988"/>
      <c r="AN112" s="988"/>
      <c r="AO112" s="989"/>
      <c r="AP112" s="991" t="s">
        <v>113</v>
      </c>
      <c r="AQ112" s="992"/>
      <c r="AR112" s="992"/>
      <c r="AS112" s="992"/>
      <c r="AT112" s="993"/>
      <c r="AU112" s="929"/>
      <c r="AV112" s="930"/>
      <c r="AW112" s="930"/>
      <c r="AX112" s="930"/>
      <c r="AY112" s="930"/>
      <c r="AZ112" s="978" t="s">
        <v>417</v>
      </c>
      <c r="BA112" s="979"/>
      <c r="BB112" s="979"/>
      <c r="BC112" s="979"/>
      <c r="BD112" s="979"/>
      <c r="BE112" s="979"/>
      <c r="BF112" s="979"/>
      <c r="BG112" s="979"/>
      <c r="BH112" s="979"/>
      <c r="BI112" s="979"/>
      <c r="BJ112" s="979"/>
      <c r="BK112" s="979"/>
      <c r="BL112" s="979"/>
      <c r="BM112" s="979"/>
      <c r="BN112" s="979"/>
      <c r="BO112" s="979"/>
      <c r="BP112" s="980"/>
      <c r="BQ112" s="948">
        <v>681692</v>
      </c>
      <c r="BR112" s="949"/>
      <c r="BS112" s="949"/>
      <c r="BT112" s="949"/>
      <c r="BU112" s="949"/>
      <c r="BV112" s="949">
        <v>639240</v>
      </c>
      <c r="BW112" s="949"/>
      <c r="BX112" s="949"/>
      <c r="BY112" s="949"/>
      <c r="BZ112" s="949"/>
      <c r="CA112" s="949">
        <v>539779</v>
      </c>
      <c r="CB112" s="949"/>
      <c r="CC112" s="949"/>
      <c r="CD112" s="949"/>
      <c r="CE112" s="949"/>
      <c r="CF112" s="943">
        <v>22.1</v>
      </c>
      <c r="CG112" s="944"/>
      <c r="CH112" s="944"/>
      <c r="CI112" s="944"/>
      <c r="CJ112" s="944"/>
      <c r="CK112" s="974"/>
      <c r="CL112" s="975"/>
      <c r="CM112" s="945" t="s">
        <v>418</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113</v>
      </c>
      <c r="DH112" s="949"/>
      <c r="DI112" s="949"/>
      <c r="DJ112" s="949"/>
      <c r="DK112" s="949"/>
      <c r="DL112" s="949" t="s">
        <v>113</v>
      </c>
      <c r="DM112" s="949"/>
      <c r="DN112" s="949"/>
      <c r="DO112" s="949"/>
      <c r="DP112" s="949"/>
      <c r="DQ112" s="949" t="s">
        <v>113</v>
      </c>
      <c r="DR112" s="949"/>
      <c r="DS112" s="949"/>
      <c r="DT112" s="949"/>
      <c r="DU112" s="949"/>
      <c r="DV112" s="950" t="s">
        <v>113</v>
      </c>
      <c r="DW112" s="950"/>
      <c r="DX112" s="950"/>
      <c r="DY112" s="950"/>
      <c r="DZ112" s="951"/>
    </row>
    <row r="113" spans="1:130" s="199" customFormat="1" ht="26.25" customHeight="1">
      <c r="A113" s="983"/>
      <c r="B113" s="984"/>
      <c r="C113" s="979" t="s">
        <v>419</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57000</v>
      </c>
      <c r="AB113" s="963"/>
      <c r="AC113" s="963"/>
      <c r="AD113" s="963"/>
      <c r="AE113" s="964"/>
      <c r="AF113" s="965">
        <v>61000</v>
      </c>
      <c r="AG113" s="963"/>
      <c r="AH113" s="963"/>
      <c r="AI113" s="963"/>
      <c r="AJ113" s="964"/>
      <c r="AK113" s="965">
        <v>59840</v>
      </c>
      <c r="AL113" s="963"/>
      <c r="AM113" s="963"/>
      <c r="AN113" s="963"/>
      <c r="AO113" s="964"/>
      <c r="AP113" s="966">
        <v>2.5</v>
      </c>
      <c r="AQ113" s="967"/>
      <c r="AR113" s="967"/>
      <c r="AS113" s="967"/>
      <c r="AT113" s="968"/>
      <c r="AU113" s="929"/>
      <c r="AV113" s="930"/>
      <c r="AW113" s="930"/>
      <c r="AX113" s="930"/>
      <c r="AY113" s="930"/>
      <c r="AZ113" s="978" t="s">
        <v>420</v>
      </c>
      <c r="BA113" s="979"/>
      <c r="BB113" s="979"/>
      <c r="BC113" s="979"/>
      <c r="BD113" s="979"/>
      <c r="BE113" s="979"/>
      <c r="BF113" s="979"/>
      <c r="BG113" s="979"/>
      <c r="BH113" s="979"/>
      <c r="BI113" s="979"/>
      <c r="BJ113" s="979"/>
      <c r="BK113" s="979"/>
      <c r="BL113" s="979"/>
      <c r="BM113" s="979"/>
      <c r="BN113" s="979"/>
      <c r="BO113" s="979"/>
      <c r="BP113" s="980"/>
      <c r="BQ113" s="948">
        <v>122139</v>
      </c>
      <c r="BR113" s="949"/>
      <c r="BS113" s="949"/>
      <c r="BT113" s="949"/>
      <c r="BU113" s="949"/>
      <c r="BV113" s="949">
        <v>93863</v>
      </c>
      <c r="BW113" s="949"/>
      <c r="BX113" s="949"/>
      <c r="BY113" s="949"/>
      <c r="BZ113" s="949"/>
      <c r="CA113" s="949">
        <v>64986</v>
      </c>
      <c r="CB113" s="949"/>
      <c r="CC113" s="949"/>
      <c r="CD113" s="949"/>
      <c r="CE113" s="949"/>
      <c r="CF113" s="943">
        <v>2.7</v>
      </c>
      <c r="CG113" s="944"/>
      <c r="CH113" s="944"/>
      <c r="CI113" s="944"/>
      <c r="CJ113" s="944"/>
      <c r="CK113" s="974"/>
      <c r="CL113" s="975"/>
      <c r="CM113" s="945" t="s">
        <v>421</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113</v>
      </c>
      <c r="DH113" s="988"/>
      <c r="DI113" s="988"/>
      <c r="DJ113" s="988"/>
      <c r="DK113" s="989"/>
      <c r="DL113" s="990" t="s">
        <v>113</v>
      </c>
      <c r="DM113" s="988"/>
      <c r="DN113" s="988"/>
      <c r="DO113" s="988"/>
      <c r="DP113" s="989"/>
      <c r="DQ113" s="990" t="s">
        <v>113</v>
      </c>
      <c r="DR113" s="988"/>
      <c r="DS113" s="988"/>
      <c r="DT113" s="988"/>
      <c r="DU113" s="989"/>
      <c r="DV113" s="991" t="s">
        <v>113</v>
      </c>
      <c r="DW113" s="992"/>
      <c r="DX113" s="992"/>
      <c r="DY113" s="992"/>
      <c r="DZ113" s="993"/>
    </row>
    <row r="114" spans="1:130" s="199" customFormat="1" ht="26.25" customHeight="1">
      <c r="A114" s="983"/>
      <c r="B114" s="984"/>
      <c r="C114" s="979" t="s">
        <v>422</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37638</v>
      </c>
      <c r="AB114" s="988"/>
      <c r="AC114" s="988"/>
      <c r="AD114" s="988"/>
      <c r="AE114" s="989"/>
      <c r="AF114" s="990">
        <v>29695</v>
      </c>
      <c r="AG114" s="988"/>
      <c r="AH114" s="988"/>
      <c r="AI114" s="988"/>
      <c r="AJ114" s="989"/>
      <c r="AK114" s="990">
        <v>27898</v>
      </c>
      <c r="AL114" s="988"/>
      <c r="AM114" s="988"/>
      <c r="AN114" s="988"/>
      <c r="AO114" s="989"/>
      <c r="AP114" s="991">
        <v>1.1000000000000001</v>
      </c>
      <c r="AQ114" s="992"/>
      <c r="AR114" s="992"/>
      <c r="AS114" s="992"/>
      <c r="AT114" s="993"/>
      <c r="AU114" s="929"/>
      <c r="AV114" s="930"/>
      <c r="AW114" s="930"/>
      <c r="AX114" s="930"/>
      <c r="AY114" s="930"/>
      <c r="AZ114" s="978" t="s">
        <v>423</v>
      </c>
      <c r="BA114" s="979"/>
      <c r="BB114" s="979"/>
      <c r="BC114" s="979"/>
      <c r="BD114" s="979"/>
      <c r="BE114" s="979"/>
      <c r="BF114" s="979"/>
      <c r="BG114" s="979"/>
      <c r="BH114" s="979"/>
      <c r="BI114" s="979"/>
      <c r="BJ114" s="979"/>
      <c r="BK114" s="979"/>
      <c r="BL114" s="979"/>
      <c r="BM114" s="979"/>
      <c r="BN114" s="979"/>
      <c r="BO114" s="979"/>
      <c r="BP114" s="980"/>
      <c r="BQ114" s="948">
        <v>170395</v>
      </c>
      <c r="BR114" s="949"/>
      <c r="BS114" s="949"/>
      <c r="BT114" s="949"/>
      <c r="BU114" s="949"/>
      <c r="BV114" s="949">
        <v>37198</v>
      </c>
      <c r="BW114" s="949"/>
      <c r="BX114" s="949"/>
      <c r="BY114" s="949"/>
      <c r="BZ114" s="949"/>
      <c r="CA114" s="949">
        <v>40008</v>
      </c>
      <c r="CB114" s="949"/>
      <c r="CC114" s="949"/>
      <c r="CD114" s="949"/>
      <c r="CE114" s="949"/>
      <c r="CF114" s="943">
        <v>1.6</v>
      </c>
      <c r="CG114" s="944"/>
      <c r="CH114" s="944"/>
      <c r="CI114" s="944"/>
      <c r="CJ114" s="944"/>
      <c r="CK114" s="974"/>
      <c r="CL114" s="975"/>
      <c r="CM114" s="945" t="s">
        <v>424</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113</v>
      </c>
      <c r="DH114" s="988"/>
      <c r="DI114" s="988"/>
      <c r="DJ114" s="988"/>
      <c r="DK114" s="989"/>
      <c r="DL114" s="990" t="s">
        <v>113</v>
      </c>
      <c r="DM114" s="988"/>
      <c r="DN114" s="988"/>
      <c r="DO114" s="988"/>
      <c r="DP114" s="989"/>
      <c r="DQ114" s="990" t="s">
        <v>113</v>
      </c>
      <c r="DR114" s="988"/>
      <c r="DS114" s="988"/>
      <c r="DT114" s="988"/>
      <c r="DU114" s="989"/>
      <c r="DV114" s="991" t="s">
        <v>113</v>
      </c>
      <c r="DW114" s="992"/>
      <c r="DX114" s="992"/>
      <c r="DY114" s="992"/>
      <c r="DZ114" s="993"/>
    </row>
    <row r="115" spans="1:130" s="199" customFormat="1" ht="26.25" customHeight="1">
      <c r="A115" s="983"/>
      <c r="B115" s="984"/>
      <c r="C115" s="979" t="s">
        <v>425</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10994</v>
      </c>
      <c r="AB115" s="963"/>
      <c r="AC115" s="963"/>
      <c r="AD115" s="963"/>
      <c r="AE115" s="964"/>
      <c r="AF115" s="965">
        <v>7891</v>
      </c>
      <c r="AG115" s="963"/>
      <c r="AH115" s="963"/>
      <c r="AI115" s="963"/>
      <c r="AJ115" s="964"/>
      <c r="AK115" s="965">
        <v>5112</v>
      </c>
      <c r="AL115" s="963"/>
      <c r="AM115" s="963"/>
      <c r="AN115" s="963"/>
      <c r="AO115" s="964"/>
      <c r="AP115" s="966">
        <v>0.2</v>
      </c>
      <c r="AQ115" s="967"/>
      <c r="AR115" s="967"/>
      <c r="AS115" s="967"/>
      <c r="AT115" s="968"/>
      <c r="AU115" s="929"/>
      <c r="AV115" s="930"/>
      <c r="AW115" s="930"/>
      <c r="AX115" s="930"/>
      <c r="AY115" s="930"/>
      <c r="AZ115" s="978" t="s">
        <v>426</v>
      </c>
      <c r="BA115" s="979"/>
      <c r="BB115" s="979"/>
      <c r="BC115" s="979"/>
      <c r="BD115" s="979"/>
      <c r="BE115" s="979"/>
      <c r="BF115" s="979"/>
      <c r="BG115" s="979"/>
      <c r="BH115" s="979"/>
      <c r="BI115" s="979"/>
      <c r="BJ115" s="979"/>
      <c r="BK115" s="979"/>
      <c r="BL115" s="979"/>
      <c r="BM115" s="979"/>
      <c r="BN115" s="979"/>
      <c r="BO115" s="979"/>
      <c r="BP115" s="980"/>
      <c r="BQ115" s="948" t="s">
        <v>113</v>
      </c>
      <c r="BR115" s="949"/>
      <c r="BS115" s="949"/>
      <c r="BT115" s="949"/>
      <c r="BU115" s="949"/>
      <c r="BV115" s="949" t="s">
        <v>113</v>
      </c>
      <c r="BW115" s="949"/>
      <c r="BX115" s="949"/>
      <c r="BY115" s="949"/>
      <c r="BZ115" s="949"/>
      <c r="CA115" s="949" t="s">
        <v>113</v>
      </c>
      <c r="CB115" s="949"/>
      <c r="CC115" s="949"/>
      <c r="CD115" s="949"/>
      <c r="CE115" s="949"/>
      <c r="CF115" s="943" t="s">
        <v>113</v>
      </c>
      <c r="CG115" s="944"/>
      <c r="CH115" s="944"/>
      <c r="CI115" s="944"/>
      <c r="CJ115" s="944"/>
      <c r="CK115" s="974"/>
      <c r="CL115" s="975"/>
      <c r="CM115" s="978" t="s">
        <v>427</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t="s">
        <v>113</v>
      </c>
      <c r="DH115" s="988"/>
      <c r="DI115" s="988"/>
      <c r="DJ115" s="988"/>
      <c r="DK115" s="989"/>
      <c r="DL115" s="990" t="s">
        <v>113</v>
      </c>
      <c r="DM115" s="988"/>
      <c r="DN115" s="988"/>
      <c r="DO115" s="988"/>
      <c r="DP115" s="989"/>
      <c r="DQ115" s="990" t="s">
        <v>113</v>
      </c>
      <c r="DR115" s="988"/>
      <c r="DS115" s="988"/>
      <c r="DT115" s="988"/>
      <c r="DU115" s="989"/>
      <c r="DV115" s="991" t="s">
        <v>113</v>
      </c>
      <c r="DW115" s="992"/>
      <c r="DX115" s="992"/>
      <c r="DY115" s="992"/>
      <c r="DZ115" s="993"/>
    </row>
    <row r="116" spans="1:130" s="199" customFormat="1" ht="26.25" customHeight="1">
      <c r="A116" s="985"/>
      <c r="B116" s="986"/>
      <c r="C116" s="994" t="s">
        <v>428</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113</v>
      </c>
      <c r="AB116" s="988"/>
      <c r="AC116" s="988"/>
      <c r="AD116" s="988"/>
      <c r="AE116" s="989"/>
      <c r="AF116" s="990">
        <v>25</v>
      </c>
      <c r="AG116" s="988"/>
      <c r="AH116" s="988"/>
      <c r="AI116" s="988"/>
      <c r="AJ116" s="989"/>
      <c r="AK116" s="990">
        <v>6</v>
      </c>
      <c r="AL116" s="988"/>
      <c r="AM116" s="988"/>
      <c r="AN116" s="988"/>
      <c r="AO116" s="989"/>
      <c r="AP116" s="991">
        <v>0</v>
      </c>
      <c r="AQ116" s="992"/>
      <c r="AR116" s="992"/>
      <c r="AS116" s="992"/>
      <c r="AT116" s="993"/>
      <c r="AU116" s="929"/>
      <c r="AV116" s="930"/>
      <c r="AW116" s="930"/>
      <c r="AX116" s="930"/>
      <c r="AY116" s="930"/>
      <c r="AZ116" s="996" t="s">
        <v>429</v>
      </c>
      <c r="BA116" s="997"/>
      <c r="BB116" s="997"/>
      <c r="BC116" s="997"/>
      <c r="BD116" s="997"/>
      <c r="BE116" s="997"/>
      <c r="BF116" s="997"/>
      <c r="BG116" s="997"/>
      <c r="BH116" s="997"/>
      <c r="BI116" s="997"/>
      <c r="BJ116" s="997"/>
      <c r="BK116" s="997"/>
      <c r="BL116" s="997"/>
      <c r="BM116" s="997"/>
      <c r="BN116" s="997"/>
      <c r="BO116" s="997"/>
      <c r="BP116" s="998"/>
      <c r="BQ116" s="948" t="s">
        <v>113</v>
      </c>
      <c r="BR116" s="949"/>
      <c r="BS116" s="949"/>
      <c r="BT116" s="949"/>
      <c r="BU116" s="949"/>
      <c r="BV116" s="949" t="s">
        <v>113</v>
      </c>
      <c r="BW116" s="949"/>
      <c r="BX116" s="949"/>
      <c r="BY116" s="949"/>
      <c r="BZ116" s="949"/>
      <c r="CA116" s="949" t="s">
        <v>113</v>
      </c>
      <c r="CB116" s="949"/>
      <c r="CC116" s="949"/>
      <c r="CD116" s="949"/>
      <c r="CE116" s="949"/>
      <c r="CF116" s="943" t="s">
        <v>113</v>
      </c>
      <c r="CG116" s="944"/>
      <c r="CH116" s="944"/>
      <c r="CI116" s="944"/>
      <c r="CJ116" s="944"/>
      <c r="CK116" s="974"/>
      <c r="CL116" s="975"/>
      <c r="CM116" s="945" t="s">
        <v>430</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v>30292</v>
      </c>
      <c r="DH116" s="988"/>
      <c r="DI116" s="988"/>
      <c r="DJ116" s="988"/>
      <c r="DK116" s="989"/>
      <c r="DL116" s="990">
        <v>22878</v>
      </c>
      <c r="DM116" s="988"/>
      <c r="DN116" s="988"/>
      <c r="DO116" s="988"/>
      <c r="DP116" s="989"/>
      <c r="DQ116" s="990">
        <v>17589</v>
      </c>
      <c r="DR116" s="988"/>
      <c r="DS116" s="988"/>
      <c r="DT116" s="988"/>
      <c r="DU116" s="989"/>
      <c r="DV116" s="991">
        <v>0.7</v>
      </c>
      <c r="DW116" s="992"/>
      <c r="DX116" s="992"/>
      <c r="DY116" s="992"/>
      <c r="DZ116" s="993"/>
    </row>
    <row r="117" spans="1:130" s="199" customFormat="1" ht="26.25" customHeight="1">
      <c r="A117" s="933" t="s">
        <v>172</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431</v>
      </c>
      <c r="Z117" s="915"/>
      <c r="AA117" s="1005">
        <v>429625</v>
      </c>
      <c r="AB117" s="1006"/>
      <c r="AC117" s="1006"/>
      <c r="AD117" s="1006"/>
      <c r="AE117" s="1007"/>
      <c r="AF117" s="1008">
        <v>466812</v>
      </c>
      <c r="AG117" s="1006"/>
      <c r="AH117" s="1006"/>
      <c r="AI117" s="1006"/>
      <c r="AJ117" s="1007"/>
      <c r="AK117" s="1008">
        <v>450975</v>
      </c>
      <c r="AL117" s="1006"/>
      <c r="AM117" s="1006"/>
      <c r="AN117" s="1006"/>
      <c r="AO117" s="1007"/>
      <c r="AP117" s="1009"/>
      <c r="AQ117" s="1010"/>
      <c r="AR117" s="1010"/>
      <c r="AS117" s="1010"/>
      <c r="AT117" s="1011"/>
      <c r="AU117" s="929"/>
      <c r="AV117" s="930"/>
      <c r="AW117" s="930"/>
      <c r="AX117" s="930"/>
      <c r="AY117" s="930"/>
      <c r="AZ117" s="996" t="s">
        <v>432</v>
      </c>
      <c r="BA117" s="997"/>
      <c r="BB117" s="997"/>
      <c r="BC117" s="997"/>
      <c r="BD117" s="997"/>
      <c r="BE117" s="997"/>
      <c r="BF117" s="997"/>
      <c r="BG117" s="997"/>
      <c r="BH117" s="997"/>
      <c r="BI117" s="997"/>
      <c r="BJ117" s="997"/>
      <c r="BK117" s="997"/>
      <c r="BL117" s="997"/>
      <c r="BM117" s="997"/>
      <c r="BN117" s="997"/>
      <c r="BO117" s="997"/>
      <c r="BP117" s="998"/>
      <c r="BQ117" s="948" t="s">
        <v>113</v>
      </c>
      <c r="BR117" s="949"/>
      <c r="BS117" s="949"/>
      <c r="BT117" s="949"/>
      <c r="BU117" s="949"/>
      <c r="BV117" s="949" t="s">
        <v>113</v>
      </c>
      <c r="BW117" s="949"/>
      <c r="BX117" s="949"/>
      <c r="BY117" s="949"/>
      <c r="BZ117" s="949"/>
      <c r="CA117" s="949" t="s">
        <v>113</v>
      </c>
      <c r="CB117" s="949"/>
      <c r="CC117" s="949"/>
      <c r="CD117" s="949"/>
      <c r="CE117" s="949"/>
      <c r="CF117" s="943" t="s">
        <v>113</v>
      </c>
      <c r="CG117" s="944"/>
      <c r="CH117" s="944"/>
      <c r="CI117" s="944"/>
      <c r="CJ117" s="944"/>
      <c r="CK117" s="974"/>
      <c r="CL117" s="975"/>
      <c r="CM117" s="945" t="s">
        <v>433</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113</v>
      </c>
      <c r="DH117" s="988"/>
      <c r="DI117" s="988"/>
      <c r="DJ117" s="988"/>
      <c r="DK117" s="989"/>
      <c r="DL117" s="990" t="s">
        <v>113</v>
      </c>
      <c r="DM117" s="988"/>
      <c r="DN117" s="988"/>
      <c r="DO117" s="988"/>
      <c r="DP117" s="989"/>
      <c r="DQ117" s="990" t="s">
        <v>113</v>
      </c>
      <c r="DR117" s="988"/>
      <c r="DS117" s="988"/>
      <c r="DT117" s="988"/>
      <c r="DU117" s="989"/>
      <c r="DV117" s="991" t="s">
        <v>113</v>
      </c>
      <c r="DW117" s="992"/>
      <c r="DX117" s="992"/>
      <c r="DY117" s="992"/>
      <c r="DZ117" s="993"/>
    </row>
    <row r="118" spans="1:130" s="199" customFormat="1" ht="26.25" customHeight="1">
      <c r="A118" s="933" t="s">
        <v>407</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405</v>
      </c>
      <c r="AB118" s="914"/>
      <c r="AC118" s="914"/>
      <c r="AD118" s="914"/>
      <c r="AE118" s="915"/>
      <c r="AF118" s="913" t="s">
        <v>289</v>
      </c>
      <c r="AG118" s="914"/>
      <c r="AH118" s="914"/>
      <c r="AI118" s="914"/>
      <c r="AJ118" s="915"/>
      <c r="AK118" s="913" t="s">
        <v>288</v>
      </c>
      <c r="AL118" s="914"/>
      <c r="AM118" s="914"/>
      <c r="AN118" s="914"/>
      <c r="AO118" s="915"/>
      <c r="AP118" s="1000" t="s">
        <v>406</v>
      </c>
      <c r="AQ118" s="1001"/>
      <c r="AR118" s="1001"/>
      <c r="AS118" s="1001"/>
      <c r="AT118" s="1002"/>
      <c r="AU118" s="929"/>
      <c r="AV118" s="930"/>
      <c r="AW118" s="930"/>
      <c r="AX118" s="930"/>
      <c r="AY118" s="930"/>
      <c r="AZ118" s="1003" t="s">
        <v>434</v>
      </c>
      <c r="BA118" s="994"/>
      <c r="BB118" s="994"/>
      <c r="BC118" s="994"/>
      <c r="BD118" s="994"/>
      <c r="BE118" s="994"/>
      <c r="BF118" s="994"/>
      <c r="BG118" s="994"/>
      <c r="BH118" s="994"/>
      <c r="BI118" s="994"/>
      <c r="BJ118" s="994"/>
      <c r="BK118" s="994"/>
      <c r="BL118" s="994"/>
      <c r="BM118" s="994"/>
      <c r="BN118" s="994"/>
      <c r="BO118" s="994"/>
      <c r="BP118" s="995"/>
      <c r="BQ118" s="1026" t="s">
        <v>113</v>
      </c>
      <c r="BR118" s="1027"/>
      <c r="BS118" s="1027"/>
      <c r="BT118" s="1027"/>
      <c r="BU118" s="1027"/>
      <c r="BV118" s="1027" t="s">
        <v>113</v>
      </c>
      <c r="BW118" s="1027"/>
      <c r="BX118" s="1027"/>
      <c r="BY118" s="1027"/>
      <c r="BZ118" s="1027"/>
      <c r="CA118" s="1027" t="s">
        <v>113</v>
      </c>
      <c r="CB118" s="1027"/>
      <c r="CC118" s="1027"/>
      <c r="CD118" s="1027"/>
      <c r="CE118" s="1027"/>
      <c r="CF118" s="943" t="s">
        <v>113</v>
      </c>
      <c r="CG118" s="944"/>
      <c r="CH118" s="944"/>
      <c r="CI118" s="944"/>
      <c r="CJ118" s="944"/>
      <c r="CK118" s="974"/>
      <c r="CL118" s="975"/>
      <c r="CM118" s="945" t="s">
        <v>435</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113</v>
      </c>
      <c r="DH118" s="988"/>
      <c r="DI118" s="988"/>
      <c r="DJ118" s="988"/>
      <c r="DK118" s="989"/>
      <c r="DL118" s="990" t="s">
        <v>113</v>
      </c>
      <c r="DM118" s="988"/>
      <c r="DN118" s="988"/>
      <c r="DO118" s="988"/>
      <c r="DP118" s="989"/>
      <c r="DQ118" s="990" t="s">
        <v>113</v>
      </c>
      <c r="DR118" s="988"/>
      <c r="DS118" s="988"/>
      <c r="DT118" s="988"/>
      <c r="DU118" s="989"/>
      <c r="DV118" s="991" t="s">
        <v>113</v>
      </c>
      <c r="DW118" s="992"/>
      <c r="DX118" s="992"/>
      <c r="DY118" s="992"/>
      <c r="DZ118" s="993"/>
    </row>
    <row r="119" spans="1:130" s="199" customFormat="1" ht="26.25" customHeight="1">
      <c r="A119" s="1087" t="s">
        <v>410</v>
      </c>
      <c r="B119" s="973"/>
      <c r="C119" s="952" t="s">
        <v>411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t="s">
        <v>113</v>
      </c>
      <c r="AB119" s="921"/>
      <c r="AC119" s="921"/>
      <c r="AD119" s="921"/>
      <c r="AE119" s="922"/>
      <c r="AF119" s="923" t="s">
        <v>113</v>
      </c>
      <c r="AG119" s="921"/>
      <c r="AH119" s="921"/>
      <c r="AI119" s="921"/>
      <c r="AJ119" s="922"/>
      <c r="AK119" s="923" t="s">
        <v>113</v>
      </c>
      <c r="AL119" s="921"/>
      <c r="AM119" s="921"/>
      <c r="AN119" s="921"/>
      <c r="AO119" s="922"/>
      <c r="AP119" s="924" t="s">
        <v>113</v>
      </c>
      <c r="AQ119" s="925"/>
      <c r="AR119" s="925"/>
      <c r="AS119" s="925"/>
      <c r="AT119" s="926"/>
      <c r="AU119" s="931"/>
      <c r="AV119" s="932"/>
      <c r="AW119" s="932"/>
      <c r="AX119" s="932"/>
      <c r="AY119" s="932"/>
      <c r="AZ119" s="230" t="s">
        <v>172</v>
      </c>
      <c r="BA119" s="230"/>
      <c r="BB119" s="230"/>
      <c r="BC119" s="230"/>
      <c r="BD119" s="230"/>
      <c r="BE119" s="230"/>
      <c r="BF119" s="230"/>
      <c r="BG119" s="230"/>
      <c r="BH119" s="230"/>
      <c r="BI119" s="230"/>
      <c r="BJ119" s="230"/>
      <c r="BK119" s="230"/>
      <c r="BL119" s="230"/>
      <c r="BM119" s="230"/>
      <c r="BN119" s="230"/>
      <c r="BO119" s="1004" t="s">
        <v>436</v>
      </c>
      <c r="BP119" s="1035"/>
      <c r="BQ119" s="1026">
        <v>5038274</v>
      </c>
      <c r="BR119" s="1027"/>
      <c r="BS119" s="1027"/>
      <c r="BT119" s="1027"/>
      <c r="BU119" s="1027"/>
      <c r="BV119" s="1027">
        <v>4884027</v>
      </c>
      <c r="BW119" s="1027"/>
      <c r="BX119" s="1027"/>
      <c r="BY119" s="1027"/>
      <c r="BZ119" s="1027"/>
      <c r="CA119" s="1027">
        <v>5096372</v>
      </c>
      <c r="CB119" s="1027"/>
      <c r="CC119" s="1027"/>
      <c r="CD119" s="1027"/>
      <c r="CE119" s="1027"/>
      <c r="CF119" s="1028"/>
      <c r="CG119" s="1029"/>
      <c r="CH119" s="1029"/>
      <c r="CI119" s="1029"/>
      <c r="CJ119" s="1030"/>
      <c r="CK119" s="976"/>
      <c r="CL119" s="977"/>
      <c r="CM119" s="1031" t="s">
        <v>437</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t="s">
        <v>113</v>
      </c>
      <c r="DH119" s="1013"/>
      <c r="DI119" s="1013"/>
      <c r="DJ119" s="1013"/>
      <c r="DK119" s="1014"/>
      <c r="DL119" s="1012" t="s">
        <v>113</v>
      </c>
      <c r="DM119" s="1013"/>
      <c r="DN119" s="1013"/>
      <c r="DO119" s="1013"/>
      <c r="DP119" s="1014"/>
      <c r="DQ119" s="1012" t="s">
        <v>113</v>
      </c>
      <c r="DR119" s="1013"/>
      <c r="DS119" s="1013"/>
      <c r="DT119" s="1013"/>
      <c r="DU119" s="1014"/>
      <c r="DV119" s="1015" t="s">
        <v>113</v>
      </c>
      <c r="DW119" s="1016"/>
      <c r="DX119" s="1016"/>
      <c r="DY119" s="1016"/>
      <c r="DZ119" s="1017"/>
    </row>
    <row r="120" spans="1:130" s="199" customFormat="1" ht="26.25" customHeight="1">
      <c r="A120" s="1088"/>
      <c r="B120" s="975"/>
      <c r="C120" s="945" t="s">
        <v>414</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113</v>
      </c>
      <c r="AB120" s="988"/>
      <c r="AC120" s="988"/>
      <c r="AD120" s="988"/>
      <c r="AE120" s="989"/>
      <c r="AF120" s="990" t="s">
        <v>113</v>
      </c>
      <c r="AG120" s="988"/>
      <c r="AH120" s="988"/>
      <c r="AI120" s="988"/>
      <c r="AJ120" s="989"/>
      <c r="AK120" s="990" t="s">
        <v>113</v>
      </c>
      <c r="AL120" s="988"/>
      <c r="AM120" s="988"/>
      <c r="AN120" s="988"/>
      <c r="AO120" s="989"/>
      <c r="AP120" s="991" t="s">
        <v>113</v>
      </c>
      <c r="AQ120" s="992"/>
      <c r="AR120" s="992"/>
      <c r="AS120" s="992"/>
      <c r="AT120" s="993"/>
      <c r="AU120" s="1018" t="s">
        <v>438</v>
      </c>
      <c r="AV120" s="1019"/>
      <c r="AW120" s="1019"/>
      <c r="AX120" s="1019"/>
      <c r="AY120" s="1020"/>
      <c r="AZ120" s="969" t="s">
        <v>439</v>
      </c>
      <c r="BA120" s="918"/>
      <c r="BB120" s="918"/>
      <c r="BC120" s="918"/>
      <c r="BD120" s="918"/>
      <c r="BE120" s="918"/>
      <c r="BF120" s="918"/>
      <c r="BG120" s="918"/>
      <c r="BH120" s="918"/>
      <c r="BI120" s="918"/>
      <c r="BJ120" s="918"/>
      <c r="BK120" s="918"/>
      <c r="BL120" s="918"/>
      <c r="BM120" s="918"/>
      <c r="BN120" s="918"/>
      <c r="BO120" s="918"/>
      <c r="BP120" s="919"/>
      <c r="BQ120" s="955">
        <v>1350034</v>
      </c>
      <c r="BR120" s="956"/>
      <c r="BS120" s="956"/>
      <c r="BT120" s="956"/>
      <c r="BU120" s="956"/>
      <c r="BV120" s="956">
        <v>1491843</v>
      </c>
      <c r="BW120" s="956"/>
      <c r="BX120" s="956"/>
      <c r="BY120" s="956"/>
      <c r="BZ120" s="956"/>
      <c r="CA120" s="956">
        <v>1603095</v>
      </c>
      <c r="CB120" s="956"/>
      <c r="CC120" s="956"/>
      <c r="CD120" s="956"/>
      <c r="CE120" s="956"/>
      <c r="CF120" s="970">
        <v>65.7</v>
      </c>
      <c r="CG120" s="971"/>
      <c r="CH120" s="971"/>
      <c r="CI120" s="971"/>
      <c r="CJ120" s="971"/>
      <c r="CK120" s="1036" t="s">
        <v>440</v>
      </c>
      <c r="CL120" s="1037"/>
      <c r="CM120" s="1037"/>
      <c r="CN120" s="1037"/>
      <c r="CO120" s="1038"/>
      <c r="CP120" s="1044" t="s">
        <v>389</v>
      </c>
      <c r="CQ120" s="1045"/>
      <c r="CR120" s="1045"/>
      <c r="CS120" s="1045"/>
      <c r="CT120" s="1045"/>
      <c r="CU120" s="1045"/>
      <c r="CV120" s="1045"/>
      <c r="CW120" s="1045"/>
      <c r="CX120" s="1045"/>
      <c r="CY120" s="1045"/>
      <c r="CZ120" s="1045"/>
      <c r="DA120" s="1045"/>
      <c r="DB120" s="1045"/>
      <c r="DC120" s="1045"/>
      <c r="DD120" s="1045"/>
      <c r="DE120" s="1045"/>
      <c r="DF120" s="1046"/>
      <c r="DG120" s="955">
        <v>604672</v>
      </c>
      <c r="DH120" s="956"/>
      <c r="DI120" s="956"/>
      <c r="DJ120" s="956"/>
      <c r="DK120" s="956"/>
      <c r="DL120" s="956">
        <v>613106</v>
      </c>
      <c r="DM120" s="956"/>
      <c r="DN120" s="956"/>
      <c r="DO120" s="956"/>
      <c r="DP120" s="956"/>
      <c r="DQ120" s="956">
        <v>539779</v>
      </c>
      <c r="DR120" s="956"/>
      <c r="DS120" s="956"/>
      <c r="DT120" s="956"/>
      <c r="DU120" s="956"/>
      <c r="DV120" s="957">
        <v>22.1</v>
      </c>
      <c r="DW120" s="957"/>
      <c r="DX120" s="957"/>
      <c r="DY120" s="957"/>
      <c r="DZ120" s="958"/>
    </row>
    <row r="121" spans="1:130" s="199" customFormat="1" ht="26.25" customHeight="1">
      <c r="A121" s="1088"/>
      <c r="B121" s="975"/>
      <c r="C121" s="996" t="s">
        <v>441</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t="s">
        <v>113</v>
      </c>
      <c r="AB121" s="988"/>
      <c r="AC121" s="988"/>
      <c r="AD121" s="988"/>
      <c r="AE121" s="989"/>
      <c r="AF121" s="990" t="s">
        <v>113</v>
      </c>
      <c r="AG121" s="988"/>
      <c r="AH121" s="988"/>
      <c r="AI121" s="988"/>
      <c r="AJ121" s="989"/>
      <c r="AK121" s="990" t="s">
        <v>113</v>
      </c>
      <c r="AL121" s="988"/>
      <c r="AM121" s="988"/>
      <c r="AN121" s="988"/>
      <c r="AO121" s="989"/>
      <c r="AP121" s="991" t="s">
        <v>113</v>
      </c>
      <c r="AQ121" s="992"/>
      <c r="AR121" s="992"/>
      <c r="AS121" s="992"/>
      <c r="AT121" s="993"/>
      <c r="AU121" s="1021"/>
      <c r="AV121" s="1022"/>
      <c r="AW121" s="1022"/>
      <c r="AX121" s="1022"/>
      <c r="AY121" s="1023"/>
      <c r="AZ121" s="978" t="s">
        <v>442</v>
      </c>
      <c r="BA121" s="979"/>
      <c r="BB121" s="979"/>
      <c r="BC121" s="979"/>
      <c r="BD121" s="979"/>
      <c r="BE121" s="979"/>
      <c r="BF121" s="979"/>
      <c r="BG121" s="979"/>
      <c r="BH121" s="979"/>
      <c r="BI121" s="979"/>
      <c r="BJ121" s="979"/>
      <c r="BK121" s="979"/>
      <c r="BL121" s="979"/>
      <c r="BM121" s="979"/>
      <c r="BN121" s="979"/>
      <c r="BO121" s="979"/>
      <c r="BP121" s="980"/>
      <c r="BQ121" s="948" t="s">
        <v>113</v>
      </c>
      <c r="BR121" s="949"/>
      <c r="BS121" s="949"/>
      <c r="BT121" s="949"/>
      <c r="BU121" s="949"/>
      <c r="BV121" s="949" t="s">
        <v>113</v>
      </c>
      <c r="BW121" s="949"/>
      <c r="BX121" s="949"/>
      <c r="BY121" s="949"/>
      <c r="BZ121" s="949"/>
      <c r="CA121" s="949" t="s">
        <v>113</v>
      </c>
      <c r="CB121" s="949"/>
      <c r="CC121" s="949"/>
      <c r="CD121" s="949"/>
      <c r="CE121" s="949"/>
      <c r="CF121" s="943" t="s">
        <v>113</v>
      </c>
      <c r="CG121" s="944"/>
      <c r="CH121" s="944"/>
      <c r="CI121" s="944"/>
      <c r="CJ121" s="944"/>
      <c r="CK121" s="1039"/>
      <c r="CL121" s="1040"/>
      <c r="CM121" s="1040"/>
      <c r="CN121" s="1040"/>
      <c r="CO121" s="1041"/>
      <c r="CP121" s="1049" t="s">
        <v>386</v>
      </c>
      <c r="CQ121" s="1050"/>
      <c r="CR121" s="1050"/>
      <c r="CS121" s="1050"/>
      <c r="CT121" s="1050"/>
      <c r="CU121" s="1050"/>
      <c r="CV121" s="1050"/>
      <c r="CW121" s="1050"/>
      <c r="CX121" s="1050"/>
      <c r="CY121" s="1050"/>
      <c r="CZ121" s="1050"/>
      <c r="DA121" s="1050"/>
      <c r="DB121" s="1050"/>
      <c r="DC121" s="1050"/>
      <c r="DD121" s="1050"/>
      <c r="DE121" s="1050"/>
      <c r="DF121" s="1051"/>
      <c r="DG121" s="948" t="s">
        <v>113</v>
      </c>
      <c r="DH121" s="949"/>
      <c r="DI121" s="949"/>
      <c r="DJ121" s="949"/>
      <c r="DK121" s="949"/>
      <c r="DL121" s="949" t="s">
        <v>113</v>
      </c>
      <c r="DM121" s="949"/>
      <c r="DN121" s="949"/>
      <c r="DO121" s="949"/>
      <c r="DP121" s="949"/>
      <c r="DQ121" s="949" t="s">
        <v>113</v>
      </c>
      <c r="DR121" s="949"/>
      <c r="DS121" s="949"/>
      <c r="DT121" s="949"/>
      <c r="DU121" s="949"/>
      <c r="DV121" s="950" t="s">
        <v>113</v>
      </c>
      <c r="DW121" s="950"/>
      <c r="DX121" s="950"/>
      <c r="DY121" s="950"/>
      <c r="DZ121" s="951"/>
    </row>
    <row r="122" spans="1:130" s="199" customFormat="1" ht="26.25" customHeight="1">
      <c r="A122" s="1088"/>
      <c r="B122" s="975"/>
      <c r="C122" s="945" t="s">
        <v>424</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113</v>
      </c>
      <c r="AB122" s="988"/>
      <c r="AC122" s="988"/>
      <c r="AD122" s="988"/>
      <c r="AE122" s="989"/>
      <c r="AF122" s="990" t="s">
        <v>113</v>
      </c>
      <c r="AG122" s="988"/>
      <c r="AH122" s="988"/>
      <c r="AI122" s="988"/>
      <c r="AJ122" s="989"/>
      <c r="AK122" s="990" t="s">
        <v>113</v>
      </c>
      <c r="AL122" s="988"/>
      <c r="AM122" s="988"/>
      <c r="AN122" s="988"/>
      <c r="AO122" s="989"/>
      <c r="AP122" s="991" t="s">
        <v>113</v>
      </c>
      <c r="AQ122" s="992"/>
      <c r="AR122" s="992"/>
      <c r="AS122" s="992"/>
      <c r="AT122" s="993"/>
      <c r="AU122" s="1021"/>
      <c r="AV122" s="1022"/>
      <c r="AW122" s="1022"/>
      <c r="AX122" s="1022"/>
      <c r="AY122" s="1023"/>
      <c r="AZ122" s="1003" t="s">
        <v>443</v>
      </c>
      <c r="BA122" s="994"/>
      <c r="BB122" s="994"/>
      <c r="BC122" s="994"/>
      <c r="BD122" s="994"/>
      <c r="BE122" s="994"/>
      <c r="BF122" s="994"/>
      <c r="BG122" s="994"/>
      <c r="BH122" s="994"/>
      <c r="BI122" s="994"/>
      <c r="BJ122" s="994"/>
      <c r="BK122" s="994"/>
      <c r="BL122" s="994"/>
      <c r="BM122" s="994"/>
      <c r="BN122" s="994"/>
      <c r="BO122" s="994"/>
      <c r="BP122" s="995"/>
      <c r="BQ122" s="1026">
        <v>3141539</v>
      </c>
      <c r="BR122" s="1027"/>
      <c r="BS122" s="1027"/>
      <c r="BT122" s="1027"/>
      <c r="BU122" s="1027"/>
      <c r="BV122" s="1027">
        <v>3035423</v>
      </c>
      <c r="BW122" s="1027"/>
      <c r="BX122" s="1027"/>
      <c r="BY122" s="1027"/>
      <c r="BZ122" s="1027"/>
      <c r="CA122" s="1027">
        <v>3203311</v>
      </c>
      <c r="CB122" s="1027"/>
      <c r="CC122" s="1027"/>
      <c r="CD122" s="1027"/>
      <c r="CE122" s="1027"/>
      <c r="CF122" s="1047">
        <v>131.30000000000001</v>
      </c>
      <c r="CG122" s="1048"/>
      <c r="CH122" s="1048"/>
      <c r="CI122" s="1048"/>
      <c r="CJ122" s="1048"/>
      <c r="CK122" s="1039"/>
      <c r="CL122" s="1040"/>
      <c r="CM122" s="1040"/>
      <c r="CN122" s="1040"/>
      <c r="CO122" s="1041"/>
      <c r="CP122" s="1049" t="s">
        <v>384</v>
      </c>
      <c r="CQ122" s="1050"/>
      <c r="CR122" s="1050"/>
      <c r="CS122" s="1050"/>
      <c r="CT122" s="1050"/>
      <c r="CU122" s="1050"/>
      <c r="CV122" s="1050"/>
      <c r="CW122" s="1050"/>
      <c r="CX122" s="1050"/>
      <c r="CY122" s="1050"/>
      <c r="CZ122" s="1050"/>
      <c r="DA122" s="1050"/>
      <c r="DB122" s="1050"/>
      <c r="DC122" s="1050"/>
      <c r="DD122" s="1050"/>
      <c r="DE122" s="1050"/>
      <c r="DF122" s="1051"/>
      <c r="DG122" s="948" t="s">
        <v>113</v>
      </c>
      <c r="DH122" s="949"/>
      <c r="DI122" s="949"/>
      <c r="DJ122" s="949"/>
      <c r="DK122" s="949"/>
      <c r="DL122" s="949" t="s">
        <v>113</v>
      </c>
      <c r="DM122" s="949"/>
      <c r="DN122" s="949"/>
      <c r="DO122" s="949"/>
      <c r="DP122" s="949"/>
      <c r="DQ122" s="949" t="s">
        <v>113</v>
      </c>
      <c r="DR122" s="949"/>
      <c r="DS122" s="949"/>
      <c r="DT122" s="949"/>
      <c r="DU122" s="949"/>
      <c r="DV122" s="950" t="s">
        <v>113</v>
      </c>
      <c r="DW122" s="950"/>
      <c r="DX122" s="950"/>
      <c r="DY122" s="950"/>
      <c r="DZ122" s="951"/>
    </row>
    <row r="123" spans="1:130" s="199" customFormat="1" ht="26.25" customHeight="1">
      <c r="A123" s="1088"/>
      <c r="B123" s="975"/>
      <c r="C123" s="945" t="s">
        <v>430</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v>10994</v>
      </c>
      <c r="AB123" s="988"/>
      <c r="AC123" s="988"/>
      <c r="AD123" s="988"/>
      <c r="AE123" s="989"/>
      <c r="AF123" s="990">
        <v>7891</v>
      </c>
      <c r="AG123" s="988"/>
      <c r="AH123" s="988"/>
      <c r="AI123" s="988"/>
      <c r="AJ123" s="989"/>
      <c r="AK123" s="990">
        <v>5112</v>
      </c>
      <c r="AL123" s="988"/>
      <c r="AM123" s="988"/>
      <c r="AN123" s="988"/>
      <c r="AO123" s="989"/>
      <c r="AP123" s="991">
        <v>0.2</v>
      </c>
      <c r="AQ123" s="992"/>
      <c r="AR123" s="992"/>
      <c r="AS123" s="992"/>
      <c r="AT123" s="993"/>
      <c r="AU123" s="1024"/>
      <c r="AV123" s="1025"/>
      <c r="AW123" s="1025"/>
      <c r="AX123" s="1025"/>
      <c r="AY123" s="1025"/>
      <c r="AZ123" s="230" t="s">
        <v>172</v>
      </c>
      <c r="BA123" s="230"/>
      <c r="BB123" s="230"/>
      <c r="BC123" s="230"/>
      <c r="BD123" s="230"/>
      <c r="BE123" s="230"/>
      <c r="BF123" s="230"/>
      <c r="BG123" s="230"/>
      <c r="BH123" s="230"/>
      <c r="BI123" s="230"/>
      <c r="BJ123" s="230"/>
      <c r="BK123" s="230"/>
      <c r="BL123" s="230"/>
      <c r="BM123" s="230"/>
      <c r="BN123" s="230"/>
      <c r="BO123" s="1004" t="s">
        <v>444</v>
      </c>
      <c r="BP123" s="1035"/>
      <c r="BQ123" s="1094">
        <v>4491573</v>
      </c>
      <c r="BR123" s="1095"/>
      <c r="BS123" s="1095"/>
      <c r="BT123" s="1095"/>
      <c r="BU123" s="1095"/>
      <c r="BV123" s="1095">
        <v>4527266</v>
      </c>
      <c r="BW123" s="1095"/>
      <c r="BX123" s="1095"/>
      <c r="BY123" s="1095"/>
      <c r="BZ123" s="1095"/>
      <c r="CA123" s="1095">
        <v>4806406</v>
      </c>
      <c r="CB123" s="1095"/>
      <c r="CC123" s="1095"/>
      <c r="CD123" s="1095"/>
      <c r="CE123" s="1095"/>
      <c r="CF123" s="1028"/>
      <c r="CG123" s="1029"/>
      <c r="CH123" s="1029"/>
      <c r="CI123" s="1029"/>
      <c r="CJ123" s="1030"/>
      <c r="CK123" s="1039"/>
      <c r="CL123" s="1040"/>
      <c r="CM123" s="1040"/>
      <c r="CN123" s="1040"/>
      <c r="CO123" s="1041"/>
      <c r="CP123" s="1049" t="s">
        <v>385</v>
      </c>
      <c r="CQ123" s="1050"/>
      <c r="CR123" s="1050"/>
      <c r="CS123" s="1050"/>
      <c r="CT123" s="1050"/>
      <c r="CU123" s="1050"/>
      <c r="CV123" s="1050"/>
      <c r="CW123" s="1050"/>
      <c r="CX123" s="1050"/>
      <c r="CY123" s="1050"/>
      <c r="CZ123" s="1050"/>
      <c r="DA123" s="1050"/>
      <c r="DB123" s="1050"/>
      <c r="DC123" s="1050"/>
      <c r="DD123" s="1050"/>
      <c r="DE123" s="1050"/>
      <c r="DF123" s="1051"/>
      <c r="DG123" s="987" t="s">
        <v>113</v>
      </c>
      <c r="DH123" s="988"/>
      <c r="DI123" s="988"/>
      <c r="DJ123" s="988"/>
      <c r="DK123" s="989"/>
      <c r="DL123" s="990" t="s">
        <v>113</v>
      </c>
      <c r="DM123" s="988"/>
      <c r="DN123" s="988"/>
      <c r="DO123" s="988"/>
      <c r="DP123" s="989"/>
      <c r="DQ123" s="990" t="s">
        <v>113</v>
      </c>
      <c r="DR123" s="988"/>
      <c r="DS123" s="988"/>
      <c r="DT123" s="988"/>
      <c r="DU123" s="989"/>
      <c r="DV123" s="991" t="s">
        <v>113</v>
      </c>
      <c r="DW123" s="992"/>
      <c r="DX123" s="992"/>
      <c r="DY123" s="992"/>
      <c r="DZ123" s="993"/>
    </row>
    <row r="124" spans="1:130" s="199" customFormat="1" ht="26.25" customHeight="1" thickBot="1">
      <c r="A124" s="1088"/>
      <c r="B124" s="975"/>
      <c r="C124" s="945" t="s">
        <v>433</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113</v>
      </c>
      <c r="AB124" s="988"/>
      <c r="AC124" s="988"/>
      <c r="AD124" s="988"/>
      <c r="AE124" s="989"/>
      <c r="AF124" s="990" t="s">
        <v>113</v>
      </c>
      <c r="AG124" s="988"/>
      <c r="AH124" s="988"/>
      <c r="AI124" s="988"/>
      <c r="AJ124" s="989"/>
      <c r="AK124" s="990" t="s">
        <v>113</v>
      </c>
      <c r="AL124" s="988"/>
      <c r="AM124" s="988"/>
      <c r="AN124" s="988"/>
      <c r="AO124" s="989"/>
      <c r="AP124" s="991" t="s">
        <v>113</v>
      </c>
      <c r="AQ124" s="992"/>
      <c r="AR124" s="992"/>
      <c r="AS124" s="992"/>
      <c r="AT124" s="993"/>
      <c r="AU124" s="1090" t="s">
        <v>445</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22.7</v>
      </c>
      <c r="BR124" s="1057"/>
      <c r="BS124" s="1057"/>
      <c r="BT124" s="1057"/>
      <c r="BU124" s="1057"/>
      <c r="BV124" s="1057">
        <v>14.5</v>
      </c>
      <c r="BW124" s="1057"/>
      <c r="BX124" s="1057"/>
      <c r="BY124" s="1057"/>
      <c r="BZ124" s="1057"/>
      <c r="CA124" s="1057">
        <v>11.8</v>
      </c>
      <c r="CB124" s="1057"/>
      <c r="CC124" s="1057"/>
      <c r="CD124" s="1057"/>
      <c r="CE124" s="1057"/>
      <c r="CF124" s="1058"/>
      <c r="CG124" s="1059"/>
      <c r="CH124" s="1059"/>
      <c r="CI124" s="1059"/>
      <c r="CJ124" s="1060"/>
      <c r="CK124" s="1042"/>
      <c r="CL124" s="1042"/>
      <c r="CM124" s="1042"/>
      <c r="CN124" s="1042"/>
      <c r="CO124" s="1043"/>
      <c r="CP124" s="1049" t="s">
        <v>446</v>
      </c>
      <c r="CQ124" s="1050"/>
      <c r="CR124" s="1050"/>
      <c r="CS124" s="1050"/>
      <c r="CT124" s="1050"/>
      <c r="CU124" s="1050"/>
      <c r="CV124" s="1050"/>
      <c r="CW124" s="1050"/>
      <c r="CX124" s="1050"/>
      <c r="CY124" s="1050"/>
      <c r="CZ124" s="1050"/>
      <c r="DA124" s="1050"/>
      <c r="DB124" s="1050"/>
      <c r="DC124" s="1050"/>
      <c r="DD124" s="1050"/>
      <c r="DE124" s="1050"/>
      <c r="DF124" s="1051"/>
      <c r="DG124" s="1034">
        <v>77020</v>
      </c>
      <c r="DH124" s="1013"/>
      <c r="DI124" s="1013"/>
      <c r="DJ124" s="1013"/>
      <c r="DK124" s="1014"/>
      <c r="DL124" s="1012">
        <v>26134</v>
      </c>
      <c r="DM124" s="1013"/>
      <c r="DN124" s="1013"/>
      <c r="DO124" s="1013"/>
      <c r="DP124" s="1014"/>
      <c r="DQ124" s="1012" t="s">
        <v>113</v>
      </c>
      <c r="DR124" s="1013"/>
      <c r="DS124" s="1013"/>
      <c r="DT124" s="1013"/>
      <c r="DU124" s="1014"/>
      <c r="DV124" s="1015" t="s">
        <v>113</v>
      </c>
      <c r="DW124" s="1016"/>
      <c r="DX124" s="1016"/>
      <c r="DY124" s="1016"/>
      <c r="DZ124" s="1017"/>
    </row>
    <row r="125" spans="1:130" s="199" customFormat="1" ht="26.25" customHeight="1">
      <c r="A125" s="1088"/>
      <c r="B125" s="975"/>
      <c r="C125" s="945" t="s">
        <v>435</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113</v>
      </c>
      <c r="AB125" s="988"/>
      <c r="AC125" s="988"/>
      <c r="AD125" s="988"/>
      <c r="AE125" s="989"/>
      <c r="AF125" s="990" t="s">
        <v>113</v>
      </c>
      <c r="AG125" s="988"/>
      <c r="AH125" s="988"/>
      <c r="AI125" s="988"/>
      <c r="AJ125" s="989"/>
      <c r="AK125" s="990" t="s">
        <v>113</v>
      </c>
      <c r="AL125" s="988"/>
      <c r="AM125" s="988"/>
      <c r="AN125" s="988"/>
      <c r="AO125" s="989"/>
      <c r="AP125" s="991" t="s">
        <v>113</v>
      </c>
      <c r="AQ125" s="992"/>
      <c r="AR125" s="992"/>
      <c r="AS125" s="992"/>
      <c r="AT125" s="99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2" t="s">
        <v>447</v>
      </c>
      <c r="CL125" s="1037"/>
      <c r="CM125" s="1037"/>
      <c r="CN125" s="1037"/>
      <c r="CO125" s="1038"/>
      <c r="CP125" s="969" t="s">
        <v>448</v>
      </c>
      <c r="CQ125" s="918"/>
      <c r="CR125" s="918"/>
      <c r="CS125" s="918"/>
      <c r="CT125" s="918"/>
      <c r="CU125" s="918"/>
      <c r="CV125" s="918"/>
      <c r="CW125" s="918"/>
      <c r="CX125" s="918"/>
      <c r="CY125" s="918"/>
      <c r="CZ125" s="918"/>
      <c r="DA125" s="918"/>
      <c r="DB125" s="918"/>
      <c r="DC125" s="918"/>
      <c r="DD125" s="918"/>
      <c r="DE125" s="918"/>
      <c r="DF125" s="919"/>
      <c r="DG125" s="955" t="s">
        <v>113</v>
      </c>
      <c r="DH125" s="956"/>
      <c r="DI125" s="956"/>
      <c r="DJ125" s="956"/>
      <c r="DK125" s="956"/>
      <c r="DL125" s="956" t="s">
        <v>113</v>
      </c>
      <c r="DM125" s="956"/>
      <c r="DN125" s="956"/>
      <c r="DO125" s="956"/>
      <c r="DP125" s="956"/>
      <c r="DQ125" s="956" t="s">
        <v>113</v>
      </c>
      <c r="DR125" s="956"/>
      <c r="DS125" s="956"/>
      <c r="DT125" s="956"/>
      <c r="DU125" s="956"/>
      <c r="DV125" s="957" t="s">
        <v>113</v>
      </c>
      <c r="DW125" s="957"/>
      <c r="DX125" s="957"/>
      <c r="DY125" s="957"/>
      <c r="DZ125" s="958"/>
    </row>
    <row r="126" spans="1:130" s="199" customFormat="1" ht="26.25" customHeight="1" thickBot="1">
      <c r="A126" s="1088"/>
      <c r="B126" s="975"/>
      <c r="C126" s="945" t="s">
        <v>437</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113</v>
      </c>
      <c r="AB126" s="988"/>
      <c r="AC126" s="988"/>
      <c r="AD126" s="988"/>
      <c r="AE126" s="989"/>
      <c r="AF126" s="990" t="s">
        <v>113</v>
      </c>
      <c r="AG126" s="988"/>
      <c r="AH126" s="988"/>
      <c r="AI126" s="988"/>
      <c r="AJ126" s="989"/>
      <c r="AK126" s="990" t="s">
        <v>113</v>
      </c>
      <c r="AL126" s="988"/>
      <c r="AM126" s="988"/>
      <c r="AN126" s="988"/>
      <c r="AO126" s="989"/>
      <c r="AP126" s="991" t="s">
        <v>113</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3"/>
      <c r="CL126" s="1040"/>
      <c r="CM126" s="1040"/>
      <c r="CN126" s="1040"/>
      <c r="CO126" s="1041"/>
      <c r="CP126" s="978" t="s">
        <v>449</v>
      </c>
      <c r="CQ126" s="979"/>
      <c r="CR126" s="979"/>
      <c r="CS126" s="979"/>
      <c r="CT126" s="979"/>
      <c r="CU126" s="979"/>
      <c r="CV126" s="979"/>
      <c r="CW126" s="979"/>
      <c r="CX126" s="979"/>
      <c r="CY126" s="979"/>
      <c r="CZ126" s="979"/>
      <c r="DA126" s="979"/>
      <c r="DB126" s="979"/>
      <c r="DC126" s="979"/>
      <c r="DD126" s="979"/>
      <c r="DE126" s="979"/>
      <c r="DF126" s="980"/>
      <c r="DG126" s="948" t="s">
        <v>113</v>
      </c>
      <c r="DH126" s="949"/>
      <c r="DI126" s="949"/>
      <c r="DJ126" s="949"/>
      <c r="DK126" s="949"/>
      <c r="DL126" s="949" t="s">
        <v>113</v>
      </c>
      <c r="DM126" s="949"/>
      <c r="DN126" s="949"/>
      <c r="DO126" s="949"/>
      <c r="DP126" s="949"/>
      <c r="DQ126" s="949" t="s">
        <v>113</v>
      </c>
      <c r="DR126" s="949"/>
      <c r="DS126" s="949"/>
      <c r="DT126" s="949"/>
      <c r="DU126" s="949"/>
      <c r="DV126" s="950" t="s">
        <v>113</v>
      </c>
      <c r="DW126" s="950"/>
      <c r="DX126" s="950"/>
      <c r="DY126" s="950"/>
      <c r="DZ126" s="951"/>
    </row>
    <row r="127" spans="1:130" s="199" customFormat="1" ht="26.25" customHeight="1">
      <c r="A127" s="1089"/>
      <c r="B127" s="977"/>
      <c r="C127" s="1031" t="s">
        <v>450</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t="s">
        <v>113</v>
      </c>
      <c r="AB127" s="988"/>
      <c r="AC127" s="988"/>
      <c r="AD127" s="988"/>
      <c r="AE127" s="989"/>
      <c r="AF127" s="990" t="s">
        <v>113</v>
      </c>
      <c r="AG127" s="988"/>
      <c r="AH127" s="988"/>
      <c r="AI127" s="988"/>
      <c r="AJ127" s="989"/>
      <c r="AK127" s="990" t="s">
        <v>113</v>
      </c>
      <c r="AL127" s="988"/>
      <c r="AM127" s="988"/>
      <c r="AN127" s="988"/>
      <c r="AO127" s="989"/>
      <c r="AP127" s="991" t="s">
        <v>113</v>
      </c>
      <c r="AQ127" s="992"/>
      <c r="AR127" s="992"/>
      <c r="AS127" s="992"/>
      <c r="AT127" s="993"/>
      <c r="AU127" s="235"/>
      <c r="AV127" s="235"/>
      <c r="AW127" s="235"/>
      <c r="AX127" s="1061" t="s">
        <v>451</v>
      </c>
      <c r="AY127" s="1062"/>
      <c r="AZ127" s="1062"/>
      <c r="BA127" s="1062"/>
      <c r="BB127" s="1062"/>
      <c r="BC127" s="1062"/>
      <c r="BD127" s="1062"/>
      <c r="BE127" s="1063"/>
      <c r="BF127" s="1064" t="s">
        <v>452</v>
      </c>
      <c r="BG127" s="1062"/>
      <c r="BH127" s="1062"/>
      <c r="BI127" s="1062"/>
      <c r="BJ127" s="1062"/>
      <c r="BK127" s="1062"/>
      <c r="BL127" s="1063"/>
      <c r="BM127" s="1064" t="s">
        <v>453</v>
      </c>
      <c r="BN127" s="1062"/>
      <c r="BO127" s="1062"/>
      <c r="BP127" s="1062"/>
      <c r="BQ127" s="1062"/>
      <c r="BR127" s="1062"/>
      <c r="BS127" s="1063"/>
      <c r="BT127" s="1064" t="s">
        <v>454</v>
      </c>
      <c r="BU127" s="1062"/>
      <c r="BV127" s="1062"/>
      <c r="BW127" s="1062"/>
      <c r="BX127" s="1062"/>
      <c r="BY127" s="1062"/>
      <c r="BZ127" s="1086"/>
      <c r="CA127" s="235"/>
      <c r="CB127" s="235"/>
      <c r="CC127" s="235"/>
      <c r="CD127" s="236"/>
      <c r="CE127" s="236"/>
      <c r="CF127" s="236"/>
      <c r="CG127" s="233"/>
      <c r="CH127" s="233"/>
      <c r="CI127" s="233"/>
      <c r="CJ127" s="234"/>
      <c r="CK127" s="1053"/>
      <c r="CL127" s="1040"/>
      <c r="CM127" s="1040"/>
      <c r="CN127" s="1040"/>
      <c r="CO127" s="1041"/>
      <c r="CP127" s="978" t="s">
        <v>455</v>
      </c>
      <c r="CQ127" s="979"/>
      <c r="CR127" s="979"/>
      <c r="CS127" s="979"/>
      <c r="CT127" s="979"/>
      <c r="CU127" s="979"/>
      <c r="CV127" s="979"/>
      <c r="CW127" s="979"/>
      <c r="CX127" s="979"/>
      <c r="CY127" s="979"/>
      <c r="CZ127" s="979"/>
      <c r="DA127" s="979"/>
      <c r="DB127" s="979"/>
      <c r="DC127" s="979"/>
      <c r="DD127" s="979"/>
      <c r="DE127" s="979"/>
      <c r="DF127" s="980"/>
      <c r="DG127" s="948" t="s">
        <v>113</v>
      </c>
      <c r="DH127" s="949"/>
      <c r="DI127" s="949"/>
      <c r="DJ127" s="949"/>
      <c r="DK127" s="949"/>
      <c r="DL127" s="949" t="s">
        <v>113</v>
      </c>
      <c r="DM127" s="949"/>
      <c r="DN127" s="949"/>
      <c r="DO127" s="949"/>
      <c r="DP127" s="949"/>
      <c r="DQ127" s="949" t="s">
        <v>113</v>
      </c>
      <c r="DR127" s="949"/>
      <c r="DS127" s="949"/>
      <c r="DT127" s="949"/>
      <c r="DU127" s="949"/>
      <c r="DV127" s="950" t="s">
        <v>113</v>
      </c>
      <c r="DW127" s="950"/>
      <c r="DX127" s="950"/>
      <c r="DY127" s="950"/>
      <c r="DZ127" s="951"/>
    </row>
    <row r="128" spans="1:130" s="199" customFormat="1" ht="26.25" customHeight="1" thickBot="1">
      <c r="A128" s="1072" t="s">
        <v>456</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457</v>
      </c>
      <c r="X128" s="1074"/>
      <c r="Y128" s="1074"/>
      <c r="Z128" s="1075"/>
      <c r="AA128" s="1076" t="s">
        <v>113</v>
      </c>
      <c r="AB128" s="1077"/>
      <c r="AC128" s="1077"/>
      <c r="AD128" s="1077"/>
      <c r="AE128" s="1078"/>
      <c r="AF128" s="1079" t="s">
        <v>113</v>
      </c>
      <c r="AG128" s="1077"/>
      <c r="AH128" s="1077"/>
      <c r="AI128" s="1077"/>
      <c r="AJ128" s="1078"/>
      <c r="AK128" s="1079" t="s">
        <v>113</v>
      </c>
      <c r="AL128" s="1077"/>
      <c r="AM128" s="1077"/>
      <c r="AN128" s="1077"/>
      <c r="AO128" s="1078"/>
      <c r="AP128" s="1080"/>
      <c r="AQ128" s="1081"/>
      <c r="AR128" s="1081"/>
      <c r="AS128" s="1081"/>
      <c r="AT128" s="1082"/>
      <c r="AU128" s="235"/>
      <c r="AV128" s="235"/>
      <c r="AW128" s="235"/>
      <c r="AX128" s="917" t="s">
        <v>458</v>
      </c>
      <c r="AY128" s="918"/>
      <c r="AZ128" s="918"/>
      <c r="BA128" s="918"/>
      <c r="BB128" s="918"/>
      <c r="BC128" s="918"/>
      <c r="BD128" s="918"/>
      <c r="BE128" s="919"/>
      <c r="BF128" s="1083" t="s">
        <v>113</v>
      </c>
      <c r="BG128" s="1084"/>
      <c r="BH128" s="1084"/>
      <c r="BI128" s="1084"/>
      <c r="BJ128" s="1084"/>
      <c r="BK128" s="1084"/>
      <c r="BL128" s="1085"/>
      <c r="BM128" s="1083">
        <v>15</v>
      </c>
      <c r="BN128" s="1084"/>
      <c r="BO128" s="1084"/>
      <c r="BP128" s="1084"/>
      <c r="BQ128" s="1084"/>
      <c r="BR128" s="1084"/>
      <c r="BS128" s="1085"/>
      <c r="BT128" s="1083">
        <v>20</v>
      </c>
      <c r="BU128" s="1084"/>
      <c r="BV128" s="1084"/>
      <c r="BW128" s="1084"/>
      <c r="BX128" s="1084"/>
      <c r="BY128" s="1084"/>
      <c r="BZ128" s="1108"/>
      <c r="CA128" s="236"/>
      <c r="CB128" s="236"/>
      <c r="CC128" s="236"/>
      <c r="CD128" s="236"/>
      <c r="CE128" s="236"/>
      <c r="CF128" s="236"/>
      <c r="CG128" s="233"/>
      <c r="CH128" s="233"/>
      <c r="CI128" s="233"/>
      <c r="CJ128" s="234"/>
      <c r="CK128" s="1054"/>
      <c r="CL128" s="1055"/>
      <c r="CM128" s="1055"/>
      <c r="CN128" s="1055"/>
      <c r="CO128" s="1056"/>
      <c r="CP128" s="1065" t="s">
        <v>459</v>
      </c>
      <c r="CQ128" s="1066"/>
      <c r="CR128" s="1066"/>
      <c r="CS128" s="1066"/>
      <c r="CT128" s="1066"/>
      <c r="CU128" s="1066"/>
      <c r="CV128" s="1066"/>
      <c r="CW128" s="1066"/>
      <c r="CX128" s="1066"/>
      <c r="CY128" s="1066"/>
      <c r="CZ128" s="1066"/>
      <c r="DA128" s="1066"/>
      <c r="DB128" s="1066"/>
      <c r="DC128" s="1066"/>
      <c r="DD128" s="1066"/>
      <c r="DE128" s="1066"/>
      <c r="DF128" s="1067"/>
      <c r="DG128" s="1068" t="s">
        <v>113</v>
      </c>
      <c r="DH128" s="1069"/>
      <c r="DI128" s="1069"/>
      <c r="DJ128" s="1069"/>
      <c r="DK128" s="1069"/>
      <c r="DL128" s="1069" t="s">
        <v>113</v>
      </c>
      <c r="DM128" s="1069"/>
      <c r="DN128" s="1069"/>
      <c r="DO128" s="1069"/>
      <c r="DP128" s="1069"/>
      <c r="DQ128" s="1069" t="s">
        <v>113</v>
      </c>
      <c r="DR128" s="1069"/>
      <c r="DS128" s="1069"/>
      <c r="DT128" s="1069"/>
      <c r="DU128" s="1069"/>
      <c r="DV128" s="1070" t="s">
        <v>113</v>
      </c>
      <c r="DW128" s="1070"/>
      <c r="DX128" s="1070"/>
      <c r="DY128" s="1070"/>
      <c r="DZ128" s="1071"/>
    </row>
    <row r="129" spans="1:131" s="199" customFormat="1" ht="26.25" customHeight="1">
      <c r="A129" s="959" t="s">
        <v>92</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460</v>
      </c>
      <c r="X129" s="1103"/>
      <c r="Y129" s="1103"/>
      <c r="Z129" s="1104"/>
      <c r="AA129" s="987">
        <v>2708072</v>
      </c>
      <c r="AB129" s="988"/>
      <c r="AC129" s="988"/>
      <c r="AD129" s="988"/>
      <c r="AE129" s="989"/>
      <c r="AF129" s="990">
        <v>2758432</v>
      </c>
      <c r="AG129" s="988"/>
      <c r="AH129" s="988"/>
      <c r="AI129" s="988"/>
      <c r="AJ129" s="989"/>
      <c r="AK129" s="990">
        <v>2737020</v>
      </c>
      <c r="AL129" s="988"/>
      <c r="AM129" s="988"/>
      <c r="AN129" s="988"/>
      <c r="AO129" s="989"/>
      <c r="AP129" s="1105"/>
      <c r="AQ129" s="1106"/>
      <c r="AR129" s="1106"/>
      <c r="AS129" s="1106"/>
      <c r="AT129" s="1107"/>
      <c r="AU129" s="237"/>
      <c r="AV129" s="237"/>
      <c r="AW129" s="237"/>
      <c r="AX129" s="1096" t="s">
        <v>461</v>
      </c>
      <c r="AY129" s="979"/>
      <c r="AZ129" s="979"/>
      <c r="BA129" s="979"/>
      <c r="BB129" s="979"/>
      <c r="BC129" s="979"/>
      <c r="BD129" s="979"/>
      <c r="BE129" s="980"/>
      <c r="BF129" s="1097" t="s">
        <v>113</v>
      </c>
      <c r="BG129" s="1098"/>
      <c r="BH129" s="1098"/>
      <c r="BI129" s="1098"/>
      <c r="BJ129" s="1098"/>
      <c r="BK129" s="1098"/>
      <c r="BL129" s="1099"/>
      <c r="BM129" s="1097">
        <v>20</v>
      </c>
      <c r="BN129" s="1098"/>
      <c r="BO129" s="1098"/>
      <c r="BP129" s="1098"/>
      <c r="BQ129" s="1098"/>
      <c r="BR129" s="1098"/>
      <c r="BS129" s="1099"/>
      <c r="BT129" s="1097">
        <v>30</v>
      </c>
      <c r="BU129" s="1100"/>
      <c r="BV129" s="1100"/>
      <c r="BW129" s="1100"/>
      <c r="BX129" s="1100"/>
      <c r="BY129" s="1100"/>
      <c r="BZ129" s="110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59" t="s">
        <v>462</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463</v>
      </c>
      <c r="X130" s="1103"/>
      <c r="Y130" s="1103"/>
      <c r="Z130" s="1104"/>
      <c r="AA130" s="987">
        <v>306111</v>
      </c>
      <c r="AB130" s="988"/>
      <c r="AC130" s="988"/>
      <c r="AD130" s="988"/>
      <c r="AE130" s="989"/>
      <c r="AF130" s="990">
        <v>303630</v>
      </c>
      <c r="AG130" s="988"/>
      <c r="AH130" s="988"/>
      <c r="AI130" s="988"/>
      <c r="AJ130" s="989"/>
      <c r="AK130" s="990">
        <v>297418</v>
      </c>
      <c r="AL130" s="988"/>
      <c r="AM130" s="988"/>
      <c r="AN130" s="988"/>
      <c r="AO130" s="989"/>
      <c r="AP130" s="1105"/>
      <c r="AQ130" s="1106"/>
      <c r="AR130" s="1106"/>
      <c r="AS130" s="1106"/>
      <c r="AT130" s="1107"/>
      <c r="AU130" s="237"/>
      <c r="AV130" s="237"/>
      <c r="AW130" s="237"/>
      <c r="AX130" s="1096" t="s">
        <v>464</v>
      </c>
      <c r="AY130" s="979"/>
      <c r="AZ130" s="979"/>
      <c r="BA130" s="979"/>
      <c r="BB130" s="979"/>
      <c r="BC130" s="979"/>
      <c r="BD130" s="979"/>
      <c r="BE130" s="980"/>
      <c r="BF130" s="1133">
        <v>6</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465</v>
      </c>
      <c r="X131" s="1141"/>
      <c r="Y131" s="1141"/>
      <c r="Z131" s="1142"/>
      <c r="AA131" s="1034">
        <v>2401961</v>
      </c>
      <c r="AB131" s="1013"/>
      <c r="AC131" s="1013"/>
      <c r="AD131" s="1013"/>
      <c r="AE131" s="1014"/>
      <c r="AF131" s="1012">
        <v>2454802</v>
      </c>
      <c r="AG131" s="1013"/>
      <c r="AH131" s="1013"/>
      <c r="AI131" s="1013"/>
      <c r="AJ131" s="1014"/>
      <c r="AK131" s="1012">
        <v>2439602</v>
      </c>
      <c r="AL131" s="1013"/>
      <c r="AM131" s="1013"/>
      <c r="AN131" s="1013"/>
      <c r="AO131" s="1014"/>
      <c r="AP131" s="1143"/>
      <c r="AQ131" s="1144"/>
      <c r="AR131" s="1144"/>
      <c r="AS131" s="1144"/>
      <c r="AT131" s="1145"/>
      <c r="AU131" s="237"/>
      <c r="AV131" s="237"/>
      <c r="AW131" s="237"/>
      <c r="AX131" s="1115" t="s">
        <v>466</v>
      </c>
      <c r="AY131" s="1066"/>
      <c r="AZ131" s="1066"/>
      <c r="BA131" s="1066"/>
      <c r="BB131" s="1066"/>
      <c r="BC131" s="1066"/>
      <c r="BD131" s="1066"/>
      <c r="BE131" s="1067"/>
      <c r="BF131" s="1116">
        <v>11.8</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2" t="s">
        <v>467</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468</v>
      </c>
      <c r="W132" s="1126"/>
      <c r="X132" s="1126"/>
      <c r="Y132" s="1126"/>
      <c r="Z132" s="1127"/>
      <c r="AA132" s="1128">
        <v>5.1422150479999997</v>
      </c>
      <c r="AB132" s="1129"/>
      <c r="AC132" s="1129"/>
      <c r="AD132" s="1129"/>
      <c r="AE132" s="1130"/>
      <c r="AF132" s="1131">
        <v>6.6474607729999997</v>
      </c>
      <c r="AG132" s="1129"/>
      <c r="AH132" s="1129"/>
      <c r="AI132" s="1129"/>
      <c r="AJ132" s="1130"/>
      <c r="AK132" s="1131">
        <v>6.2943463729999998</v>
      </c>
      <c r="AL132" s="1129"/>
      <c r="AM132" s="1129"/>
      <c r="AN132" s="1129"/>
      <c r="AO132" s="1130"/>
      <c r="AP132" s="1028"/>
      <c r="AQ132" s="1029"/>
      <c r="AR132" s="1029"/>
      <c r="AS132" s="1029"/>
      <c r="AT132" s="113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469</v>
      </c>
      <c r="W133" s="1109"/>
      <c r="X133" s="1109"/>
      <c r="Y133" s="1109"/>
      <c r="Z133" s="1110"/>
      <c r="AA133" s="1111">
        <v>7.4</v>
      </c>
      <c r="AB133" s="1112"/>
      <c r="AC133" s="1112"/>
      <c r="AD133" s="1112"/>
      <c r="AE133" s="1113"/>
      <c r="AF133" s="1111">
        <v>6.5</v>
      </c>
      <c r="AG133" s="1112"/>
      <c r="AH133" s="1112"/>
      <c r="AI133" s="1112"/>
      <c r="AJ133" s="1113"/>
      <c r="AK133" s="1111">
        <v>6</v>
      </c>
      <c r="AL133" s="1112"/>
      <c r="AM133" s="1112"/>
      <c r="AN133" s="1112"/>
      <c r="AO133" s="1113"/>
      <c r="AP133" s="1058"/>
      <c r="AQ133" s="1059"/>
      <c r="AR133" s="1059"/>
      <c r="AS133" s="1059"/>
      <c r="AT133" s="11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49" t="s">
        <v>472</v>
      </c>
      <c r="L7" s="256"/>
      <c r="M7" s="257" t="s">
        <v>473</v>
      </c>
      <c r="N7" s="258"/>
    </row>
    <row r="8" spans="1:16">
      <c r="A8" s="250"/>
      <c r="B8" s="246"/>
      <c r="C8" s="246"/>
      <c r="D8" s="246"/>
      <c r="E8" s="246"/>
      <c r="F8" s="246"/>
      <c r="G8" s="259"/>
      <c r="H8" s="260"/>
      <c r="I8" s="260"/>
      <c r="J8" s="261"/>
      <c r="K8" s="1150"/>
      <c r="L8" s="262" t="s">
        <v>474</v>
      </c>
      <c r="M8" s="263" t="s">
        <v>475</v>
      </c>
      <c r="N8" s="264" t="s">
        <v>476</v>
      </c>
    </row>
    <row r="9" spans="1:16">
      <c r="A9" s="250"/>
      <c r="B9" s="246"/>
      <c r="C9" s="246"/>
      <c r="D9" s="246"/>
      <c r="E9" s="246"/>
      <c r="F9" s="246"/>
      <c r="G9" s="1151" t="s">
        <v>477</v>
      </c>
      <c r="H9" s="1152"/>
      <c r="I9" s="1152"/>
      <c r="J9" s="1153"/>
      <c r="K9" s="265">
        <v>890312</v>
      </c>
      <c r="L9" s="266">
        <v>103863</v>
      </c>
      <c r="M9" s="267">
        <v>107954</v>
      </c>
      <c r="N9" s="268">
        <v>-3.8</v>
      </c>
    </row>
    <row r="10" spans="1:16">
      <c r="A10" s="250"/>
      <c r="B10" s="246"/>
      <c r="C10" s="246"/>
      <c r="D10" s="246"/>
      <c r="E10" s="246"/>
      <c r="F10" s="246"/>
      <c r="G10" s="1151" t="s">
        <v>478</v>
      </c>
      <c r="H10" s="1152"/>
      <c r="I10" s="1152"/>
      <c r="J10" s="1153"/>
      <c r="K10" s="269">
        <v>37787</v>
      </c>
      <c r="L10" s="270">
        <v>4408</v>
      </c>
      <c r="M10" s="271">
        <v>12579</v>
      </c>
      <c r="N10" s="272">
        <v>-65</v>
      </c>
    </row>
    <row r="11" spans="1:16" ht="13.5" customHeight="1">
      <c r="A11" s="250"/>
      <c r="B11" s="246"/>
      <c r="C11" s="246"/>
      <c r="D11" s="246"/>
      <c r="E11" s="246"/>
      <c r="F11" s="246"/>
      <c r="G11" s="1151" t="s">
        <v>479</v>
      </c>
      <c r="H11" s="1152"/>
      <c r="I11" s="1152"/>
      <c r="J11" s="1153"/>
      <c r="K11" s="269">
        <v>96426</v>
      </c>
      <c r="L11" s="270">
        <v>11249</v>
      </c>
      <c r="M11" s="271">
        <v>13215</v>
      </c>
      <c r="N11" s="272">
        <v>-14.9</v>
      </c>
    </row>
    <row r="12" spans="1:16" ht="13.5" customHeight="1">
      <c r="A12" s="250"/>
      <c r="B12" s="246"/>
      <c r="C12" s="246"/>
      <c r="D12" s="246"/>
      <c r="E12" s="246"/>
      <c r="F12" s="246"/>
      <c r="G12" s="1151" t="s">
        <v>480</v>
      </c>
      <c r="H12" s="1152"/>
      <c r="I12" s="1152"/>
      <c r="J12" s="1153"/>
      <c r="K12" s="269" t="s">
        <v>481</v>
      </c>
      <c r="L12" s="270" t="s">
        <v>481</v>
      </c>
      <c r="M12" s="271">
        <v>1280</v>
      </c>
      <c r="N12" s="272" t="s">
        <v>481</v>
      </c>
    </row>
    <row r="13" spans="1:16" ht="13.5" customHeight="1">
      <c r="A13" s="250"/>
      <c r="B13" s="246"/>
      <c r="C13" s="246"/>
      <c r="D13" s="246"/>
      <c r="E13" s="246"/>
      <c r="F13" s="246"/>
      <c r="G13" s="1151" t="s">
        <v>482</v>
      </c>
      <c r="H13" s="1152"/>
      <c r="I13" s="1152"/>
      <c r="J13" s="1153"/>
      <c r="K13" s="269" t="s">
        <v>481</v>
      </c>
      <c r="L13" s="270" t="s">
        <v>481</v>
      </c>
      <c r="M13" s="271" t="s">
        <v>481</v>
      </c>
      <c r="N13" s="272" t="s">
        <v>481</v>
      </c>
    </row>
    <row r="14" spans="1:16" ht="13.5" customHeight="1">
      <c r="A14" s="250"/>
      <c r="B14" s="246"/>
      <c r="C14" s="246"/>
      <c r="D14" s="246"/>
      <c r="E14" s="246"/>
      <c r="F14" s="246"/>
      <c r="G14" s="1151" t="s">
        <v>483</v>
      </c>
      <c r="H14" s="1152"/>
      <c r="I14" s="1152"/>
      <c r="J14" s="1153"/>
      <c r="K14" s="269">
        <v>37412</v>
      </c>
      <c r="L14" s="270">
        <v>4364</v>
      </c>
      <c r="M14" s="271">
        <v>5658</v>
      </c>
      <c r="N14" s="272">
        <v>-22.9</v>
      </c>
    </row>
    <row r="15" spans="1:16" ht="13.5" customHeight="1">
      <c r="A15" s="250"/>
      <c r="B15" s="246"/>
      <c r="C15" s="246"/>
      <c r="D15" s="246"/>
      <c r="E15" s="246"/>
      <c r="F15" s="246"/>
      <c r="G15" s="1151" t="s">
        <v>484</v>
      </c>
      <c r="H15" s="1152"/>
      <c r="I15" s="1152"/>
      <c r="J15" s="1153"/>
      <c r="K15" s="269">
        <v>5626</v>
      </c>
      <c r="L15" s="270">
        <v>656</v>
      </c>
      <c r="M15" s="271">
        <v>2915</v>
      </c>
      <c r="N15" s="272">
        <v>-77.5</v>
      </c>
    </row>
    <row r="16" spans="1:16">
      <c r="A16" s="250"/>
      <c r="B16" s="246"/>
      <c r="C16" s="246"/>
      <c r="D16" s="246"/>
      <c r="E16" s="246"/>
      <c r="F16" s="246"/>
      <c r="G16" s="1154" t="s">
        <v>485</v>
      </c>
      <c r="H16" s="1155"/>
      <c r="I16" s="1155"/>
      <c r="J16" s="1156"/>
      <c r="K16" s="270">
        <v>-92978</v>
      </c>
      <c r="L16" s="270">
        <v>-10847</v>
      </c>
      <c r="M16" s="271">
        <v>-10925</v>
      </c>
      <c r="N16" s="272">
        <v>-0.7</v>
      </c>
    </row>
    <row r="17" spans="1:16">
      <c r="A17" s="250"/>
      <c r="B17" s="246"/>
      <c r="C17" s="246"/>
      <c r="D17" s="246"/>
      <c r="E17" s="246"/>
      <c r="F17" s="246"/>
      <c r="G17" s="1154" t="s">
        <v>172</v>
      </c>
      <c r="H17" s="1155"/>
      <c r="I17" s="1155"/>
      <c r="J17" s="1156"/>
      <c r="K17" s="270">
        <v>974585</v>
      </c>
      <c r="L17" s="270">
        <v>113694</v>
      </c>
      <c r="M17" s="271">
        <v>132676</v>
      </c>
      <c r="N17" s="272">
        <v>-14.3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46" t="s">
        <v>490</v>
      </c>
      <c r="H21" s="1147"/>
      <c r="I21" s="1147"/>
      <c r="J21" s="1148"/>
      <c r="K21" s="282">
        <v>11.08</v>
      </c>
      <c r="L21" s="283">
        <v>12.61</v>
      </c>
      <c r="M21" s="284">
        <v>-1.53</v>
      </c>
      <c r="N21" s="251"/>
      <c r="O21" s="285"/>
      <c r="P21" s="281"/>
    </row>
    <row r="22" spans="1:16" s="286" customFormat="1">
      <c r="A22" s="281"/>
      <c r="B22" s="251"/>
      <c r="C22" s="251"/>
      <c r="D22" s="251"/>
      <c r="E22" s="251"/>
      <c r="F22" s="251"/>
      <c r="G22" s="1146" t="s">
        <v>491</v>
      </c>
      <c r="H22" s="1147"/>
      <c r="I22" s="1147"/>
      <c r="J22" s="1148"/>
      <c r="K22" s="287">
        <v>98.5</v>
      </c>
      <c r="L22" s="288">
        <v>96.2</v>
      </c>
      <c r="M22" s="289">
        <v>2.2999999999999998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49" t="s">
        <v>472</v>
      </c>
      <c r="L30" s="256"/>
      <c r="M30" s="257" t="s">
        <v>473</v>
      </c>
      <c r="N30" s="258"/>
    </row>
    <row r="31" spans="1:16">
      <c r="A31" s="250"/>
      <c r="B31" s="246"/>
      <c r="C31" s="246"/>
      <c r="D31" s="246"/>
      <c r="E31" s="246"/>
      <c r="F31" s="246"/>
      <c r="G31" s="259"/>
      <c r="H31" s="260"/>
      <c r="I31" s="260"/>
      <c r="J31" s="261"/>
      <c r="K31" s="1150"/>
      <c r="L31" s="262" t="s">
        <v>474</v>
      </c>
      <c r="M31" s="263" t="s">
        <v>475</v>
      </c>
      <c r="N31" s="264" t="s">
        <v>476</v>
      </c>
    </row>
    <row r="32" spans="1:16" ht="27" customHeight="1">
      <c r="A32" s="250"/>
      <c r="B32" s="246"/>
      <c r="C32" s="246"/>
      <c r="D32" s="246"/>
      <c r="E32" s="246"/>
      <c r="F32" s="246"/>
      <c r="G32" s="1162" t="s">
        <v>495</v>
      </c>
      <c r="H32" s="1163"/>
      <c r="I32" s="1163"/>
      <c r="J32" s="1164"/>
      <c r="K32" s="296">
        <v>358119</v>
      </c>
      <c r="L32" s="296">
        <v>41778</v>
      </c>
      <c r="M32" s="297">
        <v>67314</v>
      </c>
      <c r="N32" s="298">
        <v>-37.9</v>
      </c>
    </row>
    <row r="33" spans="1:16" ht="13.5" customHeight="1">
      <c r="A33" s="250"/>
      <c r="B33" s="246"/>
      <c r="C33" s="246"/>
      <c r="D33" s="246"/>
      <c r="E33" s="246"/>
      <c r="F33" s="246"/>
      <c r="G33" s="1162" t="s">
        <v>496</v>
      </c>
      <c r="H33" s="1163"/>
      <c r="I33" s="1163"/>
      <c r="J33" s="1164"/>
      <c r="K33" s="296" t="s">
        <v>481</v>
      </c>
      <c r="L33" s="296" t="s">
        <v>481</v>
      </c>
      <c r="M33" s="297" t="s">
        <v>481</v>
      </c>
      <c r="N33" s="298" t="s">
        <v>481</v>
      </c>
    </row>
    <row r="34" spans="1:16" ht="27" customHeight="1">
      <c r="A34" s="250"/>
      <c r="B34" s="246"/>
      <c r="C34" s="246"/>
      <c r="D34" s="246"/>
      <c r="E34" s="246"/>
      <c r="F34" s="246"/>
      <c r="G34" s="1162" t="s">
        <v>497</v>
      </c>
      <c r="H34" s="1163"/>
      <c r="I34" s="1163"/>
      <c r="J34" s="1164"/>
      <c r="K34" s="296" t="s">
        <v>481</v>
      </c>
      <c r="L34" s="296" t="s">
        <v>481</v>
      </c>
      <c r="M34" s="297" t="s">
        <v>481</v>
      </c>
      <c r="N34" s="298" t="s">
        <v>481</v>
      </c>
    </row>
    <row r="35" spans="1:16" ht="27" customHeight="1">
      <c r="A35" s="250"/>
      <c r="B35" s="246"/>
      <c r="C35" s="246"/>
      <c r="D35" s="246"/>
      <c r="E35" s="246"/>
      <c r="F35" s="246"/>
      <c r="G35" s="1162" t="s">
        <v>498</v>
      </c>
      <c r="H35" s="1163"/>
      <c r="I35" s="1163"/>
      <c r="J35" s="1164"/>
      <c r="K35" s="296">
        <v>59840</v>
      </c>
      <c r="L35" s="296">
        <v>6981</v>
      </c>
      <c r="M35" s="297">
        <v>23478</v>
      </c>
      <c r="N35" s="298">
        <v>-70.3</v>
      </c>
    </row>
    <row r="36" spans="1:16" ht="27" customHeight="1">
      <c r="A36" s="250"/>
      <c r="B36" s="246"/>
      <c r="C36" s="246"/>
      <c r="D36" s="246"/>
      <c r="E36" s="246"/>
      <c r="F36" s="246"/>
      <c r="G36" s="1162" t="s">
        <v>499</v>
      </c>
      <c r="H36" s="1163"/>
      <c r="I36" s="1163"/>
      <c r="J36" s="1164"/>
      <c r="K36" s="296">
        <v>27898</v>
      </c>
      <c r="L36" s="296">
        <v>3255</v>
      </c>
      <c r="M36" s="297">
        <v>4589</v>
      </c>
      <c r="N36" s="298">
        <v>-29.1</v>
      </c>
    </row>
    <row r="37" spans="1:16" ht="13.5" customHeight="1">
      <c r="A37" s="250"/>
      <c r="B37" s="246"/>
      <c r="C37" s="246"/>
      <c r="D37" s="246"/>
      <c r="E37" s="246"/>
      <c r="F37" s="246"/>
      <c r="G37" s="1162" t="s">
        <v>500</v>
      </c>
      <c r="H37" s="1163"/>
      <c r="I37" s="1163"/>
      <c r="J37" s="1164"/>
      <c r="K37" s="296">
        <v>5112</v>
      </c>
      <c r="L37" s="296">
        <v>596</v>
      </c>
      <c r="M37" s="297">
        <v>859</v>
      </c>
      <c r="N37" s="298">
        <v>-30.6</v>
      </c>
    </row>
    <row r="38" spans="1:16" ht="27" customHeight="1">
      <c r="A38" s="250"/>
      <c r="B38" s="246"/>
      <c r="C38" s="246"/>
      <c r="D38" s="246"/>
      <c r="E38" s="246"/>
      <c r="F38" s="246"/>
      <c r="G38" s="1165" t="s">
        <v>501</v>
      </c>
      <c r="H38" s="1166"/>
      <c r="I38" s="1166"/>
      <c r="J38" s="1167"/>
      <c r="K38" s="299">
        <v>6</v>
      </c>
      <c r="L38" s="299">
        <v>1</v>
      </c>
      <c r="M38" s="300">
        <v>2</v>
      </c>
      <c r="N38" s="301">
        <v>-50</v>
      </c>
      <c r="O38" s="295"/>
    </row>
    <row r="39" spans="1:16">
      <c r="A39" s="250"/>
      <c r="B39" s="246"/>
      <c r="C39" s="246"/>
      <c r="D39" s="246"/>
      <c r="E39" s="246"/>
      <c r="F39" s="246"/>
      <c r="G39" s="1165" t="s">
        <v>502</v>
      </c>
      <c r="H39" s="1166"/>
      <c r="I39" s="1166"/>
      <c r="J39" s="1167"/>
      <c r="K39" s="302" t="s">
        <v>481</v>
      </c>
      <c r="L39" s="302" t="s">
        <v>481</v>
      </c>
      <c r="M39" s="303">
        <v>-2412</v>
      </c>
      <c r="N39" s="304" t="s">
        <v>481</v>
      </c>
      <c r="O39" s="295"/>
    </row>
    <row r="40" spans="1:16" ht="27" customHeight="1">
      <c r="A40" s="250"/>
      <c r="B40" s="246"/>
      <c r="C40" s="246"/>
      <c r="D40" s="246"/>
      <c r="E40" s="246"/>
      <c r="F40" s="246"/>
      <c r="G40" s="1162" t="s">
        <v>503</v>
      </c>
      <c r="H40" s="1163"/>
      <c r="I40" s="1163"/>
      <c r="J40" s="1164"/>
      <c r="K40" s="302">
        <v>-297418</v>
      </c>
      <c r="L40" s="302">
        <v>-34696</v>
      </c>
      <c r="M40" s="303">
        <v>-68535</v>
      </c>
      <c r="N40" s="304">
        <v>-49.4</v>
      </c>
      <c r="O40" s="295"/>
    </row>
    <row r="41" spans="1:16">
      <c r="A41" s="250"/>
      <c r="B41" s="246"/>
      <c r="C41" s="246"/>
      <c r="D41" s="246"/>
      <c r="E41" s="246"/>
      <c r="F41" s="246"/>
      <c r="G41" s="1168" t="s">
        <v>283</v>
      </c>
      <c r="H41" s="1169"/>
      <c r="I41" s="1169"/>
      <c r="J41" s="1170"/>
      <c r="K41" s="296">
        <v>153557</v>
      </c>
      <c r="L41" s="302">
        <v>17914</v>
      </c>
      <c r="M41" s="303">
        <v>25295</v>
      </c>
      <c r="N41" s="304">
        <v>-29.2</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57" t="s">
        <v>472</v>
      </c>
      <c r="J49" s="1159" t="s">
        <v>507</v>
      </c>
      <c r="K49" s="1160"/>
      <c r="L49" s="1160"/>
      <c r="M49" s="1160"/>
      <c r="N49" s="1161"/>
    </row>
    <row r="50" spans="1:14">
      <c r="A50" s="250"/>
      <c r="B50" s="246"/>
      <c r="C50" s="246"/>
      <c r="D50" s="246"/>
      <c r="E50" s="246"/>
      <c r="F50" s="246"/>
      <c r="G50" s="314"/>
      <c r="H50" s="315"/>
      <c r="I50" s="1158"/>
      <c r="J50" s="316" t="s">
        <v>508</v>
      </c>
      <c r="K50" s="317" t="s">
        <v>509</v>
      </c>
      <c r="L50" s="318" t="s">
        <v>510</v>
      </c>
      <c r="M50" s="319" t="s">
        <v>511</v>
      </c>
      <c r="N50" s="320" t="s">
        <v>512</v>
      </c>
    </row>
    <row r="51" spans="1:14">
      <c r="A51" s="250"/>
      <c r="B51" s="246"/>
      <c r="C51" s="246"/>
      <c r="D51" s="246"/>
      <c r="E51" s="246"/>
      <c r="F51" s="246"/>
      <c r="G51" s="312" t="s">
        <v>513</v>
      </c>
      <c r="H51" s="313"/>
      <c r="I51" s="321">
        <v>1145844</v>
      </c>
      <c r="J51" s="322">
        <v>134363</v>
      </c>
      <c r="K51" s="323">
        <v>43.8</v>
      </c>
      <c r="L51" s="324">
        <v>117673</v>
      </c>
      <c r="M51" s="325">
        <v>22.2</v>
      </c>
      <c r="N51" s="326">
        <v>21.6</v>
      </c>
    </row>
    <row r="52" spans="1:14">
      <c r="A52" s="250"/>
      <c r="B52" s="246"/>
      <c r="C52" s="246"/>
      <c r="D52" s="246"/>
      <c r="E52" s="246"/>
      <c r="F52" s="246"/>
      <c r="G52" s="327"/>
      <c r="H52" s="328" t="s">
        <v>514</v>
      </c>
      <c r="I52" s="329">
        <v>647878</v>
      </c>
      <c r="J52" s="330">
        <v>75971</v>
      </c>
      <c r="K52" s="331">
        <v>61.5</v>
      </c>
      <c r="L52" s="332">
        <v>62359</v>
      </c>
      <c r="M52" s="333">
        <v>9.3000000000000007</v>
      </c>
      <c r="N52" s="334">
        <v>52.2</v>
      </c>
    </row>
    <row r="53" spans="1:14">
      <c r="A53" s="250"/>
      <c r="B53" s="246"/>
      <c r="C53" s="246"/>
      <c r="D53" s="246"/>
      <c r="E53" s="246"/>
      <c r="F53" s="246"/>
      <c r="G53" s="312" t="s">
        <v>515</v>
      </c>
      <c r="H53" s="313"/>
      <c r="I53" s="321">
        <v>547124</v>
      </c>
      <c r="J53" s="322">
        <v>64398</v>
      </c>
      <c r="K53" s="323">
        <v>-52.1</v>
      </c>
      <c r="L53" s="324">
        <v>118223</v>
      </c>
      <c r="M53" s="325">
        <v>0.5</v>
      </c>
      <c r="N53" s="326">
        <v>-52.6</v>
      </c>
    </row>
    <row r="54" spans="1:14">
      <c r="A54" s="250"/>
      <c r="B54" s="246"/>
      <c r="C54" s="246"/>
      <c r="D54" s="246"/>
      <c r="E54" s="246"/>
      <c r="F54" s="246"/>
      <c r="G54" s="327"/>
      <c r="H54" s="328" t="s">
        <v>514</v>
      </c>
      <c r="I54" s="329">
        <v>317807</v>
      </c>
      <c r="J54" s="330">
        <v>37407</v>
      </c>
      <c r="K54" s="331">
        <v>-50.8</v>
      </c>
      <c r="L54" s="332">
        <v>57106</v>
      </c>
      <c r="M54" s="333">
        <v>-8.4</v>
      </c>
      <c r="N54" s="334">
        <v>-42.4</v>
      </c>
    </row>
    <row r="55" spans="1:14">
      <c r="A55" s="250"/>
      <c r="B55" s="246"/>
      <c r="C55" s="246"/>
      <c r="D55" s="246"/>
      <c r="E55" s="246"/>
      <c r="F55" s="246"/>
      <c r="G55" s="312" t="s">
        <v>516</v>
      </c>
      <c r="H55" s="313"/>
      <c r="I55" s="321">
        <v>1174211</v>
      </c>
      <c r="J55" s="322">
        <v>138045</v>
      </c>
      <c r="K55" s="323">
        <v>114.4</v>
      </c>
      <c r="L55" s="324">
        <v>128485</v>
      </c>
      <c r="M55" s="325">
        <v>8.6999999999999993</v>
      </c>
      <c r="N55" s="326">
        <v>105.7</v>
      </c>
    </row>
    <row r="56" spans="1:14">
      <c r="A56" s="250"/>
      <c r="B56" s="246"/>
      <c r="C56" s="246"/>
      <c r="D56" s="246"/>
      <c r="E56" s="246"/>
      <c r="F56" s="246"/>
      <c r="G56" s="327"/>
      <c r="H56" s="328" t="s">
        <v>514</v>
      </c>
      <c r="I56" s="329">
        <v>385014</v>
      </c>
      <c r="J56" s="330">
        <v>45264</v>
      </c>
      <c r="K56" s="331">
        <v>21</v>
      </c>
      <c r="L56" s="332">
        <v>62765</v>
      </c>
      <c r="M56" s="333">
        <v>9.9</v>
      </c>
      <c r="N56" s="334">
        <v>11.1</v>
      </c>
    </row>
    <row r="57" spans="1:14">
      <c r="A57" s="250"/>
      <c r="B57" s="246"/>
      <c r="C57" s="246"/>
      <c r="D57" s="246"/>
      <c r="E57" s="246"/>
      <c r="F57" s="246"/>
      <c r="G57" s="312" t="s">
        <v>517</v>
      </c>
      <c r="H57" s="313"/>
      <c r="I57" s="321">
        <v>2392962</v>
      </c>
      <c r="J57" s="322">
        <v>280699</v>
      </c>
      <c r="K57" s="323">
        <v>103.3</v>
      </c>
      <c r="L57" s="324">
        <v>128611</v>
      </c>
      <c r="M57" s="325">
        <v>0.1</v>
      </c>
      <c r="N57" s="326">
        <v>103.2</v>
      </c>
    </row>
    <row r="58" spans="1:14">
      <c r="A58" s="250"/>
      <c r="B58" s="246"/>
      <c r="C58" s="246"/>
      <c r="D58" s="246"/>
      <c r="E58" s="246"/>
      <c r="F58" s="246"/>
      <c r="G58" s="327"/>
      <c r="H58" s="328" t="s">
        <v>514</v>
      </c>
      <c r="I58" s="329">
        <v>292717</v>
      </c>
      <c r="J58" s="330">
        <v>34336</v>
      </c>
      <c r="K58" s="331">
        <v>-24.1</v>
      </c>
      <c r="L58" s="332">
        <v>61552</v>
      </c>
      <c r="M58" s="333">
        <v>-1.9</v>
      </c>
      <c r="N58" s="334">
        <v>-22.2</v>
      </c>
    </row>
    <row r="59" spans="1:14">
      <c r="A59" s="250"/>
      <c r="B59" s="246"/>
      <c r="C59" s="246"/>
      <c r="D59" s="246"/>
      <c r="E59" s="246"/>
      <c r="F59" s="246"/>
      <c r="G59" s="312" t="s">
        <v>518</v>
      </c>
      <c r="H59" s="313"/>
      <c r="I59" s="321">
        <v>991493</v>
      </c>
      <c r="J59" s="322">
        <v>115666</v>
      </c>
      <c r="K59" s="323">
        <v>-58.8</v>
      </c>
      <c r="L59" s="324">
        <v>138651</v>
      </c>
      <c r="M59" s="325">
        <v>7.8</v>
      </c>
      <c r="N59" s="326">
        <v>-66.599999999999994</v>
      </c>
    </row>
    <row r="60" spans="1:14">
      <c r="A60" s="250"/>
      <c r="B60" s="246"/>
      <c r="C60" s="246"/>
      <c r="D60" s="246"/>
      <c r="E60" s="246"/>
      <c r="F60" s="246"/>
      <c r="G60" s="327"/>
      <c r="H60" s="328" t="s">
        <v>514</v>
      </c>
      <c r="I60" s="335">
        <v>607667</v>
      </c>
      <c r="J60" s="330">
        <v>70890</v>
      </c>
      <c r="K60" s="331">
        <v>106.5</v>
      </c>
      <c r="L60" s="332">
        <v>71211</v>
      </c>
      <c r="M60" s="333">
        <v>15.7</v>
      </c>
      <c r="N60" s="334">
        <v>90.8</v>
      </c>
    </row>
    <row r="61" spans="1:14">
      <c r="A61" s="250"/>
      <c r="B61" s="246"/>
      <c r="C61" s="246"/>
      <c r="D61" s="246"/>
      <c r="E61" s="246"/>
      <c r="F61" s="246"/>
      <c r="G61" s="312" t="s">
        <v>519</v>
      </c>
      <c r="H61" s="336"/>
      <c r="I61" s="337">
        <v>1250327</v>
      </c>
      <c r="J61" s="338">
        <v>146634</v>
      </c>
      <c r="K61" s="339">
        <v>30.1</v>
      </c>
      <c r="L61" s="340">
        <v>126329</v>
      </c>
      <c r="M61" s="341">
        <v>7.9</v>
      </c>
      <c r="N61" s="326">
        <v>22.2</v>
      </c>
    </row>
    <row r="62" spans="1:14">
      <c r="A62" s="250"/>
      <c r="B62" s="246"/>
      <c r="C62" s="246"/>
      <c r="D62" s="246"/>
      <c r="E62" s="246"/>
      <c r="F62" s="246"/>
      <c r="G62" s="327"/>
      <c r="H62" s="328" t="s">
        <v>514</v>
      </c>
      <c r="I62" s="329">
        <v>450217</v>
      </c>
      <c r="J62" s="330">
        <v>52774</v>
      </c>
      <c r="K62" s="331">
        <v>22.8</v>
      </c>
      <c r="L62" s="332">
        <v>62999</v>
      </c>
      <c r="M62" s="333">
        <v>4.9000000000000004</v>
      </c>
      <c r="N62" s="334">
        <v>17.899999999999999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1" t="s">
        <v>3</v>
      </c>
      <c r="D47" s="1171"/>
      <c r="E47" s="1172"/>
      <c r="F47" s="11">
        <v>18.989999999999998</v>
      </c>
      <c r="G47" s="12">
        <v>19.77</v>
      </c>
      <c r="H47" s="12">
        <v>19.96</v>
      </c>
      <c r="I47" s="12">
        <v>20.72</v>
      </c>
      <c r="J47" s="13">
        <v>23.45</v>
      </c>
    </row>
    <row r="48" spans="2:10" ht="57.75" customHeight="1">
      <c r="B48" s="14"/>
      <c r="C48" s="1173" t="s">
        <v>4</v>
      </c>
      <c r="D48" s="1173"/>
      <c r="E48" s="1174"/>
      <c r="F48" s="15">
        <v>13.72</v>
      </c>
      <c r="G48" s="16">
        <v>12.5</v>
      </c>
      <c r="H48" s="16">
        <v>12.21</v>
      </c>
      <c r="I48" s="16">
        <v>13.1</v>
      </c>
      <c r="J48" s="17">
        <v>12.09</v>
      </c>
    </row>
    <row r="49" spans="2:10" ht="57.75" customHeight="1" thickBot="1">
      <c r="B49" s="18"/>
      <c r="C49" s="1175" t="s">
        <v>5</v>
      </c>
      <c r="D49" s="1175"/>
      <c r="E49" s="1176"/>
      <c r="F49" s="19">
        <v>2.31</v>
      </c>
      <c r="G49" s="20">
        <v>0.14000000000000001</v>
      </c>
      <c r="H49" s="20" t="s">
        <v>526</v>
      </c>
      <c r="I49" s="20">
        <v>2.2400000000000002</v>
      </c>
      <c r="J49" s="21">
        <v>1.44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cp:lastPrinted>2018-03-06T05:21:35Z</cp:lastPrinted>
  <dcterms:created xsi:type="dcterms:W3CDTF">2018-01-24T03:54:17Z</dcterms:created>
  <dcterms:modified xsi:type="dcterms:W3CDTF">2018-11-29T00:24:02Z</dcterms:modified>
  <cp:category/>
</cp:coreProperties>
</file>