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3南会津町●\"/>
    </mc:Choice>
  </mc:AlternateContent>
  <bookViews>
    <workbookView xWindow="0" yWindow="0" windowWidth="15330" windowHeight="74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BY38" i="7"/>
  <c r="BE38" i="7"/>
  <c r="AM38" i="7"/>
  <c r="U38" i="7"/>
  <c r="E38" i="7"/>
  <c r="C38" i="7" s="1"/>
  <c r="DG37" i="7"/>
  <c r="CQ37" i="7"/>
  <c r="BY37" i="7"/>
  <c r="BE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5" i="7" l="1"/>
  <c r="U36" i="7" s="1"/>
  <c r="AM34" i="7" s="1"/>
  <c r="U34" i="7"/>
  <c r="BE34" i="7" l="1"/>
  <c r="BE35" i="7" s="1"/>
  <c r="BE36" i="7" s="1"/>
  <c r="BW34" i="7" l="1"/>
  <c r="BW35" i="7" s="1"/>
  <c r="BW36" i="7" s="1"/>
  <c r="BW37" i="7" s="1"/>
  <c r="BW38" i="7" s="1"/>
  <c r="BW39" i="7" s="1"/>
  <c r="BW40" i="7" s="1"/>
  <c r="BW41" i="7" s="1"/>
  <c r="BW42" i="7" s="1"/>
  <c r="BW43" i="7" s="1"/>
  <c r="CO34" i="7" l="1"/>
  <c r="CO35" i="7" s="1"/>
  <c r="CO36" i="7" s="1"/>
  <c r="CO37" i="7" s="1"/>
  <c r="CO38" i="7" s="1"/>
</calcChain>
</file>

<file path=xl/sharedStrings.xml><?xml version="1.0" encoding="utf-8"?>
<sst xmlns="http://schemas.openxmlformats.org/spreadsheetml/2006/main" count="970" uniqueCount="576">
  <si>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</si>
  <si>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</si>
  <si>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</si>
  <si>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</si>
  <si>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</si>
  <si>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</si>
  <si>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</si>
  <si>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</si>
  <si>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</si>
  <si>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</si>
  <si>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</si>
  <si>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</si>
  <si>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</si>
  <si>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</si>
  <si>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</si>
  <si>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</si>
  <si>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類似団体と比較すると、将来負担比率及び実質公債費比率ともに平均を下回っている。
　今後も公債費を適切に関するるとともに、公共施設等総合管理計画個別計画の策定を進め、施設マネジメントにより財政の健全性を維持していく。</t>
    <rPh sb="1" eb="3">
      <t>ルイジ</t>
    </rPh>
    <rPh sb="3" eb="5">
      <t>ダンタイ</t>
    </rPh>
    <rPh sb="6" eb="8">
      <t>ヒカク</t>
    </rPh>
    <rPh sb="12" eb="14">
      <t>ショウライ</t>
    </rPh>
    <rPh sb="14" eb="16">
      <t>フタン</t>
    </rPh>
    <rPh sb="16" eb="18">
      <t>ヒリツ</t>
    </rPh>
    <rPh sb="18" eb="19">
      <t>オヨ</t>
    </rPh>
    <rPh sb="20" eb="22">
      <t>ジッシツ</t>
    </rPh>
    <rPh sb="22" eb="25">
      <t>コウサイヒ</t>
    </rPh>
    <rPh sb="25" eb="27">
      <t>ヒリツ</t>
    </rPh>
    <rPh sb="30" eb="32">
      <t>ヘイキン</t>
    </rPh>
    <rPh sb="33" eb="35">
      <t>シタマワ</t>
    </rPh>
    <rPh sb="42" eb="44">
      <t>コンゴ</t>
    </rPh>
    <rPh sb="45" eb="48">
      <t>コウサイヒ</t>
    </rPh>
    <rPh sb="49" eb="51">
      <t>テキセツ</t>
    </rPh>
    <rPh sb="52" eb="53">
      <t>カン</t>
    </rPh>
    <rPh sb="61" eb="63">
      <t>コウキョウ</t>
    </rPh>
    <rPh sb="63" eb="65">
      <t>シセツ</t>
    </rPh>
    <rPh sb="65" eb="66">
      <t>トウ</t>
    </rPh>
    <rPh sb="66" eb="68">
      <t>ソウゴウ</t>
    </rPh>
    <rPh sb="68" eb="70">
      <t>カンリ</t>
    </rPh>
    <rPh sb="70" eb="72">
      <t>ケイカク</t>
    </rPh>
    <rPh sb="72" eb="74">
      <t>コベツ</t>
    </rPh>
    <rPh sb="74" eb="76">
      <t>ケイカク</t>
    </rPh>
    <rPh sb="77" eb="79">
      <t>サクテイ</t>
    </rPh>
    <rPh sb="80" eb="81">
      <t>スス</t>
    </rPh>
    <rPh sb="83" eb="85">
      <t>シセツ</t>
    </rPh>
    <rPh sb="94" eb="96">
      <t>ザイセイ</t>
    </rPh>
    <rPh sb="97" eb="100">
      <t>ケンゼンセイ</t>
    </rPh>
    <rPh sb="101" eb="103">
      <t>イジ</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</si>
  <si>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</si>
  <si>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</si>
  <si>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</si>
  <si>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</si>
  <si>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</si>
  <si>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Ⅳ－１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</si>
  <si>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</si>
  <si>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</si>
  <si>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</si>
  <si>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</si>
  <si>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</si>
  <si>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</si>
  <si>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</si>
  <si>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</si>
  <si>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</si>
  <si>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</si>
  <si>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</si>
  <si>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</si>
  <si>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</si>
  <si>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南会津町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</si>
  <si>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</si>
  <si>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</si>
  <si>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</si>
  <si>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</si>
  <si>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</si>
  <si>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</si>
  <si>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</si>
  <si>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</si>
  <si>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</si>
  <si>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</si>
  <si>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</si>
  <si>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</si>
  <si>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</si>
  <si>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</si>
  <si>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</si>
  <si>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</si>
  <si>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</si>
  <si>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</si>
  <si>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</si>
  <si>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</si>
  <si>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</si>
  <si>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</si>
  <si>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</si>
  <si>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</si>
  <si>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</si>
  <si>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-9.0</t>
    <phoneticPr fontId="6"/>
  </si>
  <si>
    <t>山振</t>
    <rPh sb="0" eb="1">
      <t>ヤマ</t>
    </rPh>
    <rPh sb="1" eb="2">
      <t>フ</t>
    </rPh>
    <phoneticPr fontId="6"/>
  </si>
  <si>
    <t>○</t>
    <phoneticPr fontId="6"/>
  </si>
  <si>
    <t>繰上償還金</t>
    <phoneticPr fontId="15"/>
  </si>
  <si>
    <t>-</t>
    <phoneticPr fontId="6"/>
  </si>
  <si>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</si>
  <si>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</si>
  <si>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</si>
  <si>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</si>
  <si>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</si>
  <si>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</si>
  <si>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</si>
  <si>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</si>
  <si>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</si>
  <si>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</si>
  <si>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</si>
  <si>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</si>
  <si>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</si>
  <si>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</si>
  <si>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</si>
  <si>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</si>
  <si>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</si>
  <si>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</si>
  <si>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</si>
  <si>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</si>
  <si>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</si>
  <si>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</si>
  <si>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-2.6</t>
    <phoneticPr fontId="6"/>
  </si>
  <si>
    <t>基準財政需要額</t>
    <phoneticPr fontId="15"/>
  </si>
  <si>
    <t>うち日本人(％)</t>
    <phoneticPr fontId="6"/>
  </si>
  <si>
    <t>-2.6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</si>
  <si>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</si>
  <si>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</si>
  <si>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</si>
  <si>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</si>
  <si>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</si>
  <si>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</si>
  <si>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</si>
  <si>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</si>
  <si>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</si>
  <si>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</si>
  <si>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</si>
  <si>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</si>
  <si>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</si>
  <si>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</si>
  <si>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</si>
  <si>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</si>
  <si>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</si>
  <si>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</si>
  <si>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</si>
  <si>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</si>
  <si>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</si>
  <si>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</si>
  <si>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</si>
  <si>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</si>
  <si>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</si>
  <si>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</si>
  <si>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</si>
  <si>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</si>
  <si>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</si>
  <si>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</si>
  <si>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</si>
  <si>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</si>
  <si>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</si>
  <si>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</si>
  <si>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</si>
  <si>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</si>
  <si>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</si>
  <si>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</si>
  <si>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</si>
  <si>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</si>
  <si>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</si>
  <si>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</si>
  <si>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</si>
  <si>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</si>
  <si>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</si>
  <si>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</si>
  <si>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</si>
  <si>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</si>
  <si>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</si>
  <si>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</si>
  <si>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</si>
  <si>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</si>
  <si>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</si>
  <si>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</si>
  <si>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</si>
  <si>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</si>
  <si>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</si>
  <si>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</si>
  <si>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</si>
  <si>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</si>
  <si>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</si>
  <si>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</si>
  <si>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</si>
  <si>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</si>
  <si>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</si>
  <si>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</si>
  <si>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</si>
  <si>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福島県南会津町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</si>
  <si>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</si>
  <si>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</si>
  <si>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</si>
  <si>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</si>
  <si>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</si>
  <si>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</si>
  <si>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</si>
  <si>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</si>
  <si>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</si>
  <si>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</si>
  <si>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</si>
  <si>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</si>
  <si>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</si>
  <si>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</si>
  <si>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</si>
  <si>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</si>
  <si>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</si>
  <si>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</si>
  <si>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</si>
  <si>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</si>
  <si>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</si>
  <si>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t>
    <phoneticPr fontId="15"/>
  </si>
  <si>
    <t>利子割交付金</t>
  </si>
  <si>
    <t>　　市町村民税</t>
    <phoneticPr fontId="6"/>
  </si>
  <si>
    <t>-</t>
    <phoneticPr fontId="15"/>
  </si>
  <si>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</si>
  <si>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</si>
  <si>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</si>
  <si>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</si>
  <si>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</si>
  <si>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</si>
  <si>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</si>
  <si>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</si>
  <si>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</si>
  <si>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</si>
  <si>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</si>
  <si>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</si>
  <si>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</si>
  <si>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</si>
  <si>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t>
    <phoneticPr fontId="6"/>
  </si>
  <si>
    <t>-</t>
    <phoneticPr fontId="6"/>
  </si>
  <si>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</si>
  <si>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</si>
  <si>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</si>
  <si>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</si>
  <si>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</si>
  <si>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</si>
  <si>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</si>
  <si>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</si>
  <si>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</si>
  <si>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</si>
  <si>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</si>
  <si>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</si>
  <si>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</si>
  <si>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</si>
  <si>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</si>
  <si>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</si>
  <si>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</si>
  <si>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</si>
  <si>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</si>
  <si>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</si>
  <si>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</si>
  <si>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t>
    <phoneticPr fontId="6"/>
  </si>
  <si>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</si>
  <si>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</si>
  <si>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</si>
  <si>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</si>
  <si>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</si>
  <si>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</si>
  <si>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</si>
  <si>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</si>
  <si>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</si>
  <si>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</si>
  <si>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</si>
  <si>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</si>
  <si>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</si>
  <si>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</si>
  <si>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</si>
  <si>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</si>
  <si>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</si>
  <si>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</si>
  <si>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t>
    <phoneticPr fontId="6"/>
  </si>
  <si>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</si>
  <si>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</si>
  <si>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</si>
  <si>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</si>
  <si>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</si>
  <si>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</si>
  <si>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</si>
  <si>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</si>
  <si>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</si>
  <si>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</si>
  <si>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</si>
  <si>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</si>
  <si>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</si>
  <si>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</si>
  <si>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</si>
  <si>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</si>
  <si>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</si>
  <si>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</si>
  <si>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</si>
  <si>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</si>
  <si>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t>
    <phoneticPr fontId="6"/>
  </si>
  <si>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</si>
  <si>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</si>
  <si>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</si>
  <si>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</si>
  <si>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</si>
  <si>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</si>
  <si>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</si>
  <si>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</si>
  <si>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</si>
  <si>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</si>
  <si>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</si>
  <si>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t>
    <phoneticPr fontId="6"/>
  </si>
  <si>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</si>
  <si>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</si>
  <si>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</si>
  <si>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</si>
  <si>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</si>
  <si>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</si>
  <si>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</si>
  <si>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</si>
  <si>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</si>
  <si>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</si>
  <si>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</si>
  <si>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</si>
  <si>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</si>
  <si>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</si>
  <si>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</si>
  <si>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</si>
  <si>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</si>
  <si>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</si>
  <si>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</si>
  <si>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</si>
  <si>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</si>
  <si>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</si>
  <si>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</si>
  <si>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</si>
  <si>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</si>
  <si>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</si>
  <si>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</si>
  <si>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</si>
  <si>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</si>
  <si>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</si>
  <si>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</si>
  <si>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</si>
  <si>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</si>
  <si>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</si>
  <si>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</si>
  <si>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</si>
  <si>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</si>
  <si>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</si>
  <si>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</si>
  <si>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</si>
  <si>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</si>
  <si>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</si>
  <si>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福島県南会津町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</si>
  <si>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</si>
  <si>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</si>
  <si>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</si>
  <si>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</si>
  <si>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</si>
  <si>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</si>
  <si>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</si>
  <si>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</si>
  <si>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</si>
  <si>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</si>
  <si>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</si>
  <si>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</si>
  <si>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</si>
  <si>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</si>
  <si>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</si>
  <si>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</si>
  <si>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</si>
  <si>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</si>
  <si>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</si>
  <si>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</si>
  <si>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南会津地方土地開発公社</t>
    <rPh sb="0" eb="1">
      <t>ミナミ</t>
    </rPh>
    <rPh sb="1" eb="3">
      <t>アイヅ</t>
    </rPh>
    <rPh sb="3" eb="5">
      <t>チホウ</t>
    </rPh>
    <rPh sb="5" eb="7">
      <t>トチ</t>
    </rPh>
    <rPh sb="7" eb="9">
      <t>カイハツ</t>
    </rPh>
    <rPh sb="9" eb="11">
      <t>コウシャ</t>
    </rPh>
    <phoneticPr fontId="2"/>
  </si>
  <si>
    <t>（公財）南会津町振興公社</t>
    <rPh sb="1" eb="2">
      <t>コウ</t>
    </rPh>
    <rPh sb="2" eb="3">
      <t>ザイ</t>
    </rPh>
    <rPh sb="4" eb="5">
      <t>ミナミ</t>
    </rPh>
    <rPh sb="5" eb="7">
      <t>アイヅ</t>
    </rPh>
    <rPh sb="7" eb="8">
      <t>マチ</t>
    </rPh>
    <rPh sb="8" eb="12">
      <t>シンコウコウシャ</t>
    </rPh>
    <phoneticPr fontId="2"/>
  </si>
  <si>
    <t>みなみやま観光（株）</t>
    <rPh sb="5" eb="7">
      <t>カンコウ</t>
    </rPh>
    <rPh sb="7" eb="10">
      <t>カブ</t>
    </rPh>
    <phoneticPr fontId="2"/>
  </si>
  <si>
    <t>会津高原たていわ農産（有）</t>
    <rPh sb="0" eb="2">
      <t>アイヅ</t>
    </rPh>
    <rPh sb="2" eb="4">
      <t>コウゲン</t>
    </rPh>
    <rPh sb="8" eb="10">
      <t>ノウサン</t>
    </rPh>
    <rPh sb="10" eb="13">
      <t>ユウ</t>
    </rPh>
    <phoneticPr fontId="2"/>
  </si>
  <si>
    <t>会津高原フレンド・カントリークラブ（株）</t>
    <rPh sb="0" eb="2">
      <t>アイヅ</t>
    </rPh>
    <rPh sb="2" eb="4">
      <t>コウゲン</t>
    </rPh>
    <rPh sb="17" eb="20">
      <t>カブ</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</si>
  <si>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</si>
  <si>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</si>
  <si>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</si>
  <si>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</si>
  <si>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</si>
  <si>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</si>
  <si>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</si>
  <si>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</si>
  <si>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</si>
  <si>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</si>
  <si>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</si>
  <si>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</si>
  <si>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</si>
  <si>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</si>
  <si>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</si>
  <si>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</si>
  <si>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</si>
  <si>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</si>
  <si>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</si>
  <si>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簡易水道事業特別会計</t>
    <phoneticPr fontId="6"/>
  </si>
  <si>
    <t>法非適用企業</t>
    <phoneticPr fontId="6"/>
  </si>
  <si>
    <t>農林業集落排水事業特別会計</t>
    <phoneticPr fontId="6"/>
  </si>
  <si>
    <t>法非適用企業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</si>
  <si>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</si>
  <si>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</si>
  <si>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</si>
  <si>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</si>
  <si>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</si>
  <si>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</si>
  <si>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</si>
  <si>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</si>
  <si>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</si>
  <si>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</si>
  <si>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</si>
  <si>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</si>
  <si>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</si>
  <si>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</si>
  <si>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南会津地方環境衛生組合</t>
    <rPh sb="0" eb="1">
      <t>ミナミ</t>
    </rPh>
    <rPh sb="1" eb="3">
      <t>アイヅ</t>
    </rPh>
    <rPh sb="3" eb="5">
      <t>チホウ</t>
    </rPh>
    <rPh sb="5" eb="7">
      <t>カンキョウ</t>
    </rPh>
    <rPh sb="7" eb="9">
      <t>エイセイ</t>
    </rPh>
    <rPh sb="9" eb="11">
      <t>クミアイ</t>
    </rPh>
    <phoneticPr fontId="2"/>
  </si>
  <si>
    <t>南会津地方広域市町村圏組合　一般会計</t>
    <rPh sb="0" eb="1">
      <t>ミナミ</t>
    </rPh>
    <rPh sb="1" eb="3">
      <t>アイヅ</t>
    </rPh>
    <rPh sb="3" eb="5">
      <t>チホウ</t>
    </rPh>
    <rPh sb="5" eb="7">
      <t>コウイキ</t>
    </rPh>
    <rPh sb="7" eb="10">
      <t>シチョウソン</t>
    </rPh>
    <rPh sb="10" eb="11">
      <t>ケン</t>
    </rPh>
    <rPh sb="11" eb="13">
      <t>クミアイ</t>
    </rPh>
    <rPh sb="14" eb="16">
      <t>イッパン</t>
    </rPh>
    <rPh sb="16" eb="18">
      <t>カイケイ</t>
    </rPh>
    <phoneticPr fontId="2"/>
  </si>
  <si>
    <t>南会津地方広域市町村圏組合　ふるさと市町村圏事業特別会計</t>
    <rPh sb="18" eb="21">
      <t>シチョウソン</t>
    </rPh>
    <rPh sb="21" eb="22">
      <t>ケン</t>
    </rPh>
    <rPh sb="22" eb="24">
      <t>ジギョウ</t>
    </rPh>
    <rPh sb="24" eb="26">
      <t>トクベツ</t>
    </rPh>
    <rPh sb="26" eb="28">
      <t>カイケイ</t>
    </rPh>
    <phoneticPr fontId="2"/>
  </si>
  <si>
    <t>南会津地方広域市町村圏組合　地域医療支援センター特別会計</t>
    <rPh sb="14" eb="16">
      <t>チイキ</t>
    </rPh>
    <rPh sb="16" eb="18">
      <t>イリョウ</t>
    </rPh>
    <rPh sb="18" eb="20">
      <t>シエン</t>
    </rPh>
    <rPh sb="24" eb="26">
      <t>トクベツ</t>
    </rPh>
    <rPh sb="26" eb="28">
      <t>カイケイ</t>
    </rPh>
    <phoneticPr fontId="2"/>
  </si>
  <si>
    <t>南会津地方広域市町村圏組合　あいづふるさと基金事業特別会計</t>
    <rPh sb="21" eb="23">
      <t>キキン</t>
    </rPh>
    <rPh sb="23" eb="25">
      <t>ジギョウ</t>
    </rPh>
    <rPh sb="25" eb="27">
      <t>トクベツ</t>
    </rPh>
    <rPh sb="27" eb="2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</si>
  <si>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</si>
  <si>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</si>
  <si>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4">
      <t>トクベツカイケイ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</si>
  <si>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</si>
  <si>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</si>
  <si>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</si>
  <si>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</si>
  <si>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</si>
  <si>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</si>
  <si>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</si>
  <si>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</si>
  <si>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</si>
  <si>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</si>
  <si>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</si>
  <si>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</si>
  <si>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</si>
  <si>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</si>
  <si>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</si>
  <si>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</si>
  <si>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</si>
  <si>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</si>
  <si>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</si>
  <si>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</si>
  <si>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</si>
  <si>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</si>
  <si>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</si>
  <si>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</si>
  <si>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</si>
  <si>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</si>
  <si>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</si>
  <si>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</si>
  <si>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6"/>
  </si>
  <si>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</si>
  <si>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</si>
  <si>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</si>
  <si>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</si>
  <si>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</si>
  <si>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</si>
  <si>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</si>
  <si>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</si>
  <si>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</si>
  <si>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</si>
  <si>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</si>
  <si>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</si>
  <si>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</si>
  <si>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</si>
  <si>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</si>
  <si>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</si>
  <si>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</si>
  <si>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</si>
  <si>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</si>
  <si>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</si>
  <si>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</si>
  <si>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</si>
  <si>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</si>
  <si>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公共下水道事業</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</si>
  <si>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</si>
  <si>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</si>
  <si>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簡易水道事業</t>
    <phoneticPr fontId="6"/>
  </si>
  <si>
    <t xml:space="preserve">基準財政需要額算入見込額 </t>
    <rPh sb="0" eb="2">
      <t>キジュン</t>
    </rPh>
    <rPh sb="2" eb="4">
      <t>ザイセイ</t>
    </rPh>
    <rPh sb="4" eb="7">
      <t>ジュヨウガク</t>
    </rPh>
    <rPh sb="7" eb="9">
      <t>サンニュウ</t>
    </rPh>
    <rPh sb="9" eb="12">
      <t>ミコミガク</t>
    </rPh>
    <phoneticPr fontId="20"/>
  </si>
  <si>
    <t>農林業集落排水事業</t>
    <phoneticPr fontId="6"/>
  </si>
  <si>
    <t>(Ｆ)</t>
    <phoneticPr fontId="6"/>
  </si>
  <si>
    <t>水道事業</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</si>
  <si>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</si>
  <si>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</si>
  <si>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</si>
  <si>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</si>
  <si>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</si>
  <si>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</si>
  <si>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</si>
  <si>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</si>
  <si>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</si>
  <si>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</si>
  <si>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</si>
  <si>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</si>
  <si>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</si>
  <si>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</si>
  <si>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</si>
  <si>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</si>
  <si>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</si>
  <si>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</si>
  <si>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</si>
  <si>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</si>
  <si>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</si>
  <si>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</si>
  <si>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</si>
  <si>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</si>
  <si>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</si>
  <si>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</si>
  <si>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</si>
  <si>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</si>
  <si>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</si>
  <si>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</si>
  <si>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</si>
  <si>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</si>
  <si>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</si>
  <si>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</si>
  <si>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</si>
  <si>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</si>
  <si>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</si>
  <si>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</si>
  <si>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</si>
  <si>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</si>
  <si>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</si>
  <si>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</si>
  <si>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</si>
  <si>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</si>
  <si>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</si>
  <si>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</si>
  <si>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</si>
  <si>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</si>
  <si>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</si>
  <si>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</si>
  <si>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</si>
  <si>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</si>
  <si>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</si>
  <si>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</si>
  <si>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</si>
  <si>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</si>
  <si>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</si>
  <si>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</si>
  <si>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</si>
  <si>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</si>
  <si>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</si>
  <si>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</si>
  <si>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</si>
  <si>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</si>
  <si>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</si>
  <si>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</si>
  <si>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</si>
  <si>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</si>
  <si>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</si>
  <si>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</si>
  <si>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</si>
  <si>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</si>
  <si>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</si>
  <si>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</si>
  <si>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</si>
  <si>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</si>
  <si>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</si>
  <si>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</si>
  <si>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</si>
  <si>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</si>
  <si>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0.75</t>
  </si>
  <si>
    <t>▲ 2.15</t>
  </si>
  <si>
    <t>▲ 0.59</t>
  </si>
  <si>
    <t>会計</t>
    <rPh sb="0" eb="2">
      <t>カイケイ</t>
    </rPh>
    <phoneticPr fontId="6"/>
  </si>
  <si>
    <t>一般会計</t>
  </si>
  <si>
    <t>水道事業会計</t>
  </si>
  <si>
    <t>介護保険特別会計</t>
  </si>
  <si>
    <t>公共下水道事業特別会計</t>
  </si>
  <si>
    <t>国民健康保険特別会計</t>
  </si>
  <si>
    <t>簡易水道事業特別会計</t>
  </si>
  <si>
    <t>農林業集落排水事業特別会計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</si>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</sst>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ont="1" applyFill="1" applyProtection="1">
      <alignment vertical="center"/>
    </xf>
    <xf numFmtId="0" fontId="3" fillId="0" borderId="0" xfId="13" applyFont="1"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ont="1" applyFill="1" applyAlignment="1" applyProtection="1">
      <alignment vertical="center"/>
    </xf>
    <xf numFmtId="0" fontId="3" fillId="0" borderId="0" xfId="13" applyFont="1"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pplyFont="1">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pplyFont="1">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69806</c:v>
                </c:pt>
                <c:pt idx="1">
                  <c:v>74444</c:v>
                </c:pt>
                <c:pt idx="2">
                  <c:v>85205</c:v>
                </c:pt>
                <c:pt idx="3">
                  <c:v>77577</c:v>
                </c:pt>
                <c:pt idx="4">
                  <c:v>115123</c:v>
                </c:pt>
              </c:numCache>
            </c:numRef>
          </c:val>
          <c:smooth val="0"/>
          <c:extLst xmlns:c16r2="http://schemas.microsoft.com/office/drawing/2015/06/chart">
            <c:ext xmlns:c16="http://schemas.microsoft.com/office/drawing/2014/chart" uri="{C3380CC4-5D6E-409C-BE32-E72D297353CC}">
              <c16:uniqueId val="{00000000-3F44-4CE3-9455-17C67C08F2E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111733</c:v>
                </c:pt>
                <c:pt idx="1">
                  <c:v>134299</c:v>
                </c:pt>
                <c:pt idx="2">
                  <c:v>147196</c:v>
                </c:pt>
                <c:pt idx="3">
                  <c:v>142668</c:v>
                </c:pt>
                <c:pt idx="4">
                  <c:v>143657</c:v>
                </c:pt>
              </c:numCache>
            </c:numRef>
          </c:val>
          <c:smooth val="0"/>
          <c:extLst xmlns:c16r2="http://schemas.microsoft.com/office/drawing/2015/06/chart">
            <c:ext xmlns:c16="http://schemas.microsoft.com/office/drawing/2014/chart" uri="{C3380CC4-5D6E-409C-BE32-E72D297353CC}">
              <c16:uniqueId val="{00000001-3F44-4CE3-9455-17C67C08F2E6}"/>
            </c:ext>
          </c:extLst>
        </c:ser>
        <c:dLbls>
          <c:showLegendKey val="0"/>
          <c:showVal val="0"/>
          <c:showCatName val="0"/>
          <c:showSerName val="0"/>
          <c:showPercent val="0"/>
          <c:showBubbleSize val="0"/>
        </c:dLbls>
        <c:marker val="1"/>
        <c:smooth val="0"/>
        <c:axId val="443348808"/>
        <c:axId val="443348416"/>
      </c:lineChart>
      <c:catAx>
        <c:axId val="443348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348416"/>
        <c:crosses val="autoZero"/>
        <c:auto val="1"/>
        <c:lblAlgn val="ctr"/>
        <c:lblOffset val="100"/>
        <c:tickLblSkip val="1"/>
        <c:tickMarkSkip val="1"/>
        <c:noMultiLvlLbl val="0"/>
      </c:catAx>
      <c:valAx>
        <c:axId val="4433484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348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4.59</c:v>
                </c:pt>
                <c:pt idx="1">
                  <c:v>3.79</c:v>
                </c:pt>
                <c:pt idx="2">
                  <c:v>4.18</c:v>
                </c:pt>
                <c:pt idx="3">
                  <c:v>3.58</c:v>
                </c:pt>
                <c:pt idx="4">
                  <c:v>3.59</c:v>
                </c:pt>
              </c:numCache>
            </c:numRef>
          </c:val>
          <c:extLst xmlns:c16r2="http://schemas.microsoft.com/office/drawing/2015/06/chart">
            <c:ext xmlns:c16="http://schemas.microsoft.com/office/drawing/2014/chart" uri="{C3380CC4-5D6E-409C-BE32-E72D297353CC}">
              <c16:uniqueId val="{00000000-202B-4EE1-B284-2ECCED6BDE5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22.49</c:v>
                </c:pt>
                <c:pt idx="1">
                  <c:v>24.38</c:v>
                </c:pt>
                <c:pt idx="2">
                  <c:v>23.75</c:v>
                </c:pt>
                <c:pt idx="3">
                  <c:v>21.55</c:v>
                </c:pt>
                <c:pt idx="4">
                  <c:v>22.32</c:v>
                </c:pt>
              </c:numCache>
            </c:numRef>
          </c:val>
          <c:extLst xmlns:c16r2="http://schemas.microsoft.com/office/drawing/2015/06/chart">
            <c:ext xmlns:c16="http://schemas.microsoft.com/office/drawing/2014/chart" uri="{C3380CC4-5D6E-409C-BE32-E72D297353CC}">
              <c16:uniqueId val="{00000001-202B-4EE1-B284-2ECCED6BDE59}"/>
            </c:ext>
          </c:extLst>
        </c:ser>
        <c:dLbls>
          <c:showLegendKey val="0"/>
          <c:showVal val="0"/>
          <c:showCatName val="0"/>
          <c:showSerName val="0"/>
          <c:showPercent val="0"/>
          <c:showBubbleSize val="0"/>
        </c:dLbls>
        <c:gapWidth val="250"/>
        <c:overlap val="100"/>
        <c:axId val="443346848"/>
        <c:axId val="443346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4.9000000000000004</c:v>
                </c:pt>
                <c:pt idx="1">
                  <c:v>0.85</c:v>
                </c:pt>
                <c:pt idx="2">
                  <c:v>-0.75</c:v>
                </c:pt>
                <c:pt idx="3">
                  <c:v>-2.15</c:v>
                </c:pt>
                <c:pt idx="4">
                  <c:v>-0.59</c:v>
                </c:pt>
              </c:numCache>
            </c:numRef>
          </c:val>
          <c:smooth val="0"/>
          <c:extLst xmlns:c16r2="http://schemas.microsoft.com/office/drawing/2015/06/chart">
            <c:ext xmlns:c16="http://schemas.microsoft.com/office/drawing/2014/chart" uri="{C3380CC4-5D6E-409C-BE32-E72D297353CC}">
              <c16:uniqueId val="{00000002-202B-4EE1-B284-2ECCED6BDE59}"/>
            </c:ext>
          </c:extLst>
        </c:ser>
        <c:dLbls>
          <c:showLegendKey val="0"/>
          <c:showVal val="0"/>
          <c:showCatName val="0"/>
          <c:showSerName val="0"/>
          <c:showPercent val="0"/>
          <c:showBubbleSize val="0"/>
        </c:dLbls>
        <c:marker val="1"/>
        <c:smooth val="0"/>
        <c:axId val="443346848"/>
        <c:axId val="443346456"/>
      </c:lineChart>
      <c:catAx>
        <c:axId val="4433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346456"/>
        <c:crosses val="autoZero"/>
        <c:auto val="1"/>
        <c:lblAlgn val="ctr"/>
        <c:lblOffset val="100"/>
        <c:tickLblSkip val="1"/>
        <c:tickMarkSkip val="1"/>
        <c:noMultiLvlLbl val="0"/>
      </c:catAx>
      <c:valAx>
        <c:axId val="44334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34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06C-4458-97E5-4177EC2F994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6C-4458-97E5-4177EC2F994F}"/>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06C-4458-97E5-4177EC2F994F}"/>
            </c:ext>
          </c:extLst>
        </c:ser>
        <c:ser>
          <c:idx val="3"/>
          <c:order val="3"/>
          <c:tx>
            <c:strRef>
              <c:f>[1]データシート!$A$30</c:f>
              <c:strCache>
                <c:ptCount val="1"/>
                <c:pt idx="0">
                  <c:v>農林業集落排水事業特別会計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0.04</c:v>
                </c:pt>
                <c:pt idx="2">
                  <c:v>#N/A</c:v>
                </c:pt>
                <c:pt idx="3">
                  <c:v>0</c:v>
                </c:pt>
                <c:pt idx="4">
                  <c:v>#N/A</c:v>
                </c:pt>
                <c:pt idx="5">
                  <c:v>0</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906C-4458-97E5-4177EC2F994F}"/>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0.16</c:v>
                </c:pt>
                <c:pt idx="2">
                  <c:v>#N/A</c:v>
                </c:pt>
                <c:pt idx="3">
                  <c:v>0.02</c:v>
                </c:pt>
                <c:pt idx="4">
                  <c:v>#N/A</c:v>
                </c:pt>
                <c:pt idx="5">
                  <c:v>0.04</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4-906C-4458-97E5-4177EC2F994F}"/>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0.88</c:v>
                </c:pt>
                <c:pt idx="2">
                  <c:v>#N/A</c:v>
                </c:pt>
                <c:pt idx="3">
                  <c:v>0.89</c:v>
                </c:pt>
                <c:pt idx="4">
                  <c:v>#N/A</c:v>
                </c:pt>
                <c:pt idx="5">
                  <c:v>0.43</c:v>
                </c:pt>
                <c:pt idx="6">
                  <c:v>#N/A</c:v>
                </c:pt>
                <c:pt idx="7">
                  <c:v>0.49</c:v>
                </c:pt>
                <c:pt idx="8">
                  <c:v>#N/A</c:v>
                </c:pt>
                <c:pt idx="9">
                  <c:v>0.16</c:v>
                </c:pt>
              </c:numCache>
            </c:numRef>
          </c:val>
          <c:extLst xmlns:c16r2="http://schemas.microsoft.com/office/drawing/2015/06/chart">
            <c:ext xmlns:c16="http://schemas.microsoft.com/office/drawing/2014/chart" uri="{C3380CC4-5D6E-409C-BE32-E72D297353CC}">
              <c16:uniqueId val="{00000005-906C-4458-97E5-4177EC2F994F}"/>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7.0000000000000007E-2</c:v>
                </c:pt>
                <c:pt idx="2">
                  <c:v>#N/A</c:v>
                </c:pt>
                <c:pt idx="3">
                  <c:v>0.04</c:v>
                </c:pt>
                <c:pt idx="4">
                  <c:v>#N/A</c:v>
                </c:pt>
                <c:pt idx="5">
                  <c:v>0.16</c:v>
                </c:pt>
                <c:pt idx="6">
                  <c:v>#N/A</c:v>
                </c:pt>
                <c:pt idx="7">
                  <c:v>0.15</c:v>
                </c:pt>
                <c:pt idx="8">
                  <c:v>#N/A</c:v>
                </c:pt>
                <c:pt idx="9">
                  <c:v>0.28000000000000003</c:v>
                </c:pt>
              </c:numCache>
            </c:numRef>
          </c:val>
          <c:extLst xmlns:c16r2="http://schemas.microsoft.com/office/drawing/2015/06/chart">
            <c:ext xmlns:c16="http://schemas.microsoft.com/office/drawing/2014/chart" uri="{C3380CC4-5D6E-409C-BE32-E72D297353CC}">
              <c16:uniqueId val="{00000006-906C-4458-97E5-4177EC2F994F}"/>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7.0000000000000007E-2</c:v>
                </c:pt>
                <c:pt idx="2">
                  <c:v>#N/A</c:v>
                </c:pt>
                <c:pt idx="3">
                  <c:v>0.18</c:v>
                </c:pt>
                <c:pt idx="4">
                  <c:v>#N/A</c:v>
                </c:pt>
                <c:pt idx="5">
                  <c:v>0.28000000000000003</c:v>
                </c:pt>
                <c:pt idx="6">
                  <c:v>#N/A</c:v>
                </c:pt>
                <c:pt idx="7">
                  <c:v>0.21</c:v>
                </c:pt>
                <c:pt idx="8">
                  <c:v>#N/A</c:v>
                </c:pt>
                <c:pt idx="9">
                  <c:v>0.88</c:v>
                </c:pt>
              </c:numCache>
            </c:numRef>
          </c:val>
          <c:extLst xmlns:c16r2="http://schemas.microsoft.com/office/drawing/2015/06/chart">
            <c:ext xmlns:c16="http://schemas.microsoft.com/office/drawing/2014/chart" uri="{C3380CC4-5D6E-409C-BE32-E72D297353CC}">
              <c16:uniqueId val="{00000007-906C-4458-97E5-4177EC2F994F}"/>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2.61</c:v>
                </c:pt>
                <c:pt idx="2">
                  <c:v>#N/A</c:v>
                </c:pt>
                <c:pt idx="3">
                  <c:v>2.58</c:v>
                </c:pt>
                <c:pt idx="4">
                  <c:v>#N/A</c:v>
                </c:pt>
                <c:pt idx="5">
                  <c:v>2.52</c:v>
                </c:pt>
                <c:pt idx="6">
                  <c:v>#N/A</c:v>
                </c:pt>
                <c:pt idx="7">
                  <c:v>2.37</c:v>
                </c:pt>
                <c:pt idx="8">
                  <c:v>#N/A</c:v>
                </c:pt>
                <c:pt idx="9">
                  <c:v>2.2799999999999998</c:v>
                </c:pt>
              </c:numCache>
            </c:numRef>
          </c:val>
          <c:extLst xmlns:c16r2="http://schemas.microsoft.com/office/drawing/2015/06/chart">
            <c:ext xmlns:c16="http://schemas.microsoft.com/office/drawing/2014/chart" uri="{C3380CC4-5D6E-409C-BE32-E72D297353CC}">
              <c16:uniqueId val="{00000008-906C-4458-97E5-4177EC2F994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4.59</c:v>
                </c:pt>
                <c:pt idx="2">
                  <c:v>#N/A</c:v>
                </c:pt>
                <c:pt idx="3">
                  <c:v>3.79</c:v>
                </c:pt>
                <c:pt idx="4">
                  <c:v>#N/A</c:v>
                </c:pt>
                <c:pt idx="5">
                  <c:v>4.17</c:v>
                </c:pt>
                <c:pt idx="6">
                  <c:v>#N/A</c:v>
                </c:pt>
                <c:pt idx="7">
                  <c:v>3.58</c:v>
                </c:pt>
                <c:pt idx="8">
                  <c:v>#N/A</c:v>
                </c:pt>
                <c:pt idx="9">
                  <c:v>3.58</c:v>
                </c:pt>
              </c:numCache>
            </c:numRef>
          </c:val>
          <c:extLst xmlns:c16r2="http://schemas.microsoft.com/office/drawing/2015/06/chart">
            <c:ext xmlns:c16="http://schemas.microsoft.com/office/drawing/2014/chart" uri="{C3380CC4-5D6E-409C-BE32-E72D297353CC}">
              <c16:uniqueId val="{00000009-906C-4458-97E5-4177EC2F994F}"/>
            </c:ext>
          </c:extLst>
        </c:ser>
        <c:dLbls>
          <c:showLegendKey val="0"/>
          <c:showVal val="0"/>
          <c:showCatName val="0"/>
          <c:showSerName val="0"/>
          <c:showPercent val="0"/>
          <c:showBubbleSize val="0"/>
        </c:dLbls>
        <c:gapWidth val="150"/>
        <c:overlap val="100"/>
        <c:axId val="443345672"/>
        <c:axId val="443345280"/>
      </c:barChart>
      <c:catAx>
        <c:axId val="44334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345280"/>
        <c:crosses val="autoZero"/>
        <c:auto val="1"/>
        <c:lblAlgn val="ctr"/>
        <c:lblOffset val="100"/>
        <c:tickLblSkip val="1"/>
        <c:tickMarkSkip val="1"/>
        <c:noMultiLvlLbl val="0"/>
      </c:catAx>
      <c:valAx>
        <c:axId val="44334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34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1495</c:v>
                </c:pt>
                <c:pt idx="5">
                  <c:v>1476</c:v>
                </c:pt>
                <c:pt idx="8">
                  <c:v>1595</c:v>
                </c:pt>
                <c:pt idx="11">
                  <c:v>1673</c:v>
                </c:pt>
                <c:pt idx="14">
                  <c:v>1595</c:v>
                </c:pt>
              </c:numCache>
            </c:numRef>
          </c:val>
          <c:extLst xmlns:c16r2="http://schemas.microsoft.com/office/drawing/2015/06/chart">
            <c:ext xmlns:c16="http://schemas.microsoft.com/office/drawing/2014/chart" uri="{C3380CC4-5D6E-409C-BE32-E72D297353CC}">
              <c16:uniqueId val="{00000000-4D10-442B-AF85-DABC1649333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10-442B-AF85-DABC1649333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4D10-442B-AF85-DABC1649333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c:v>
                </c:pt>
                <c:pt idx="3">
                  <c:v>-10</c:v>
                </c:pt>
                <c:pt idx="6">
                  <c:v>-10</c:v>
                </c:pt>
                <c:pt idx="9">
                  <c:v>-10</c:v>
                </c:pt>
                <c:pt idx="12">
                  <c:v>-5</c:v>
                </c:pt>
              </c:numCache>
            </c:numRef>
          </c:val>
          <c:extLst xmlns:c16r2="http://schemas.microsoft.com/office/drawing/2015/06/chart">
            <c:ext xmlns:c16="http://schemas.microsoft.com/office/drawing/2014/chart" uri="{C3380CC4-5D6E-409C-BE32-E72D297353CC}">
              <c16:uniqueId val="{00000003-4D10-442B-AF85-DABC1649333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383</c:v>
                </c:pt>
                <c:pt idx="3">
                  <c:v>401</c:v>
                </c:pt>
                <c:pt idx="6">
                  <c:v>392</c:v>
                </c:pt>
                <c:pt idx="9">
                  <c:v>396</c:v>
                </c:pt>
                <c:pt idx="12">
                  <c:v>376</c:v>
                </c:pt>
              </c:numCache>
            </c:numRef>
          </c:val>
          <c:extLst xmlns:c16r2="http://schemas.microsoft.com/office/drawing/2015/06/chart">
            <c:ext xmlns:c16="http://schemas.microsoft.com/office/drawing/2014/chart" uri="{C3380CC4-5D6E-409C-BE32-E72D297353CC}">
              <c16:uniqueId val="{00000004-4D10-442B-AF85-DABC1649333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10-442B-AF85-DABC1649333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10-442B-AF85-DABC1649333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1751</c:v>
                </c:pt>
                <c:pt idx="3">
                  <c:v>1674</c:v>
                </c:pt>
                <c:pt idx="6">
                  <c:v>1597</c:v>
                </c:pt>
                <c:pt idx="9">
                  <c:v>1692</c:v>
                </c:pt>
                <c:pt idx="12">
                  <c:v>1593</c:v>
                </c:pt>
              </c:numCache>
            </c:numRef>
          </c:val>
          <c:extLst xmlns:c16r2="http://schemas.microsoft.com/office/drawing/2015/06/chart">
            <c:ext xmlns:c16="http://schemas.microsoft.com/office/drawing/2014/chart" uri="{C3380CC4-5D6E-409C-BE32-E72D297353CC}">
              <c16:uniqueId val="{00000007-4D10-442B-AF85-DABC16493335}"/>
            </c:ext>
          </c:extLst>
        </c:ser>
        <c:dLbls>
          <c:showLegendKey val="0"/>
          <c:showVal val="0"/>
          <c:showCatName val="0"/>
          <c:showSerName val="0"/>
          <c:showPercent val="0"/>
          <c:showBubbleSize val="0"/>
        </c:dLbls>
        <c:gapWidth val="100"/>
        <c:overlap val="100"/>
        <c:axId val="443344496"/>
        <c:axId val="4433441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631</c:v>
                </c:pt>
                <c:pt idx="2">
                  <c:v>#N/A</c:v>
                </c:pt>
                <c:pt idx="3">
                  <c:v>#N/A</c:v>
                </c:pt>
                <c:pt idx="4">
                  <c:v>591</c:v>
                </c:pt>
                <c:pt idx="5">
                  <c:v>#N/A</c:v>
                </c:pt>
                <c:pt idx="6">
                  <c:v>#N/A</c:v>
                </c:pt>
                <c:pt idx="7">
                  <c:v>386</c:v>
                </c:pt>
                <c:pt idx="8">
                  <c:v>#N/A</c:v>
                </c:pt>
                <c:pt idx="9">
                  <c:v>#N/A</c:v>
                </c:pt>
                <c:pt idx="10">
                  <c:v>407</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4D10-442B-AF85-DABC16493335}"/>
            </c:ext>
          </c:extLst>
        </c:ser>
        <c:dLbls>
          <c:showLegendKey val="0"/>
          <c:showVal val="0"/>
          <c:showCatName val="0"/>
          <c:showSerName val="0"/>
          <c:showPercent val="0"/>
          <c:showBubbleSize val="0"/>
        </c:dLbls>
        <c:marker val="1"/>
        <c:smooth val="0"/>
        <c:axId val="443344496"/>
        <c:axId val="443344104"/>
      </c:lineChart>
      <c:catAx>
        <c:axId val="44334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344104"/>
        <c:crosses val="autoZero"/>
        <c:auto val="1"/>
        <c:lblAlgn val="ctr"/>
        <c:lblOffset val="100"/>
        <c:tickLblSkip val="1"/>
        <c:tickMarkSkip val="1"/>
        <c:noMultiLvlLbl val="0"/>
      </c:catAx>
      <c:valAx>
        <c:axId val="44334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34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15591</c:v>
                </c:pt>
                <c:pt idx="5">
                  <c:v>15531</c:v>
                </c:pt>
                <c:pt idx="8">
                  <c:v>15419</c:v>
                </c:pt>
                <c:pt idx="11">
                  <c:v>15150</c:v>
                </c:pt>
                <c:pt idx="14">
                  <c:v>15101</c:v>
                </c:pt>
              </c:numCache>
            </c:numRef>
          </c:val>
          <c:extLst xmlns:c16r2="http://schemas.microsoft.com/office/drawing/2015/06/chart">
            <c:ext xmlns:c16="http://schemas.microsoft.com/office/drawing/2014/chart" uri="{C3380CC4-5D6E-409C-BE32-E72D297353CC}">
              <c16:uniqueId val="{00000000-1D4E-41B7-800D-D3630A3F15F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116</c:v>
                </c:pt>
                <c:pt idx="5">
                  <c:v>90</c:v>
                </c:pt>
                <c:pt idx="8">
                  <c:v>85</c:v>
                </c:pt>
                <c:pt idx="11">
                  <c:v>93</c:v>
                </c:pt>
                <c:pt idx="14">
                  <c:v>94</c:v>
                </c:pt>
              </c:numCache>
            </c:numRef>
          </c:val>
          <c:extLst xmlns:c16r2="http://schemas.microsoft.com/office/drawing/2015/06/chart">
            <c:ext xmlns:c16="http://schemas.microsoft.com/office/drawing/2014/chart" uri="{C3380CC4-5D6E-409C-BE32-E72D297353CC}">
              <c16:uniqueId val="{00000001-1D4E-41B7-800D-D3630A3F15F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3858</c:v>
                </c:pt>
                <c:pt idx="5">
                  <c:v>4761</c:v>
                </c:pt>
                <c:pt idx="8">
                  <c:v>5197</c:v>
                </c:pt>
                <c:pt idx="11">
                  <c:v>5568</c:v>
                </c:pt>
                <c:pt idx="14">
                  <c:v>5053</c:v>
                </c:pt>
              </c:numCache>
            </c:numRef>
          </c:val>
          <c:extLst xmlns:c16r2="http://schemas.microsoft.com/office/drawing/2015/06/chart">
            <c:ext xmlns:c16="http://schemas.microsoft.com/office/drawing/2014/chart" uri="{C3380CC4-5D6E-409C-BE32-E72D297353CC}">
              <c16:uniqueId val="{00000002-1D4E-41B7-800D-D3630A3F15F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4E-41B7-800D-D3630A3F15F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4E-41B7-800D-D3630A3F15F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4E-41B7-800D-D3630A3F15F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2609</c:v>
                </c:pt>
                <c:pt idx="3">
                  <c:v>2537</c:v>
                </c:pt>
                <c:pt idx="6">
                  <c:v>2388</c:v>
                </c:pt>
                <c:pt idx="9">
                  <c:v>2177</c:v>
                </c:pt>
                <c:pt idx="12">
                  <c:v>2121</c:v>
                </c:pt>
              </c:numCache>
            </c:numRef>
          </c:val>
          <c:extLst xmlns:c16r2="http://schemas.microsoft.com/office/drawing/2015/06/chart">
            <c:ext xmlns:c16="http://schemas.microsoft.com/office/drawing/2014/chart" uri="{C3380CC4-5D6E-409C-BE32-E72D297353CC}">
              <c16:uniqueId val="{00000006-1D4E-41B7-800D-D3630A3F15F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D4E-41B7-800D-D3630A3F15F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4508</c:v>
                </c:pt>
                <c:pt idx="3">
                  <c:v>4520</c:v>
                </c:pt>
                <c:pt idx="6">
                  <c:v>4530</c:v>
                </c:pt>
                <c:pt idx="9">
                  <c:v>4472</c:v>
                </c:pt>
                <c:pt idx="12">
                  <c:v>4289</c:v>
                </c:pt>
              </c:numCache>
            </c:numRef>
          </c:val>
          <c:extLst xmlns:c16r2="http://schemas.microsoft.com/office/drawing/2015/06/chart">
            <c:ext xmlns:c16="http://schemas.microsoft.com/office/drawing/2014/chart" uri="{C3380CC4-5D6E-409C-BE32-E72D297353CC}">
              <c16:uniqueId val="{00000008-1D4E-41B7-800D-D3630A3F15F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16</c:v>
                </c:pt>
                <c:pt idx="3">
                  <c:v>14</c:v>
                </c:pt>
                <c:pt idx="6">
                  <c:v>12</c:v>
                </c:pt>
                <c:pt idx="9">
                  <c:v>10</c:v>
                </c:pt>
                <c:pt idx="12">
                  <c:v>21</c:v>
                </c:pt>
              </c:numCache>
            </c:numRef>
          </c:val>
          <c:extLst xmlns:c16r2="http://schemas.microsoft.com/office/drawing/2015/06/chart">
            <c:ext xmlns:c16="http://schemas.microsoft.com/office/drawing/2014/chart" uri="{C3380CC4-5D6E-409C-BE32-E72D297353CC}">
              <c16:uniqueId val="{00000009-1D4E-41B7-800D-D3630A3F15F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15227</c:v>
                </c:pt>
                <c:pt idx="3">
                  <c:v>14922</c:v>
                </c:pt>
                <c:pt idx="6">
                  <c:v>15001</c:v>
                </c:pt>
                <c:pt idx="9">
                  <c:v>15370</c:v>
                </c:pt>
                <c:pt idx="12">
                  <c:v>15232</c:v>
                </c:pt>
              </c:numCache>
            </c:numRef>
          </c:val>
          <c:extLst xmlns:c16r2="http://schemas.microsoft.com/office/drawing/2015/06/chart">
            <c:ext xmlns:c16="http://schemas.microsoft.com/office/drawing/2014/chart" uri="{C3380CC4-5D6E-409C-BE32-E72D297353CC}">
              <c16:uniqueId val="{0000000A-1D4E-41B7-800D-D3630A3F15F7}"/>
            </c:ext>
          </c:extLst>
        </c:ser>
        <c:dLbls>
          <c:showLegendKey val="0"/>
          <c:showVal val="0"/>
          <c:showCatName val="0"/>
          <c:showSerName val="0"/>
          <c:showPercent val="0"/>
          <c:showBubbleSize val="0"/>
        </c:dLbls>
        <c:gapWidth val="100"/>
        <c:overlap val="100"/>
        <c:axId val="443342928"/>
        <c:axId val="4433503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2795</c:v>
                </c:pt>
                <c:pt idx="2">
                  <c:v>#N/A</c:v>
                </c:pt>
                <c:pt idx="3">
                  <c:v>#N/A</c:v>
                </c:pt>
                <c:pt idx="4">
                  <c:v>1610</c:v>
                </c:pt>
                <c:pt idx="5">
                  <c:v>#N/A</c:v>
                </c:pt>
                <c:pt idx="6">
                  <c:v>#N/A</c:v>
                </c:pt>
                <c:pt idx="7">
                  <c:v>1230</c:v>
                </c:pt>
                <c:pt idx="8">
                  <c:v>#N/A</c:v>
                </c:pt>
                <c:pt idx="9">
                  <c:v>#N/A</c:v>
                </c:pt>
                <c:pt idx="10">
                  <c:v>1217</c:v>
                </c:pt>
                <c:pt idx="11">
                  <c:v>#N/A</c:v>
                </c:pt>
                <c:pt idx="12">
                  <c:v>#N/A</c:v>
                </c:pt>
                <c:pt idx="13">
                  <c:v>1414</c:v>
                </c:pt>
                <c:pt idx="14">
                  <c:v>#N/A</c:v>
                </c:pt>
              </c:numCache>
            </c:numRef>
          </c:val>
          <c:smooth val="0"/>
          <c:extLst xmlns:c16r2="http://schemas.microsoft.com/office/drawing/2015/06/chart">
            <c:ext xmlns:c16="http://schemas.microsoft.com/office/drawing/2014/chart" uri="{C3380CC4-5D6E-409C-BE32-E72D297353CC}">
              <c16:uniqueId val="{0000000B-1D4E-41B7-800D-D3630A3F15F7}"/>
            </c:ext>
          </c:extLst>
        </c:ser>
        <c:dLbls>
          <c:showLegendKey val="0"/>
          <c:showVal val="0"/>
          <c:showCatName val="0"/>
          <c:showSerName val="0"/>
          <c:showPercent val="0"/>
          <c:showBubbleSize val="0"/>
        </c:dLbls>
        <c:marker val="1"/>
        <c:smooth val="0"/>
        <c:axId val="443342928"/>
        <c:axId val="443350376"/>
      </c:lineChart>
      <c:catAx>
        <c:axId val="44334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350376"/>
        <c:crosses val="autoZero"/>
        <c:auto val="1"/>
        <c:lblAlgn val="ctr"/>
        <c:lblOffset val="100"/>
        <c:tickLblSkip val="1"/>
        <c:tickMarkSkip val="1"/>
        <c:noMultiLvlLbl val="0"/>
      </c:catAx>
      <c:valAx>
        <c:axId val="44335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34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{2A9EC32B-5D61-41FF-9076-3A21EF1C4889}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{C24EC99C-57CF-42A6-98E2-6067733B6E7B}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{5291EBDE-811F-4BC9-9B96-86FEE049CAD9}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{455A089A-498D-4555-8A66-D89DEB726358}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{BDD41F0B-EE5A-4676-BE91-28F9DC4AEAAE}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{3508CDFA-E65C-4283-81C4-38E8020F59B2}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{E2DF3EAB-9E25-4F68-A9FD-49ED3C613930}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{5F0515BC-D470-419B-B05C-4A6E2A858629}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{69E616FC-FD45-4071-935C-FA705379CBB8}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{D49D8941-750F-4F95-8578-AAF30297E158}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3343712"/>
        <c:axId val="443349984"/>
      </c:scatterChart>
      <c:valAx>
        <c:axId val="443343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349984"/>
        <c:crosses val="autoZero"/>
        <c:crossBetween val="midCat"/>
      </c:valAx>
      <c:valAx>
        <c:axId val="443349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343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{756F75EF-655D-489A-AAC1-AB285580ECB3}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{B45B7154-4B9D-4AD7-8C05-1B08A6E1C8C8}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{CC78EE98-3D9B-426A-83E5-274D81A40436}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{0A732133-3481-44EE-8C3C-401153FA77FF}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{652F4E8A-6FBE-45CB-9650-78429A8CEE8E}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8.3000000000000007</c:v>
                </c:pt>
                <c:pt idx="2">
                  <c:v>7</c:v>
                </c:pt>
                <c:pt idx="3">
                  <c:v>6.1</c:v>
                </c:pt>
                <c:pt idx="4">
                  <c:v>5.2</c:v>
                </c:pt>
              </c:numCache>
            </c:numRef>
          </c:xVal>
          <c:yVal>
            <c:numRef>
              <c:f>公会計指標分析・財政指標組合せ分析表!$K$73:$O$73</c:f>
              <c:numCache>
                <c:formatCode>#,##0.0;"▲ "#,##0.0</c:formatCode>
                <c:ptCount val="5"/>
                <c:pt idx="0">
                  <c:v>36.200000000000003</c:v>
                </c:pt>
                <c:pt idx="1">
                  <c:v>21</c:v>
                </c:pt>
                <c:pt idx="2">
                  <c:v>16.600000000000001</c:v>
                </c:pt>
                <c:pt idx="3">
                  <c:v>16.100000000000001</c:v>
                </c:pt>
                <c:pt idx="4">
                  <c:v>19.8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{089B259A-080B-4D54-A828-AAA896233976}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{F784C9B0-7735-473B-B279-03E270ED4295}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{213B8A30-4764-42B6-BBB1-0346F24AB0D4}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{B2B8DC85-2EC0-4543-831F-F4BB86CBDEF6}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{38F52CDE-A160-48D9-9172-19E21A5038FE}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2968392"/>
        <c:axId val="472968000"/>
      </c:scatterChart>
      <c:valAx>
        <c:axId val="472968392"/>
        <c:scaling>
          <c:orientation val="minMax"/>
          <c:max val="12.299999999999999"/>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968000"/>
        <c:crosses val="autoZero"/>
        <c:crossBetween val="midCat"/>
      </c:valAx>
      <c:valAx>
        <c:axId val="47296800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968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207FFB59-15FD-46F9-9604-189CACB4A24E}"/>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5EA58FA2-261F-44CA-B21D-8057CCF3C61B}"/>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355EFC60-BF08-4A44-8387-B61E6A96D6F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F34AD248-FBC2-4C6F-A268-14548ED098C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4427D6CB-91B8-4F04-A947-67AB42DA16C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F461B556-3B17-468A-916D-8C4838246EA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A2ECA8F3-98AE-4410-A60F-164A416679D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ABDFCF5B-0D4C-4638-8A47-B0731542563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680FF8C3-9AF0-4282-9F4E-A62FB96D1A7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B072AFFB-3568-440E-8336-AE9C97261EA4}"/>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FAE2EE9-1959-426F-8C2D-2AFBF5753A5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4FB78F24-2597-48DE-8901-03D9EBBE17D8}"/>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67953792-E431-4180-93E5-20270E469B5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5DA8399A-27BA-4E0B-9DD4-9757AC28781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FADE2B0C-5A43-481F-B258-C90A69D6580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7B70E3E-C759-45A9-8DA2-EFFA419B38E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714F5F70-05DC-4B74-8A28-40144256B52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B7D8F243-D241-4D1C-A4CC-BF85F76016D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DA8F6D8E-7180-4608-903E-481750D62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F759A7CA-B4DA-478A-AFC7-303D65301DB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321301-8B01-4A44-869F-45354DD1BDD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公債費に関しては、新規地方債の発行額を適正に管理しており、更に、交付税措置の高い地方債を活用することで、実質公債費比率の上昇を抑制している。</a:t>
          </a:r>
          <a:endParaRPr lang="ja-JP" altLang="ja-JP" sz="1400">
            <a:effectLst/>
          </a:endParaRPr>
        </a:p>
        <a:p>
          <a:r>
            <a:rPr kumimoji="1" lang="ja-JP" altLang="ja-JP" sz="1100">
              <a:solidFill>
                <a:schemeClr val="dk1"/>
              </a:solidFill>
              <a:effectLst/>
              <a:latin typeface="+mn-lt"/>
              <a:ea typeface="+mn-ea"/>
              <a:cs typeface="+mn-cs"/>
            </a:rPr>
            <a:t>　今後も公債費の適正な管理を行い、財政の健全性を維持していく。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FBB527D0-2C59-4E43-862F-7611C2CFB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162AF879-EF12-4EA9-A7C3-3C753F3B67D8}"/>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2B9BFD39-7F6E-4904-BCA6-A5A4F916687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D45294C-E305-43D1-90FD-31DE9491AE7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3767744F-994C-42FB-B4A8-6A001098AD4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222E036A-F9D7-4908-AC02-D6496750DC2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9D14AFCB-AB5B-457A-A358-D5BCD15BB53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C6E3C432-A79A-40CC-92BF-D9663B158D6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46ADC850-A6BA-4A19-BE2A-2007F91E1A9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E542DB7E-8D4D-469D-9003-58D951EC026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F7F0084B-4B20-4134-8781-5E6FC03D1F5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70B6822D-D5DD-4EF1-8098-FD4F4F264F7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8BDA728D-6C01-4B7E-B6E5-D149D91275DE}"/>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7D5D043D-53BD-4D48-9E8A-8DEBDA0C136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ACC0AC8C-8F35-4576-BEC6-75A7CA989DB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58520156-15DD-43A7-8D90-8BFE8C4DE5B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FB1578EF-AE27-4924-A060-5108C089CE7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F87E0A99-3D31-4213-8079-7807D4ADB2B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DC09CBD4-129A-44D6-BD8E-660E15DAA16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4D524DE7-3FD1-4071-9610-845CEF42724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F55688B1-DCC1-44AE-BB83-ACF97269978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1FEB88C1-D318-4E17-8C72-EEA4E2AEB28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年度に借入した地方債の償還が開始されたが、町村合併以前の公共施設建設等で発行した地方債の償還終了の影響が大きかったため</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等も</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たため、前年度より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充当可能財源等については、庁舎建設事業や公共施設等整備事業へ充当可能基金を取り崩したことにより減少したため、前年度より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分子については、前年度より増となったが、分母を構成する標準財政規模が普通交付税の減額の影響で、前年度より</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％減となったため、</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今後も充当可能財源等は減少することが想定されるため、地方債等の</a:t>
          </a:r>
          <a:r>
            <a:rPr kumimoji="1" lang="ja-JP" altLang="ja-JP" sz="1100">
              <a:solidFill>
                <a:schemeClr val="dk1"/>
              </a:solidFill>
              <a:effectLst/>
              <a:latin typeface="+mn-lt"/>
              <a:ea typeface="+mn-ea"/>
              <a:cs typeface="+mn-cs"/>
            </a:rPr>
            <a:t>適正な管理を行い、財政の健全性を維持していく。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00000000-0008-0000-00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00000000-0008-0000-00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00000000-0008-0000-00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6BAD7433-C659-4F2F-96EE-A0322927B80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F0CDD9B6-67C6-40C5-9797-1AC7638B77B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B4CD120A-50DD-49FF-BD59-21CEF718558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69DBFB11-7794-4F9B-B67D-5E6D4951ECC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E27B1EC8-8271-4EBD-89EA-F07E23A0465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3C0BF2D3-AA34-4D89-8113-736951870B3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3725C92A-C155-42BC-8083-CD3CD8A8506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F968F080-6552-470B-A653-E50E22F9E78A}"/>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DF4E12DF-0738-41D3-9859-75D6D774F558}"/>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7D6D2F8E-A766-4403-A309-FB84185B92E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C4F57610-7844-4087-A51B-51A98C517F35}"/>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AA20CB25-653D-4E8D-B4F9-51F7E6A12779}"/>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D0A0F0F-DE69-4556-8EBA-B0FDF51817A6}"/>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B397FF92-DBB0-471C-B724-AAD63BCDE1D3}"/>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2F9818C1-CF02-4EA8-94EA-12F50E240A88}"/>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86C67092-72D4-45D5-B3B9-CA386BC1B2F9}"/>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531927DE-A2FB-4E45-B25E-E3985B1C5577}"/>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760AFB13-E4A1-4B6F-B754-B9DCC337E0DD}"/>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B900CA5-BAFF-44EE-A1A6-ED4B77B123CC}"/>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A1A5246F-968C-436D-BA84-9CF5E7DF32BA}"/>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A1B98D0D-E5B0-4A66-BEB8-71CCBD5D936B}"/>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9AA47B7D-22AC-4F5E-A87A-6858D4CA0E59}"/>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1DC8C3D4-54F2-486D-98B0-08DB89E78EF3}"/>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BAE24E54-8C4D-4C31-BB3E-FF2210B0FB98}"/>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A3254630-6DB5-4C4D-8D38-BA257E8CE7FA}"/>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537548A4-E25C-4556-8E51-F65CFA528BB9}"/>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DEB4B27A-D301-4AD2-BF16-52DBE9CD7076}"/>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8E42BCD3-12F7-441D-9488-A063D34A2B31}"/>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32AAE820-1544-432F-9F85-6DC7AB42252D}"/>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F310B34A-FC6B-40BA-994C-08944A58D442}"/>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57FDC052-48B3-4005-8C5C-234E756F85B4}"/>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1D8535BD-C832-48EA-84A6-B740872F172A}"/>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91D9B7BB-89FC-4A98-9456-5FF06278333F}"/>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95838D49-6E75-48C2-8DBE-B1B039E8DFC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74531492-885B-47CC-8F5C-166334710BD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71ECFCC2-0E10-4506-AFDA-52EC3718BBC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3847386F-42C0-4712-9A7A-CA7F07C833D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2B5EF3CD-1A7A-4449-95CB-2800CFE0B5E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56E62E51-F0C8-4869-A20B-BD3F7E205D1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3B1B2B64-7087-4265-B1D5-78009A515D9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D4358A6B-32DA-4765-A742-42B11BDA790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2A4E8D4-EFAE-4064-9306-5EABC8165BA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965A5016-8DBB-4717-9A6F-B98F2386C1A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B8F278F9-8069-46DC-87A8-344821FCBA5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8644672E-BE45-4068-A6D8-85B62B9D6AD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FB117E4D-B86B-4412-8ACA-5FF713D435C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歳入に占める町税の割合は</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％と極めて低く、財政力指数は類似団体内平均値を大きく下回っている。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　これは、全国平均を大きく上回る高齢化率に加え人口減少が続いていることが大きく影響しており、引き続き移住・定住促進等の人口増加につながる取り組みと、農林業を始めとした地場産業の強化や起業支援による雇用の創出等の住民所得の向上につながる施策に取り組むことで税収の増加を図り、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82C8D7DF-910B-4C6A-83F3-C9DB5F12E91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4CF68BE-518C-452D-A1AF-D29A7218083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xmlns="" id="{94D2F4F8-D80D-4294-9342-8D94E5454AF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B1987365-CEB0-4A10-BDEC-8217D55EC9A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xmlns="" id="{6FD41B14-D1DF-46A0-9D7E-ABF3D730B33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6FF855AE-B651-4050-9356-7C8BA19D20B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xmlns="" id="{0495BCBA-67DF-4E3B-9056-6BA8E4C7E3F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2FB9925E-161C-412A-A0FB-14080A3C8E7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xmlns="" id="{92D447CE-1E2C-4B33-ABAD-8C5A1BED410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B8F8E821-5E91-4BA1-9EF1-AA132CED1F2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xmlns="" id="{55418768-B6ED-49EA-AC3B-4EEEEE2C948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FD29A0F9-F681-4C0D-9955-E8836509A0E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xmlns="" id="{5FF1DD48-5A3A-4A77-8A7B-5411D3659BD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28E4229F-8089-49FE-A89F-35FEFDC9F68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xmlns="" id="{86A6BEB5-9D46-4D81-A5FB-89A41DEA158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AA60462C-9B63-4B2E-AC11-4C0AB9848A3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xmlns="" id="{2EED3F40-0146-4E0A-B5D9-CC050F5BE55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a:extLst>
            <a:ext uri="{FF2B5EF4-FFF2-40B4-BE49-F238E27FC236}">
              <a16:creationId xmlns:a16="http://schemas.microsoft.com/office/drawing/2014/main" xmlns="" id="{1530A61E-BC9D-4804-BD18-E6077E69C70B}"/>
            </a:ext>
          </a:extLst>
        </xdr:cNvPr>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a:extLst>
            <a:ext uri="{FF2B5EF4-FFF2-40B4-BE49-F238E27FC236}">
              <a16:creationId xmlns:a16="http://schemas.microsoft.com/office/drawing/2014/main" xmlns="" id="{C2976083-635C-499F-A579-439A0193787A}"/>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a:extLst>
            <a:ext uri="{FF2B5EF4-FFF2-40B4-BE49-F238E27FC236}">
              <a16:creationId xmlns:a16="http://schemas.microsoft.com/office/drawing/2014/main" xmlns="" id="{9593DA0F-9A97-484E-88D5-868AB1541989}"/>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a:extLst>
            <a:ext uri="{FF2B5EF4-FFF2-40B4-BE49-F238E27FC236}">
              <a16:creationId xmlns:a16="http://schemas.microsoft.com/office/drawing/2014/main" xmlns="" id="{F88ED388-CDCB-44D6-8BB2-0B63D1FC1E33}"/>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a:extLst>
            <a:ext uri="{FF2B5EF4-FFF2-40B4-BE49-F238E27FC236}">
              <a16:creationId xmlns:a16="http://schemas.microsoft.com/office/drawing/2014/main" xmlns="" id="{76CB2E12-063A-4C94-837A-6317DF516B91}"/>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79828</xdr:rowOff>
    </xdr:from>
    <xdr:to>
      <xdr:col>7</xdr:col>
      <xdr:colOff>152400</xdr:colOff>
      <xdr:row>45</xdr:row>
      <xdr:rowOff>79828</xdr:rowOff>
    </xdr:to>
    <xdr:cxnSp macro="">
      <xdr:nvCxnSpPr>
        <xdr:cNvPr id="70" name="直線コネクタ 69">
          <a:extLst>
            <a:ext uri="{FF2B5EF4-FFF2-40B4-BE49-F238E27FC236}">
              <a16:creationId xmlns:a16="http://schemas.microsoft.com/office/drawing/2014/main" xmlns="" id="{C3A0A0F7-FB5A-49EF-B93B-AA0116BB47F3}"/>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F08E1878-4C8F-4EE8-905C-4E51AC1AB2DC}"/>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a:extLst>
            <a:ext uri="{FF2B5EF4-FFF2-40B4-BE49-F238E27FC236}">
              <a16:creationId xmlns:a16="http://schemas.microsoft.com/office/drawing/2014/main" xmlns="" id="{9F90035A-931F-49C5-B398-ACE1FB19985C}"/>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79828</xdr:rowOff>
    </xdr:from>
    <xdr:to>
      <xdr:col>6</xdr:col>
      <xdr:colOff>0</xdr:colOff>
      <xdr:row>45</xdr:row>
      <xdr:rowOff>79828</xdr:rowOff>
    </xdr:to>
    <xdr:cxnSp macro="">
      <xdr:nvCxnSpPr>
        <xdr:cNvPr id="73" name="直線コネクタ 72">
          <a:extLst>
            <a:ext uri="{FF2B5EF4-FFF2-40B4-BE49-F238E27FC236}">
              <a16:creationId xmlns:a16="http://schemas.microsoft.com/office/drawing/2014/main" xmlns="" id="{384A793C-C5EF-41AD-9104-091C3A56D59D}"/>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a:extLst>
            <a:ext uri="{FF2B5EF4-FFF2-40B4-BE49-F238E27FC236}">
              <a16:creationId xmlns:a16="http://schemas.microsoft.com/office/drawing/2014/main" xmlns="" id="{D6F0E1E9-61FE-4C70-B461-67252CD8B93E}"/>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a:extLst>
            <a:ext uri="{FF2B5EF4-FFF2-40B4-BE49-F238E27FC236}">
              <a16:creationId xmlns:a16="http://schemas.microsoft.com/office/drawing/2014/main" xmlns="" id="{EC631453-F620-4181-90EC-42BF890610FC}"/>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79828</xdr:rowOff>
    </xdr:from>
    <xdr:to>
      <xdr:col>4</xdr:col>
      <xdr:colOff>482600</xdr:colOff>
      <xdr:row>45</xdr:row>
      <xdr:rowOff>79828</xdr:rowOff>
    </xdr:to>
    <xdr:cxnSp macro="">
      <xdr:nvCxnSpPr>
        <xdr:cNvPr id="76" name="直線コネクタ 75">
          <a:extLst>
            <a:ext uri="{FF2B5EF4-FFF2-40B4-BE49-F238E27FC236}">
              <a16:creationId xmlns:a16="http://schemas.microsoft.com/office/drawing/2014/main" xmlns="" id="{0DAC7733-59C2-464C-A71B-4CB191484ACC}"/>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a:extLst>
            <a:ext uri="{FF2B5EF4-FFF2-40B4-BE49-F238E27FC236}">
              <a16:creationId xmlns:a16="http://schemas.microsoft.com/office/drawing/2014/main" xmlns="" id="{BFDCDCDE-2F44-4F3C-A97C-53D82AEB11A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a:extLst>
            <a:ext uri="{FF2B5EF4-FFF2-40B4-BE49-F238E27FC236}">
              <a16:creationId xmlns:a16="http://schemas.microsoft.com/office/drawing/2014/main" xmlns="" id="{ECC69554-51BA-4087-86A0-81F429DC28EA}"/>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79828</xdr:rowOff>
    </xdr:from>
    <xdr:to>
      <xdr:col>3</xdr:col>
      <xdr:colOff>279400</xdr:colOff>
      <xdr:row>45</xdr:row>
      <xdr:rowOff>97065</xdr:rowOff>
    </xdr:to>
    <xdr:cxnSp macro="">
      <xdr:nvCxnSpPr>
        <xdr:cNvPr id="79" name="直線コネクタ 78">
          <a:extLst>
            <a:ext uri="{FF2B5EF4-FFF2-40B4-BE49-F238E27FC236}">
              <a16:creationId xmlns:a16="http://schemas.microsoft.com/office/drawing/2014/main" xmlns="" id="{A5D40978-022F-4432-9212-98B0F3D07602}"/>
            </a:ext>
          </a:extLst>
        </xdr:cNvPr>
        <xdr:cNvCxnSpPr/>
      </xdr:nvCxnSpPr>
      <xdr:spPr>
        <a:xfrm flipV="1">
          <a:off x="1447800" y="77950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a:extLst>
            <a:ext uri="{FF2B5EF4-FFF2-40B4-BE49-F238E27FC236}">
              <a16:creationId xmlns:a16="http://schemas.microsoft.com/office/drawing/2014/main" xmlns="" id="{B013496B-47EC-4292-AC05-6CB7B3AC5CF0}"/>
            </a:ext>
          </a:extLst>
        </xdr:cNvPr>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a:extLst>
            <a:ext uri="{FF2B5EF4-FFF2-40B4-BE49-F238E27FC236}">
              <a16:creationId xmlns:a16="http://schemas.microsoft.com/office/drawing/2014/main" xmlns="" id="{1ACEA9C7-875E-4420-A03E-CC2867880753}"/>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a:extLst>
            <a:ext uri="{FF2B5EF4-FFF2-40B4-BE49-F238E27FC236}">
              <a16:creationId xmlns:a16="http://schemas.microsoft.com/office/drawing/2014/main" xmlns="" id="{716677AE-B638-4984-B77F-11C7345A3C0B}"/>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a:extLst>
            <a:ext uri="{FF2B5EF4-FFF2-40B4-BE49-F238E27FC236}">
              <a16:creationId xmlns:a16="http://schemas.microsoft.com/office/drawing/2014/main" xmlns="" id="{EC00D894-71CB-4DB0-8F23-9070E8AD1A9E}"/>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30C49E02-2909-4A0C-B725-A52C325D937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6122AEF7-344C-4E87-A19C-A99C86D2F19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8F69103D-6558-4708-B94A-56A268E2879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FBDD5CFF-834E-41C6-9294-5899B3E6A10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8D2C2DF0-304C-46A2-8D04-F3B20353C37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29028</xdr:rowOff>
    </xdr:from>
    <xdr:to>
      <xdr:col>7</xdr:col>
      <xdr:colOff>203200</xdr:colOff>
      <xdr:row>45</xdr:row>
      <xdr:rowOff>130628</xdr:rowOff>
    </xdr:to>
    <xdr:sp macro="" textlink="">
      <xdr:nvSpPr>
        <xdr:cNvPr id="89" name="円/楕円 88">
          <a:extLst>
            <a:ext uri="{FF2B5EF4-FFF2-40B4-BE49-F238E27FC236}">
              <a16:creationId xmlns:a16="http://schemas.microsoft.com/office/drawing/2014/main" xmlns="" id="{A21BBCA8-917A-46F1-B0C9-8937808CD687}"/>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96355</xdr:rowOff>
    </xdr:from>
    <xdr:ext cx="762000" cy="259045"/>
    <xdr:sp macro="" textlink="">
      <xdr:nvSpPr>
        <xdr:cNvPr id="90" name="財政力該当値テキスト">
          <a:extLst>
            <a:ext uri="{FF2B5EF4-FFF2-40B4-BE49-F238E27FC236}">
              <a16:creationId xmlns:a16="http://schemas.microsoft.com/office/drawing/2014/main" xmlns="" id="{C4EFD78F-B27B-4ECA-ACAF-1B1320F48393}"/>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29028</xdr:rowOff>
    </xdr:from>
    <xdr:to>
      <xdr:col>6</xdr:col>
      <xdr:colOff>50800</xdr:colOff>
      <xdr:row>45</xdr:row>
      <xdr:rowOff>130628</xdr:rowOff>
    </xdr:to>
    <xdr:sp macro="" textlink="">
      <xdr:nvSpPr>
        <xdr:cNvPr id="91" name="円/楕円 90">
          <a:extLst>
            <a:ext uri="{FF2B5EF4-FFF2-40B4-BE49-F238E27FC236}">
              <a16:creationId xmlns:a16="http://schemas.microsoft.com/office/drawing/2014/main" xmlns="" id="{BE151DC3-1282-4F7E-866F-2E0B4ED2CBFB}"/>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115405</xdr:rowOff>
    </xdr:from>
    <xdr:ext cx="736600" cy="259045"/>
    <xdr:sp macro="" textlink="">
      <xdr:nvSpPr>
        <xdr:cNvPr id="92" name="テキスト ボックス 91">
          <a:extLst>
            <a:ext uri="{FF2B5EF4-FFF2-40B4-BE49-F238E27FC236}">
              <a16:creationId xmlns:a16="http://schemas.microsoft.com/office/drawing/2014/main" xmlns="" id="{C05859B4-DBFE-4CEB-B7C4-A9BF9ABC034D}"/>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29028</xdr:rowOff>
    </xdr:from>
    <xdr:to>
      <xdr:col>4</xdr:col>
      <xdr:colOff>533400</xdr:colOff>
      <xdr:row>45</xdr:row>
      <xdr:rowOff>130628</xdr:rowOff>
    </xdr:to>
    <xdr:sp macro="" textlink="">
      <xdr:nvSpPr>
        <xdr:cNvPr id="93" name="円/楕円 92">
          <a:extLst>
            <a:ext uri="{FF2B5EF4-FFF2-40B4-BE49-F238E27FC236}">
              <a16:creationId xmlns:a16="http://schemas.microsoft.com/office/drawing/2014/main" xmlns="" id="{17D3B715-A01B-4DC1-9473-3E654A8BC6A7}"/>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115405</xdr:rowOff>
    </xdr:from>
    <xdr:ext cx="762000" cy="259045"/>
    <xdr:sp macro="" textlink="">
      <xdr:nvSpPr>
        <xdr:cNvPr id="94" name="テキスト ボックス 93">
          <a:extLst>
            <a:ext uri="{FF2B5EF4-FFF2-40B4-BE49-F238E27FC236}">
              <a16:creationId xmlns:a16="http://schemas.microsoft.com/office/drawing/2014/main" xmlns="" id="{D961B85D-8784-4E5B-B2D7-8609B08790A3}"/>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29028</xdr:rowOff>
    </xdr:from>
    <xdr:to>
      <xdr:col>3</xdr:col>
      <xdr:colOff>330200</xdr:colOff>
      <xdr:row>45</xdr:row>
      <xdr:rowOff>130628</xdr:rowOff>
    </xdr:to>
    <xdr:sp macro="" textlink="">
      <xdr:nvSpPr>
        <xdr:cNvPr id="95" name="円/楕円 94">
          <a:extLst>
            <a:ext uri="{FF2B5EF4-FFF2-40B4-BE49-F238E27FC236}">
              <a16:creationId xmlns:a16="http://schemas.microsoft.com/office/drawing/2014/main" xmlns="" id="{68374AB0-85FA-4043-85A0-96C310996893}"/>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115405</xdr:rowOff>
    </xdr:from>
    <xdr:ext cx="762000" cy="259045"/>
    <xdr:sp macro="" textlink="">
      <xdr:nvSpPr>
        <xdr:cNvPr id="96" name="テキスト ボックス 95">
          <a:extLst>
            <a:ext uri="{FF2B5EF4-FFF2-40B4-BE49-F238E27FC236}">
              <a16:creationId xmlns:a16="http://schemas.microsoft.com/office/drawing/2014/main" xmlns="" id="{A0751DF6-8A58-4A9A-8DE4-EBA653FC8F85}"/>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46265</xdr:rowOff>
    </xdr:from>
    <xdr:to>
      <xdr:col>2</xdr:col>
      <xdr:colOff>127000</xdr:colOff>
      <xdr:row>45</xdr:row>
      <xdr:rowOff>147865</xdr:rowOff>
    </xdr:to>
    <xdr:sp macro="" textlink="">
      <xdr:nvSpPr>
        <xdr:cNvPr id="97" name="円/楕円 96">
          <a:extLst>
            <a:ext uri="{FF2B5EF4-FFF2-40B4-BE49-F238E27FC236}">
              <a16:creationId xmlns:a16="http://schemas.microsoft.com/office/drawing/2014/main" xmlns="" id="{F776FE6E-FF66-4954-9733-F3EB1D53EDF0}"/>
            </a:ext>
          </a:extLst>
        </xdr:cNvPr>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132642</xdr:rowOff>
    </xdr:from>
    <xdr:ext cx="762000" cy="259045"/>
    <xdr:sp macro="" textlink="">
      <xdr:nvSpPr>
        <xdr:cNvPr id="98" name="テキスト ボックス 97">
          <a:extLst>
            <a:ext uri="{FF2B5EF4-FFF2-40B4-BE49-F238E27FC236}">
              <a16:creationId xmlns:a16="http://schemas.microsoft.com/office/drawing/2014/main" xmlns="" id="{B51E49A3-BEFB-4F53-A1A1-35A86235613A}"/>
            </a:ext>
          </a:extLst>
        </xdr:cNvPr>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xmlns="" id="{E614C965-87BF-4E00-B62F-F801A893497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5A1B363B-B87D-4816-9ED1-0160FEE3F2C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EFCF0AD5-657D-4BE3-BEE0-E2BA4667AF8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xmlns="" id="{776AF46A-8184-474D-ADDA-AA6F0EAA335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xmlns="" id="{7A348086-0F62-4430-A0D9-88BC0A3EADA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xmlns="" id="{BCA51653-954C-4FC4-A5D3-CCEBCD33AB8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xmlns="" id="{3DB5868F-610B-48BB-9814-8CB294FA0DD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xmlns="" id="{44708311-ECAB-4E3E-8086-5D50C6ACE6F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xmlns="" id="{EE3869BC-537C-4AE1-A55E-BB541840C26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xmlns="" id="{DC6A781F-3262-40A5-A613-746F855C4B8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xmlns="" id="{D4537EBB-4744-4738-8DDF-16CF76A5210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xmlns="" id="{04AC0431-0643-4366-A3DF-B6D2C15F3C2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xmlns="" id="{16E45178-838E-4802-B84F-DB9A5C3D990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経常収支比率については、</a:t>
          </a:r>
          <a:r>
            <a:rPr kumimoji="1" lang="ja-JP" altLang="en-US" sz="1100">
              <a:solidFill>
                <a:schemeClr val="dk1"/>
              </a:solidFill>
              <a:effectLst/>
              <a:latin typeface="+mn-lt"/>
              <a:ea typeface="+mn-ea"/>
              <a:cs typeface="+mn-cs"/>
            </a:rPr>
            <a:t>普通交付税の減額に伴い、標準財政規模が</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％減となった影響が大きく、対前年比</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普通交付税合併算定替終了により、一般財源が減少することとなるため、経常経費の削減が喫緊の課題となっており、事務事業の効率化と統廃合を進めながら、公共施設等総合管理計画</a:t>
          </a:r>
          <a:r>
            <a:rPr kumimoji="1" lang="ja-JP" altLang="en-US" sz="1100">
              <a:solidFill>
                <a:schemeClr val="dk1"/>
              </a:solidFill>
              <a:effectLst/>
              <a:latin typeface="+mn-lt"/>
              <a:ea typeface="+mn-ea"/>
              <a:cs typeface="+mn-cs"/>
            </a:rPr>
            <a:t>個別計画</a:t>
          </a:r>
          <a:r>
            <a:rPr kumimoji="1" lang="ja-JP" altLang="ja-JP" sz="1100">
              <a:solidFill>
                <a:schemeClr val="dk1"/>
              </a:solidFill>
              <a:effectLst/>
              <a:latin typeface="+mn-lt"/>
              <a:ea typeface="+mn-ea"/>
              <a:cs typeface="+mn-cs"/>
            </a:rPr>
            <a:t>を策定し、老朽化が進んでいる公共施設の計画的な更新と統廃合を行うことで、経常経費の圧縮を図る。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16A940B-7CF7-410F-9C48-617B40656F7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xmlns="" id="{2E4802FD-3E51-43B7-952F-DC061354F77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20A75F5B-688C-4630-82C8-94FDF070B66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xmlns="" id="{BC6294DC-7A49-4171-825A-69FA0B6BD35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3854661D-001D-4D33-9EFD-5F65A253F4F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xmlns="" id="{02CEA6E7-2F9F-4F9F-A559-9483C406212E}"/>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8BF045E1-7DA0-4F7B-B2A8-7C5D958F4CA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xmlns="" id="{BF00FBC6-E50C-4512-95EE-41D722E6290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21811A17-45B8-4F09-B157-56248DBC1D2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xmlns="" id="{D0A4AADA-128B-49C5-AB37-DDC7B2A1A00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D37856F0-26E5-4EC1-B66F-BA93C7AC473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xmlns="" id="{76DD3361-AF4A-4216-8F7C-5E39607EBD5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B59A9001-D11C-4968-BBCC-85E027C8748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xmlns="" id="{0120FEFE-7BD1-4B4D-9785-277EA75E14D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83DCFC30-1679-4EA4-8BC9-7E8AD88B375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xmlns="" id="{158C7A5F-F8CF-4BF3-B457-717A67298FA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a:extLst>
            <a:ext uri="{FF2B5EF4-FFF2-40B4-BE49-F238E27FC236}">
              <a16:creationId xmlns:a16="http://schemas.microsoft.com/office/drawing/2014/main" xmlns="" id="{D933D735-6B06-49B7-8EAD-7006007CF34E}"/>
            </a:ext>
          </a:extLst>
        </xdr:cNvPr>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a:extLst>
            <a:ext uri="{FF2B5EF4-FFF2-40B4-BE49-F238E27FC236}">
              <a16:creationId xmlns:a16="http://schemas.microsoft.com/office/drawing/2014/main" xmlns="" id="{47B70016-DA04-44BB-B53F-9A42F32FB06B}"/>
            </a:ext>
          </a:extLst>
        </xdr:cNvPr>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a:extLst>
            <a:ext uri="{FF2B5EF4-FFF2-40B4-BE49-F238E27FC236}">
              <a16:creationId xmlns:a16="http://schemas.microsoft.com/office/drawing/2014/main" xmlns="" id="{90F0987D-58A5-405E-863F-F7CB91B8BAC3}"/>
            </a:ext>
          </a:extLst>
        </xdr:cNvPr>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a:extLst>
            <a:ext uri="{FF2B5EF4-FFF2-40B4-BE49-F238E27FC236}">
              <a16:creationId xmlns:a16="http://schemas.microsoft.com/office/drawing/2014/main" xmlns="" id="{FE3EDB3A-F9D7-422B-BF91-E8A3F1357575}"/>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a:extLst>
            <a:ext uri="{FF2B5EF4-FFF2-40B4-BE49-F238E27FC236}">
              <a16:creationId xmlns:a16="http://schemas.microsoft.com/office/drawing/2014/main" xmlns="" id="{0980FD14-9479-48D0-B79C-0946F1BBD816}"/>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66040</xdr:rowOff>
    </xdr:to>
    <xdr:cxnSp macro="">
      <xdr:nvCxnSpPr>
        <xdr:cNvPr id="133" name="直線コネクタ 132">
          <a:extLst>
            <a:ext uri="{FF2B5EF4-FFF2-40B4-BE49-F238E27FC236}">
              <a16:creationId xmlns:a16="http://schemas.microsoft.com/office/drawing/2014/main" xmlns="" id="{F91A69C1-DBD3-46C9-BFCA-6E28E08BA832}"/>
            </a:ext>
          </a:extLst>
        </xdr:cNvPr>
        <xdr:cNvCxnSpPr/>
      </xdr:nvCxnSpPr>
      <xdr:spPr>
        <a:xfrm>
          <a:off x="4114800" y="1070652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a:extLst>
            <a:ext uri="{FF2B5EF4-FFF2-40B4-BE49-F238E27FC236}">
              <a16:creationId xmlns:a16="http://schemas.microsoft.com/office/drawing/2014/main" xmlns="" id="{D050300E-5440-4EE0-955E-FECF631F29C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a:extLst>
            <a:ext uri="{FF2B5EF4-FFF2-40B4-BE49-F238E27FC236}">
              <a16:creationId xmlns:a16="http://schemas.microsoft.com/office/drawing/2014/main" xmlns="" id="{C4D58954-DBE7-4067-AD81-1C99EED3FABC}"/>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92710</xdr:rowOff>
    </xdr:to>
    <xdr:cxnSp macro="">
      <xdr:nvCxnSpPr>
        <xdr:cNvPr id="136" name="直線コネクタ 135">
          <a:extLst>
            <a:ext uri="{FF2B5EF4-FFF2-40B4-BE49-F238E27FC236}">
              <a16:creationId xmlns:a16="http://schemas.microsoft.com/office/drawing/2014/main" xmlns="" id="{60DF10AA-56A7-4555-ACF3-8917A8E837FF}"/>
            </a:ext>
          </a:extLst>
        </xdr:cNvPr>
        <xdr:cNvCxnSpPr/>
      </xdr:nvCxnSpPr>
      <xdr:spPr>
        <a:xfrm flipV="1">
          <a:off x="3225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a:extLst>
            <a:ext uri="{FF2B5EF4-FFF2-40B4-BE49-F238E27FC236}">
              <a16:creationId xmlns:a16="http://schemas.microsoft.com/office/drawing/2014/main" xmlns="" id="{C65F58E0-F93E-4E14-A23C-ECEE862103ED}"/>
            </a:ext>
          </a:extLst>
        </xdr:cNvPr>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a:extLst>
            <a:ext uri="{FF2B5EF4-FFF2-40B4-BE49-F238E27FC236}">
              <a16:creationId xmlns:a16="http://schemas.microsoft.com/office/drawing/2014/main" xmlns="" id="{5273CE3D-54D8-4542-80E5-02CC618C17E4}"/>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140970</xdr:rowOff>
    </xdr:to>
    <xdr:cxnSp macro="">
      <xdr:nvCxnSpPr>
        <xdr:cNvPr id="139" name="直線コネクタ 138">
          <a:extLst>
            <a:ext uri="{FF2B5EF4-FFF2-40B4-BE49-F238E27FC236}">
              <a16:creationId xmlns:a16="http://schemas.microsoft.com/office/drawing/2014/main" xmlns="" id="{F49A484A-8969-4B27-9EC4-319E6F9E59F8}"/>
            </a:ext>
          </a:extLst>
        </xdr:cNvPr>
        <xdr:cNvCxnSpPr/>
      </xdr:nvCxnSpPr>
      <xdr:spPr>
        <a:xfrm flipV="1">
          <a:off x="2336800" y="1072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a:extLst>
            <a:ext uri="{FF2B5EF4-FFF2-40B4-BE49-F238E27FC236}">
              <a16:creationId xmlns:a16="http://schemas.microsoft.com/office/drawing/2014/main" xmlns="" id="{69E07287-5924-4D30-AF29-FB7612787F98}"/>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1" name="テキスト ボックス 140">
          <a:extLst>
            <a:ext uri="{FF2B5EF4-FFF2-40B4-BE49-F238E27FC236}">
              <a16:creationId xmlns:a16="http://schemas.microsoft.com/office/drawing/2014/main" xmlns="" id="{09427DC9-7B25-40F7-81AD-E18B75772CFD}"/>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140970</xdr:rowOff>
    </xdr:to>
    <xdr:cxnSp macro="">
      <xdr:nvCxnSpPr>
        <xdr:cNvPr id="142" name="直線コネクタ 141">
          <a:extLst>
            <a:ext uri="{FF2B5EF4-FFF2-40B4-BE49-F238E27FC236}">
              <a16:creationId xmlns:a16="http://schemas.microsoft.com/office/drawing/2014/main" xmlns="" id="{AB5F4117-390D-4F09-9413-711ED558F990}"/>
            </a:ext>
          </a:extLst>
        </xdr:cNvPr>
        <xdr:cNvCxnSpPr/>
      </xdr:nvCxnSpPr>
      <xdr:spPr>
        <a:xfrm>
          <a:off x="1447800" y="1069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a:extLst>
            <a:ext uri="{FF2B5EF4-FFF2-40B4-BE49-F238E27FC236}">
              <a16:creationId xmlns:a16="http://schemas.microsoft.com/office/drawing/2014/main" xmlns="" id="{B667DEE6-649D-4D03-A1B3-80A19EB23CD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44" name="テキスト ボックス 143">
          <a:extLst>
            <a:ext uri="{FF2B5EF4-FFF2-40B4-BE49-F238E27FC236}">
              <a16:creationId xmlns:a16="http://schemas.microsoft.com/office/drawing/2014/main" xmlns="" id="{986766AE-604C-40DA-B6D2-C28CFFD2351F}"/>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a:extLst>
            <a:ext uri="{FF2B5EF4-FFF2-40B4-BE49-F238E27FC236}">
              <a16:creationId xmlns:a16="http://schemas.microsoft.com/office/drawing/2014/main" xmlns="" id="{CC700049-F88C-4DEF-907C-5AE07A465D98}"/>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6" name="テキスト ボックス 145">
          <a:extLst>
            <a:ext uri="{FF2B5EF4-FFF2-40B4-BE49-F238E27FC236}">
              <a16:creationId xmlns:a16="http://schemas.microsoft.com/office/drawing/2014/main" xmlns="" id="{24FFEE11-C884-4350-A079-4333339D1E4B}"/>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E733706C-D4C8-4DCF-B504-136F354CB3A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402D75DC-7FC9-4771-B8D7-8283FCB6D6F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112BD2C4-0CE3-469A-B2A8-B7BA958E643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9A6B98B9-EFAD-468E-AB2B-9B0A59FE1AF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F77B39DA-EA5F-4450-B6A8-99CC7493CE3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2" name="円/楕円 151">
          <a:extLst>
            <a:ext uri="{FF2B5EF4-FFF2-40B4-BE49-F238E27FC236}">
              <a16:creationId xmlns:a16="http://schemas.microsoft.com/office/drawing/2014/main" xmlns="" id="{1737746A-17E0-48A3-A722-E96DDC764C62}"/>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3" name="財政構造の弾力性該当値テキスト">
          <a:extLst>
            <a:ext uri="{FF2B5EF4-FFF2-40B4-BE49-F238E27FC236}">
              <a16:creationId xmlns:a16="http://schemas.microsoft.com/office/drawing/2014/main" xmlns="" id="{AD42B9AC-6964-47A7-A2DD-DD57AA3BC8AC}"/>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4" name="円/楕円 153">
          <a:extLst>
            <a:ext uri="{FF2B5EF4-FFF2-40B4-BE49-F238E27FC236}">
              <a16:creationId xmlns:a16="http://schemas.microsoft.com/office/drawing/2014/main" xmlns="" id="{4A5111DF-7C4C-4E59-BF3E-A1390A865F2F}"/>
            </a:ext>
          </a:extLst>
        </xdr:cNvPr>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5" name="テキスト ボックス 154">
          <a:extLst>
            <a:ext uri="{FF2B5EF4-FFF2-40B4-BE49-F238E27FC236}">
              <a16:creationId xmlns:a16="http://schemas.microsoft.com/office/drawing/2014/main" xmlns="" id="{DE219F3F-2971-4CD3-827C-580959DD34D2}"/>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a:extLst>
            <a:ext uri="{FF2B5EF4-FFF2-40B4-BE49-F238E27FC236}">
              <a16:creationId xmlns:a16="http://schemas.microsoft.com/office/drawing/2014/main" xmlns="" id="{7FEEA3CD-2CAF-4479-BC5B-DB6441E84122}"/>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a:extLst>
            <a:ext uri="{FF2B5EF4-FFF2-40B4-BE49-F238E27FC236}">
              <a16:creationId xmlns:a16="http://schemas.microsoft.com/office/drawing/2014/main" xmlns="" id="{DBF214F0-A6DA-449F-808D-58C47CC62CB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8" name="円/楕円 157">
          <a:extLst>
            <a:ext uri="{FF2B5EF4-FFF2-40B4-BE49-F238E27FC236}">
              <a16:creationId xmlns:a16="http://schemas.microsoft.com/office/drawing/2014/main" xmlns="" id="{EC237F5C-B38D-4145-9A3B-61CB8ABB5143}"/>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9" name="テキスト ボックス 158">
          <a:extLst>
            <a:ext uri="{FF2B5EF4-FFF2-40B4-BE49-F238E27FC236}">
              <a16:creationId xmlns:a16="http://schemas.microsoft.com/office/drawing/2014/main" xmlns="" id="{A0AB4F23-F92F-40C2-B851-F0CB03B0A656}"/>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60" name="円/楕円 159">
          <a:extLst>
            <a:ext uri="{FF2B5EF4-FFF2-40B4-BE49-F238E27FC236}">
              <a16:creationId xmlns:a16="http://schemas.microsoft.com/office/drawing/2014/main" xmlns="" id="{872125A9-011E-4359-AF2A-CF883155EE19}"/>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61" name="テキスト ボックス 160">
          <a:extLst>
            <a:ext uri="{FF2B5EF4-FFF2-40B4-BE49-F238E27FC236}">
              <a16:creationId xmlns:a16="http://schemas.microsoft.com/office/drawing/2014/main" xmlns="" id="{5916FBDB-9E6B-4048-B021-BCAC5B3E757A}"/>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xmlns="" id="{66DA04C2-B13D-4712-A44A-A928D6F0227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7997CA79-8CE6-42A8-AAB2-2C6B2306648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70503CFE-28AB-4BFB-BAD8-F8116DB5FA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xmlns="" id="{7F817DBD-D8BE-4931-82F3-D8C84B39B14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xmlns="" id="{EA12C206-F630-41CC-A55F-CAD495CECDE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xmlns="" id="{6E6D8DE6-9D07-4D0A-B15A-DBB4A41FCE7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xmlns="" id="{82516D73-3D61-4B42-88E2-4369E0F7C23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xmlns="" id="{DE59E9E0-D0F2-450E-9835-B4D46D3794B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xmlns="" id="{E0E93254-9DBE-4413-BC03-0BC12BDCCE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xmlns="" id="{3F58A4ED-3FBB-4F76-9531-C58EFFD8005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xmlns="" id="{053B0592-17D3-4509-A916-55AF62A62B9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xmlns="" id="{28F3290F-5CA2-44BD-B829-08B3FEA1C87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xmlns="" id="{FD2F5693-19D3-464C-88D5-1F01AAD2AC8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本町は、広大な面積の中に集落が点在する地理的な条件あるため、総合支所を始めとした町有施設が町内に分散し配置されており、このことが類似団体内平均値を大きく上回る主な原因となっている。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年度決算においては、人件費・物件費等とも前年より減少しており、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事務事業の効率化等を進め、人件費・物件費等の抑制に努める。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A5836DE4-22B7-4349-A26E-841ABF72A29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xmlns="" id="{E2C2A04A-4839-4E9B-81CF-CF8B2006A4B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935362E9-97CD-4D84-8CEC-B6CCFB81F0C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xmlns="" id="{5579F751-7625-4692-981D-A54EAA91662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4BF0EBFF-37C0-4768-A17D-6B99B7B61B2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xmlns="" id="{AFA2837D-C125-4BC3-836C-28E6D5210C9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2418CE54-B588-45D0-ADA1-E77E94BD5C9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xmlns="" id="{BF97FFC0-8A51-4D90-8D55-A8E48424F04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996A838-83AD-43DB-BBB0-2F2AEC08C62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xmlns="" id="{2146021F-5888-4D19-9A11-D695FF4D2FE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B1B15847-9C56-4685-B89E-01C763BE6BD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xmlns="" id="{A022D7EF-B5FA-4AE6-8CEE-2E603742471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A1D2F3C7-BFCC-4864-AF34-7D03D4EDF3F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xmlns="" id="{CA65BBA6-17F2-45B1-ACFF-D91035647A1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5D3EBD21-39F8-4CEE-B8ED-41565F329AE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xmlns="" id="{934EB9E0-85A9-43D1-A916-9F3642969DF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a:extLst>
            <a:ext uri="{FF2B5EF4-FFF2-40B4-BE49-F238E27FC236}">
              <a16:creationId xmlns:a16="http://schemas.microsoft.com/office/drawing/2014/main" xmlns="" id="{618FF3EB-0A5B-4804-BF11-7E8BB53C47D7}"/>
            </a:ext>
          </a:extLst>
        </xdr:cNvPr>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a:extLst>
            <a:ext uri="{FF2B5EF4-FFF2-40B4-BE49-F238E27FC236}">
              <a16:creationId xmlns:a16="http://schemas.microsoft.com/office/drawing/2014/main" xmlns="" id="{BE8C965D-C7C8-4460-8549-40626B28B488}"/>
            </a:ext>
          </a:extLst>
        </xdr:cNvPr>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a:extLst>
            <a:ext uri="{FF2B5EF4-FFF2-40B4-BE49-F238E27FC236}">
              <a16:creationId xmlns:a16="http://schemas.microsoft.com/office/drawing/2014/main" xmlns="" id="{59074616-5A2B-4E37-92D8-9F42E01238F1}"/>
            </a:ext>
          </a:extLst>
        </xdr:cNvPr>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a:extLst>
            <a:ext uri="{FF2B5EF4-FFF2-40B4-BE49-F238E27FC236}">
              <a16:creationId xmlns:a16="http://schemas.microsoft.com/office/drawing/2014/main" xmlns="" id="{38B85ACF-5FD4-4598-8EBE-9E8F5DD5600A}"/>
            </a:ext>
          </a:extLst>
        </xdr:cNvPr>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a:extLst>
            <a:ext uri="{FF2B5EF4-FFF2-40B4-BE49-F238E27FC236}">
              <a16:creationId xmlns:a16="http://schemas.microsoft.com/office/drawing/2014/main" xmlns="" id="{95B7EA60-466B-4139-A360-35FC1016D8C1}"/>
            </a:ext>
          </a:extLst>
        </xdr:cNvPr>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62004</xdr:rowOff>
    </xdr:from>
    <xdr:to>
      <xdr:col>7</xdr:col>
      <xdr:colOff>152400</xdr:colOff>
      <xdr:row>87</xdr:row>
      <xdr:rowOff>97661</xdr:rowOff>
    </xdr:to>
    <xdr:cxnSp macro="">
      <xdr:nvCxnSpPr>
        <xdr:cNvPr id="196" name="直線コネクタ 195">
          <a:extLst>
            <a:ext uri="{FF2B5EF4-FFF2-40B4-BE49-F238E27FC236}">
              <a16:creationId xmlns:a16="http://schemas.microsoft.com/office/drawing/2014/main" xmlns="" id="{3E696E93-568B-4D75-A519-CAA246C7619C}"/>
            </a:ext>
          </a:extLst>
        </xdr:cNvPr>
        <xdr:cNvCxnSpPr/>
      </xdr:nvCxnSpPr>
      <xdr:spPr>
        <a:xfrm>
          <a:off x="4114800" y="14978154"/>
          <a:ext cx="8382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a:extLst>
            <a:ext uri="{FF2B5EF4-FFF2-40B4-BE49-F238E27FC236}">
              <a16:creationId xmlns:a16="http://schemas.microsoft.com/office/drawing/2014/main" xmlns="" id="{B37AE271-5BC8-4EC3-9637-6FDC0AF1F59E}"/>
            </a:ext>
          </a:extLst>
        </xdr:cNvPr>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a:extLst>
            <a:ext uri="{FF2B5EF4-FFF2-40B4-BE49-F238E27FC236}">
              <a16:creationId xmlns:a16="http://schemas.microsoft.com/office/drawing/2014/main" xmlns="" id="{A3977D59-7DF2-408D-8884-B2181E098FD0}"/>
            </a:ext>
          </a:extLst>
        </xdr:cNvPr>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62004</xdr:rowOff>
    </xdr:from>
    <xdr:to>
      <xdr:col>6</xdr:col>
      <xdr:colOff>0</xdr:colOff>
      <xdr:row>88</xdr:row>
      <xdr:rowOff>13827</xdr:rowOff>
    </xdr:to>
    <xdr:cxnSp macro="">
      <xdr:nvCxnSpPr>
        <xdr:cNvPr id="199" name="直線コネクタ 198">
          <a:extLst>
            <a:ext uri="{FF2B5EF4-FFF2-40B4-BE49-F238E27FC236}">
              <a16:creationId xmlns:a16="http://schemas.microsoft.com/office/drawing/2014/main" xmlns="" id="{2C205399-64CD-47E9-8997-5D53B19611D2}"/>
            </a:ext>
          </a:extLst>
        </xdr:cNvPr>
        <xdr:cNvCxnSpPr/>
      </xdr:nvCxnSpPr>
      <xdr:spPr>
        <a:xfrm flipV="1">
          <a:off x="3225800" y="14978154"/>
          <a:ext cx="8890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a:extLst>
            <a:ext uri="{FF2B5EF4-FFF2-40B4-BE49-F238E27FC236}">
              <a16:creationId xmlns:a16="http://schemas.microsoft.com/office/drawing/2014/main" xmlns="" id="{3985D6C5-7618-4B3F-8585-68851A05F68B}"/>
            </a:ext>
          </a:extLst>
        </xdr:cNvPr>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a:extLst>
            <a:ext uri="{FF2B5EF4-FFF2-40B4-BE49-F238E27FC236}">
              <a16:creationId xmlns:a16="http://schemas.microsoft.com/office/drawing/2014/main" xmlns="" id="{2C41FD9B-D9CD-48BD-8484-3C7B78FC56B2}"/>
            </a:ext>
          </a:extLst>
        </xdr:cNvPr>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32059</xdr:rowOff>
    </xdr:from>
    <xdr:to>
      <xdr:col>4</xdr:col>
      <xdr:colOff>482600</xdr:colOff>
      <xdr:row>88</xdr:row>
      <xdr:rowOff>13827</xdr:rowOff>
    </xdr:to>
    <xdr:cxnSp macro="">
      <xdr:nvCxnSpPr>
        <xdr:cNvPr id="202" name="直線コネクタ 201">
          <a:extLst>
            <a:ext uri="{FF2B5EF4-FFF2-40B4-BE49-F238E27FC236}">
              <a16:creationId xmlns:a16="http://schemas.microsoft.com/office/drawing/2014/main" xmlns="" id="{693EF031-CF0D-4619-BD5E-02827E70D6F2}"/>
            </a:ext>
          </a:extLst>
        </xdr:cNvPr>
        <xdr:cNvCxnSpPr/>
      </xdr:nvCxnSpPr>
      <xdr:spPr>
        <a:xfrm>
          <a:off x="2336800" y="14948209"/>
          <a:ext cx="889000" cy="1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3" name="フローチャート : 判断 202">
          <a:extLst>
            <a:ext uri="{FF2B5EF4-FFF2-40B4-BE49-F238E27FC236}">
              <a16:creationId xmlns:a16="http://schemas.microsoft.com/office/drawing/2014/main" xmlns="" id="{D75E5EF2-6B7A-4A80-9501-2CA9319DE547}"/>
            </a:ext>
          </a:extLst>
        </xdr:cNvPr>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8422</xdr:rowOff>
    </xdr:from>
    <xdr:ext cx="762000" cy="259045"/>
    <xdr:sp macro="" textlink="">
      <xdr:nvSpPr>
        <xdr:cNvPr id="204" name="テキスト ボックス 203">
          <a:extLst>
            <a:ext uri="{FF2B5EF4-FFF2-40B4-BE49-F238E27FC236}">
              <a16:creationId xmlns:a16="http://schemas.microsoft.com/office/drawing/2014/main" xmlns="" id="{C8F65ADC-B4FB-4AE4-AFBD-1D863240F18A}"/>
            </a:ext>
          </a:extLst>
        </xdr:cNvPr>
        <xdr:cNvSpPr txBox="1"/>
      </xdr:nvSpPr>
      <xdr:spPr>
        <a:xfrm>
          <a:off x="2844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115395</xdr:rowOff>
    </xdr:from>
    <xdr:to>
      <xdr:col>3</xdr:col>
      <xdr:colOff>279400</xdr:colOff>
      <xdr:row>87</xdr:row>
      <xdr:rowOff>32059</xdr:rowOff>
    </xdr:to>
    <xdr:cxnSp macro="">
      <xdr:nvCxnSpPr>
        <xdr:cNvPr id="205" name="直線コネクタ 204">
          <a:extLst>
            <a:ext uri="{FF2B5EF4-FFF2-40B4-BE49-F238E27FC236}">
              <a16:creationId xmlns:a16="http://schemas.microsoft.com/office/drawing/2014/main" xmlns="" id="{1A72C499-96BA-4418-8B8A-3281F5E8EFCD}"/>
            </a:ext>
          </a:extLst>
        </xdr:cNvPr>
        <xdr:cNvCxnSpPr/>
      </xdr:nvCxnSpPr>
      <xdr:spPr>
        <a:xfrm>
          <a:off x="1447800" y="14860095"/>
          <a:ext cx="889000" cy="8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6" name="フローチャート : 判断 205">
          <a:extLst>
            <a:ext uri="{FF2B5EF4-FFF2-40B4-BE49-F238E27FC236}">
              <a16:creationId xmlns:a16="http://schemas.microsoft.com/office/drawing/2014/main" xmlns="" id="{5F75AA8B-1A22-49CC-8B5A-F8806633371F}"/>
            </a:ext>
          </a:extLst>
        </xdr:cNvPr>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91805</xdr:rowOff>
    </xdr:from>
    <xdr:ext cx="762000" cy="259045"/>
    <xdr:sp macro="" textlink="">
      <xdr:nvSpPr>
        <xdr:cNvPr id="207" name="テキスト ボックス 206">
          <a:extLst>
            <a:ext uri="{FF2B5EF4-FFF2-40B4-BE49-F238E27FC236}">
              <a16:creationId xmlns:a16="http://schemas.microsoft.com/office/drawing/2014/main" xmlns="" id="{D185AB99-CB80-44B0-B22A-CB44CE2C7872}"/>
            </a:ext>
          </a:extLst>
        </xdr:cNvPr>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8" name="フローチャート : 判断 207">
          <a:extLst>
            <a:ext uri="{FF2B5EF4-FFF2-40B4-BE49-F238E27FC236}">
              <a16:creationId xmlns:a16="http://schemas.microsoft.com/office/drawing/2014/main" xmlns="" id="{47112DC9-A975-4543-9648-E4221EF82BC0}"/>
            </a:ext>
          </a:extLst>
        </xdr:cNvPr>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115622</xdr:rowOff>
    </xdr:from>
    <xdr:ext cx="762000" cy="259045"/>
    <xdr:sp macro="" textlink="">
      <xdr:nvSpPr>
        <xdr:cNvPr id="209" name="テキスト ボックス 208">
          <a:extLst>
            <a:ext uri="{FF2B5EF4-FFF2-40B4-BE49-F238E27FC236}">
              <a16:creationId xmlns:a16="http://schemas.microsoft.com/office/drawing/2014/main" xmlns="" id="{02901403-6DCA-4F5F-A24C-79DE73B910C5}"/>
            </a:ext>
          </a:extLst>
        </xdr:cNvPr>
        <xdr:cNvSpPr txBox="1"/>
      </xdr:nvSpPr>
      <xdr:spPr>
        <a:xfrm>
          <a:off x="1066800" y="138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948E1919-9A58-462B-A956-9AF5671B1C4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A1350535-7221-403D-B6C0-FF96142566A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F0EDE8F1-C91C-4510-AD4E-20DF9EA09BC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66D5612F-87AF-45A6-AD64-8D1359D4F4A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21156EB6-A088-41CB-80BA-0B281550066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46861</xdr:rowOff>
    </xdr:from>
    <xdr:to>
      <xdr:col>7</xdr:col>
      <xdr:colOff>203200</xdr:colOff>
      <xdr:row>87</xdr:row>
      <xdr:rowOff>148461</xdr:rowOff>
    </xdr:to>
    <xdr:sp macro="" textlink="">
      <xdr:nvSpPr>
        <xdr:cNvPr id="215" name="円/楕円 214">
          <a:extLst>
            <a:ext uri="{FF2B5EF4-FFF2-40B4-BE49-F238E27FC236}">
              <a16:creationId xmlns:a16="http://schemas.microsoft.com/office/drawing/2014/main" xmlns="" id="{127BD3B9-EA85-4EA2-9868-D8094FA1C4D9}"/>
            </a:ext>
          </a:extLst>
        </xdr:cNvPr>
        <xdr:cNvSpPr/>
      </xdr:nvSpPr>
      <xdr:spPr>
        <a:xfrm>
          <a:off x="4902200" y="149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18938</xdr:rowOff>
    </xdr:from>
    <xdr:ext cx="762000" cy="259045"/>
    <xdr:sp macro="" textlink="">
      <xdr:nvSpPr>
        <xdr:cNvPr id="216" name="人件費・物件費等の状況該当値テキスト">
          <a:extLst>
            <a:ext uri="{FF2B5EF4-FFF2-40B4-BE49-F238E27FC236}">
              <a16:creationId xmlns:a16="http://schemas.microsoft.com/office/drawing/2014/main" xmlns="" id="{2F1C31DA-D00D-4128-A974-100EA32CD980}"/>
            </a:ext>
          </a:extLst>
        </xdr:cNvPr>
        <xdr:cNvSpPr txBox="1"/>
      </xdr:nvSpPr>
      <xdr:spPr>
        <a:xfrm>
          <a:off x="5041900" y="1493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250,826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11204</xdr:rowOff>
    </xdr:from>
    <xdr:to>
      <xdr:col>6</xdr:col>
      <xdr:colOff>50800</xdr:colOff>
      <xdr:row>87</xdr:row>
      <xdr:rowOff>112804</xdr:rowOff>
    </xdr:to>
    <xdr:sp macro="" textlink="">
      <xdr:nvSpPr>
        <xdr:cNvPr id="217" name="円/楕円 216">
          <a:extLst>
            <a:ext uri="{FF2B5EF4-FFF2-40B4-BE49-F238E27FC236}">
              <a16:creationId xmlns:a16="http://schemas.microsoft.com/office/drawing/2014/main" xmlns="" id="{1BA0E41F-B627-4B35-834E-E5323C25C946}"/>
            </a:ext>
          </a:extLst>
        </xdr:cNvPr>
        <xdr:cNvSpPr/>
      </xdr:nvSpPr>
      <xdr:spPr>
        <a:xfrm>
          <a:off x="4064000" y="149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97581</xdr:rowOff>
    </xdr:from>
    <xdr:ext cx="736600" cy="259045"/>
    <xdr:sp macro="" textlink="">
      <xdr:nvSpPr>
        <xdr:cNvPr id="218" name="テキスト ボックス 217">
          <a:extLst>
            <a:ext uri="{FF2B5EF4-FFF2-40B4-BE49-F238E27FC236}">
              <a16:creationId xmlns:a16="http://schemas.microsoft.com/office/drawing/2014/main" xmlns="" id="{1A3C9A8D-27DC-47BD-BE83-8AB586DFFD92}"/>
            </a:ext>
          </a:extLst>
        </xdr:cNvPr>
        <xdr:cNvSpPr txBox="1"/>
      </xdr:nvSpPr>
      <xdr:spPr>
        <a:xfrm>
          <a:off x="3733800" y="1501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246,393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134477</xdr:rowOff>
    </xdr:from>
    <xdr:to>
      <xdr:col>4</xdr:col>
      <xdr:colOff>533400</xdr:colOff>
      <xdr:row>88</xdr:row>
      <xdr:rowOff>64627</xdr:rowOff>
    </xdr:to>
    <xdr:sp macro="" textlink="">
      <xdr:nvSpPr>
        <xdr:cNvPr id="219" name="円/楕円 218">
          <a:extLst>
            <a:ext uri="{FF2B5EF4-FFF2-40B4-BE49-F238E27FC236}">
              <a16:creationId xmlns:a16="http://schemas.microsoft.com/office/drawing/2014/main" xmlns="" id="{30D6C87B-239C-4B12-A46B-F53E84090F1B}"/>
            </a:ext>
          </a:extLst>
        </xdr:cNvPr>
        <xdr:cNvSpPr/>
      </xdr:nvSpPr>
      <xdr:spPr>
        <a:xfrm>
          <a:off x="3175000" y="150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49404</xdr:rowOff>
    </xdr:from>
    <xdr:ext cx="762000" cy="259045"/>
    <xdr:sp macro="" textlink="">
      <xdr:nvSpPr>
        <xdr:cNvPr id="220" name="テキスト ボックス 219">
          <a:extLst>
            <a:ext uri="{FF2B5EF4-FFF2-40B4-BE49-F238E27FC236}">
              <a16:creationId xmlns:a16="http://schemas.microsoft.com/office/drawing/2014/main" xmlns="" id="{9804AF68-149F-44EE-8747-761BDD843380}"/>
            </a:ext>
          </a:extLst>
        </xdr:cNvPr>
        <xdr:cNvSpPr txBox="1"/>
      </xdr:nvSpPr>
      <xdr:spPr>
        <a:xfrm>
          <a:off x="2844800" y="15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261,719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152709</xdr:rowOff>
    </xdr:from>
    <xdr:to>
      <xdr:col>3</xdr:col>
      <xdr:colOff>330200</xdr:colOff>
      <xdr:row>87</xdr:row>
      <xdr:rowOff>82859</xdr:rowOff>
    </xdr:to>
    <xdr:sp macro="" textlink="">
      <xdr:nvSpPr>
        <xdr:cNvPr id="221" name="円/楕円 220">
          <a:extLst>
            <a:ext uri="{FF2B5EF4-FFF2-40B4-BE49-F238E27FC236}">
              <a16:creationId xmlns:a16="http://schemas.microsoft.com/office/drawing/2014/main" xmlns="" id="{139F60F4-0E41-483E-BC8A-680408A45603}"/>
            </a:ext>
          </a:extLst>
        </xdr:cNvPr>
        <xdr:cNvSpPr/>
      </xdr:nvSpPr>
      <xdr:spPr>
        <a:xfrm>
          <a:off x="2286000" y="148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67636</xdr:rowOff>
    </xdr:from>
    <xdr:ext cx="762000" cy="259045"/>
    <xdr:sp macro="" textlink="">
      <xdr:nvSpPr>
        <xdr:cNvPr id="222" name="テキスト ボックス 221">
          <a:extLst>
            <a:ext uri="{FF2B5EF4-FFF2-40B4-BE49-F238E27FC236}">
              <a16:creationId xmlns:a16="http://schemas.microsoft.com/office/drawing/2014/main" xmlns="" id="{C6D1BC86-42CB-4AFC-9A4E-C0D49708FCF7}"/>
            </a:ext>
          </a:extLst>
        </xdr:cNvPr>
        <xdr:cNvSpPr txBox="1"/>
      </xdr:nvSpPr>
      <xdr:spPr>
        <a:xfrm>
          <a:off x="1955800" y="149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64595</xdr:rowOff>
    </xdr:from>
    <xdr:to>
      <xdr:col>2</xdr:col>
      <xdr:colOff>127000</xdr:colOff>
      <xdr:row>86</xdr:row>
      <xdr:rowOff>166195</xdr:rowOff>
    </xdr:to>
    <xdr:sp macro="" textlink="">
      <xdr:nvSpPr>
        <xdr:cNvPr id="223" name="円/楕円 222">
          <a:extLst>
            <a:ext uri="{FF2B5EF4-FFF2-40B4-BE49-F238E27FC236}">
              <a16:creationId xmlns:a16="http://schemas.microsoft.com/office/drawing/2014/main" xmlns="" id="{83FD5AC2-4D4F-4A79-8DA3-209401643B79}"/>
            </a:ext>
          </a:extLst>
        </xdr:cNvPr>
        <xdr:cNvSpPr/>
      </xdr:nvSpPr>
      <xdr:spPr>
        <a:xfrm>
          <a:off x="1397000" y="148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150972</xdr:rowOff>
    </xdr:from>
    <xdr:ext cx="762000" cy="259045"/>
    <xdr:sp macro="" textlink="">
      <xdr:nvSpPr>
        <xdr:cNvPr id="224" name="テキスト ボックス 223">
          <a:extLst>
            <a:ext uri="{FF2B5EF4-FFF2-40B4-BE49-F238E27FC236}">
              <a16:creationId xmlns:a16="http://schemas.microsoft.com/office/drawing/2014/main" xmlns="" id="{FD1BC740-55C9-4AA1-B5FD-EBD56B2B6926}"/>
            </a:ext>
          </a:extLst>
        </xdr:cNvPr>
        <xdr:cNvSpPr txBox="1"/>
      </xdr:nvSpPr>
      <xdr:spPr>
        <a:xfrm>
          <a:off x="1066800" y="148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xmlns="" id="{92DD9D6E-09DF-4184-8938-CF4E205EFFF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AE58596A-1375-4F66-B17D-0ECA874929C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CECFF431-ED0F-4E24-B8A9-383880CA470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xmlns="" id="{242D8759-38AF-4ECD-9B31-1F1909CE266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xmlns="" id="{81C0BB7E-2A28-4BB6-A583-05CB292B79E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xmlns="" id="{26C5FDD3-F269-4C7A-AB01-78C28E4E120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xmlns="" id="{152C2049-AC6B-4741-B4DA-2DF24201F98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xmlns="" id="{8D891F80-1D79-4192-92AE-D7ABBA1B289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xmlns="" id="{AB31DC17-17FF-4072-8159-BB378154AFB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xmlns="" id="{B479B747-CF54-46A3-A19C-CD6AED62293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xmlns="" id="{E417F997-EE4D-4274-838C-9DE2BEB6850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xmlns="" id="{2B35B424-A117-49A8-BCEB-EEACD67AA1C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xmlns="" id="{FEEB8554-F234-4E4F-A266-BF70954C0FD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ラスパイレス指数は、類似団体の中でほぼ平均的な値となっており、今後も、町の財政状況等を勘案し給与構造の見直しを検討していく。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xmlns="" id="{C4AD3989-6218-4A7A-B053-7B7A1818A17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5A169436-2D72-4168-9ADA-7EEEC77B6E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a:extLst>
            <a:ext uri="{FF2B5EF4-FFF2-40B4-BE49-F238E27FC236}">
              <a16:creationId xmlns:a16="http://schemas.microsoft.com/office/drawing/2014/main" xmlns="" id="{AC86D85C-6F15-4341-96CF-8D9C97D094F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96D51433-37A6-4A06-8BC9-D59833ECF56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a:extLst>
            <a:ext uri="{FF2B5EF4-FFF2-40B4-BE49-F238E27FC236}">
              <a16:creationId xmlns:a16="http://schemas.microsoft.com/office/drawing/2014/main" xmlns="" id="{CB1B7AE1-A49E-417E-A077-947C0BE35D5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CFB2335A-F7BD-459E-BE71-F2DFD5C446F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a:extLst>
            <a:ext uri="{FF2B5EF4-FFF2-40B4-BE49-F238E27FC236}">
              <a16:creationId xmlns:a16="http://schemas.microsoft.com/office/drawing/2014/main" xmlns="" id="{71D185E8-53A9-48A1-985E-B65497EDFED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72DA4F2C-19FF-4ED8-B8C2-EC509AF4243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a:extLst>
            <a:ext uri="{FF2B5EF4-FFF2-40B4-BE49-F238E27FC236}">
              <a16:creationId xmlns:a16="http://schemas.microsoft.com/office/drawing/2014/main" xmlns="" id="{02BD8F28-FF8E-4520-ADA5-20389106629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188C24D8-7A05-4DC5-8533-6C4B4EB54AF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a:extLst>
            <a:ext uri="{FF2B5EF4-FFF2-40B4-BE49-F238E27FC236}">
              <a16:creationId xmlns:a16="http://schemas.microsoft.com/office/drawing/2014/main" xmlns="" id="{2DA6EDDF-DA7F-4793-8507-84C3FE3846E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BF9A3EA1-FC76-4C27-972A-C3BBCA4DAA4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a:extLst>
            <a:ext uri="{FF2B5EF4-FFF2-40B4-BE49-F238E27FC236}">
              <a16:creationId xmlns:a16="http://schemas.microsoft.com/office/drawing/2014/main" xmlns="" id="{1450D4B9-85D6-4A29-825B-BE6403639B1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86D12811-BB45-4FCD-9A63-54D1A98122C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xmlns="" id="{F3FDCE20-10BE-4CC9-839E-B097921A7E9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E3A8C989-BCA4-4AB6-A94D-40C51ABFE2F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xmlns="" id="{C6DD4212-66E4-49BF-8BD2-B4EACC4D27C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a:extLst>
            <a:ext uri="{FF2B5EF4-FFF2-40B4-BE49-F238E27FC236}">
              <a16:creationId xmlns:a16="http://schemas.microsoft.com/office/drawing/2014/main" xmlns="" id="{930469C5-493A-4ED6-B50C-5EBA288BC88C}"/>
            </a:ext>
          </a:extLst>
        </xdr:cNvPr>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a:extLst>
            <a:ext uri="{FF2B5EF4-FFF2-40B4-BE49-F238E27FC236}">
              <a16:creationId xmlns:a16="http://schemas.microsoft.com/office/drawing/2014/main" xmlns="" id="{4AD7CB04-8C0E-491B-8928-2D95253293B1}"/>
            </a:ext>
          </a:extLst>
        </xdr:cNvPr>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a:extLst>
            <a:ext uri="{FF2B5EF4-FFF2-40B4-BE49-F238E27FC236}">
              <a16:creationId xmlns:a16="http://schemas.microsoft.com/office/drawing/2014/main" xmlns="" id="{F73291BC-3C28-4457-A9EA-BC75817EFE0B}"/>
            </a:ext>
          </a:extLst>
        </xdr:cNvPr>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a:extLst>
            <a:ext uri="{FF2B5EF4-FFF2-40B4-BE49-F238E27FC236}">
              <a16:creationId xmlns:a16="http://schemas.microsoft.com/office/drawing/2014/main" xmlns="" id="{242B2D1C-28EB-43E7-AF51-B70862E69946}"/>
            </a:ext>
          </a:extLst>
        </xdr:cNvPr>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a:extLst>
            <a:ext uri="{FF2B5EF4-FFF2-40B4-BE49-F238E27FC236}">
              <a16:creationId xmlns:a16="http://schemas.microsoft.com/office/drawing/2014/main" xmlns="" id="{9515F2E3-C92E-4697-BB5D-9D2288B931D8}"/>
            </a:ext>
          </a:extLst>
        </xdr:cNvPr>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88295</xdr:rowOff>
    </xdr:to>
    <xdr:cxnSp macro="">
      <xdr:nvCxnSpPr>
        <xdr:cNvPr id="260" name="直線コネクタ 259">
          <a:extLst>
            <a:ext uri="{FF2B5EF4-FFF2-40B4-BE49-F238E27FC236}">
              <a16:creationId xmlns:a16="http://schemas.microsoft.com/office/drawing/2014/main" xmlns="" id="{198AF081-E44A-433C-8C24-BD6FDA4366D3}"/>
            </a:ext>
          </a:extLst>
        </xdr:cNvPr>
        <xdr:cNvCxnSpPr/>
      </xdr:nvCxnSpPr>
      <xdr:spPr>
        <a:xfrm>
          <a:off x="16179800" y="144556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61" name="給与水準   （国との比較）平均値テキスト">
          <a:extLst>
            <a:ext uri="{FF2B5EF4-FFF2-40B4-BE49-F238E27FC236}">
              <a16:creationId xmlns:a16="http://schemas.microsoft.com/office/drawing/2014/main" xmlns="" id="{F0056D77-8F7C-479D-B170-B0F63255FE00}"/>
            </a:ext>
          </a:extLst>
        </xdr:cNvPr>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a:extLst>
            <a:ext uri="{FF2B5EF4-FFF2-40B4-BE49-F238E27FC236}">
              <a16:creationId xmlns:a16="http://schemas.microsoft.com/office/drawing/2014/main" xmlns="" id="{4A86A705-4A40-49CE-BAF5-02B819FF6207}"/>
            </a:ext>
          </a:extLst>
        </xdr:cNvPr>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53823</xdr:rowOff>
    </xdr:to>
    <xdr:cxnSp macro="">
      <xdr:nvCxnSpPr>
        <xdr:cNvPr id="263" name="直線コネクタ 262">
          <a:extLst>
            <a:ext uri="{FF2B5EF4-FFF2-40B4-BE49-F238E27FC236}">
              <a16:creationId xmlns:a16="http://schemas.microsoft.com/office/drawing/2014/main" xmlns="" id="{1956A5CA-91D5-4283-92B0-7CF7C37565A2}"/>
            </a:ext>
          </a:extLst>
        </xdr:cNvPr>
        <xdr:cNvCxnSpPr/>
      </xdr:nvCxnSpPr>
      <xdr:spPr>
        <a:xfrm>
          <a:off x="15290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a:extLst>
            <a:ext uri="{FF2B5EF4-FFF2-40B4-BE49-F238E27FC236}">
              <a16:creationId xmlns:a16="http://schemas.microsoft.com/office/drawing/2014/main" xmlns="" id="{52FD0733-8DFD-40A9-96D3-A1F40811638E}"/>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a:extLst>
            <a:ext uri="{FF2B5EF4-FFF2-40B4-BE49-F238E27FC236}">
              <a16:creationId xmlns:a16="http://schemas.microsoft.com/office/drawing/2014/main" xmlns="" id="{67BC8222-2DA8-451A-8977-55F5F3E13AB4}"/>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7862</xdr:rowOff>
    </xdr:to>
    <xdr:cxnSp macro="">
      <xdr:nvCxnSpPr>
        <xdr:cNvPr id="266" name="直線コネクタ 265">
          <a:extLst>
            <a:ext uri="{FF2B5EF4-FFF2-40B4-BE49-F238E27FC236}">
              <a16:creationId xmlns:a16="http://schemas.microsoft.com/office/drawing/2014/main" xmlns="" id="{90DC32F7-E236-4729-8189-5A3D1A58D3AA}"/>
            </a:ext>
          </a:extLst>
        </xdr:cNvPr>
        <xdr:cNvCxnSpPr/>
      </xdr:nvCxnSpPr>
      <xdr:spPr>
        <a:xfrm>
          <a:off x="14401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7" name="フローチャート : 判断 266">
          <a:extLst>
            <a:ext uri="{FF2B5EF4-FFF2-40B4-BE49-F238E27FC236}">
              <a16:creationId xmlns:a16="http://schemas.microsoft.com/office/drawing/2014/main" xmlns="" id="{319EBDB5-5022-40A5-A4EE-6625ED32D2DC}"/>
            </a:ext>
          </a:extLst>
        </xdr:cNvPr>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8" name="テキスト ボックス 267">
          <a:extLst>
            <a:ext uri="{FF2B5EF4-FFF2-40B4-BE49-F238E27FC236}">
              <a16:creationId xmlns:a16="http://schemas.microsoft.com/office/drawing/2014/main" xmlns="" id="{BFEAD73D-BD8D-4B33-AB47-19283425B466}"/>
            </a:ext>
          </a:extLst>
        </xdr:cNvPr>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23888</xdr:rowOff>
    </xdr:to>
    <xdr:cxnSp macro="">
      <xdr:nvCxnSpPr>
        <xdr:cNvPr id="269" name="直線コネクタ 268">
          <a:extLst>
            <a:ext uri="{FF2B5EF4-FFF2-40B4-BE49-F238E27FC236}">
              <a16:creationId xmlns:a16="http://schemas.microsoft.com/office/drawing/2014/main" xmlns="" id="{578A9A17-4E2A-4133-A4C7-8BF3E6CA4146}"/>
            </a:ext>
          </a:extLst>
        </xdr:cNvPr>
        <xdr:cNvCxnSpPr/>
      </xdr:nvCxnSpPr>
      <xdr:spPr>
        <a:xfrm flipV="1">
          <a:off x="13512800" y="1437519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70" name="フローチャート : 判断 269">
          <a:extLst>
            <a:ext uri="{FF2B5EF4-FFF2-40B4-BE49-F238E27FC236}">
              <a16:creationId xmlns:a16="http://schemas.microsoft.com/office/drawing/2014/main" xmlns="" id="{C2B6F4F9-E473-4CC1-93D0-53F03EDDC408}"/>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71" name="テキスト ボックス 270">
          <a:extLst>
            <a:ext uri="{FF2B5EF4-FFF2-40B4-BE49-F238E27FC236}">
              <a16:creationId xmlns:a16="http://schemas.microsoft.com/office/drawing/2014/main" xmlns="" id="{FAF85A8F-9A0D-4CA3-9554-795AEB0417DE}"/>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2" name="フローチャート : 判断 271">
          <a:extLst>
            <a:ext uri="{FF2B5EF4-FFF2-40B4-BE49-F238E27FC236}">
              <a16:creationId xmlns:a16="http://schemas.microsoft.com/office/drawing/2014/main" xmlns="" id="{2DCB9826-371D-4594-812C-8382A46E3CBE}"/>
            </a:ext>
          </a:extLst>
        </xdr:cNvPr>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3" name="テキスト ボックス 272">
          <a:extLst>
            <a:ext uri="{FF2B5EF4-FFF2-40B4-BE49-F238E27FC236}">
              <a16:creationId xmlns:a16="http://schemas.microsoft.com/office/drawing/2014/main" xmlns="" id="{B0A34FC8-F31C-40D3-BACE-D8884CB03355}"/>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DE0598B1-4488-4A10-95DC-361CDC3F6DC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9D2EF3F0-05FE-40F9-AEBB-7B930E0B11C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EEC3E64C-DF6D-4EC8-914F-7210195B72F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8D14CAA7-167C-4F86-A038-0D490F4F333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6E2CB9CC-161D-4444-8861-26E397D3002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9" name="円/楕円 278">
          <a:extLst>
            <a:ext uri="{FF2B5EF4-FFF2-40B4-BE49-F238E27FC236}">
              <a16:creationId xmlns:a16="http://schemas.microsoft.com/office/drawing/2014/main" xmlns="" id="{F9F19BE0-7DC1-4434-A687-55EA1AE1D081}"/>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80" name="給与水準   （国との比較）該当値テキスト">
          <a:extLst>
            <a:ext uri="{FF2B5EF4-FFF2-40B4-BE49-F238E27FC236}">
              <a16:creationId xmlns:a16="http://schemas.microsoft.com/office/drawing/2014/main" xmlns="" id="{B265D4FE-D0FB-4C0E-AF31-653FF20F0B17}"/>
            </a:ext>
          </a:extLst>
        </xdr:cNvPr>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81" name="円/楕円 280">
          <a:extLst>
            <a:ext uri="{FF2B5EF4-FFF2-40B4-BE49-F238E27FC236}">
              <a16:creationId xmlns:a16="http://schemas.microsoft.com/office/drawing/2014/main" xmlns="" id="{168EFE55-613A-4E22-8374-A0759F89B4CD}"/>
            </a:ext>
          </a:extLst>
        </xdr:cNvPr>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82" name="テキスト ボックス 281">
          <a:extLst>
            <a:ext uri="{FF2B5EF4-FFF2-40B4-BE49-F238E27FC236}">
              <a16:creationId xmlns:a16="http://schemas.microsoft.com/office/drawing/2014/main" xmlns="" id="{D32C546B-0A44-47EC-A263-CAA255687DF1}"/>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3" name="円/楕円 282">
          <a:extLst>
            <a:ext uri="{FF2B5EF4-FFF2-40B4-BE49-F238E27FC236}">
              <a16:creationId xmlns:a16="http://schemas.microsoft.com/office/drawing/2014/main" xmlns="" id="{B6F2A0FB-E1F4-49AB-86B0-A198E71974D4}"/>
            </a:ext>
          </a:extLst>
        </xdr:cNvPr>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4" name="テキスト ボックス 283">
          <a:extLst>
            <a:ext uri="{FF2B5EF4-FFF2-40B4-BE49-F238E27FC236}">
              <a16:creationId xmlns:a16="http://schemas.microsoft.com/office/drawing/2014/main" xmlns="" id="{49518420-E325-40B6-93A0-46D77D5E7CC0}"/>
            </a:ext>
          </a:extLst>
        </xdr:cNvPr>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5" name="円/楕円 284">
          <a:extLst>
            <a:ext uri="{FF2B5EF4-FFF2-40B4-BE49-F238E27FC236}">
              <a16:creationId xmlns:a16="http://schemas.microsoft.com/office/drawing/2014/main" xmlns="" id="{AEB1B68D-45A6-45A5-8017-679BAEAA855D}"/>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xmlns="" id="{C2CF12FB-B055-4B71-BBC4-7A50E03FC973}"/>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a:extLst>
            <a:ext uri="{FF2B5EF4-FFF2-40B4-BE49-F238E27FC236}">
              <a16:creationId xmlns:a16="http://schemas.microsoft.com/office/drawing/2014/main" xmlns="" id="{92D26ECD-C649-432B-8224-6539F686EF18}"/>
            </a:ext>
          </a:extLst>
        </xdr:cNvPr>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8" name="テキスト ボックス 287">
          <a:extLst>
            <a:ext uri="{FF2B5EF4-FFF2-40B4-BE49-F238E27FC236}">
              <a16:creationId xmlns:a16="http://schemas.microsoft.com/office/drawing/2014/main" xmlns="" id="{8E92A238-9EFD-40F3-943C-CE3FDC95BE6D}"/>
            </a:ext>
          </a:extLst>
        </xdr:cNvPr>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xmlns="" id="{6DCF40F7-E6D3-493C-89B5-0F138D9E1D0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1E8641A0-8EE8-49B5-9961-38CB321695B3}"/>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30543151-1005-4995-8E20-89EBEC18FF67}"/>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xmlns="" id="{E71FE723-C1E7-4024-83A1-C33DC2A6668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xmlns="" id="{D11B317A-931E-4F84-B8BF-135FB4EAAF7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xmlns="" id="{DDC21F3D-CFC5-464B-9128-93E583FEFFC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xmlns="" id="{03E1E206-F70C-4F29-AF00-57EA4C877C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xmlns="" id="{2DFA99CA-C422-447E-806C-E6C4AB6024D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xmlns="" id="{773E9FFC-9DB7-4031-8FB3-878E98956BA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xmlns="" id="{7289B6A8-D535-48CB-99A3-9969BB1AEA8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xmlns="" id="{DD5C63DC-49AA-4D9A-A2BD-98F61E4CC32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xmlns="" id="{328EF617-5E1F-4DEA-93A7-5DFE6F42047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xmlns="" id="{DC3D241C-F7B6-476E-BF96-52437D7FD84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本町は、広大な面積の中に集落が点在する地理的要因により、総合支所を始めとした町有施設が町内に分散され多く配置されており、このため類似団体内平均値と比較すると職員数が約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倍となっている。</a:t>
          </a:r>
          <a:endParaRPr lang="ja-JP" altLang="ja-JP" sz="1400">
            <a:effectLst/>
          </a:endParaRPr>
        </a:p>
        <a:p>
          <a:r>
            <a:rPr kumimoji="1" lang="ja-JP" altLang="ja-JP" sz="1100">
              <a:solidFill>
                <a:schemeClr val="dk1"/>
              </a:solidFill>
              <a:effectLst/>
              <a:latin typeface="+mn-lt"/>
              <a:ea typeface="+mn-ea"/>
              <a:cs typeface="+mn-cs"/>
            </a:rPr>
            <a:t>　これまでも職員数の削減に取り組んできたが、今後も定員管理の中で退職者の補充を適正化するなどし、人件費の抑制に取り組んでいく。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DB60535D-1CD6-4ABC-8D9D-E3808385FBA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xmlns="" id="{134E0A13-31C8-4E94-B1B5-35FB63B0C2B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A1714F20-4F34-41FF-9D45-B54065569D3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a:extLst>
            <a:ext uri="{FF2B5EF4-FFF2-40B4-BE49-F238E27FC236}">
              <a16:creationId xmlns:a16="http://schemas.microsoft.com/office/drawing/2014/main" xmlns="" id="{3288B27E-7579-4AA1-A865-407B3A2BDF6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1F288661-7DA4-4D89-8C2D-6C79E313C8F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a:extLst>
            <a:ext uri="{FF2B5EF4-FFF2-40B4-BE49-F238E27FC236}">
              <a16:creationId xmlns:a16="http://schemas.microsoft.com/office/drawing/2014/main" xmlns="" id="{AF92A547-8C87-4582-B3BC-B1EC45F14A8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7DD4B024-0AFB-46D6-BF13-D2BC7D6D29B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a:extLst>
            <a:ext uri="{FF2B5EF4-FFF2-40B4-BE49-F238E27FC236}">
              <a16:creationId xmlns:a16="http://schemas.microsoft.com/office/drawing/2014/main" xmlns="" id="{4B5BFB00-EDC6-47CB-BFCC-8AE710B8DD7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200C648F-5224-481A-85EC-539E66A0A8B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a:extLst>
            <a:ext uri="{FF2B5EF4-FFF2-40B4-BE49-F238E27FC236}">
              <a16:creationId xmlns:a16="http://schemas.microsoft.com/office/drawing/2014/main" xmlns="" id="{9F5A5A5A-02C6-4844-B80C-CB50ECB7414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5E3022AB-4EF7-4D2B-9FD7-7109EE6533E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a:extLst>
            <a:ext uri="{FF2B5EF4-FFF2-40B4-BE49-F238E27FC236}">
              <a16:creationId xmlns:a16="http://schemas.microsoft.com/office/drawing/2014/main" xmlns="" id="{65805596-1946-4F18-A98A-BF7ACDF2130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4B7934C9-7F43-4E86-9E87-4A1C77E8BDD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xmlns="" id="{055F4820-2005-4474-9BC6-F7D3BFDC1C4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BA16CED3-0383-4EBA-9049-412F6B59C6F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xmlns="" id="{0882379E-9EA2-4359-8B9E-9674E2E6ACF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a:extLst>
            <a:ext uri="{FF2B5EF4-FFF2-40B4-BE49-F238E27FC236}">
              <a16:creationId xmlns:a16="http://schemas.microsoft.com/office/drawing/2014/main" xmlns="" id="{DDF1BCF4-4C78-455C-9FE4-62A1B32FFBD9}"/>
            </a:ext>
          </a:extLst>
        </xdr:cNvPr>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a:extLst>
            <a:ext uri="{FF2B5EF4-FFF2-40B4-BE49-F238E27FC236}">
              <a16:creationId xmlns:a16="http://schemas.microsoft.com/office/drawing/2014/main" xmlns="" id="{6144E719-0A25-4A90-8FF5-1A098B0C3472}"/>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a:extLst>
            <a:ext uri="{FF2B5EF4-FFF2-40B4-BE49-F238E27FC236}">
              <a16:creationId xmlns:a16="http://schemas.microsoft.com/office/drawing/2014/main" xmlns="" id="{9992D75A-FFBF-47AD-BE95-E15C10D317B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a:extLst>
            <a:ext uri="{FF2B5EF4-FFF2-40B4-BE49-F238E27FC236}">
              <a16:creationId xmlns:a16="http://schemas.microsoft.com/office/drawing/2014/main" xmlns="" id="{A8E079C1-59BD-4298-9A29-F9BB58990F82}"/>
            </a:ext>
          </a:extLst>
        </xdr:cNvPr>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a:extLst>
            <a:ext uri="{FF2B5EF4-FFF2-40B4-BE49-F238E27FC236}">
              <a16:creationId xmlns:a16="http://schemas.microsoft.com/office/drawing/2014/main" xmlns="" id="{6E7A8AF4-E62C-4154-88BD-66C6CD307063}"/>
            </a:ext>
          </a:extLst>
        </xdr:cNvPr>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63923</xdr:rowOff>
    </xdr:from>
    <xdr:to>
      <xdr:col>24</xdr:col>
      <xdr:colOff>558800</xdr:colOff>
      <xdr:row>67</xdr:row>
      <xdr:rowOff>100119</xdr:rowOff>
    </xdr:to>
    <xdr:cxnSp macro="">
      <xdr:nvCxnSpPr>
        <xdr:cNvPr id="323" name="直線コネクタ 322">
          <a:extLst>
            <a:ext uri="{FF2B5EF4-FFF2-40B4-BE49-F238E27FC236}">
              <a16:creationId xmlns:a16="http://schemas.microsoft.com/office/drawing/2014/main" xmlns="" id="{5EFD5A2D-2BE5-4E73-8D94-086CBC402CB0}"/>
            </a:ext>
          </a:extLst>
        </xdr:cNvPr>
        <xdr:cNvCxnSpPr/>
      </xdr:nvCxnSpPr>
      <xdr:spPr>
        <a:xfrm>
          <a:off x="16179800" y="1155107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4" name="定員管理の状況平均値テキスト">
          <a:extLst>
            <a:ext uri="{FF2B5EF4-FFF2-40B4-BE49-F238E27FC236}">
              <a16:creationId xmlns:a16="http://schemas.microsoft.com/office/drawing/2014/main" xmlns="" id="{6333788B-AA1F-49BE-A21B-85F75EF766BD}"/>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a:extLst>
            <a:ext uri="{FF2B5EF4-FFF2-40B4-BE49-F238E27FC236}">
              <a16:creationId xmlns:a16="http://schemas.microsoft.com/office/drawing/2014/main" xmlns="" id="{238D5C27-C914-4A0D-8EBA-0A2FC8F7AA9D}"/>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39794</xdr:rowOff>
    </xdr:from>
    <xdr:to>
      <xdr:col>23</xdr:col>
      <xdr:colOff>406400</xdr:colOff>
      <xdr:row>67</xdr:row>
      <xdr:rowOff>63923</xdr:rowOff>
    </xdr:to>
    <xdr:cxnSp macro="">
      <xdr:nvCxnSpPr>
        <xdr:cNvPr id="326" name="直線コネクタ 325">
          <a:extLst>
            <a:ext uri="{FF2B5EF4-FFF2-40B4-BE49-F238E27FC236}">
              <a16:creationId xmlns:a16="http://schemas.microsoft.com/office/drawing/2014/main" xmlns="" id="{716DC222-E16B-4F58-8CFF-9F04709165FF}"/>
            </a:ext>
          </a:extLst>
        </xdr:cNvPr>
        <xdr:cNvCxnSpPr/>
      </xdr:nvCxnSpPr>
      <xdr:spPr>
        <a:xfrm>
          <a:off x="15290800" y="115269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a:extLst>
            <a:ext uri="{FF2B5EF4-FFF2-40B4-BE49-F238E27FC236}">
              <a16:creationId xmlns:a16="http://schemas.microsoft.com/office/drawing/2014/main" xmlns="" id="{E89A5264-0D65-4147-9F79-22B888164F87}"/>
            </a:ext>
          </a:extLst>
        </xdr:cNvPr>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8" name="テキスト ボックス 327">
          <a:extLst>
            <a:ext uri="{FF2B5EF4-FFF2-40B4-BE49-F238E27FC236}">
              <a16:creationId xmlns:a16="http://schemas.microsoft.com/office/drawing/2014/main" xmlns="" id="{E4AE1176-11A6-46C3-A171-7514441E5F2F}"/>
            </a:ext>
          </a:extLst>
        </xdr:cNvPr>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39794</xdr:rowOff>
    </xdr:from>
    <xdr:to>
      <xdr:col>22</xdr:col>
      <xdr:colOff>203200</xdr:colOff>
      <xdr:row>67</xdr:row>
      <xdr:rowOff>63923</xdr:rowOff>
    </xdr:to>
    <xdr:cxnSp macro="">
      <xdr:nvCxnSpPr>
        <xdr:cNvPr id="329" name="直線コネクタ 328">
          <a:extLst>
            <a:ext uri="{FF2B5EF4-FFF2-40B4-BE49-F238E27FC236}">
              <a16:creationId xmlns:a16="http://schemas.microsoft.com/office/drawing/2014/main" xmlns="" id="{C66B8BD7-8DAF-4409-B58A-2D26606C98C9}"/>
            </a:ext>
          </a:extLst>
        </xdr:cNvPr>
        <xdr:cNvCxnSpPr/>
      </xdr:nvCxnSpPr>
      <xdr:spPr>
        <a:xfrm flipV="1">
          <a:off x="14401800" y="115269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30" name="フローチャート : 判断 329">
          <a:extLst>
            <a:ext uri="{FF2B5EF4-FFF2-40B4-BE49-F238E27FC236}">
              <a16:creationId xmlns:a16="http://schemas.microsoft.com/office/drawing/2014/main" xmlns="" id="{663E924A-EB0E-4FFF-AE15-41B60F042FA7}"/>
            </a:ext>
          </a:extLst>
        </xdr:cNvPr>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152206</xdr:rowOff>
    </xdr:from>
    <xdr:ext cx="762000" cy="259045"/>
    <xdr:sp macro="" textlink="">
      <xdr:nvSpPr>
        <xdr:cNvPr id="331" name="テキスト ボックス 330">
          <a:extLst>
            <a:ext uri="{FF2B5EF4-FFF2-40B4-BE49-F238E27FC236}">
              <a16:creationId xmlns:a16="http://schemas.microsoft.com/office/drawing/2014/main" xmlns="" id="{F78925B9-745C-4BAF-9219-75B14819E7A5}"/>
            </a:ext>
          </a:extLst>
        </xdr:cNvPr>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63923</xdr:rowOff>
    </xdr:from>
    <xdr:to>
      <xdr:col>21</xdr:col>
      <xdr:colOff>0</xdr:colOff>
      <xdr:row>67</xdr:row>
      <xdr:rowOff>110172</xdr:rowOff>
    </xdr:to>
    <xdr:cxnSp macro="">
      <xdr:nvCxnSpPr>
        <xdr:cNvPr id="332" name="直線コネクタ 331">
          <a:extLst>
            <a:ext uri="{FF2B5EF4-FFF2-40B4-BE49-F238E27FC236}">
              <a16:creationId xmlns:a16="http://schemas.microsoft.com/office/drawing/2014/main" xmlns="" id="{3C36F44F-E08E-4AD4-BA86-862A783E6CCA}"/>
            </a:ext>
          </a:extLst>
        </xdr:cNvPr>
        <xdr:cNvCxnSpPr/>
      </xdr:nvCxnSpPr>
      <xdr:spPr>
        <a:xfrm flipV="1">
          <a:off x="13512800" y="11551073"/>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3" name="フローチャート : 判断 332">
          <a:extLst>
            <a:ext uri="{FF2B5EF4-FFF2-40B4-BE49-F238E27FC236}">
              <a16:creationId xmlns:a16="http://schemas.microsoft.com/office/drawing/2014/main" xmlns="" id="{37A38AE9-A900-48B7-A392-2E8BBD37D303}"/>
            </a:ext>
          </a:extLst>
        </xdr:cNvPr>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34" name="テキスト ボックス 333">
          <a:extLst>
            <a:ext uri="{FF2B5EF4-FFF2-40B4-BE49-F238E27FC236}">
              <a16:creationId xmlns:a16="http://schemas.microsoft.com/office/drawing/2014/main" xmlns="" id="{20FB0C60-8AE0-4786-BECF-7C1E2331D109}"/>
            </a:ext>
          </a:extLst>
        </xdr:cNvPr>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5" name="フローチャート : 判断 334">
          <a:extLst>
            <a:ext uri="{FF2B5EF4-FFF2-40B4-BE49-F238E27FC236}">
              <a16:creationId xmlns:a16="http://schemas.microsoft.com/office/drawing/2014/main" xmlns="" id="{3BB4DE89-149C-438E-98BA-1347B3C70F0F}"/>
            </a:ext>
          </a:extLst>
        </xdr:cNvPr>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36" name="テキスト ボックス 335">
          <a:extLst>
            <a:ext uri="{FF2B5EF4-FFF2-40B4-BE49-F238E27FC236}">
              <a16:creationId xmlns:a16="http://schemas.microsoft.com/office/drawing/2014/main" xmlns="" id="{438DFF54-A4B7-407C-87B7-772FD489F523}"/>
            </a:ext>
          </a:extLst>
        </xdr:cNvPr>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34891438-6770-4558-9EFA-8E30705CCEB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7693CFD1-C87B-4DAA-800A-81B42BCC27A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44542005-74DC-45B9-8A36-A149DD06C1F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BD50D337-06A6-4C03-9B1E-9A37D57472E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FCB39ACC-5072-48E9-95CD-2E864F342A0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49319</xdr:rowOff>
    </xdr:from>
    <xdr:to>
      <xdr:col>24</xdr:col>
      <xdr:colOff>609600</xdr:colOff>
      <xdr:row>67</xdr:row>
      <xdr:rowOff>150919</xdr:rowOff>
    </xdr:to>
    <xdr:sp macro="" textlink="">
      <xdr:nvSpPr>
        <xdr:cNvPr id="342" name="円/楕円 341">
          <a:extLst>
            <a:ext uri="{FF2B5EF4-FFF2-40B4-BE49-F238E27FC236}">
              <a16:creationId xmlns:a16="http://schemas.microsoft.com/office/drawing/2014/main" xmlns="" id="{7AB39497-0349-4447-BA3B-6DB0EDF743CB}"/>
            </a:ext>
          </a:extLst>
        </xdr:cNvPr>
        <xdr:cNvSpPr/>
      </xdr:nvSpPr>
      <xdr:spPr>
        <a:xfrm>
          <a:off x="169672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116646</xdr:rowOff>
    </xdr:from>
    <xdr:ext cx="762000" cy="259045"/>
    <xdr:sp macro="" textlink="">
      <xdr:nvSpPr>
        <xdr:cNvPr id="343" name="定員管理の状況該当値テキスト">
          <a:extLst>
            <a:ext uri="{FF2B5EF4-FFF2-40B4-BE49-F238E27FC236}">
              <a16:creationId xmlns:a16="http://schemas.microsoft.com/office/drawing/2014/main" xmlns="" id="{5A73D3F9-686D-42EE-AEC8-2B5321240168}"/>
            </a:ext>
          </a:extLst>
        </xdr:cNvPr>
        <xdr:cNvSpPr txBox="1"/>
      </xdr:nvSpPr>
      <xdr:spPr>
        <a:xfrm>
          <a:off x="17106900" y="1143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13123</xdr:rowOff>
    </xdr:from>
    <xdr:to>
      <xdr:col>23</xdr:col>
      <xdr:colOff>457200</xdr:colOff>
      <xdr:row>67</xdr:row>
      <xdr:rowOff>114723</xdr:rowOff>
    </xdr:to>
    <xdr:sp macro="" textlink="">
      <xdr:nvSpPr>
        <xdr:cNvPr id="344" name="円/楕円 343">
          <a:extLst>
            <a:ext uri="{FF2B5EF4-FFF2-40B4-BE49-F238E27FC236}">
              <a16:creationId xmlns:a16="http://schemas.microsoft.com/office/drawing/2014/main" xmlns="" id="{22978AA1-06CA-4D2A-BD0B-2F8F06CC67AC}"/>
            </a:ext>
          </a:extLst>
        </xdr:cNvPr>
        <xdr:cNvSpPr/>
      </xdr:nvSpPr>
      <xdr:spPr>
        <a:xfrm>
          <a:off x="16129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99500</xdr:rowOff>
    </xdr:from>
    <xdr:ext cx="736600" cy="259045"/>
    <xdr:sp macro="" textlink="">
      <xdr:nvSpPr>
        <xdr:cNvPr id="345" name="テキスト ボックス 344">
          <a:extLst>
            <a:ext uri="{FF2B5EF4-FFF2-40B4-BE49-F238E27FC236}">
              <a16:creationId xmlns:a16="http://schemas.microsoft.com/office/drawing/2014/main" xmlns="" id="{9965C70B-5C84-4503-85C2-4E0AC54B2B83}"/>
            </a:ext>
          </a:extLst>
        </xdr:cNvPr>
        <xdr:cNvSpPr txBox="1"/>
      </xdr:nvSpPr>
      <xdr:spPr>
        <a:xfrm>
          <a:off x="15798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160444</xdr:rowOff>
    </xdr:from>
    <xdr:to>
      <xdr:col>22</xdr:col>
      <xdr:colOff>254000</xdr:colOff>
      <xdr:row>67</xdr:row>
      <xdr:rowOff>90594</xdr:rowOff>
    </xdr:to>
    <xdr:sp macro="" textlink="">
      <xdr:nvSpPr>
        <xdr:cNvPr id="346" name="円/楕円 345">
          <a:extLst>
            <a:ext uri="{FF2B5EF4-FFF2-40B4-BE49-F238E27FC236}">
              <a16:creationId xmlns:a16="http://schemas.microsoft.com/office/drawing/2014/main" xmlns="" id="{359F5A82-DC19-47B8-B533-525F9989521E}"/>
            </a:ext>
          </a:extLst>
        </xdr:cNvPr>
        <xdr:cNvSpPr/>
      </xdr:nvSpPr>
      <xdr:spPr>
        <a:xfrm>
          <a:off x="15240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75371</xdr:rowOff>
    </xdr:from>
    <xdr:ext cx="762000" cy="259045"/>
    <xdr:sp macro="" textlink="">
      <xdr:nvSpPr>
        <xdr:cNvPr id="347" name="テキスト ボックス 346">
          <a:extLst>
            <a:ext uri="{FF2B5EF4-FFF2-40B4-BE49-F238E27FC236}">
              <a16:creationId xmlns:a16="http://schemas.microsoft.com/office/drawing/2014/main" xmlns="" id="{10DE0DD4-7293-48B9-827B-67CE9236995D}"/>
            </a:ext>
          </a:extLst>
        </xdr:cNvPr>
        <xdr:cNvSpPr txBox="1"/>
      </xdr:nvSpPr>
      <xdr:spPr>
        <a:xfrm>
          <a:off x="14909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13123</xdr:rowOff>
    </xdr:from>
    <xdr:to>
      <xdr:col>21</xdr:col>
      <xdr:colOff>50800</xdr:colOff>
      <xdr:row>67</xdr:row>
      <xdr:rowOff>114723</xdr:rowOff>
    </xdr:to>
    <xdr:sp macro="" textlink="">
      <xdr:nvSpPr>
        <xdr:cNvPr id="348" name="円/楕円 347">
          <a:extLst>
            <a:ext uri="{FF2B5EF4-FFF2-40B4-BE49-F238E27FC236}">
              <a16:creationId xmlns:a16="http://schemas.microsoft.com/office/drawing/2014/main" xmlns="" id="{1ED22197-E63A-4955-A877-B6F0360DB1C1}"/>
            </a:ext>
          </a:extLst>
        </xdr:cNvPr>
        <xdr:cNvSpPr/>
      </xdr:nvSpPr>
      <xdr:spPr>
        <a:xfrm>
          <a:off x="14351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99500</xdr:rowOff>
    </xdr:from>
    <xdr:ext cx="762000" cy="259045"/>
    <xdr:sp macro="" textlink="">
      <xdr:nvSpPr>
        <xdr:cNvPr id="349" name="テキスト ボックス 348">
          <a:extLst>
            <a:ext uri="{FF2B5EF4-FFF2-40B4-BE49-F238E27FC236}">
              <a16:creationId xmlns:a16="http://schemas.microsoft.com/office/drawing/2014/main" xmlns="" id="{079CDA65-7C2F-496E-88F1-F7B995E36780}"/>
            </a:ext>
          </a:extLst>
        </xdr:cNvPr>
        <xdr:cNvSpPr txBox="1"/>
      </xdr:nvSpPr>
      <xdr:spPr>
        <a:xfrm>
          <a:off x="14020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59372</xdr:rowOff>
    </xdr:from>
    <xdr:to>
      <xdr:col>19</xdr:col>
      <xdr:colOff>533400</xdr:colOff>
      <xdr:row>67</xdr:row>
      <xdr:rowOff>160972</xdr:rowOff>
    </xdr:to>
    <xdr:sp macro="" textlink="">
      <xdr:nvSpPr>
        <xdr:cNvPr id="350" name="円/楕円 349">
          <a:extLst>
            <a:ext uri="{FF2B5EF4-FFF2-40B4-BE49-F238E27FC236}">
              <a16:creationId xmlns:a16="http://schemas.microsoft.com/office/drawing/2014/main" xmlns="" id="{7A5A2E0D-BA7B-4E2D-8860-091AAF3CDC4B}"/>
            </a:ext>
          </a:extLst>
        </xdr:cNvPr>
        <xdr:cNvSpPr/>
      </xdr:nvSpPr>
      <xdr:spPr>
        <a:xfrm>
          <a:off x="13462000" y="11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145749</xdr:rowOff>
    </xdr:from>
    <xdr:ext cx="762000" cy="259045"/>
    <xdr:sp macro="" textlink="">
      <xdr:nvSpPr>
        <xdr:cNvPr id="351" name="テキスト ボックス 350">
          <a:extLst>
            <a:ext uri="{FF2B5EF4-FFF2-40B4-BE49-F238E27FC236}">
              <a16:creationId xmlns:a16="http://schemas.microsoft.com/office/drawing/2014/main" xmlns="" id="{13D6AE99-4A9B-4F24-A142-618622C5A200}"/>
            </a:ext>
          </a:extLst>
        </xdr:cNvPr>
        <xdr:cNvSpPr txBox="1"/>
      </xdr:nvSpPr>
      <xdr:spPr>
        <a:xfrm>
          <a:off x="13131800" y="116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xmlns="" id="{E9FAB6AD-7BAD-49FD-A492-EDF3271BC8A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921EC6BB-6746-4FDF-A3F1-8177328FF22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14C30042-9E85-4B0E-9437-E520D97D8E6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xmlns="" id="{B923A83F-A2B6-4EDF-AE8B-200ACD36760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xmlns="" id="{BB52192B-5578-48A8-8DF8-1A9D21A758F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xmlns="" id="{EC18CFDC-7717-4302-95E5-B02310FC5E3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xmlns="" id="{755726E2-BC08-47C9-A6E2-BA73AD9AD03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xmlns="" id="{4F8E2830-FFA6-475D-852E-CD790E11AEA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xmlns="" id="{3405A447-CA37-4E7B-9BF1-56B36482B2A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xmlns="" id="{C30EB55B-E77B-4832-842D-C66ABD16A0A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xmlns="" id="{9D64C7EC-D2F0-4C66-A137-C09D712265A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xmlns="" id="{C9EE51C1-26DB-4365-9D72-90FCBB800AA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xmlns="" id="{70AE9034-C75D-4F04-ADCD-EB02A4015DC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地方債に関しては、計画的な発行と適正な管理を行っており、</a:t>
          </a:r>
          <a:r>
            <a:rPr kumimoji="1" lang="ja-JP" altLang="en-US" sz="1100">
              <a:solidFill>
                <a:schemeClr val="dk1"/>
              </a:solidFill>
              <a:effectLst/>
              <a:latin typeface="+mn-lt"/>
              <a:ea typeface="+mn-ea"/>
              <a:cs typeface="+mn-cs"/>
            </a:rPr>
            <a:t>実質公債費比率については、</a:t>
          </a:r>
          <a:r>
            <a:rPr kumimoji="1" lang="ja-JP" altLang="ja-JP" sz="1100">
              <a:solidFill>
                <a:schemeClr val="dk1"/>
              </a:solidFill>
              <a:effectLst/>
              <a:latin typeface="+mn-lt"/>
              <a:ea typeface="+mn-ea"/>
              <a:cs typeface="+mn-cs"/>
            </a:rPr>
            <a:t>合併以前の公共施設等整備に係る地方債の償還が終了した</a:t>
          </a:r>
          <a:r>
            <a:rPr kumimoji="1" lang="ja-JP" altLang="en-US" sz="1100">
              <a:solidFill>
                <a:schemeClr val="dk1"/>
              </a:solidFill>
              <a:effectLst/>
              <a:latin typeface="+mn-lt"/>
              <a:ea typeface="+mn-ea"/>
              <a:cs typeface="+mn-cs"/>
            </a:rPr>
            <a:t>影響が大きく、単年度では</a:t>
          </a:r>
          <a:r>
            <a:rPr kumimoji="1" lang="en-US" altLang="ja-JP" sz="1100">
              <a:solidFill>
                <a:schemeClr val="dk1"/>
              </a:solidFill>
              <a:effectLst/>
              <a:latin typeface="+mn-lt"/>
              <a:ea typeface="+mn-ea"/>
              <a:cs typeface="+mn-cs"/>
            </a:rPr>
            <a:t>0.21696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３カ年平均で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減となり前年に引き続き改善した。</a:t>
          </a:r>
          <a:endParaRPr lang="ja-JP" altLang="ja-JP" sz="1400">
            <a:effectLst/>
          </a:endParaRPr>
        </a:p>
        <a:p>
          <a:r>
            <a:rPr kumimoji="1" lang="ja-JP" altLang="ja-JP" sz="1100">
              <a:solidFill>
                <a:schemeClr val="dk1"/>
              </a:solidFill>
              <a:effectLst/>
              <a:latin typeface="+mn-lt"/>
              <a:ea typeface="+mn-ea"/>
              <a:cs typeface="+mn-cs"/>
            </a:rPr>
            <a:t>　今後も適正な管理を行い健全な状態を維持していく。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C0818847-AC82-4E51-9342-77ED4C7AD5A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xmlns="" id="{554117EC-ED20-4347-AC3A-A5B66A65EF3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B43728DC-017B-41B1-9589-FF39DC45472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a:extLst>
            <a:ext uri="{FF2B5EF4-FFF2-40B4-BE49-F238E27FC236}">
              <a16:creationId xmlns:a16="http://schemas.microsoft.com/office/drawing/2014/main" xmlns="" id="{9492C35A-6F41-43D9-8AE5-22EF09B4D22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D1E31EF8-7DF1-47BE-A939-B5EA7029B10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a:extLst>
            <a:ext uri="{FF2B5EF4-FFF2-40B4-BE49-F238E27FC236}">
              <a16:creationId xmlns:a16="http://schemas.microsoft.com/office/drawing/2014/main" xmlns="" id="{18B5D8EE-66FC-4E45-97CE-FAECF505FB6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D494F4B2-02DE-4404-B1E3-80A794336D2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a:extLst>
            <a:ext uri="{FF2B5EF4-FFF2-40B4-BE49-F238E27FC236}">
              <a16:creationId xmlns:a16="http://schemas.microsoft.com/office/drawing/2014/main" xmlns="" id="{DC588B05-FB5F-4A81-AED2-30F5BD40325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C0FDD6EA-99DD-499D-8A44-6665200FE12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a:extLst>
            <a:ext uri="{FF2B5EF4-FFF2-40B4-BE49-F238E27FC236}">
              <a16:creationId xmlns:a16="http://schemas.microsoft.com/office/drawing/2014/main" xmlns="" id="{33DEC353-FF8B-4245-BF76-0E68962CAA6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66FC6F91-A21B-426C-8293-23F6ED353B8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a:extLst>
            <a:ext uri="{FF2B5EF4-FFF2-40B4-BE49-F238E27FC236}">
              <a16:creationId xmlns:a16="http://schemas.microsoft.com/office/drawing/2014/main" xmlns="" id="{E915D97D-8FD7-4F36-92D7-FE47395D0EF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3D4631F7-27F7-4034-8E70-1F5CD35C750E}"/>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xmlns="" id="{847CFA78-76FE-464A-B6AF-0F29AF63428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xmlns="" id="{E17032A8-3A81-44EC-9CA0-7F307F7E975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a:extLst>
            <a:ext uri="{FF2B5EF4-FFF2-40B4-BE49-F238E27FC236}">
              <a16:creationId xmlns:a16="http://schemas.microsoft.com/office/drawing/2014/main" xmlns="" id="{7F6424DA-7037-46AE-ADB5-6E69A1D3089D}"/>
            </a:ext>
          </a:extLst>
        </xdr:cNvPr>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a:extLst>
            <a:ext uri="{FF2B5EF4-FFF2-40B4-BE49-F238E27FC236}">
              <a16:creationId xmlns:a16="http://schemas.microsoft.com/office/drawing/2014/main" xmlns="" id="{5ED96FD8-C136-451C-BD85-806F4B4892B9}"/>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a:extLst>
            <a:ext uri="{FF2B5EF4-FFF2-40B4-BE49-F238E27FC236}">
              <a16:creationId xmlns:a16="http://schemas.microsoft.com/office/drawing/2014/main" xmlns="" id="{D1343C9C-839B-4596-9027-8CD7FC04CA4B}"/>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a:extLst>
            <a:ext uri="{FF2B5EF4-FFF2-40B4-BE49-F238E27FC236}">
              <a16:creationId xmlns:a16="http://schemas.microsoft.com/office/drawing/2014/main" xmlns="" id="{B3B6A7B3-5E96-478D-A217-EB80CA6F274A}"/>
            </a:ext>
          </a:extLst>
        </xdr:cNvPr>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a:extLst>
            <a:ext uri="{FF2B5EF4-FFF2-40B4-BE49-F238E27FC236}">
              <a16:creationId xmlns:a16="http://schemas.microsoft.com/office/drawing/2014/main" xmlns="" id="{F5E97F78-2F07-42E8-9D7C-E72FDFDF23A0}"/>
            </a:ext>
          </a:extLst>
        </xdr:cNvPr>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156210</xdr:rowOff>
    </xdr:to>
    <xdr:cxnSp macro="">
      <xdr:nvCxnSpPr>
        <xdr:cNvPr id="385" name="直線コネクタ 384">
          <a:extLst>
            <a:ext uri="{FF2B5EF4-FFF2-40B4-BE49-F238E27FC236}">
              <a16:creationId xmlns:a16="http://schemas.microsoft.com/office/drawing/2014/main" xmlns="" id="{160CD982-28C1-41A0-8A95-0DD3AD91D21C}"/>
            </a:ext>
          </a:extLst>
        </xdr:cNvPr>
        <xdr:cNvCxnSpPr/>
      </xdr:nvCxnSpPr>
      <xdr:spPr>
        <a:xfrm flipV="1">
          <a:off x="16179800" y="65989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6" name="公債費負担の状況平均値テキスト">
          <a:extLst>
            <a:ext uri="{FF2B5EF4-FFF2-40B4-BE49-F238E27FC236}">
              <a16:creationId xmlns:a16="http://schemas.microsoft.com/office/drawing/2014/main" xmlns="" id="{08CB6123-8991-4196-B6E8-D2E76603FDCF}"/>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a:extLst>
            <a:ext uri="{FF2B5EF4-FFF2-40B4-BE49-F238E27FC236}">
              <a16:creationId xmlns:a16="http://schemas.microsoft.com/office/drawing/2014/main" xmlns="" id="{ADEA359A-58EA-49F0-A4B4-1B4D03C8D929}"/>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57150</xdr:rowOff>
    </xdr:to>
    <xdr:cxnSp macro="">
      <xdr:nvCxnSpPr>
        <xdr:cNvPr id="388" name="直線コネクタ 387">
          <a:extLst>
            <a:ext uri="{FF2B5EF4-FFF2-40B4-BE49-F238E27FC236}">
              <a16:creationId xmlns:a16="http://schemas.microsoft.com/office/drawing/2014/main" xmlns="" id="{5DE30CD1-B5CD-43B8-958F-A2B32447A1FE}"/>
            </a:ext>
          </a:extLst>
        </xdr:cNvPr>
        <xdr:cNvCxnSpPr/>
      </xdr:nvCxnSpPr>
      <xdr:spPr>
        <a:xfrm flipV="1">
          <a:off x="15290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a:extLst>
            <a:ext uri="{FF2B5EF4-FFF2-40B4-BE49-F238E27FC236}">
              <a16:creationId xmlns:a16="http://schemas.microsoft.com/office/drawing/2014/main" xmlns="" id="{57279D99-847E-4B5B-BE3D-960018CC41F6}"/>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DABA064A-E5B3-403A-A245-23FA39FA242F}"/>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161713</xdr:rowOff>
    </xdr:to>
    <xdr:cxnSp macro="">
      <xdr:nvCxnSpPr>
        <xdr:cNvPr id="391" name="直線コネクタ 390">
          <a:extLst>
            <a:ext uri="{FF2B5EF4-FFF2-40B4-BE49-F238E27FC236}">
              <a16:creationId xmlns:a16="http://schemas.microsoft.com/office/drawing/2014/main" xmlns="" id="{4E0F4B7F-F69A-4D07-9CB2-D071C6D2AB92}"/>
            </a:ext>
          </a:extLst>
        </xdr:cNvPr>
        <xdr:cNvCxnSpPr/>
      </xdr:nvCxnSpPr>
      <xdr:spPr>
        <a:xfrm flipV="1">
          <a:off x="14401800" y="67437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a:extLst>
            <a:ext uri="{FF2B5EF4-FFF2-40B4-BE49-F238E27FC236}">
              <a16:creationId xmlns:a16="http://schemas.microsoft.com/office/drawing/2014/main" xmlns="" id="{A45C219D-682C-49A5-8A85-640AC6A5B973}"/>
            </a:ext>
          </a:extLst>
        </xdr:cNvPr>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3" name="テキスト ボックス 392">
          <a:extLst>
            <a:ext uri="{FF2B5EF4-FFF2-40B4-BE49-F238E27FC236}">
              <a16:creationId xmlns:a16="http://schemas.microsoft.com/office/drawing/2014/main" xmlns="" id="{2C91605A-4315-4BCA-8E5A-C8D7C1323C1F}"/>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46567</xdr:rowOff>
    </xdr:to>
    <xdr:cxnSp macro="">
      <xdr:nvCxnSpPr>
        <xdr:cNvPr id="394" name="直線コネクタ 393">
          <a:extLst>
            <a:ext uri="{FF2B5EF4-FFF2-40B4-BE49-F238E27FC236}">
              <a16:creationId xmlns:a16="http://schemas.microsoft.com/office/drawing/2014/main" xmlns="" id="{C0287905-C987-4F4A-84A7-CC74B9D3F6F8}"/>
            </a:ext>
          </a:extLst>
        </xdr:cNvPr>
        <xdr:cNvCxnSpPr/>
      </xdr:nvCxnSpPr>
      <xdr:spPr>
        <a:xfrm flipV="1">
          <a:off x="13512800" y="684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5" name="フローチャート : 判断 394">
          <a:extLst>
            <a:ext uri="{FF2B5EF4-FFF2-40B4-BE49-F238E27FC236}">
              <a16:creationId xmlns:a16="http://schemas.microsoft.com/office/drawing/2014/main" xmlns="" id="{881B0D59-66E7-4832-A64E-762FBD7F5E37}"/>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xmlns="" id="{516ACD0B-AD67-4DBB-84D3-4E3283AC06F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7" name="フローチャート : 判断 396">
          <a:extLst>
            <a:ext uri="{FF2B5EF4-FFF2-40B4-BE49-F238E27FC236}">
              <a16:creationId xmlns:a16="http://schemas.microsoft.com/office/drawing/2014/main" xmlns="" id="{24CCC264-8DC2-4273-B8B3-10AF9745170A}"/>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xmlns="" id="{41D1FF25-88C2-447A-A6EE-9211DD609C26}"/>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9DD5559C-DA78-4A11-9387-A777AD01B16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7D57B7B9-8BCC-4E42-A47B-EDB0542833B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4CA6DA44-99AE-4719-8600-215371946AC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D843D83-5F42-43CE-8201-40FEAB29775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34C260AF-6F42-408C-A249-A9A3914A615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4" name="円/楕円 403">
          <a:extLst>
            <a:ext uri="{FF2B5EF4-FFF2-40B4-BE49-F238E27FC236}">
              <a16:creationId xmlns:a16="http://schemas.microsoft.com/office/drawing/2014/main" xmlns="" id="{458EEDB0-10B7-4FB0-BEA9-580532B6211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5" name="公債費負担の状況該当値テキスト">
          <a:extLst>
            <a:ext uri="{FF2B5EF4-FFF2-40B4-BE49-F238E27FC236}">
              <a16:creationId xmlns:a16="http://schemas.microsoft.com/office/drawing/2014/main" xmlns="" id="{43C60000-4C29-458B-B8A5-615360E0686E}"/>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6" name="円/楕円 405">
          <a:extLst>
            <a:ext uri="{FF2B5EF4-FFF2-40B4-BE49-F238E27FC236}">
              <a16:creationId xmlns:a16="http://schemas.microsoft.com/office/drawing/2014/main" xmlns="" id="{D1B89AB3-BB6B-4EA2-9DC9-F3B7F386FE4E}"/>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7" name="テキスト ボックス 406">
          <a:extLst>
            <a:ext uri="{FF2B5EF4-FFF2-40B4-BE49-F238E27FC236}">
              <a16:creationId xmlns:a16="http://schemas.microsoft.com/office/drawing/2014/main" xmlns="" id="{AD22AB98-3994-4A34-BAFD-6BC118D38F2C}"/>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8" name="円/楕円 407">
          <a:extLst>
            <a:ext uri="{FF2B5EF4-FFF2-40B4-BE49-F238E27FC236}">
              <a16:creationId xmlns:a16="http://schemas.microsoft.com/office/drawing/2014/main" xmlns="" id="{F4A49790-F9B9-43E0-AC85-2DC1B9F51B18}"/>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xmlns="" id="{F5D2F0EE-59FF-4452-B0AC-A0EA5C691531}"/>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10" name="円/楕円 409">
          <a:extLst>
            <a:ext uri="{FF2B5EF4-FFF2-40B4-BE49-F238E27FC236}">
              <a16:creationId xmlns:a16="http://schemas.microsoft.com/office/drawing/2014/main" xmlns="" id="{4DCB1683-2F53-4C26-8915-50F8FA175EFC}"/>
            </a:ext>
          </a:extLst>
        </xdr:cNvPr>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11" name="テキスト ボックス 410">
          <a:extLst>
            <a:ext uri="{FF2B5EF4-FFF2-40B4-BE49-F238E27FC236}">
              <a16:creationId xmlns:a16="http://schemas.microsoft.com/office/drawing/2014/main" xmlns="" id="{3B4DBD12-6D14-4130-B493-B02040083EB1}"/>
            </a:ext>
          </a:extLst>
        </xdr:cNvPr>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12" name="円/楕円 411">
          <a:extLst>
            <a:ext uri="{FF2B5EF4-FFF2-40B4-BE49-F238E27FC236}">
              <a16:creationId xmlns:a16="http://schemas.microsoft.com/office/drawing/2014/main" xmlns="" id="{358509A7-42D9-4467-85CF-17F774862838}"/>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13" name="テキスト ボックス 412">
          <a:extLst>
            <a:ext uri="{FF2B5EF4-FFF2-40B4-BE49-F238E27FC236}">
              <a16:creationId xmlns:a16="http://schemas.microsoft.com/office/drawing/2014/main" xmlns="" id="{D5B26345-4BE3-4B9A-9F53-82E7B015C7DA}"/>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xmlns="" id="{7DC5A0BE-CCE7-468A-9524-5EFC2D6D56E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6D8836AA-1507-477F-8397-AFA933F8291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3984B66C-EBCC-47A2-8165-C9E29268DB2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xmlns="" id="{E58D0D3E-FEEA-430A-9963-AE316B00B4A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xmlns="" id="{E7F69CD5-FCE7-48A8-9A14-41ADE196BAA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xmlns="" id="{318A3AE7-0991-4242-B7E6-51960DBBD75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xmlns="" id="{5F080DAF-A988-42B6-887F-F244A5DD066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xmlns="" id="{CF5735DD-2D34-45AD-95CD-2139A860AAE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xmlns="" id="{0D6FF053-170D-4287-9096-FB03FA0CE0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xmlns="" id="{955C7B63-04B8-437B-9901-5BFEDC38B50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xmlns="" id="{45748F15-81BB-453D-BA4F-D45438EA84D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xmlns="" id="{8080C63C-348D-4C18-BE9C-9226B7C5207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xmlns="" id="{88967B75-180A-40CD-994F-F517F0B4C29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将来負担比率については、地方債充当事業の重点選別化や合併以前の公共施設等整備に係る地方債の償還が終了したことにより、</a:t>
          </a:r>
          <a:r>
            <a:rPr kumimoji="1" lang="ja-JP" altLang="ja-JP" sz="1100">
              <a:solidFill>
                <a:schemeClr val="dk1"/>
              </a:solidFill>
              <a:effectLst/>
              <a:latin typeface="+mn-lt"/>
              <a:ea typeface="+mn-ea"/>
              <a:cs typeface="+mn-cs"/>
            </a:rPr>
            <a:t>地方債残高が</a:t>
          </a:r>
          <a:r>
            <a:rPr kumimoji="1" lang="ja-JP" altLang="en-US" sz="1100">
              <a:solidFill>
                <a:schemeClr val="dk1"/>
              </a:solidFill>
              <a:effectLst/>
              <a:latin typeface="+mn-lt"/>
              <a:ea typeface="+mn-ea"/>
              <a:cs typeface="+mn-cs"/>
            </a:rPr>
            <a:t>減少となったが、庁舎建設事業、公共施設等整備事業等への基金取り崩しや普通交付税の減少に伴う標準財政規模の縮減等により、対前年比</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地方債償還に対する減債基金や公共施設等整備事業への</a:t>
          </a:r>
          <a:r>
            <a:rPr kumimoji="1" lang="ja-JP" altLang="ja-JP" sz="1100">
              <a:solidFill>
                <a:schemeClr val="dk1"/>
              </a:solidFill>
              <a:effectLst/>
              <a:latin typeface="+mn-lt"/>
              <a:ea typeface="+mn-ea"/>
              <a:cs typeface="+mn-cs"/>
            </a:rPr>
            <a:t>基金の取り崩し等により充当可能基金が減少することから、将来負担比率が上昇すると予想しているが、財政の健全性を維持できると考えている。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C696E06-A1EF-4587-97E0-4D03904C9CC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xmlns="" id="{E45E2C54-1F30-4774-9680-F226E839C50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115279E8-493E-4673-851C-E20F8DED635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a:extLst>
            <a:ext uri="{FF2B5EF4-FFF2-40B4-BE49-F238E27FC236}">
              <a16:creationId xmlns:a16="http://schemas.microsoft.com/office/drawing/2014/main" xmlns="" id="{7F6C505A-2211-4BE7-8488-E2CD4348AD9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xmlns="" id="{72BED8E0-5AA3-4C5C-9224-F5A1A988964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a:extLst>
            <a:ext uri="{FF2B5EF4-FFF2-40B4-BE49-F238E27FC236}">
              <a16:creationId xmlns:a16="http://schemas.microsoft.com/office/drawing/2014/main" xmlns="" id="{27141D5D-6F45-4CA4-B552-522E58C6C5C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xmlns="" id="{F59C2302-C8B7-4CC9-8097-2D5EEBE9705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a:extLst>
            <a:ext uri="{FF2B5EF4-FFF2-40B4-BE49-F238E27FC236}">
              <a16:creationId xmlns:a16="http://schemas.microsoft.com/office/drawing/2014/main" xmlns="" id="{5DA36E6F-51F1-4655-89EA-5EDF5F3F727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xmlns="" id="{11FA5AEC-DA17-4B5C-9F5E-61B6E51B4E6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a:extLst>
            <a:ext uri="{FF2B5EF4-FFF2-40B4-BE49-F238E27FC236}">
              <a16:creationId xmlns:a16="http://schemas.microsoft.com/office/drawing/2014/main" xmlns="" id="{BDDB2D6D-7EB8-4754-90F1-7EE14FC05F9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xmlns="" id="{51CBEE27-321F-4B68-B189-6458C700C2F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a:extLst>
            <a:ext uri="{FF2B5EF4-FFF2-40B4-BE49-F238E27FC236}">
              <a16:creationId xmlns:a16="http://schemas.microsoft.com/office/drawing/2014/main" xmlns="" id="{513E8214-1127-43DB-86E7-45591469C42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xmlns="" id="{9446C3A5-6F55-47A3-8BB7-6BA915DCF07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a:extLst>
            <a:ext uri="{FF2B5EF4-FFF2-40B4-BE49-F238E27FC236}">
              <a16:creationId xmlns:a16="http://schemas.microsoft.com/office/drawing/2014/main" xmlns="" id="{5D05054C-F3F0-457F-BF9A-DD0232CB379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xmlns="" id="{BC869657-06C5-4286-AFDB-7B7A793B044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a:extLst>
            <a:ext uri="{FF2B5EF4-FFF2-40B4-BE49-F238E27FC236}">
              <a16:creationId xmlns:a16="http://schemas.microsoft.com/office/drawing/2014/main" xmlns="" id="{231172C5-A29E-40E7-9753-AAB23C30CE5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a:extLst>
            <a:ext uri="{FF2B5EF4-FFF2-40B4-BE49-F238E27FC236}">
              <a16:creationId xmlns:a16="http://schemas.microsoft.com/office/drawing/2014/main" xmlns="" id="{6817D322-E766-4143-85E9-8A52C8DC939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a:extLst>
            <a:ext uri="{FF2B5EF4-FFF2-40B4-BE49-F238E27FC236}">
              <a16:creationId xmlns:a16="http://schemas.microsoft.com/office/drawing/2014/main" xmlns="" id="{9BC01875-D411-4740-93A9-623C9659F9E7}"/>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a:extLst>
            <a:ext uri="{FF2B5EF4-FFF2-40B4-BE49-F238E27FC236}">
              <a16:creationId xmlns:a16="http://schemas.microsoft.com/office/drawing/2014/main" xmlns="" id="{2BF7A559-7DAC-4506-8F4B-BF84F5D0EACC}"/>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a:extLst>
            <a:ext uri="{FF2B5EF4-FFF2-40B4-BE49-F238E27FC236}">
              <a16:creationId xmlns:a16="http://schemas.microsoft.com/office/drawing/2014/main" xmlns="" id="{C32FB18C-9C27-4BC6-B305-3460C65986D8}"/>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xmlns="" id="{5B782877-B4C1-43F5-9E56-22A1D2812C23}"/>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a:extLst>
            <a:ext uri="{FF2B5EF4-FFF2-40B4-BE49-F238E27FC236}">
              <a16:creationId xmlns:a16="http://schemas.microsoft.com/office/drawing/2014/main" xmlns="" id="{703EE938-1458-4F5B-966C-FB136A98C30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97911</xdr:rowOff>
    </xdr:from>
    <xdr:to>
      <xdr:col>24</xdr:col>
      <xdr:colOff>558800</xdr:colOff>
      <xdr:row>14</xdr:row>
      <xdr:rowOff>140426</xdr:rowOff>
    </xdr:to>
    <xdr:cxnSp macro="">
      <xdr:nvCxnSpPr>
        <xdr:cNvPr id="449" name="直線コネクタ 448">
          <a:extLst>
            <a:ext uri="{FF2B5EF4-FFF2-40B4-BE49-F238E27FC236}">
              <a16:creationId xmlns:a16="http://schemas.microsoft.com/office/drawing/2014/main" xmlns="" id="{4F2176A9-2884-45C3-867E-9159BCE9A30C}"/>
            </a:ext>
          </a:extLst>
        </xdr:cNvPr>
        <xdr:cNvCxnSpPr/>
      </xdr:nvCxnSpPr>
      <xdr:spPr>
        <a:xfrm>
          <a:off x="16179800" y="2498211"/>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50" name="将来負担の状況平均値テキスト">
          <a:extLst>
            <a:ext uri="{FF2B5EF4-FFF2-40B4-BE49-F238E27FC236}">
              <a16:creationId xmlns:a16="http://schemas.microsoft.com/office/drawing/2014/main" xmlns="" id="{B0FFD862-473F-4D10-A140-FB14A2B3BCF3}"/>
            </a:ext>
          </a:extLst>
        </xdr:cNvPr>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1" name="フローチャート : 判断 450">
          <a:extLst>
            <a:ext uri="{FF2B5EF4-FFF2-40B4-BE49-F238E27FC236}">
              <a16:creationId xmlns:a16="http://schemas.microsoft.com/office/drawing/2014/main" xmlns="" id="{B3701D5D-D0EE-4EF8-8C8B-BC7DDFCBB672}"/>
            </a:ext>
          </a:extLst>
        </xdr:cNvPr>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97911</xdr:rowOff>
    </xdr:from>
    <xdr:to>
      <xdr:col>23</xdr:col>
      <xdr:colOff>406400</xdr:colOff>
      <xdr:row>14</xdr:row>
      <xdr:rowOff>103656</xdr:rowOff>
    </xdr:to>
    <xdr:cxnSp macro="">
      <xdr:nvCxnSpPr>
        <xdr:cNvPr id="452" name="直線コネクタ 451">
          <a:extLst>
            <a:ext uri="{FF2B5EF4-FFF2-40B4-BE49-F238E27FC236}">
              <a16:creationId xmlns:a16="http://schemas.microsoft.com/office/drawing/2014/main" xmlns="" id="{BC16FEA5-5E4B-4747-AEBC-553847A8E74D}"/>
            </a:ext>
          </a:extLst>
        </xdr:cNvPr>
        <xdr:cNvCxnSpPr/>
      </xdr:nvCxnSpPr>
      <xdr:spPr>
        <a:xfrm flipV="1">
          <a:off x="15290800" y="249821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3" name="フローチャート : 判断 452">
          <a:extLst>
            <a:ext uri="{FF2B5EF4-FFF2-40B4-BE49-F238E27FC236}">
              <a16:creationId xmlns:a16="http://schemas.microsoft.com/office/drawing/2014/main" xmlns="" id="{35F4EF33-9C49-4A80-9B87-0D3DAA13C1F8}"/>
            </a:ext>
          </a:extLst>
        </xdr:cNvPr>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4" name="テキスト ボックス 453">
          <a:extLst>
            <a:ext uri="{FF2B5EF4-FFF2-40B4-BE49-F238E27FC236}">
              <a16:creationId xmlns:a16="http://schemas.microsoft.com/office/drawing/2014/main" xmlns="" id="{989C5AE0-15D3-476E-9787-7067E9543020}"/>
            </a:ext>
          </a:extLst>
        </xdr:cNvPr>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103656</xdr:rowOff>
    </xdr:from>
    <xdr:to>
      <xdr:col>22</xdr:col>
      <xdr:colOff>203200</xdr:colOff>
      <xdr:row>14</xdr:row>
      <xdr:rowOff>154214</xdr:rowOff>
    </xdr:to>
    <xdr:cxnSp macro="">
      <xdr:nvCxnSpPr>
        <xdr:cNvPr id="455" name="直線コネクタ 454">
          <a:extLst>
            <a:ext uri="{FF2B5EF4-FFF2-40B4-BE49-F238E27FC236}">
              <a16:creationId xmlns:a16="http://schemas.microsoft.com/office/drawing/2014/main" xmlns="" id="{CF9AC159-17B7-4723-A1A5-6B482A836E19}"/>
            </a:ext>
          </a:extLst>
        </xdr:cNvPr>
        <xdr:cNvCxnSpPr/>
      </xdr:nvCxnSpPr>
      <xdr:spPr>
        <a:xfrm flipV="1">
          <a:off x="14401800" y="2503956"/>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6" name="フローチャート : 判断 455">
          <a:extLst>
            <a:ext uri="{FF2B5EF4-FFF2-40B4-BE49-F238E27FC236}">
              <a16:creationId xmlns:a16="http://schemas.microsoft.com/office/drawing/2014/main" xmlns="" id="{3C8A0219-8991-4B8F-A5F1-2B9E4A9C7EEA}"/>
            </a:ext>
          </a:extLst>
        </xdr:cNvPr>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165177</xdr:rowOff>
    </xdr:from>
    <xdr:ext cx="762000" cy="259045"/>
    <xdr:sp macro="" textlink="">
      <xdr:nvSpPr>
        <xdr:cNvPr id="457" name="テキスト ボックス 456">
          <a:extLst>
            <a:ext uri="{FF2B5EF4-FFF2-40B4-BE49-F238E27FC236}">
              <a16:creationId xmlns:a16="http://schemas.microsoft.com/office/drawing/2014/main" xmlns="" id="{9AA43ABB-13A3-4EEF-BAA4-331CC02F0F87}"/>
            </a:ext>
          </a:extLst>
        </xdr:cNvPr>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154214</xdr:rowOff>
    </xdr:from>
    <xdr:to>
      <xdr:col>21</xdr:col>
      <xdr:colOff>0</xdr:colOff>
      <xdr:row>15</xdr:row>
      <xdr:rowOff>157419</xdr:rowOff>
    </xdr:to>
    <xdr:cxnSp macro="">
      <xdr:nvCxnSpPr>
        <xdr:cNvPr id="458" name="直線コネクタ 457">
          <a:extLst>
            <a:ext uri="{FF2B5EF4-FFF2-40B4-BE49-F238E27FC236}">
              <a16:creationId xmlns:a16="http://schemas.microsoft.com/office/drawing/2014/main" xmlns="" id="{C24AB8C3-DBB5-4249-8B4B-8F4671638138}"/>
            </a:ext>
          </a:extLst>
        </xdr:cNvPr>
        <xdr:cNvCxnSpPr/>
      </xdr:nvCxnSpPr>
      <xdr:spPr>
        <a:xfrm flipV="1">
          <a:off x="13512800" y="2554514"/>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9" name="フローチャート : 判断 458">
          <a:extLst>
            <a:ext uri="{FF2B5EF4-FFF2-40B4-BE49-F238E27FC236}">
              <a16:creationId xmlns:a16="http://schemas.microsoft.com/office/drawing/2014/main" xmlns="" id="{49468EA7-58B2-4E82-812A-75D070D41546}"/>
            </a:ext>
          </a:extLst>
        </xdr:cNvPr>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61521</xdr:rowOff>
    </xdr:from>
    <xdr:ext cx="762000" cy="259045"/>
    <xdr:sp macro="" textlink="">
      <xdr:nvSpPr>
        <xdr:cNvPr id="460" name="テキスト ボックス 459">
          <a:extLst>
            <a:ext uri="{FF2B5EF4-FFF2-40B4-BE49-F238E27FC236}">
              <a16:creationId xmlns:a16="http://schemas.microsoft.com/office/drawing/2014/main" xmlns="" id="{989CAE92-9DDA-42FA-976E-FA95BC3A8C85}"/>
            </a:ext>
          </a:extLst>
        </xdr:cNvPr>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61" name="フローチャート : 判断 460">
          <a:extLst>
            <a:ext uri="{FF2B5EF4-FFF2-40B4-BE49-F238E27FC236}">
              <a16:creationId xmlns:a16="http://schemas.microsoft.com/office/drawing/2014/main" xmlns="" id="{4933B41B-F8DE-4287-BA3E-9F4C32DCF6B7}"/>
            </a:ext>
          </a:extLst>
        </xdr:cNvPr>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138508</xdr:rowOff>
    </xdr:from>
    <xdr:ext cx="762000" cy="259045"/>
    <xdr:sp macro="" textlink="">
      <xdr:nvSpPr>
        <xdr:cNvPr id="462" name="テキスト ボックス 461">
          <a:extLst>
            <a:ext uri="{FF2B5EF4-FFF2-40B4-BE49-F238E27FC236}">
              <a16:creationId xmlns:a16="http://schemas.microsoft.com/office/drawing/2014/main" xmlns="" id="{6D045546-F27D-45FF-B748-120739FB6183}"/>
            </a:ext>
          </a:extLst>
        </xdr:cNvPr>
        <xdr:cNvSpPr txBox="1"/>
      </xdr:nvSpPr>
      <xdr:spPr>
        <a:xfrm>
          <a:off x="13131800" y="30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25C2F2E1-C6B8-462D-824D-DE45098CC4F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92C8994C-CF4D-4A8D-AABC-A7C34DE1359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C5FC506B-D2DD-44FF-8F87-847EAD57387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CC8A6FD2-37E8-4946-998A-C333B0FFD04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AF49CC03-76D8-4191-853D-C60A2E2A5DB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89626</xdr:rowOff>
    </xdr:from>
    <xdr:to>
      <xdr:col>24</xdr:col>
      <xdr:colOff>609600</xdr:colOff>
      <xdr:row>15</xdr:row>
      <xdr:rowOff>19776</xdr:rowOff>
    </xdr:to>
    <xdr:sp macro="" textlink="">
      <xdr:nvSpPr>
        <xdr:cNvPr id="468" name="円/楕円 467">
          <a:extLst>
            <a:ext uri="{FF2B5EF4-FFF2-40B4-BE49-F238E27FC236}">
              <a16:creationId xmlns:a16="http://schemas.microsoft.com/office/drawing/2014/main" xmlns="" id="{76634FFB-F8C2-4138-B74B-8DC0EAE4D100}"/>
            </a:ext>
          </a:extLst>
        </xdr:cNvPr>
        <xdr:cNvSpPr/>
      </xdr:nvSpPr>
      <xdr:spPr>
        <a:xfrm>
          <a:off x="169672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106153</xdr:rowOff>
    </xdr:from>
    <xdr:ext cx="762000" cy="259045"/>
    <xdr:sp macro="" textlink="">
      <xdr:nvSpPr>
        <xdr:cNvPr id="469" name="将来負担の状況該当値テキスト">
          <a:extLst>
            <a:ext uri="{FF2B5EF4-FFF2-40B4-BE49-F238E27FC236}">
              <a16:creationId xmlns:a16="http://schemas.microsoft.com/office/drawing/2014/main" xmlns="" id="{96E775EC-227C-4A43-B71C-AE5916A4FBC6}"/>
            </a:ext>
          </a:extLst>
        </xdr:cNvPr>
        <xdr:cNvSpPr txBox="1"/>
      </xdr:nvSpPr>
      <xdr:spPr>
        <a:xfrm>
          <a:off x="17106900" y="23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47111</xdr:rowOff>
    </xdr:from>
    <xdr:to>
      <xdr:col>23</xdr:col>
      <xdr:colOff>457200</xdr:colOff>
      <xdr:row>14</xdr:row>
      <xdr:rowOff>148711</xdr:rowOff>
    </xdr:to>
    <xdr:sp macro="" textlink="">
      <xdr:nvSpPr>
        <xdr:cNvPr id="470" name="円/楕円 469">
          <a:extLst>
            <a:ext uri="{FF2B5EF4-FFF2-40B4-BE49-F238E27FC236}">
              <a16:creationId xmlns:a16="http://schemas.microsoft.com/office/drawing/2014/main" xmlns="" id="{3CEB24EC-D325-445B-A37E-D02242A8E043}"/>
            </a:ext>
          </a:extLst>
        </xdr:cNvPr>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158888</xdr:rowOff>
    </xdr:from>
    <xdr:ext cx="736600" cy="259045"/>
    <xdr:sp macro="" textlink="">
      <xdr:nvSpPr>
        <xdr:cNvPr id="471" name="テキスト ボックス 470">
          <a:extLst>
            <a:ext uri="{FF2B5EF4-FFF2-40B4-BE49-F238E27FC236}">
              <a16:creationId xmlns:a16="http://schemas.microsoft.com/office/drawing/2014/main" xmlns="" id="{E9BD0A81-4265-4FB6-B5C3-C9773532EE6D}"/>
            </a:ext>
          </a:extLst>
        </xdr:cNvPr>
        <xdr:cNvSpPr txBox="1"/>
      </xdr:nvSpPr>
      <xdr:spPr>
        <a:xfrm>
          <a:off x="15798800" y="221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52856</xdr:rowOff>
    </xdr:from>
    <xdr:to>
      <xdr:col>22</xdr:col>
      <xdr:colOff>254000</xdr:colOff>
      <xdr:row>14</xdr:row>
      <xdr:rowOff>154456</xdr:rowOff>
    </xdr:to>
    <xdr:sp macro="" textlink="">
      <xdr:nvSpPr>
        <xdr:cNvPr id="472" name="円/楕円 471">
          <a:extLst>
            <a:ext uri="{FF2B5EF4-FFF2-40B4-BE49-F238E27FC236}">
              <a16:creationId xmlns:a16="http://schemas.microsoft.com/office/drawing/2014/main" xmlns="" id="{168047EE-F7E2-4304-B216-95110275DB82}"/>
            </a:ext>
          </a:extLst>
        </xdr:cNvPr>
        <xdr:cNvSpPr/>
      </xdr:nvSpPr>
      <xdr:spPr>
        <a:xfrm>
          <a:off x="15240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164633</xdr:rowOff>
    </xdr:from>
    <xdr:ext cx="762000" cy="259045"/>
    <xdr:sp macro="" textlink="">
      <xdr:nvSpPr>
        <xdr:cNvPr id="473" name="テキスト ボックス 472">
          <a:extLst>
            <a:ext uri="{FF2B5EF4-FFF2-40B4-BE49-F238E27FC236}">
              <a16:creationId xmlns:a16="http://schemas.microsoft.com/office/drawing/2014/main" xmlns="" id="{50193143-FDAD-47FE-ACC1-109A9B7FD12B}"/>
            </a:ext>
          </a:extLst>
        </xdr:cNvPr>
        <xdr:cNvSpPr txBox="1"/>
      </xdr:nvSpPr>
      <xdr:spPr>
        <a:xfrm>
          <a:off x="14909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103414</xdr:rowOff>
    </xdr:from>
    <xdr:to>
      <xdr:col>21</xdr:col>
      <xdr:colOff>50800</xdr:colOff>
      <xdr:row>15</xdr:row>
      <xdr:rowOff>33564</xdr:rowOff>
    </xdr:to>
    <xdr:sp macro="" textlink="">
      <xdr:nvSpPr>
        <xdr:cNvPr id="474" name="円/楕円 473">
          <a:extLst>
            <a:ext uri="{FF2B5EF4-FFF2-40B4-BE49-F238E27FC236}">
              <a16:creationId xmlns:a16="http://schemas.microsoft.com/office/drawing/2014/main" xmlns="" id="{40206678-40F1-4837-8B5C-AEC34189F6D7}"/>
            </a:ext>
          </a:extLst>
        </xdr:cNvPr>
        <xdr:cNvSpPr/>
      </xdr:nvSpPr>
      <xdr:spPr>
        <a:xfrm>
          <a:off x="14351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43741</xdr:rowOff>
    </xdr:from>
    <xdr:ext cx="762000" cy="259045"/>
    <xdr:sp macro="" textlink="">
      <xdr:nvSpPr>
        <xdr:cNvPr id="475" name="テキスト ボックス 474">
          <a:extLst>
            <a:ext uri="{FF2B5EF4-FFF2-40B4-BE49-F238E27FC236}">
              <a16:creationId xmlns:a16="http://schemas.microsoft.com/office/drawing/2014/main" xmlns="" id="{3F7A390B-0EB8-402C-9BA1-0D82425FA669}"/>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106619</xdr:rowOff>
    </xdr:from>
    <xdr:to>
      <xdr:col>19</xdr:col>
      <xdr:colOff>533400</xdr:colOff>
      <xdr:row>16</xdr:row>
      <xdr:rowOff>36769</xdr:rowOff>
    </xdr:to>
    <xdr:sp macro="" textlink="">
      <xdr:nvSpPr>
        <xdr:cNvPr id="476" name="円/楕円 475">
          <a:extLst>
            <a:ext uri="{FF2B5EF4-FFF2-40B4-BE49-F238E27FC236}">
              <a16:creationId xmlns:a16="http://schemas.microsoft.com/office/drawing/2014/main" xmlns="" id="{C8F3B46B-D259-467C-ACC2-42C06C2B8F10}"/>
            </a:ext>
          </a:extLst>
        </xdr:cNvPr>
        <xdr:cNvSpPr/>
      </xdr:nvSpPr>
      <xdr:spPr>
        <a:xfrm>
          <a:off x="13462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46946</xdr:rowOff>
    </xdr:from>
    <xdr:ext cx="762000" cy="259045"/>
    <xdr:sp macro="" textlink="">
      <xdr:nvSpPr>
        <xdr:cNvPr id="477" name="テキスト ボックス 476">
          <a:extLst>
            <a:ext uri="{FF2B5EF4-FFF2-40B4-BE49-F238E27FC236}">
              <a16:creationId xmlns:a16="http://schemas.microsoft.com/office/drawing/2014/main" xmlns="" id="{324D61D4-E39D-4919-AB18-6F9C45AFCC52}"/>
            </a:ext>
          </a:extLst>
        </xdr:cNvPr>
        <xdr:cNvSpPr txBox="1"/>
      </xdr:nvSpPr>
      <xdr:spPr>
        <a:xfrm>
          <a:off x="13131800" y="244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902C0B5C-0472-4176-9553-B3EDC81E5E04}"/>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4342A6E2-58BF-498A-95E8-1F319F1772F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E82169EE-2711-4143-B83D-793D52238E0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AC455C6D-90E9-46C4-AE96-5B781043085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39B07EF6-2EE4-4E2F-B083-D8E82D49AC7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17D640F6-9FC9-44D6-9953-EE12BDB619D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84D7080D-9936-4B13-9215-2D97831C5CC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34DCEAE9-B68F-43A8-9FF6-B71F51C77E2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636ACD96-9F0B-49B5-928B-8F022DD2FBE8}"/>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D56794E2-41E6-4D8D-8898-FB8AD73A02F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5052011C-B171-4A18-93A0-FFB8CD57C17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3462F832-5FD1-41B7-B88C-A432F20195A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77CE4486-293A-43BC-BC82-66AFA1556B6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A2AC1BA3-7223-48D1-B3B4-D42317A95B34}"/>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ABB07198-C4BB-4CD4-8605-BEDA99D3188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A79F55A8-91EA-443C-B626-8229E17B2DD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3AA57533-BBE5-4E4E-A05C-C3C7659754B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B49B631B-8FA5-4463-A0DC-650390B95A2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A75C7E-BFA7-4783-B00B-662CF178199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336F19D0-7007-43F0-8EED-9631D586829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FB7380E4-5272-4381-BB2A-00A15098D6E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560CF58B-6DC3-4E41-B4CF-CD7ECB59AA6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C5DB68B7-8E38-4C8F-8A97-B4BEDBAFEA0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63045C88-1ABA-4659-AB91-5DAB37B220F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EC89F9A6-7958-48DB-9CEE-28AFDED70DF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BFA3A419-1545-4D37-A9FF-0D757E3A436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9BB2C339-845C-4D98-920C-C72C45310B3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EDAEE0F9-2E58-488B-8EFE-597E93A4D0E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2F04048D-4175-44D3-A8D6-14079EE504D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1B16E0F7-54A3-4EAB-8CFD-6F0017423D53}"/>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2203225B-16A6-4571-9B84-7F37034346C5}"/>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95268F3F-AF76-49E4-8618-236BD65D0E0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68A1503F-AC44-4368-8B23-7A794A09AF4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60CE586C-BA4D-4963-A6A1-D79E407F6F4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9AB34C74-C5F6-4F72-B353-29BFBD9E9AFE}"/>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EC2948DD-249F-44AD-AB32-C11CF1BDC13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F4D3AA4D-E042-406E-B38C-3880FC5BF35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CEAEA03A-C1E6-4E74-9A70-35D19091928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798D09A8-DF63-41B6-A897-FFE0597D131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B428C03-C6E8-4114-A02E-A6CE2B27F32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25CC3C47-4C91-431E-AAC1-C47C162EAD3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269C7FEF-4598-476F-AAAD-CD146D4DC52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42B42207-B2FA-489A-88DF-9BB910C5BE3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定員管理により人件費は年々縮小してきたものの、人口千人当たりの職員数が類似団体平均値の約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倍と高い水準になっていることから、今後も定員管理の中で退職者の補充を適正化するなどし、人件費の抑制に取り組んでいく。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EB52E348-5924-409A-B045-4C160C6E492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AEDD4277-E721-45EA-86AE-99A17B89A2B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BC372A1-693A-4400-A9FA-25301F06FDD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2CCB2943-F243-47DF-829F-15D82A412456}"/>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32C3ADE9-E9DD-449A-8A38-4ED36A20705B}"/>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AE6B5908-CAC5-4F54-8294-B654603A2E32}"/>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365F8B11-9D53-4179-A10B-D2CD0B16966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7549F85C-C2DE-4284-9CFB-E72948CCB93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EC6914FD-3DFD-46BF-843F-800EF65DE43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AFA1DA28-E85C-407A-B304-CA0EBB383F2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FEBCBC90-D4C8-463C-B66B-DA4E4A18B9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FA9CBF43-B1D2-4139-B574-8030F461DFD5}"/>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34717095-6A7C-4BE6-BA35-D7554BBFB5C5}"/>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7E046B81-6512-43E6-BB92-08184BE84DA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93F04253-C741-4B80-A1E1-7C849192C21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3D76BDA3-D1CA-4C74-B7C5-F00F09BE5F3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a:extLst>
            <a:ext uri="{FF2B5EF4-FFF2-40B4-BE49-F238E27FC236}">
              <a16:creationId xmlns:a16="http://schemas.microsoft.com/office/drawing/2014/main" xmlns="" id="{42C275D8-9A30-4DDD-A94A-A67727C3F692}"/>
            </a:ext>
          </a:extLst>
        </xdr:cNvPr>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a:extLst>
            <a:ext uri="{FF2B5EF4-FFF2-40B4-BE49-F238E27FC236}">
              <a16:creationId xmlns:a16="http://schemas.microsoft.com/office/drawing/2014/main" xmlns="" id="{805C68E8-DC59-4D7E-BAF0-705E76D5AF13}"/>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a:extLst>
            <a:ext uri="{FF2B5EF4-FFF2-40B4-BE49-F238E27FC236}">
              <a16:creationId xmlns:a16="http://schemas.microsoft.com/office/drawing/2014/main" xmlns="" id="{7F759255-2F82-4A57-83C1-DA5148FD26C7}"/>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a:extLst>
            <a:ext uri="{FF2B5EF4-FFF2-40B4-BE49-F238E27FC236}">
              <a16:creationId xmlns:a16="http://schemas.microsoft.com/office/drawing/2014/main" xmlns="" id="{87806772-1B70-4A90-BAD5-BBD440A24302}"/>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a:extLst>
            <a:ext uri="{FF2B5EF4-FFF2-40B4-BE49-F238E27FC236}">
              <a16:creationId xmlns:a16="http://schemas.microsoft.com/office/drawing/2014/main" xmlns="" id="{4691574E-7934-4029-BD46-8DB0DEE534FD}"/>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85090</xdr:rowOff>
    </xdr:to>
    <xdr:cxnSp macro="">
      <xdr:nvCxnSpPr>
        <xdr:cNvPr id="66" name="直線コネクタ 65">
          <a:extLst>
            <a:ext uri="{FF2B5EF4-FFF2-40B4-BE49-F238E27FC236}">
              <a16:creationId xmlns:a16="http://schemas.microsoft.com/office/drawing/2014/main" xmlns="" id="{BF91D731-782A-47F3-B210-76AAF51686DC}"/>
            </a:ext>
          </a:extLst>
        </xdr:cNvPr>
        <xdr:cNvCxnSpPr/>
      </xdr:nvCxnSpPr>
      <xdr:spPr>
        <a:xfrm>
          <a:off x="3987800" y="605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a:extLst>
            <a:ext uri="{FF2B5EF4-FFF2-40B4-BE49-F238E27FC236}">
              <a16:creationId xmlns:a16="http://schemas.microsoft.com/office/drawing/2014/main" xmlns="" id="{7962D87F-F9BF-429E-BDFC-B14465396E2F}"/>
            </a:ext>
          </a:extLst>
        </xdr:cNvPr>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a:extLst>
            <a:ext uri="{FF2B5EF4-FFF2-40B4-BE49-F238E27FC236}">
              <a16:creationId xmlns:a16="http://schemas.microsoft.com/office/drawing/2014/main" xmlns="" id="{24456EBD-1E07-4CCC-B7AA-C5CCF00ACC32}"/>
            </a:ext>
          </a:extLst>
        </xdr:cNvPr>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146050</xdr:rowOff>
    </xdr:to>
    <xdr:cxnSp macro="">
      <xdr:nvCxnSpPr>
        <xdr:cNvPr id="69" name="直線コネクタ 68">
          <a:extLst>
            <a:ext uri="{FF2B5EF4-FFF2-40B4-BE49-F238E27FC236}">
              <a16:creationId xmlns:a16="http://schemas.microsoft.com/office/drawing/2014/main" xmlns="" id="{28A1149E-70B9-432F-8105-E8454866E0B2}"/>
            </a:ext>
          </a:extLst>
        </xdr:cNvPr>
        <xdr:cNvCxnSpPr/>
      </xdr:nvCxnSpPr>
      <xdr:spPr>
        <a:xfrm flipV="1">
          <a:off x="3098800" y="605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xmlns="" id="{239B75EB-98C8-4687-8B26-F4BA40C9DB79}"/>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xmlns="" id="{721CBB5D-B358-42CB-830D-255DBBB335D2}"/>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153670</xdr:rowOff>
    </xdr:to>
    <xdr:cxnSp macro="">
      <xdr:nvCxnSpPr>
        <xdr:cNvPr id="72" name="直線コネクタ 71">
          <a:extLst>
            <a:ext uri="{FF2B5EF4-FFF2-40B4-BE49-F238E27FC236}">
              <a16:creationId xmlns:a16="http://schemas.microsoft.com/office/drawing/2014/main" xmlns="" id="{6BED3F06-E794-4551-B57E-1356897A59D5}"/>
            </a:ext>
          </a:extLst>
        </xdr:cNvPr>
        <xdr:cNvCxnSpPr/>
      </xdr:nvCxnSpPr>
      <xdr:spPr>
        <a:xfrm flipV="1">
          <a:off x="2209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xmlns="" id="{E0454F7B-2905-4A77-90AD-B18F0A5502F1}"/>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a:extLst>
            <a:ext uri="{FF2B5EF4-FFF2-40B4-BE49-F238E27FC236}">
              <a16:creationId xmlns:a16="http://schemas.microsoft.com/office/drawing/2014/main" xmlns="" id="{4251705C-B9CE-467E-9C27-67A8B4993C54}"/>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5080</xdr:rowOff>
    </xdr:to>
    <xdr:cxnSp macro="">
      <xdr:nvCxnSpPr>
        <xdr:cNvPr id="75" name="直線コネクタ 74">
          <a:extLst>
            <a:ext uri="{FF2B5EF4-FFF2-40B4-BE49-F238E27FC236}">
              <a16:creationId xmlns:a16="http://schemas.microsoft.com/office/drawing/2014/main" xmlns="" id="{7D14C20E-B05E-4D89-B95C-E6813E91F851}"/>
            </a:ext>
          </a:extLst>
        </xdr:cNvPr>
        <xdr:cNvCxnSpPr/>
      </xdr:nvCxnSpPr>
      <xdr:spPr>
        <a:xfrm flipV="1">
          <a:off x="1320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xmlns="" id="{E23830F9-A26D-4F8E-958A-EE457A409826}"/>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D1901CB7-73A9-4378-A70E-8E8FC6E91579}"/>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xmlns="" id="{E5292274-6396-45A8-9BC7-4396E49DC0CA}"/>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a:extLst>
            <a:ext uri="{FF2B5EF4-FFF2-40B4-BE49-F238E27FC236}">
              <a16:creationId xmlns:a16="http://schemas.microsoft.com/office/drawing/2014/main" xmlns="" id="{AA5AF7DB-2A87-4337-AC63-6E48D8012BFF}"/>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EFE153F6-FC67-46A1-99CF-3433C59BECE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D3112D79-F909-477E-9B4F-F84BE82B6BB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B8684CD-E28F-45E1-AB39-98842984BFC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A8292852-7F55-49CB-8A91-8A073699B32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6FA3D60E-5428-40F4-8504-43E751241DD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a:extLst>
            <a:ext uri="{FF2B5EF4-FFF2-40B4-BE49-F238E27FC236}">
              <a16:creationId xmlns:a16="http://schemas.microsoft.com/office/drawing/2014/main" xmlns="" id="{48273FF0-CACF-48B4-AB89-72C69EF8EAFA}"/>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a:extLst>
            <a:ext uri="{FF2B5EF4-FFF2-40B4-BE49-F238E27FC236}">
              <a16:creationId xmlns:a16="http://schemas.microsoft.com/office/drawing/2014/main" xmlns="" id="{069568A1-1AB6-4061-BFA7-93FEA4868C17}"/>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a:extLst>
            <a:ext uri="{FF2B5EF4-FFF2-40B4-BE49-F238E27FC236}">
              <a16:creationId xmlns:a16="http://schemas.microsoft.com/office/drawing/2014/main" xmlns="" id="{9EABC320-645B-4A19-8262-B3F8B7EA9898}"/>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a:extLst>
            <a:ext uri="{FF2B5EF4-FFF2-40B4-BE49-F238E27FC236}">
              <a16:creationId xmlns:a16="http://schemas.microsoft.com/office/drawing/2014/main" xmlns="" id="{05685A77-7380-4C6F-A9B8-C0EF4111CC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a:extLst>
            <a:ext uri="{FF2B5EF4-FFF2-40B4-BE49-F238E27FC236}">
              <a16:creationId xmlns:a16="http://schemas.microsoft.com/office/drawing/2014/main" xmlns="" id="{8BC395B1-E452-4E83-8E92-F9275779DEA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a:extLst>
            <a:ext uri="{FF2B5EF4-FFF2-40B4-BE49-F238E27FC236}">
              <a16:creationId xmlns:a16="http://schemas.microsoft.com/office/drawing/2014/main" xmlns="" id="{A82C66CC-EFA2-4BE7-B04A-B60FE1F46CE9}"/>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a:extLst>
            <a:ext uri="{FF2B5EF4-FFF2-40B4-BE49-F238E27FC236}">
              <a16:creationId xmlns:a16="http://schemas.microsoft.com/office/drawing/2014/main" xmlns="" id="{DAAC3BEC-6F34-44C2-9BF8-3B55B4F719ED}"/>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a:extLst>
            <a:ext uri="{FF2B5EF4-FFF2-40B4-BE49-F238E27FC236}">
              <a16:creationId xmlns:a16="http://schemas.microsoft.com/office/drawing/2014/main" xmlns="" id="{C53A20BE-5490-44A7-A324-ADCB1DD33BB6}"/>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a:extLst>
            <a:ext uri="{FF2B5EF4-FFF2-40B4-BE49-F238E27FC236}">
              <a16:creationId xmlns:a16="http://schemas.microsoft.com/office/drawing/2014/main" xmlns="" id="{C799CFF1-C5D6-4098-BBBD-8C11F13CE682}"/>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D55C9D10-6AB7-4384-9791-74FE719B7AA7}"/>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FA471C60-482C-4D3E-B5AC-09E4D2F98ED6}"/>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EE4EB41E-7D75-4626-9C19-3C37AC36864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373C23D9-84FA-4893-AC53-421EF627032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7CD81EEF-6A33-46E2-83CE-26C77C7F9A3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B91BE4D4-30EA-4E73-B130-F5A1C00081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C29143CE-3D37-4F78-9C84-500D604C424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F1D3BF02-03F4-406F-881F-7F888E25BA8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161FE6A8-B5E3-4039-8E9C-FFE35CA1B2F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81A3D9B3-DF21-48CC-B3A7-18391780066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4A0F47EA-D5A9-4F75-A42E-01C804BD61C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7C8C2E3E-F737-4A93-B170-9791F402EA03}"/>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内部管理経費の圧縮により物件費の抑制を図ってきたため、類似団体内平均値を下回っている。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今後も事務事業の効率化と見直しにより、物件費の圧縮を図っていく。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59D9A478-9669-49C8-B02B-3EE83E3084A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2DFE249B-65FE-429B-8227-87FEC8DDC1C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4A884E3D-52D9-4F58-A10F-21BD585BBF7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xmlns="" id="{D7CB32C6-4D78-45E2-B7AF-6724AEBC9F3D}"/>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285D396-625E-459B-8829-301D880915FA}"/>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xmlns="" id="{236CA3BC-C719-460A-8D51-523B47610DB1}"/>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79B3E761-5182-4DBB-A8B7-58E530B9841E}"/>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xmlns="" id="{354C7C11-6716-4229-9EED-77D8790ADE66}"/>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D28979F1-3502-4AAE-AAAC-DB178167715C}"/>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xmlns="" id="{33DE81FA-2983-4642-9DF3-08E643D51C3B}"/>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BEF07846-038F-4EE2-9572-2E1CECEAD481}"/>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xmlns="" id="{B6B0679F-858B-4DCA-9B9C-BDBF2AC0BD1C}"/>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62243A0A-838D-4EF4-9867-1891A39DD909}"/>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xmlns="" id="{898F220F-4707-44BE-984F-BF486BAE1445}"/>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4C910491-F691-4956-BFDB-68A8578485CA}"/>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xmlns="" id="{43EAC4D4-42BA-4A27-864A-D45008F5B23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926DE3AB-C21B-43A5-A5A4-923AEA3461F3}"/>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xmlns="" id="{FDFEADD0-7225-4706-AA45-79E503DF882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a:extLst>
            <a:ext uri="{FF2B5EF4-FFF2-40B4-BE49-F238E27FC236}">
              <a16:creationId xmlns:a16="http://schemas.microsoft.com/office/drawing/2014/main" xmlns="" id="{0AD36B50-D696-4E7D-9F91-DBD8D108D441}"/>
            </a:ext>
          </a:extLst>
        </xdr:cNvPr>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xmlns="" id="{1F91036E-99CD-41D0-A56D-9A4E2DDD780E}"/>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a:extLst>
            <a:ext uri="{FF2B5EF4-FFF2-40B4-BE49-F238E27FC236}">
              <a16:creationId xmlns:a16="http://schemas.microsoft.com/office/drawing/2014/main" xmlns="" id="{E91DC47B-957F-4A85-923B-F37FDE86CD05}"/>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a:extLst>
            <a:ext uri="{FF2B5EF4-FFF2-40B4-BE49-F238E27FC236}">
              <a16:creationId xmlns:a16="http://schemas.microsoft.com/office/drawing/2014/main" xmlns="" id="{B25999AE-A5BF-4D0A-9DC5-0D0483AC6E05}"/>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a:extLst>
            <a:ext uri="{FF2B5EF4-FFF2-40B4-BE49-F238E27FC236}">
              <a16:creationId xmlns:a16="http://schemas.microsoft.com/office/drawing/2014/main" xmlns="" id="{D9ADE586-4EAE-4AB7-A5B6-B3685852BB1C}"/>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26307</xdr:rowOff>
    </xdr:to>
    <xdr:cxnSp macro="">
      <xdr:nvCxnSpPr>
        <xdr:cNvPr id="129" name="直線コネクタ 128">
          <a:extLst>
            <a:ext uri="{FF2B5EF4-FFF2-40B4-BE49-F238E27FC236}">
              <a16:creationId xmlns:a16="http://schemas.microsoft.com/office/drawing/2014/main" xmlns="" id="{1C2D57A2-B332-4615-B2BB-BA820FA2BFAC}"/>
            </a:ext>
          </a:extLst>
        </xdr:cNvPr>
        <xdr:cNvCxnSpPr/>
      </xdr:nvCxnSpPr>
      <xdr:spPr>
        <a:xfrm>
          <a:off x="15671800" y="28538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xmlns="" id="{AFD1818E-90A2-4B0D-83B6-D7A3A66706C9}"/>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a:extLst>
            <a:ext uri="{FF2B5EF4-FFF2-40B4-BE49-F238E27FC236}">
              <a16:creationId xmlns:a16="http://schemas.microsoft.com/office/drawing/2014/main" xmlns="" id="{03BC7B66-3C25-4055-ADE5-5F1910E6E4D6}"/>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110671</xdr:rowOff>
    </xdr:to>
    <xdr:cxnSp macro="">
      <xdr:nvCxnSpPr>
        <xdr:cNvPr id="132" name="直線コネクタ 131">
          <a:extLst>
            <a:ext uri="{FF2B5EF4-FFF2-40B4-BE49-F238E27FC236}">
              <a16:creationId xmlns:a16="http://schemas.microsoft.com/office/drawing/2014/main" xmlns="" id="{F8BF1D6B-F352-4A4B-B71A-577822C6A4DC}"/>
            </a:ext>
          </a:extLst>
        </xdr:cNvPr>
        <xdr:cNvCxnSpPr/>
      </xdr:nvCxnSpPr>
      <xdr:spPr>
        <a:xfrm>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a:extLst>
            <a:ext uri="{FF2B5EF4-FFF2-40B4-BE49-F238E27FC236}">
              <a16:creationId xmlns:a16="http://schemas.microsoft.com/office/drawing/2014/main" xmlns="" id="{BFEA8765-C05C-4736-AF77-8236FE85ECF7}"/>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a:extLst>
            <a:ext uri="{FF2B5EF4-FFF2-40B4-BE49-F238E27FC236}">
              <a16:creationId xmlns:a16="http://schemas.microsoft.com/office/drawing/2014/main" xmlns="" id="{610C6EAB-9C1D-4040-A19E-4152472C41DE}"/>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88900</xdr:rowOff>
    </xdr:to>
    <xdr:cxnSp macro="">
      <xdr:nvCxnSpPr>
        <xdr:cNvPr id="135" name="直線コネクタ 134">
          <a:extLst>
            <a:ext uri="{FF2B5EF4-FFF2-40B4-BE49-F238E27FC236}">
              <a16:creationId xmlns:a16="http://schemas.microsoft.com/office/drawing/2014/main" xmlns="" id="{E66AC308-F802-480C-9DE8-08907220CEA2}"/>
            </a:ext>
          </a:extLst>
        </xdr:cNvPr>
        <xdr:cNvCxnSpPr/>
      </xdr:nvCxnSpPr>
      <xdr:spPr>
        <a:xfrm>
          <a:off x="13893800" y="2777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a:extLst>
            <a:ext uri="{FF2B5EF4-FFF2-40B4-BE49-F238E27FC236}">
              <a16:creationId xmlns:a16="http://schemas.microsoft.com/office/drawing/2014/main" xmlns="" id="{2BF0BDA8-D4F5-4AE6-8754-D2DD6FFF2FCB}"/>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xmlns="" id="{F9D7DCC6-EF41-4199-B7F4-5FFEB4B9E5C2}"/>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34471</xdr:rowOff>
    </xdr:to>
    <xdr:cxnSp macro="">
      <xdr:nvCxnSpPr>
        <xdr:cNvPr id="138" name="直線コネクタ 137">
          <a:extLst>
            <a:ext uri="{FF2B5EF4-FFF2-40B4-BE49-F238E27FC236}">
              <a16:creationId xmlns:a16="http://schemas.microsoft.com/office/drawing/2014/main" xmlns="" id="{46B2FAB0-D6E8-4E03-8FE6-5F1E049CEF49}"/>
            </a:ext>
          </a:extLst>
        </xdr:cNvPr>
        <xdr:cNvCxnSpPr/>
      </xdr:nvCxnSpPr>
      <xdr:spPr>
        <a:xfrm>
          <a:off x="13004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a:extLst>
            <a:ext uri="{FF2B5EF4-FFF2-40B4-BE49-F238E27FC236}">
              <a16:creationId xmlns:a16="http://schemas.microsoft.com/office/drawing/2014/main" xmlns="" id="{F8CB0C44-63E5-4402-985B-3DD207522AEF}"/>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40" name="テキスト ボックス 139">
          <a:extLst>
            <a:ext uri="{FF2B5EF4-FFF2-40B4-BE49-F238E27FC236}">
              <a16:creationId xmlns:a16="http://schemas.microsoft.com/office/drawing/2014/main" xmlns="" id="{74BAA57A-2C5E-4ADE-9F54-15D62AD66A88}"/>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a:extLst>
            <a:ext uri="{FF2B5EF4-FFF2-40B4-BE49-F238E27FC236}">
              <a16:creationId xmlns:a16="http://schemas.microsoft.com/office/drawing/2014/main" xmlns="" id="{EF6864AF-F69B-4DBF-B68E-5BD1A38C5EF5}"/>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42" name="テキスト ボックス 141">
          <a:extLst>
            <a:ext uri="{FF2B5EF4-FFF2-40B4-BE49-F238E27FC236}">
              <a16:creationId xmlns:a16="http://schemas.microsoft.com/office/drawing/2014/main" xmlns="" id="{29431DA0-A63F-4FFF-9713-B6965D80D1B4}"/>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37E30ACC-BEB9-4781-9ADF-CDF4E716382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F9B1FE9-48C5-4CC2-A255-0B06E03C607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B1A0BC98-BD10-4E45-B0EC-10471B205AB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2F48338C-1892-4501-AD49-7FB061B1E60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F982A2D6-4C59-43B9-85DF-5F20891BC6B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8" name="円/楕円 147">
          <a:extLst>
            <a:ext uri="{FF2B5EF4-FFF2-40B4-BE49-F238E27FC236}">
              <a16:creationId xmlns:a16="http://schemas.microsoft.com/office/drawing/2014/main" xmlns="" id="{13D044FA-3BDE-4962-93A3-37E25D619D87}"/>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163484</xdr:rowOff>
    </xdr:from>
    <xdr:ext cx="762000" cy="259045"/>
    <xdr:sp macro="" textlink="">
      <xdr:nvSpPr>
        <xdr:cNvPr id="149" name="物件費該当値テキスト">
          <a:extLst>
            <a:ext uri="{FF2B5EF4-FFF2-40B4-BE49-F238E27FC236}">
              <a16:creationId xmlns:a16="http://schemas.microsoft.com/office/drawing/2014/main" xmlns="" id="{B58F9DE4-5C8F-479B-8CDA-3AD0F825D32B}"/>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a:extLst>
            <a:ext uri="{FF2B5EF4-FFF2-40B4-BE49-F238E27FC236}">
              <a16:creationId xmlns:a16="http://schemas.microsoft.com/office/drawing/2014/main" xmlns="" id="{468D6129-9ACD-4FC4-9D9E-7512450D9EFA}"/>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a:extLst>
            <a:ext uri="{FF2B5EF4-FFF2-40B4-BE49-F238E27FC236}">
              <a16:creationId xmlns:a16="http://schemas.microsoft.com/office/drawing/2014/main" xmlns="" id="{76714D08-6679-4613-933D-AD9E55BFA0B5}"/>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a:extLst>
            <a:ext uri="{FF2B5EF4-FFF2-40B4-BE49-F238E27FC236}">
              <a16:creationId xmlns:a16="http://schemas.microsoft.com/office/drawing/2014/main" xmlns="" id="{DF8C1C21-53EC-41A4-A8C7-F6847B6F4027}"/>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xmlns="" id="{74256F40-FE78-46B3-BF78-14B7956C04F1}"/>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a:extLst>
            <a:ext uri="{FF2B5EF4-FFF2-40B4-BE49-F238E27FC236}">
              <a16:creationId xmlns:a16="http://schemas.microsoft.com/office/drawing/2014/main" xmlns="" id="{AB0F95EF-1FF9-4560-B1BA-D219C25A81C8}"/>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55" name="テキスト ボックス 154">
          <a:extLst>
            <a:ext uri="{FF2B5EF4-FFF2-40B4-BE49-F238E27FC236}">
              <a16:creationId xmlns:a16="http://schemas.microsoft.com/office/drawing/2014/main" xmlns="" id="{AB717F32-3BCF-43E3-BF62-6085084FBEDD}"/>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a:extLst>
            <a:ext uri="{FF2B5EF4-FFF2-40B4-BE49-F238E27FC236}">
              <a16:creationId xmlns:a16="http://schemas.microsoft.com/office/drawing/2014/main" xmlns="" id="{80A871A5-9201-4C4A-A356-E55F3738A94A}"/>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7" name="テキスト ボックス 156">
          <a:extLst>
            <a:ext uri="{FF2B5EF4-FFF2-40B4-BE49-F238E27FC236}">
              <a16:creationId xmlns:a16="http://schemas.microsoft.com/office/drawing/2014/main" xmlns="" id="{DF2C1472-7D45-435B-B68F-412FFF389D47}"/>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xmlns="" id="{7E968C45-700B-4563-943E-82567147813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xmlns="" id="{D797B375-D288-48FC-9718-1E660CECA40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xmlns="" id="{A4B2D80F-5AB6-4ADE-9D4B-9CCA1172E7B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xmlns="" id="{1B66B30B-531C-4FD0-BE71-1BAC038C508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xmlns="" id="{A840CFF2-EA6E-4CAC-BAB0-F7033462D4A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xmlns="" id="{2A539E68-B0FC-454A-BBE2-0E5BD4D805C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xmlns="" id="{87BBBFFB-8E4C-4BB8-8EA2-8AA11664485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xmlns="" id="{EE4FB799-F5C3-424E-B1F0-32D1E0F8EE8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xmlns="" id="{1ECF07F1-52C8-4DA7-8156-59ED045426A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xmlns="" id="{F876A170-D1D5-4E70-8A1B-9F61DDFB9F6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xmlns="" id="{0BA576A0-7A64-4BCA-921E-CB43E067929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高齢化の進展による扶助費の上昇は、上げ止まりの傾向にあるが、児童福祉及び障害者福祉において扶助費が上昇傾向にある。</a:t>
          </a:r>
          <a:endParaRPr lang="ja-JP" altLang="ja-JP" sz="1400">
            <a:effectLst/>
          </a:endParaRPr>
        </a:p>
        <a:p>
          <a:r>
            <a:rPr kumimoji="1" lang="ja-JP" altLang="ja-JP" sz="1100">
              <a:solidFill>
                <a:schemeClr val="dk1"/>
              </a:solidFill>
              <a:effectLst/>
              <a:latin typeface="+mn-lt"/>
              <a:ea typeface="+mn-ea"/>
              <a:cs typeface="+mn-cs"/>
            </a:rPr>
            <a:t>　現時点では類似団体平均値を下回っているものの、今後、財政を圧迫する要因となることも考えられることから動向を注視していく。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7A2ACBAC-8DCD-4F69-A0BF-B05BF9CDC9B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xmlns="" id="{63B06ECB-A140-4326-B6F1-447911679C2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ED0AAF97-559C-418E-966F-405BD2EA4E4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xmlns="" id="{9A84918C-9EB9-428F-BB9F-F2D8AF6B470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E205E257-07F1-47AA-A474-4D92FB1349F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xmlns="" id="{D4B2C09C-DA77-40FE-810E-8EAE53C8F88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14144666-23D9-4E3F-AC46-F27F7C4AA2A5}"/>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xmlns="" id="{EF06416B-B628-40F3-BC5A-76A34FF2953C}"/>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D21FC851-5517-42AD-87CB-25B15BC9D895}"/>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xmlns="" id="{B5D8B097-C667-4285-BAA8-EB6520DBDFC9}"/>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980DB4A6-9BAF-4000-A5F2-71B7D1BE981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xmlns="" id="{B049248D-AD8D-4BF4-9D4B-BC964F9154C1}"/>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43F2F8A7-33A6-40C6-A590-33BAB5AF4BA5}"/>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D723925-22ED-4202-8CDF-1BA09E09F84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EAE9AEDB-1FD1-4301-8619-AB27E006A6D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F10EF325-1C5E-434B-9E14-FE4CA08AA489}"/>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a:extLst>
            <a:ext uri="{FF2B5EF4-FFF2-40B4-BE49-F238E27FC236}">
              <a16:creationId xmlns:a16="http://schemas.microsoft.com/office/drawing/2014/main" xmlns="" id="{66F110C0-DABE-43D6-865F-935B3F6B2B22}"/>
            </a:ext>
          </a:extLst>
        </xdr:cNvPr>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xmlns="" id="{ABCACB8D-1610-486D-A249-38D626A0FBC4}"/>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a:extLst>
            <a:ext uri="{FF2B5EF4-FFF2-40B4-BE49-F238E27FC236}">
              <a16:creationId xmlns:a16="http://schemas.microsoft.com/office/drawing/2014/main" xmlns="" id="{B22A3E15-96E0-4A1E-BC11-5ADCDD4CDF07}"/>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xmlns="" id="{12F20C91-5D91-4002-AE34-10A9B42EA7D9}"/>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a:extLst>
            <a:ext uri="{FF2B5EF4-FFF2-40B4-BE49-F238E27FC236}">
              <a16:creationId xmlns:a16="http://schemas.microsoft.com/office/drawing/2014/main" xmlns="" id="{208EC185-161D-4BA8-BD94-2AAB25531D26}"/>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31750</xdr:rowOff>
    </xdr:to>
    <xdr:cxnSp macro="">
      <xdr:nvCxnSpPr>
        <xdr:cNvPr id="190" name="直線コネクタ 189">
          <a:extLst>
            <a:ext uri="{FF2B5EF4-FFF2-40B4-BE49-F238E27FC236}">
              <a16:creationId xmlns:a16="http://schemas.microsoft.com/office/drawing/2014/main" xmlns="" id="{4229DFF8-46D9-47F0-98AB-0307630E9E2E}"/>
            </a:ext>
          </a:extLst>
        </xdr:cNvPr>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xmlns="" id="{2FB7B021-51F9-4A6E-8625-D87B25F851B6}"/>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a:extLst>
            <a:ext uri="{FF2B5EF4-FFF2-40B4-BE49-F238E27FC236}">
              <a16:creationId xmlns:a16="http://schemas.microsoft.com/office/drawing/2014/main" xmlns="" id="{842C333D-F9D4-44D0-8765-C3204731AD62}"/>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3" name="直線コネクタ 192">
          <a:extLst>
            <a:ext uri="{FF2B5EF4-FFF2-40B4-BE49-F238E27FC236}">
              <a16:creationId xmlns:a16="http://schemas.microsoft.com/office/drawing/2014/main" xmlns="" id="{ED39D822-66FC-42B0-9711-7B61D0F419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a:extLst>
            <a:ext uri="{FF2B5EF4-FFF2-40B4-BE49-F238E27FC236}">
              <a16:creationId xmlns:a16="http://schemas.microsoft.com/office/drawing/2014/main" xmlns="" id="{EFA27C0F-F747-4BD7-A8C0-9F47485D646E}"/>
            </a:ext>
          </a:extLst>
        </xdr:cNvPr>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a:extLst>
            <a:ext uri="{FF2B5EF4-FFF2-40B4-BE49-F238E27FC236}">
              <a16:creationId xmlns:a16="http://schemas.microsoft.com/office/drawing/2014/main" xmlns="" id="{0B4271F4-4C2C-406B-A0CF-A1484732D567}"/>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6" name="直線コネクタ 195">
          <a:extLst>
            <a:ext uri="{FF2B5EF4-FFF2-40B4-BE49-F238E27FC236}">
              <a16:creationId xmlns:a16="http://schemas.microsoft.com/office/drawing/2014/main" xmlns="" id="{EFDA12E0-F1BF-4CAC-93F3-5D61FB75A195}"/>
            </a:ext>
          </a:extLst>
        </xdr:cNvPr>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a:extLst>
            <a:ext uri="{FF2B5EF4-FFF2-40B4-BE49-F238E27FC236}">
              <a16:creationId xmlns:a16="http://schemas.microsoft.com/office/drawing/2014/main" xmlns="" id="{1B66FAEE-0160-4EDC-9E4B-98A541C81062}"/>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xmlns="" id="{E4138851-640A-4B30-A138-C9359DC4E49F}"/>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9" name="直線コネクタ 198">
          <a:extLst>
            <a:ext uri="{FF2B5EF4-FFF2-40B4-BE49-F238E27FC236}">
              <a16:creationId xmlns:a16="http://schemas.microsoft.com/office/drawing/2014/main" xmlns="" id="{6650D96A-0D07-4AB6-8036-D827F8F90B97}"/>
            </a:ext>
          </a:extLst>
        </xdr:cNvPr>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a:extLst>
            <a:ext uri="{FF2B5EF4-FFF2-40B4-BE49-F238E27FC236}">
              <a16:creationId xmlns:a16="http://schemas.microsoft.com/office/drawing/2014/main" xmlns="" id="{06918111-BF65-4288-AB6B-CDCF8217140E}"/>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xmlns="" id="{3B8E0EA2-D1B8-43B7-B1E7-09ACD5BFE3BC}"/>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a:extLst>
            <a:ext uri="{FF2B5EF4-FFF2-40B4-BE49-F238E27FC236}">
              <a16:creationId xmlns:a16="http://schemas.microsoft.com/office/drawing/2014/main" xmlns="" id="{1E8CA28F-26E9-454F-9222-9F94361F6147}"/>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3" name="テキスト ボックス 202">
          <a:extLst>
            <a:ext uri="{FF2B5EF4-FFF2-40B4-BE49-F238E27FC236}">
              <a16:creationId xmlns:a16="http://schemas.microsoft.com/office/drawing/2014/main" xmlns="" id="{1C86B8CF-F028-42A6-9128-6D2E31ECC822}"/>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3A98983B-1C0D-45E8-A870-798041C8C53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E348115F-8E56-4298-8079-35EBEB2EBEF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3980EB38-A743-4323-8EBD-000DA6CF85D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328E7C69-A5B9-4DB6-8F29-20C9E68EDE0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E343D8FC-6D12-432E-B37E-E33CF3DDECF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a:extLst>
            <a:ext uri="{FF2B5EF4-FFF2-40B4-BE49-F238E27FC236}">
              <a16:creationId xmlns:a16="http://schemas.microsoft.com/office/drawing/2014/main" xmlns="" id="{E6B3C069-2842-41AF-A825-174FDFB1DAB2}"/>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xmlns="" id="{BE0C6D93-45E0-48E6-8788-A99B0927025E}"/>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a:extLst>
            <a:ext uri="{FF2B5EF4-FFF2-40B4-BE49-F238E27FC236}">
              <a16:creationId xmlns:a16="http://schemas.microsoft.com/office/drawing/2014/main" xmlns="" id="{DD038103-8F46-4943-A6FB-6039626B4E1B}"/>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a:extLst>
            <a:ext uri="{FF2B5EF4-FFF2-40B4-BE49-F238E27FC236}">
              <a16:creationId xmlns:a16="http://schemas.microsoft.com/office/drawing/2014/main" xmlns="" id="{440BADA5-DC27-471D-AC11-25D89C880B78}"/>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a:extLst>
            <a:ext uri="{FF2B5EF4-FFF2-40B4-BE49-F238E27FC236}">
              <a16:creationId xmlns:a16="http://schemas.microsoft.com/office/drawing/2014/main" xmlns="" id="{DAAE09F7-FD5B-40C2-B2A8-36ECBF65FBD6}"/>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xmlns="" id="{0F9C6591-2431-4124-A765-6D4D926A9ADB}"/>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5" name="円/楕円 214">
          <a:extLst>
            <a:ext uri="{FF2B5EF4-FFF2-40B4-BE49-F238E27FC236}">
              <a16:creationId xmlns:a16="http://schemas.microsoft.com/office/drawing/2014/main" xmlns="" id="{DD44F558-C960-4E6F-B895-97C7C6198B35}"/>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xmlns="" id="{BF6423F7-4D3A-40D1-B183-C5ADD1774003}"/>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a:extLst>
            <a:ext uri="{FF2B5EF4-FFF2-40B4-BE49-F238E27FC236}">
              <a16:creationId xmlns:a16="http://schemas.microsoft.com/office/drawing/2014/main" xmlns="" id="{51FDD183-1FE1-4E5D-9E30-290662076CEA}"/>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xmlns="" id="{5832CBA4-557F-46C0-9DAC-E68515CB45F8}"/>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C74E5B1D-F137-44AA-96AE-BE45AFBBBC2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4776E335-0F58-44FB-92C4-3BE923B832C7}"/>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6D1D03EF-A534-4952-ACEF-852B9189F28A}"/>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10FD87A3-1223-43A5-8E3B-C9A56CFFA81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23EC04BB-6059-4896-9BC5-E12B29A73EE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87DD431D-D7BC-4C6E-8A62-62173995744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E686BF44-414F-4673-B5EB-427B3E47263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CCE61C87-3C97-4CF7-82B8-7FC343912CD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53E9284E-0FC4-4D4A-8701-3EAA1CAC675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C688A69D-9A3E-4B3E-AD9F-ACC555C7C8E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D20E23F2-52F5-4727-8FA6-E8B4A9A4464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施設の老朽化等により維持補修費が増加傾向にあることから、</a:t>
          </a:r>
          <a:r>
            <a:rPr kumimoji="1" lang="ja-JP" altLang="en-US" sz="1100">
              <a:solidFill>
                <a:schemeClr val="dk1"/>
              </a:solidFill>
              <a:effectLst/>
              <a:latin typeface="+mn-lt"/>
              <a:ea typeface="+mn-ea"/>
              <a:cs typeface="+mn-cs"/>
            </a:rPr>
            <a:t>公共施設等管理計画に基づく</a:t>
          </a:r>
          <a:r>
            <a:rPr kumimoji="1" lang="ja-JP" altLang="ja-JP" sz="1100">
              <a:solidFill>
                <a:schemeClr val="dk1"/>
              </a:solidFill>
              <a:effectLst/>
              <a:latin typeface="+mn-lt"/>
              <a:ea typeface="+mn-ea"/>
              <a:cs typeface="+mn-cs"/>
            </a:rPr>
            <a:t>計画的な修繕と更新、統廃合を行い経常収支比率の上昇を抑制していく。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932CADF2-E2E3-4DF1-9ADF-9C24DF25CE2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767E0360-A4F5-4889-8DB3-11931D89FB0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12E24DE3-3392-4B14-91E9-56E49143F6DC}"/>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E8BA03AC-CFDA-48F1-B36D-3C6457E6398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6E413407-9BEC-40AE-9DDE-06FA6602553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334F6EC4-363C-433B-BFD7-FF4B8AE36EE4}"/>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9C281E0-9AEA-4871-958F-08D4963AEFB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F1C3328D-3081-44AA-8F5D-AF8A74F948E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6D0E09D7-5F4A-4B0D-91D5-27C962BCF48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5668CBAB-C5A0-4EF9-A448-C4F5678C75EF}"/>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9F993273-922A-4CBD-9BE0-BE032BD3385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5A141208-E71D-4F43-AE22-C0350E5F3EB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4C57F14C-09EA-4F61-86A7-EA6DADB0879A}"/>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BDC1ECF3-6F63-4F0D-9350-91996E3CAB4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C8A3220D-E735-4255-83B1-423DC9A6DE1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6022C4B0-93A1-4702-879C-06C3AE34263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a:extLst>
            <a:ext uri="{FF2B5EF4-FFF2-40B4-BE49-F238E27FC236}">
              <a16:creationId xmlns:a16="http://schemas.microsoft.com/office/drawing/2014/main" xmlns="" id="{E9B8BA5B-65FC-45BA-BC81-B9B9CC9EC1F6}"/>
            </a:ext>
          </a:extLst>
        </xdr:cNvPr>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a:extLst>
            <a:ext uri="{FF2B5EF4-FFF2-40B4-BE49-F238E27FC236}">
              <a16:creationId xmlns:a16="http://schemas.microsoft.com/office/drawing/2014/main" xmlns="" id="{5D9845B9-BCC9-4724-9921-7E5A8F22D57A}"/>
            </a:ext>
          </a:extLst>
        </xdr:cNvPr>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a:extLst>
            <a:ext uri="{FF2B5EF4-FFF2-40B4-BE49-F238E27FC236}">
              <a16:creationId xmlns:a16="http://schemas.microsoft.com/office/drawing/2014/main" xmlns="" id="{024BCC5B-74BE-4185-8F4C-1BCDDC139E9D}"/>
            </a:ext>
          </a:extLst>
        </xdr:cNvPr>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a:extLst>
            <a:ext uri="{FF2B5EF4-FFF2-40B4-BE49-F238E27FC236}">
              <a16:creationId xmlns:a16="http://schemas.microsoft.com/office/drawing/2014/main" xmlns="" id="{A0CA4449-7718-4B8C-80F0-ABA3D22BB59D}"/>
            </a:ext>
          </a:extLst>
        </xdr:cNvPr>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a:extLst>
            <a:ext uri="{FF2B5EF4-FFF2-40B4-BE49-F238E27FC236}">
              <a16:creationId xmlns:a16="http://schemas.microsoft.com/office/drawing/2014/main" xmlns="" id="{959D309C-9FCA-4436-A9BF-E39564108896}"/>
            </a:ext>
          </a:extLst>
        </xdr:cNvPr>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39370</xdr:rowOff>
    </xdr:to>
    <xdr:cxnSp macro="">
      <xdr:nvCxnSpPr>
        <xdr:cNvPr id="251" name="直線コネクタ 250">
          <a:extLst>
            <a:ext uri="{FF2B5EF4-FFF2-40B4-BE49-F238E27FC236}">
              <a16:creationId xmlns:a16="http://schemas.microsoft.com/office/drawing/2014/main" xmlns="" id="{2C324BFF-5A33-4D06-8F31-D21A7023DB02}"/>
            </a:ext>
          </a:extLst>
        </xdr:cNvPr>
        <xdr:cNvCxnSpPr/>
      </xdr:nvCxnSpPr>
      <xdr:spPr>
        <a:xfrm>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a:extLst>
            <a:ext uri="{FF2B5EF4-FFF2-40B4-BE49-F238E27FC236}">
              <a16:creationId xmlns:a16="http://schemas.microsoft.com/office/drawing/2014/main" xmlns="" id="{C40A581D-9408-406F-982E-A2407097AA89}"/>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a:extLst>
            <a:ext uri="{FF2B5EF4-FFF2-40B4-BE49-F238E27FC236}">
              <a16:creationId xmlns:a16="http://schemas.microsoft.com/office/drawing/2014/main" xmlns="" id="{9B8E40E2-EC08-4AD8-901B-458155128315}"/>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1270</xdr:rowOff>
    </xdr:to>
    <xdr:cxnSp macro="">
      <xdr:nvCxnSpPr>
        <xdr:cNvPr id="254" name="直線コネクタ 253">
          <a:extLst>
            <a:ext uri="{FF2B5EF4-FFF2-40B4-BE49-F238E27FC236}">
              <a16:creationId xmlns:a16="http://schemas.microsoft.com/office/drawing/2014/main" xmlns="" id="{2121904E-2883-4979-877D-8C25BC0FEE59}"/>
            </a:ext>
          </a:extLst>
        </xdr:cNvPr>
        <xdr:cNvCxnSpPr/>
      </xdr:nvCxnSpPr>
      <xdr:spPr>
        <a:xfrm>
          <a:off x="14782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a:extLst>
            <a:ext uri="{FF2B5EF4-FFF2-40B4-BE49-F238E27FC236}">
              <a16:creationId xmlns:a16="http://schemas.microsoft.com/office/drawing/2014/main" xmlns="" id="{34240E6E-4AD4-48F9-BCFE-0E9834643BFA}"/>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a:extLst>
            <a:ext uri="{FF2B5EF4-FFF2-40B4-BE49-F238E27FC236}">
              <a16:creationId xmlns:a16="http://schemas.microsoft.com/office/drawing/2014/main" xmlns="" id="{E27AA276-D430-4FE1-80FF-E4D57D75911A}"/>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138430</xdr:rowOff>
    </xdr:to>
    <xdr:cxnSp macro="">
      <xdr:nvCxnSpPr>
        <xdr:cNvPr id="257" name="直線コネクタ 256">
          <a:extLst>
            <a:ext uri="{FF2B5EF4-FFF2-40B4-BE49-F238E27FC236}">
              <a16:creationId xmlns:a16="http://schemas.microsoft.com/office/drawing/2014/main" xmlns="" id="{EB7D4EC9-42FC-4280-9046-97A93EBCC842}"/>
            </a:ext>
          </a:extLst>
        </xdr:cNvPr>
        <xdr:cNvCxnSpPr/>
      </xdr:nvCxnSpPr>
      <xdr:spPr>
        <a:xfrm flipV="1">
          <a:off x="13893800" y="97129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xmlns="" id="{2FD8121B-BCF5-4532-8A02-5E47DB145414}"/>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xmlns="" id="{4492D0FE-0905-475B-A71B-9C68FA4CFD69}"/>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138430</xdr:rowOff>
    </xdr:to>
    <xdr:cxnSp macro="">
      <xdr:nvCxnSpPr>
        <xdr:cNvPr id="260" name="直線コネクタ 259">
          <a:extLst>
            <a:ext uri="{FF2B5EF4-FFF2-40B4-BE49-F238E27FC236}">
              <a16:creationId xmlns:a16="http://schemas.microsoft.com/office/drawing/2014/main" xmlns="" id="{9FEABF3B-2AF6-4ED6-83DF-183B5773A439}"/>
            </a:ext>
          </a:extLst>
        </xdr:cNvPr>
        <xdr:cNvCxnSpPr/>
      </xdr:nvCxnSpPr>
      <xdr:spPr>
        <a:xfrm>
          <a:off x="13004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xmlns="" id="{46AD85FF-4196-4947-89BA-D1A99325FAF8}"/>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a:extLst>
            <a:ext uri="{FF2B5EF4-FFF2-40B4-BE49-F238E27FC236}">
              <a16:creationId xmlns:a16="http://schemas.microsoft.com/office/drawing/2014/main" xmlns="" id="{617B4F65-DFBF-4E92-9878-4508BC7624BF}"/>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xmlns="" id="{0999C468-B02F-43CA-AB18-3A03548AE2DC}"/>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a:extLst>
            <a:ext uri="{FF2B5EF4-FFF2-40B4-BE49-F238E27FC236}">
              <a16:creationId xmlns:a16="http://schemas.microsoft.com/office/drawing/2014/main" xmlns="" id="{4FE19DDD-92C7-48EA-93FE-76594767118B}"/>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6E929829-8026-408D-8E68-D076F90CF99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1D9CEFBC-9203-4E35-90FB-BA8676D4BEC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D9B04D9D-D7D7-40D5-94F2-AA64C3075794}"/>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25FB832E-D1DC-4D9C-9D73-871D32538475}"/>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F879C07D-B079-4ADB-A340-3AC5AD6F4EC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a:extLst>
            <a:ext uri="{FF2B5EF4-FFF2-40B4-BE49-F238E27FC236}">
              <a16:creationId xmlns:a16="http://schemas.microsoft.com/office/drawing/2014/main" xmlns="" id="{DB6A6802-3AB0-470C-98FA-23AAA9C426F3}"/>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a:extLst>
            <a:ext uri="{FF2B5EF4-FFF2-40B4-BE49-F238E27FC236}">
              <a16:creationId xmlns:a16="http://schemas.microsoft.com/office/drawing/2014/main" xmlns="" id="{3F9E0AD5-F898-4FC6-B356-010EE9908BD4}"/>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a:extLst>
            <a:ext uri="{FF2B5EF4-FFF2-40B4-BE49-F238E27FC236}">
              <a16:creationId xmlns:a16="http://schemas.microsoft.com/office/drawing/2014/main" xmlns="" id="{9CB1600B-20B2-4B3A-B944-00A29E4CF2F2}"/>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a:extLst>
            <a:ext uri="{FF2B5EF4-FFF2-40B4-BE49-F238E27FC236}">
              <a16:creationId xmlns:a16="http://schemas.microsoft.com/office/drawing/2014/main" xmlns="" id="{4B554EE9-FF06-454D-993A-0BA55964A51C}"/>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a:extLst>
            <a:ext uri="{FF2B5EF4-FFF2-40B4-BE49-F238E27FC236}">
              <a16:creationId xmlns:a16="http://schemas.microsoft.com/office/drawing/2014/main" xmlns="" id="{2A1A2729-7633-4F0A-AA36-DB1F5CCC0698}"/>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a:extLst>
            <a:ext uri="{FF2B5EF4-FFF2-40B4-BE49-F238E27FC236}">
              <a16:creationId xmlns:a16="http://schemas.microsoft.com/office/drawing/2014/main" xmlns="" id="{3B56409F-88BC-416E-A9DE-1B46B0ED96B3}"/>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6" name="円/楕円 275">
          <a:extLst>
            <a:ext uri="{FF2B5EF4-FFF2-40B4-BE49-F238E27FC236}">
              <a16:creationId xmlns:a16="http://schemas.microsoft.com/office/drawing/2014/main" xmlns="" id="{10863CF0-8536-4465-979F-9587F251B241}"/>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7" name="テキスト ボックス 276">
          <a:extLst>
            <a:ext uri="{FF2B5EF4-FFF2-40B4-BE49-F238E27FC236}">
              <a16:creationId xmlns:a16="http://schemas.microsoft.com/office/drawing/2014/main" xmlns="" id="{E6757D76-A8DB-407E-9F8A-867E520243C6}"/>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a:extLst>
            <a:ext uri="{FF2B5EF4-FFF2-40B4-BE49-F238E27FC236}">
              <a16:creationId xmlns:a16="http://schemas.microsoft.com/office/drawing/2014/main" xmlns="" id="{29A31D8B-3045-4809-A47B-238FB62560C3}"/>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a:extLst>
            <a:ext uri="{FF2B5EF4-FFF2-40B4-BE49-F238E27FC236}">
              <a16:creationId xmlns:a16="http://schemas.microsoft.com/office/drawing/2014/main" xmlns="" id="{59B30A10-C3BF-456D-9FC1-E7A6912C9717}"/>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9D5B4525-5C61-424F-A528-34F5DCCA897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7168A1FE-D89F-47F2-9EC2-54ABA7E0CD0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159ED5D-2D7F-426A-953D-1AFCADF6B91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277B7485-16C6-4DA2-83D4-03CD1B2CFCD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42ECF66F-9981-4216-89C8-E4C9262C2CF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53DF7F76-1B82-4CCC-9B9D-9BB19FACF1B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FAE4BFBC-3277-4C62-8B52-D8ACDE89143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E3A18264-DD20-4962-B4AC-3AA2C01FE23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1F6174E1-82BB-4823-B377-3A961CDA683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A90FFF7A-3333-4F3A-9480-159F60EF38B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E53CA327-F67C-4D5B-BFED-0F7E97A8B6B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これまで補助金の見直しを進めてきているが、一部事務組合が管理する施設等の老朽化が進んでいることから、施設等の修繕や更新に伴う負担金の増加が予想される。</a:t>
          </a:r>
          <a:endParaRPr lang="ja-JP" altLang="ja-JP" sz="1400">
            <a:effectLst/>
          </a:endParaRPr>
        </a:p>
        <a:p>
          <a:r>
            <a:rPr kumimoji="1" lang="ja-JP" altLang="ja-JP" sz="1100">
              <a:solidFill>
                <a:schemeClr val="dk1"/>
              </a:solidFill>
              <a:effectLst/>
              <a:latin typeface="+mn-lt"/>
              <a:ea typeface="+mn-ea"/>
              <a:cs typeface="+mn-cs"/>
            </a:rPr>
            <a:t>　今後も事業内容を検証しながら、補助金の更なる見直しと統廃合を進め、一部事務組合に対しては経費の圧縮を要請していく。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733197BF-B044-410A-AD75-089540AFD7E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683F7D32-25E6-4F17-A887-927407FB663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B78843E8-0A48-4BF9-9BF6-03AB7027725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a:extLst>
            <a:ext uri="{FF2B5EF4-FFF2-40B4-BE49-F238E27FC236}">
              <a16:creationId xmlns:a16="http://schemas.microsoft.com/office/drawing/2014/main" xmlns="" id="{FDE99B36-908A-4325-B10D-1EAAB91964AC}"/>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182D2665-9CE5-4405-8B2C-8F787BB70EE5}"/>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a:extLst>
            <a:ext uri="{FF2B5EF4-FFF2-40B4-BE49-F238E27FC236}">
              <a16:creationId xmlns:a16="http://schemas.microsoft.com/office/drawing/2014/main" xmlns="" id="{7B3508FF-0E26-4A4F-800B-7D36AA09515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5EB0339A-BB11-4F8D-A2D4-0CC86A255CEF}"/>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xmlns="" id="{CB1AEC2B-369C-43E7-AAE6-27CDB74A18D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61414DF1-0BA6-4EE2-8588-C30209FA2073}"/>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a:extLst>
            <a:ext uri="{FF2B5EF4-FFF2-40B4-BE49-F238E27FC236}">
              <a16:creationId xmlns:a16="http://schemas.microsoft.com/office/drawing/2014/main" xmlns="" id="{71BC2C87-B0A9-45F7-BC47-9580F9D96A05}"/>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7A9E96ED-AC81-49AB-8824-728695F2C506}"/>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a:extLst>
            <a:ext uri="{FF2B5EF4-FFF2-40B4-BE49-F238E27FC236}">
              <a16:creationId xmlns:a16="http://schemas.microsoft.com/office/drawing/2014/main" xmlns="" id="{D00ECB7E-8F61-40B4-80FF-20C303DD5C32}"/>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6C6DCA96-E288-418C-9BE1-35DE7009DAA2}"/>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xmlns="" id="{BA8664A8-F9E5-4207-8480-D5F49DCE04E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42132DCE-2FFC-442D-8D73-6D9466691544}"/>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a:extLst>
            <a:ext uri="{FF2B5EF4-FFF2-40B4-BE49-F238E27FC236}">
              <a16:creationId xmlns:a16="http://schemas.microsoft.com/office/drawing/2014/main" xmlns="" id="{90DB7D9A-CB55-4FBC-BC58-B13CE416E4C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a:extLst>
            <a:ext uri="{FF2B5EF4-FFF2-40B4-BE49-F238E27FC236}">
              <a16:creationId xmlns:a16="http://schemas.microsoft.com/office/drawing/2014/main" xmlns="" id="{3F48CE14-05B4-4880-ACCC-454C09DC1066}"/>
            </a:ext>
          </a:extLst>
        </xdr:cNvPr>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a:extLst>
            <a:ext uri="{FF2B5EF4-FFF2-40B4-BE49-F238E27FC236}">
              <a16:creationId xmlns:a16="http://schemas.microsoft.com/office/drawing/2014/main" xmlns="" id="{063CFB56-453A-44BE-9E06-A9D13F2BA42C}"/>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a:extLst>
            <a:ext uri="{FF2B5EF4-FFF2-40B4-BE49-F238E27FC236}">
              <a16:creationId xmlns:a16="http://schemas.microsoft.com/office/drawing/2014/main" xmlns="" id="{E8B19426-839C-4122-AF30-B312C39913C9}"/>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a:extLst>
            <a:ext uri="{FF2B5EF4-FFF2-40B4-BE49-F238E27FC236}">
              <a16:creationId xmlns:a16="http://schemas.microsoft.com/office/drawing/2014/main" xmlns="" id="{163F76FF-487E-4AA1-99AF-88A8DF5E1C4F}"/>
            </a:ext>
          </a:extLst>
        </xdr:cNvPr>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a:extLst>
            <a:ext uri="{FF2B5EF4-FFF2-40B4-BE49-F238E27FC236}">
              <a16:creationId xmlns:a16="http://schemas.microsoft.com/office/drawing/2014/main" xmlns="" id="{C29519C3-E853-4141-915A-35579FDA2169}"/>
            </a:ext>
          </a:extLst>
        </xdr:cNvPr>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115570</xdr:rowOff>
    </xdr:to>
    <xdr:cxnSp macro="">
      <xdr:nvCxnSpPr>
        <xdr:cNvPr id="312" name="直線コネクタ 311">
          <a:extLst>
            <a:ext uri="{FF2B5EF4-FFF2-40B4-BE49-F238E27FC236}">
              <a16:creationId xmlns:a16="http://schemas.microsoft.com/office/drawing/2014/main" xmlns="" id="{B09B2B74-8CE4-48D2-A6C6-2B60FBC826D2}"/>
            </a:ext>
          </a:extLst>
        </xdr:cNvPr>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a:extLst>
            <a:ext uri="{FF2B5EF4-FFF2-40B4-BE49-F238E27FC236}">
              <a16:creationId xmlns:a16="http://schemas.microsoft.com/office/drawing/2014/main" xmlns="" id="{DF72876D-669A-4D17-BF1C-4D9B709B7BF8}"/>
            </a:ext>
          </a:extLst>
        </xdr:cNvPr>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a:extLst>
            <a:ext uri="{FF2B5EF4-FFF2-40B4-BE49-F238E27FC236}">
              <a16:creationId xmlns:a16="http://schemas.microsoft.com/office/drawing/2014/main" xmlns="" id="{34A98508-DD49-4071-A957-AB27E5F68BD7}"/>
            </a:ext>
          </a:extLst>
        </xdr:cNvPr>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153670</xdr:rowOff>
    </xdr:to>
    <xdr:cxnSp macro="">
      <xdr:nvCxnSpPr>
        <xdr:cNvPr id="315" name="直線コネクタ 314">
          <a:extLst>
            <a:ext uri="{FF2B5EF4-FFF2-40B4-BE49-F238E27FC236}">
              <a16:creationId xmlns:a16="http://schemas.microsoft.com/office/drawing/2014/main" xmlns="" id="{B981FC1A-3596-4385-B457-730B7EE311A6}"/>
            </a:ext>
          </a:extLst>
        </xdr:cNvPr>
        <xdr:cNvCxnSpPr/>
      </xdr:nvCxnSpPr>
      <xdr:spPr>
        <a:xfrm flipV="1">
          <a:off x="14782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a:extLst>
            <a:ext uri="{FF2B5EF4-FFF2-40B4-BE49-F238E27FC236}">
              <a16:creationId xmlns:a16="http://schemas.microsoft.com/office/drawing/2014/main" xmlns="" id="{C0964932-1172-4BDF-A02D-3499165711BA}"/>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7" name="テキスト ボックス 316">
          <a:extLst>
            <a:ext uri="{FF2B5EF4-FFF2-40B4-BE49-F238E27FC236}">
              <a16:creationId xmlns:a16="http://schemas.microsoft.com/office/drawing/2014/main" xmlns="" id="{023331F8-05FB-4381-9C89-B3687D782D38}"/>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153670</xdr:rowOff>
    </xdr:to>
    <xdr:cxnSp macro="">
      <xdr:nvCxnSpPr>
        <xdr:cNvPr id="318" name="直線コネクタ 317">
          <a:extLst>
            <a:ext uri="{FF2B5EF4-FFF2-40B4-BE49-F238E27FC236}">
              <a16:creationId xmlns:a16="http://schemas.microsoft.com/office/drawing/2014/main" xmlns="" id="{0C142D30-431D-4773-905F-C0DC1A346B8E}"/>
            </a:ext>
          </a:extLst>
        </xdr:cNvPr>
        <xdr:cNvCxnSpPr/>
      </xdr:nvCxnSpPr>
      <xdr:spPr>
        <a:xfrm>
          <a:off x="13893800" y="632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a:extLst>
            <a:ext uri="{FF2B5EF4-FFF2-40B4-BE49-F238E27FC236}">
              <a16:creationId xmlns:a16="http://schemas.microsoft.com/office/drawing/2014/main" xmlns="" id="{CF896721-1317-4ED2-94A2-935B10A51372}"/>
            </a:ext>
          </a:extLst>
        </xdr:cNvPr>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20" name="テキスト ボックス 319">
          <a:extLst>
            <a:ext uri="{FF2B5EF4-FFF2-40B4-BE49-F238E27FC236}">
              <a16:creationId xmlns:a16="http://schemas.microsoft.com/office/drawing/2014/main" xmlns="" id="{5A73EFBE-3092-4B42-9969-DA98A8488062}"/>
            </a:ext>
          </a:extLst>
        </xdr:cNvPr>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36</xdr:row>
      <xdr:rowOff>157480</xdr:rowOff>
    </xdr:to>
    <xdr:cxnSp macro="">
      <xdr:nvCxnSpPr>
        <xdr:cNvPr id="321" name="直線コネクタ 320">
          <a:extLst>
            <a:ext uri="{FF2B5EF4-FFF2-40B4-BE49-F238E27FC236}">
              <a16:creationId xmlns:a16="http://schemas.microsoft.com/office/drawing/2014/main" xmlns="" id="{0CEC98A6-2A99-4913-96AD-0262C1CD3FF8}"/>
            </a:ext>
          </a:extLst>
        </xdr:cNvPr>
        <xdr:cNvCxnSpPr/>
      </xdr:nvCxnSpPr>
      <xdr:spPr>
        <a:xfrm>
          <a:off x="13004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a:extLst>
            <a:ext uri="{FF2B5EF4-FFF2-40B4-BE49-F238E27FC236}">
              <a16:creationId xmlns:a16="http://schemas.microsoft.com/office/drawing/2014/main" xmlns="" id="{E455E132-AA65-4072-9851-5A26EC1DA2F4}"/>
            </a:ext>
          </a:extLst>
        </xdr:cNvPr>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23" name="テキスト ボックス 322">
          <a:extLst>
            <a:ext uri="{FF2B5EF4-FFF2-40B4-BE49-F238E27FC236}">
              <a16:creationId xmlns:a16="http://schemas.microsoft.com/office/drawing/2014/main" xmlns="" id="{B310784B-3784-4ACA-A423-3EAB69C0F08C}"/>
            </a:ext>
          </a:extLst>
        </xdr:cNvPr>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a:extLst>
            <a:ext uri="{FF2B5EF4-FFF2-40B4-BE49-F238E27FC236}">
              <a16:creationId xmlns:a16="http://schemas.microsoft.com/office/drawing/2014/main" xmlns="" id="{BA55E492-FC73-40B0-ABC9-9396E9E737A4}"/>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5" name="テキスト ボックス 324">
          <a:extLst>
            <a:ext uri="{FF2B5EF4-FFF2-40B4-BE49-F238E27FC236}">
              <a16:creationId xmlns:a16="http://schemas.microsoft.com/office/drawing/2014/main" xmlns="" id="{0EA0C56B-609F-4787-9CF2-A01270E5CDC2}"/>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8A6E5411-0FD2-410B-9656-BB15D02A6E0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3D2C9417-2649-46F3-94B6-B9697D1DCAB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A728ABE9-5A66-4F64-AF98-8E0E1C74BED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FFA28CC2-8BAC-4495-AED2-5E3ED753420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141C9108-25B2-454E-BB2F-01E8251BA1A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31" name="円/楕円 330">
          <a:extLst>
            <a:ext uri="{FF2B5EF4-FFF2-40B4-BE49-F238E27FC236}">
              <a16:creationId xmlns:a16="http://schemas.microsoft.com/office/drawing/2014/main" xmlns="" id="{5E81EF35-3010-416E-AB73-570BA440B64B}"/>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32" name="補助費等該当値テキスト">
          <a:extLst>
            <a:ext uri="{FF2B5EF4-FFF2-40B4-BE49-F238E27FC236}">
              <a16:creationId xmlns:a16="http://schemas.microsoft.com/office/drawing/2014/main" xmlns="" id="{3C0D2303-D093-4A92-A917-A9136E4B6474}"/>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3" name="円/楕円 332">
          <a:extLst>
            <a:ext uri="{FF2B5EF4-FFF2-40B4-BE49-F238E27FC236}">
              <a16:creationId xmlns:a16="http://schemas.microsoft.com/office/drawing/2014/main" xmlns="" id="{7C34EF68-5608-44E4-83BF-789CD0067EC2}"/>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4" name="テキスト ボックス 333">
          <a:extLst>
            <a:ext uri="{FF2B5EF4-FFF2-40B4-BE49-F238E27FC236}">
              <a16:creationId xmlns:a16="http://schemas.microsoft.com/office/drawing/2014/main" xmlns="" id="{8C3D73A9-B92B-4B0E-A612-83F1DB5E30A3}"/>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102870</xdr:rowOff>
    </xdr:from>
    <xdr:to>
      <xdr:col>21</xdr:col>
      <xdr:colOff>412750</xdr:colOff>
      <xdr:row>38</xdr:row>
      <xdr:rowOff>33020</xdr:rowOff>
    </xdr:to>
    <xdr:sp macro="" textlink="">
      <xdr:nvSpPr>
        <xdr:cNvPr id="335" name="円/楕円 334">
          <a:extLst>
            <a:ext uri="{FF2B5EF4-FFF2-40B4-BE49-F238E27FC236}">
              <a16:creationId xmlns:a16="http://schemas.microsoft.com/office/drawing/2014/main" xmlns="" id="{9B711222-5F95-4AE9-AA2B-82896B0EA66E}"/>
            </a:ext>
          </a:extLst>
        </xdr:cNvPr>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36" name="テキスト ボックス 335">
          <a:extLst>
            <a:ext uri="{FF2B5EF4-FFF2-40B4-BE49-F238E27FC236}">
              <a16:creationId xmlns:a16="http://schemas.microsoft.com/office/drawing/2014/main" xmlns="" id="{27C8313F-9DB7-499E-9EA7-9723F76C25EC}"/>
            </a:ext>
          </a:extLst>
        </xdr:cNvPr>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7" name="円/楕円 336">
          <a:extLst>
            <a:ext uri="{FF2B5EF4-FFF2-40B4-BE49-F238E27FC236}">
              <a16:creationId xmlns:a16="http://schemas.microsoft.com/office/drawing/2014/main" xmlns="" id="{7293F37E-D52A-417F-9987-D163EE41E1DE}"/>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8" name="テキスト ボックス 337">
          <a:extLst>
            <a:ext uri="{FF2B5EF4-FFF2-40B4-BE49-F238E27FC236}">
              <a16:creationId xmlns:a16="http://schemas.microsoft.com/office/drawing/2014/main" xmlns="" id="{DC1A37FA-9B1F-4DC6-AF46-253808BBDAEC}"/>
            </a:ext>
          </a:extLst>
        </xdr:cNvPr>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39" name="円/楕円 338">
          <a:extLst>
            <a:ext uri="{FF2B5EF4-FFF2-40B4-BE49-F238E27FC236}">
              <a16:creationId xmlns:a16="http://schemas.microsoft.com/office/drawing/2014/main" xmlns="" id="{2AC3811B-FBB5-4529-AA02-3A2D145D4AA7}"/>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40" name="テキスト ボックス 339">
          <a:extLst>
            <a:ext uri="{FF2B5EF4-FFF2-40B4-BE49-F238E27FC236}">
              <a16:creationId xmlns:a16="http://schemas.microsoft.com/office/drawing/2014/main" xmlns="" id="{0D4DD938-C666-49A5-B251-1E1F97F44E97}"/>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a:extLst>
            <a:ext uri="{FF2B5EF4-FFF2-40B4-BE49-F238E27FC236}">
              <a16:creationId xmlns:a16="http://schemas.microsoft.com/office/drawing/2014/main" xmlns="" id="{3817A1A3-50B6-44ED-A7B8-2589CC82B38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a:extLst>
            <a:ext uri="{FF2B5EF4-FFF2-40B4-BE49-F238E27FC236}">
              <a16:creationId xmlns:a16="http://schemas.microsoft.com/office/drawing/2014/main" xmlns="" id="{624DD633-1924-4F91-B8BE-47C470EDCE4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a:extLst>
            <a:ext uri="{FF2B5EF4-FFF2-40B4-BE49-F238E27FC236}">
              <a16:creationId xmlns:a16="http://schemas.microsoft.com/office/drawing/2014/main" xmlns="" id="{7F7C9E56-4476-441E-867E-DBA81D01656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a:extLst>
            <a:ext uri="{FF2B5EF4-FFF2-40B4-BE49-F238E27FC236}">
              <a16:creationId xmlns:a16="http://schemas.microsoft.com/office/drawing/2014/main" xmlns="" id="{AA46BBFE-2593-4DAA-8CD7-1730920EEC8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a:extLst>
            <a:ext uri="{FF2B5EF4-FFF2-40B4-BE49-F238E27FC236}">
              <a16:creationId xmlns:a16="http://schemas.microsoft.com/office/drawing/2014/main" xmlns="" id="{EE267699-8C4B-4CDA-98AA-D895BE0CB8C6}"/>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a:extLst>
            <a:ext uri="{FF2B5EF4-FFF2-40B4-BE49-F238E27FC236}">
              <a16:creationId xmlns:a16="http://schemas.microsoft.com/office/drawing/2014/main" xmlns="" id="{9CAEA86B-30B1-4CD0-93F6-042F812192D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a:extLst>
            <a:ext uri="{FF2B5EF4-FFF2-40B4-BE49-F238E27FC236}">
              <a16:creationId xmlns:a16="http://schemas.microsoft.com/office/drawing/2014/main" xmlns="" id="{AAB20B83-AC57-46B2-BD3B-C074E705F7C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a:extLst>
            <a:ext uri="{FF2B5EF4-FFF2-40B4-BE49-F238E27FC236}">
              <a16:creationId xmlns:a16="http://schemas.microsoft.com/office/drawing/2014/main" xmlns="" id="{7B9C9216-2409-4F33-BECE-BBBE472E135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a:extLst>
            <a:ext uri="{FF2B5EF4-FFF2-40B4-BE49-F238E27FC236}">
              <a16:creationId xmlns:a16="http://schemas.microsoft.com/office/drawing/2014/main" xmlns="" id="{7E38A49A-BD82-4B11-B455-E96D903F345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a:extLst>
            <a:ext uri="{FF2B5EF4-FFF2-40B4-BE49-F238E27FC236}">
              <a16:creationId xmlns:a16="http://schemas.microsoft.com/office/drawing/2014/main" xmlns="" id="{5C5F3758-140B-42E5-A284-7CB1A833E76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a:extLst>
            <a:ext uri="{FF2B5EF4-FFF2-40B4-BE49-F238E27FC236}">
              <a16:creationId xmlns:a16="http://schemas.microsoft.com/office/drawing/2014/main" xmlns="" id="{7B3B3C44-8C02-48E3-AD7B-E366C2DB7B4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発行額の抑制と償還満了による元利償還金の減少により年々減少してきたが、依然として類似団体内平均値を上回っていることから、今後も計画的な地方債の発行と適切な管理を行い公債費の圧縮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95E3606F-FF01-4E30-9158-E53D468015F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a:extLst>
            <a:ext uri="{FF2B5EF4-FFF2-40B4-BE49-F238E27FC236}">
              <a16:creationId xmlns:a16="http://schemas.microsoft.com/office/drawing/2014/main" xmlns="" id="{E7D1FCB4-F01B-43E3-A726-8CC13BFAD05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2674CF97-1037-4305-A4B0-1B14634128A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a:extLst>
            <a:ext uri="{FF2B5EF4-FFF2-40B4-BE49-F238E27FC236}">
              <a16:creationId xmlns:a16="http://schemas.microsoft.com/office/drawing/2014/main" xmlns="" id="{56E15474-4609-4E98-B5A0-92ED54147C1F}"/>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a:extLst>
            <a:ext uri="{FF2B5EF4-FFF2-40B4-BE49-F238E27FC236}">
              <a16:creationId xmlns:a16="http://schemas.microsoft.com/office/drawing/2014/main" xmlns="" id="{45FFB998-A5C8-4E9C-BC2E-F084CF00EAF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a:extLst>
            <a:ext uri="{FF2B5EF4-FFF2-40B4-BE49-F238E27FC236}">
              <a16:creationId xmlns:a16="http://schemas.microsoft.com/office/drawing/2014/main" xmlns="" id="{82D53629-D185-4EC3-802D-5639700077F7}"/>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a:extLst>
            <a:ext uri="{FF2B5EF4-FFF2-40B4-BE49-F238E27FC236}">
              <a16:creationId xmlns:a16="http://schemas.microsoft.com/office/drawing/2014/main" xmlns="" id="{F52C4927-59D5-474E-B1D4-B6796FA673D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a:extLst>
            <a:ext uri="{FF2B5EF4-FFF2-40B4-BE49-F238E27FC236}">
              <a16:creationId xmlns:a16="http://schemas.microsoft.com/office/drawing/2014/main" xmlns="" id="{61226E83-BC4D-4974-BDE5-484C5012601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B8EDCD75-7238-4ED0-950D-C3F1952CC508}"/>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a:extLst>
            <a:ext uri="{FF2B5EF4-FFF2-40B4-BE49-F238E27FC236}">
              <a16:creationId xmlns:a16="http://schemas.microsoft.com/office/drawing/2014/main" xmlns="" id="{A409E49F-8CB2-406E-85CC-DE88559970B1}"/>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a:extLst>
            <a:ext uri="{FF2B5EF4-FFF2-40B4-BE49-F238E27FC236}">
              <a16:creationId xmlns:a16="http://schemas.microsoft.com/office/drawing/2014/main" xmlns="" id="{142FE388-A040-49EB-8EAF-ED7A219734E6}"/>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a:extLst>
            <a:ext uri="{FF2B5EF4-FFF2-40B4-BE49-F238E27FC236}">
              <a16:creationId xmlns:a16="http://schemas.microsoft.com/office/drawing/2014/main" xmlns="" id="{1A6DEEE7-4B96-46F7-A3C5-CA89D8403B68}"/>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a:extLst>
            <a:ext uri="{FF2B5EF4-FFF2-40B4-BE49-F238E27FC236}">
              <a16:creationId xmlns:a16="http://schemas.microsoft.com/office/drawing/2014/main" xmlns="" id="{58D0A875-7FA8-46BA-982C-965058F66B82}"/>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a:extLst>
            <a:ext uri="{FF2B5EF4-FFF2-40B4-BE49-F238E27FC236}">
              <a16:creationId xmlns:a16="http://schemas.microsoft.com/office/drawing/2014/main" xmlns="" id="{9C31F354-6F3F-44A4-B32D-32FE8CF999A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73A58991-AD99-47A7-896B-58F6EB749F59}"/>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a:extLst>
            <a:ext uri="{FF2B5EF4-FFF2-40B4-BE49-F238E27FC236}">
              <a16:creationId xmlns:a16="http://schemas.microsoft.com/office/drawing/2014/main" xmlns="" id="{1F5F2BFC-C66D-4BF6-A6F7-E147D7E21CD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a:extLst>
            <a:ext uri="{FF2B5EF4-FFF2-40B4-BE49-F238E27FC236}">
              <a16:creationId xmlns:a16="http://schemas.microsoft.com/office/drawing/2014/main" xmlns="" id="{06F018DF-B8F4-43EB-900A-AB36ABDD2E28}"/>
            </a:ext>
          </a:extLst>
        </xdr:cNvPr>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a:extLst>
            <a:ext uri="{FF2B5EF4-FFF2-40B4-BE49-F238E27FC236}">
              <a16:creationId xmlns:a16="http://schemas.microsoft.com/office/drawing/2014/main" xmlns="" id="{98128757-CE1C-4A2C-A9D4-70B61F11196B}"/>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a:extLst>
            <a:ext uri="{FF2B5EF4-FFF2-40B4-BE49-F238E27FC236}">
              <a16:creationId xmlns:a16="http://schemas.microsoft.com/office/drawing/2014/main" xmlns="" id="{5B0FC0CF-D770-434F-80A5-820E97D0CCEE}"/>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a:extLst>
            <a:ext uri="{FF2B5EF4-FFF2-40B4-BE49-F238E27FC236}">
              <a16:creationId xmlns:a16="http://schemas.microsoft.com/office/drawing/2014/main" xmlns="" id="{E2724AE4-C8BD-4B44-92ED-751AA9A2DF66}"/>
            </a:ext>
          </a:extLst>
        </xdr:cNvPr>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a:extLst>
            <a:ext uri="{FF2B5EF4-FFF2-40B4-BE49-F238E27FC236}">
              <a16:creationId xmlns:a16="http://schemas.microsoft.com/office/drawing/2014/main" xmlns="" id="{325ED626-D799-4D19-957A-59E994E8C6B5}"/>
            </a:ext>
          </a:extLst>
        </xdr:cNvPr>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78</xdr:row>
      <xdr:rowOff>127000</xdr:rowOff>
    </xdr:to>
    <xdr:cxnSp macro="">
      <xdr:nvCxnSpPr>
        <xdr:cNvPr id="373" name="直線コネクタ 372">
          <a:extLst>
            <a:ext uri="{FF2B5EF4-FFF2-40B4-BE49-F238E27FC236}">
              <a16:creationId xmlns:a16="http://schemas.microsoft.com/office/drawing/2014/main" xmlns="" id="{1770D6B0-AC96-4335-BED7-45E47FB9BE61}"/>
            </a:ext>
          </a:extLst>
        </xdr:cNvPr>
        <xdr:cNvCxnSpPr/>
      </xdr:nvCxnSpPr>
      <xdr:spPr>
        <a:xfrm flipV="1">
          <a:off x="3987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a:extLst>
            <a:ext uri="{FF2B5EF4-FFF2-40B4-BE49-F238E27FC236}">
              <a16:creationId xmlns:a16="http://schemas.microsoft.com/office/drawing/2014/main" xmlns="" id="{5827C443-9701-47FD-89EC-14FFAB109F1F}"/>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a:extLst>
            <a:ext uri="{FF2B5EF4-FFF2-40B4-BE49-F238E27FC236}">
              <a16:creationId xmlns:a16="http://schemas.microsoft.com/office/drawing/2014/main" xmlns="" id="{589C2BCD-042D-4E26-B7BA-94D67B967AA6}"/>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127000</xdr:rowOff>
    </xdr:to>
    <xdr:cxnSp macro="">
      <xdr:nvCxnSpPr>
        <xdr:cNvPr id="376" name="直線コネクタ 375">
          <a:extLst>
            <a:ext uri="{FF2B5EF4-FFF2-40B4-BE49-F238E27FC236}">
              <a16:creationId xmlns:a16="http://schemas.microsoft.com/office/drawing/2014/main" xmlns="" id="{E25BD2B4-8B62-4DF2-9844-3C6FC28995DD}"/>
            </a:ext>
          </a:extLst>
        </xdr:cNvPr>
        <xdr:cNvCxnSpPr/>
      </xdr:nvCxnSpPr>
      <xdr:spPr>
        <a:xfrm>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a:extLst>
            <a:ext uri="{FF2B5EF4-FFF2-40B4-BE49-F238E27FC236}">
              <a16:creationId xmlns:a16="http://schemas.microsoft.com/office/drawing/2014/main" xmlns="" id="{27C10D0F-51DF-4567-9154-87A965634427}"/>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a:extLst>
            <a:ext uri="{FF2B5EF4-FFF2-40B4-BE49-F238E27FC236}">
              <a16:creationId xmlns:a16="http://schemas.microsoft.com/office/drawing/2014/main" xmlns="" id="{23A20DBD-E109-4E8A-81B8-AA0FE29D702B}"/>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142239</xdr:rowOff>
    </xdr:to>
    <xdr:cxnSp macro="">
      <xdr:nvCxnSpPr>
        <xdr:cNvPr id="379" name="直線コネクタ 378">
          <a:extLst>
            <a:ext uri="{FF2B5EF4-FFF2-40B4-BE49-F238E27FC236}">
              <a16:creationId xmlns:a16="http://schemas.microsoft.com/office/drawing/2014/main" xmlns="" id="{67D58D9F-F507-4C50-A793-1CA9A6D564C6}"/>
            </a:ext>
          </a:extLst>
        </xdr:cNvPr>
        <xdr:cNvCxnSpPr/>
      </xdr:nvCxnSpPr>
      <xdr:spPr>
        <a:xfrm flipV="1">
          <a:off x="2209800" y="13462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a:extLst>
            <a:ext uri="{FF2B5EF4-FFF2-40B4-BE49-F238E27FC236}">
              <a16:creationId xmlns:a16="http://schemas.microsoft.com/office/drawing/2014/main" xmlns="" id="{327961ED-E4C7-46BE-A038-3E722B687414}"/>
            </a:ext>
          </a:extLst>
        </xdr:cNvPr>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a:extLst>
            <a:ext uri="{FF2B5EF4-FFF2-40B4-BE49-F238E27FC236}">
              <a16:creationId xmlns:a16="http://schemas.microsoft.com/office/drawing/2014/main" xmlns="" id="{8D63D7AF-AC7D-4E25-B7EA-1288D21AC8E0}"/>
            </a:ext>
          </a:extLst>
        </xdr:cNvPr>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39370</xdr:rowOff>
    </xdr:to>
    <xdr:cxnSp macro="">
      <xdr:nvCxnSpPr>
        <xdr:cNvPr id="382" name="直線コネクタ 381">
          <a:extLst>
            <a:ext uri="{FF2B5EF4-FFF2-40B4-BE49-F238E27FC236}">
              <a16:creationId xmlns:a16="http://schemas.microsoft.com/office/drawing/2014/main" xmlns="" id="{46BEF18B-7700-4AC8-B32A-8680F6B51A3D}"/>
            </a:ext>
          </a:extLst>
        </xdr:cNvPr>
        <xdr:cNvCxnSpPr/>
      </xdr:nvCxnSpPr>
      <xdr:spPr>
        <a:xfrm flipV="1">
          <a:off x="1320800" y="13515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a:extLst>
            <a:ext uri="{FF2B5EF4-FFF2-40B4-BE49-F238E27FC236}">
              <a16:creationId xmlns:a16="http://schemas.microsoft.com/office/drawing/2014/main" xmlns="" id="{0652C803-DDA8-47B7-9711-B6B5075A1E41}"/>
            </a:ext>
          </a:extLst>
        </xdr:cNvPr>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84" name="テキスト ボックス 383">
          <a:extLst>
            <a:ext uri="{FF2B5EF4-FFF2-40B4-BE49-F238E27FC236}">
              <a16:creationId xmlns:a16="http://schemas.microsoft.com/office/drawing/2014/main" xmlns="" id="{E0B55CEC-2E65-4582-B4AA-B2500E5FCD49}"/>
            </a:ext>
          </a:extLst>
        </xdr:cNvPr>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a:extLst>
            <a:ext uri="{FF2B5EF4-FFF2-40B4-BE49-F238E27FC236}">
              <a16:creationId xmlns:a16="http://schemas.microsoft.com/office/drawing/2014/main" xmlns="" id="{66875D3D-4F25-4349-B4FB-C2219F7FEC22}"/>
            </a:ext>
          </a:extLst>
        </xdr:cNvPr>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8907</xdr:rowOff>
    </xdr:from>
    <xdr:ext cx="762000" cy="259045"/>
    <xdr:sp macro="" textlink="">
      <xdr:nvSpPr>
        <xdr:cNvPr id="386" name="テキスト ボックス 385">
          <a:extLst>
            <a:ext uri="{FF2B5EF4-FFF2-40B4-BE49-F238E27FC236}">
              <a16:creationId xmlns:a16="http://schemas.microsoft.com/office/drawing/2014/main" xmlns="" id="{94BC77D4-045B-4D9E-8DFE-0BFBB8D6AD7C}"/>
            </a:ext>
          </a:extLst>
        </xdr:cNvPr>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7B693EBD-249D-4E2B-A497-864E77D1196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43827E26-7500-4E84-9C0A-7B43ECC2DBC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BDC81D0A-EA54-4901-8DCF-A3100E29AB0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74B918EE-C28D-45C7-9D2F-8F038D6A052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86F5C0CD-0C46-43A2-9C4A-386BB151478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2" name="円/楕円 391">
          <a:extLst>
            <a:ext uri="{FF2B5EF4-FFF2-40B4-BE49-F238E27FC236}">
              <a16:creationId xmlns:a16="http://schemas.microsoft.com/office/drawing/2014/main" xmlns="" id="{1B4844CF-19A1-4143-8A83-CA31EA17C2AE}"/>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3" name="公債費該当値テキスト">
          <a:extLst>
            <a:ext uri="{FF2B5EF4-FFF2-40B4-BE49-F238E27FC236}">
              <a16:creationId xmlns:a16="http://schemas.microsoft.com/office/drawing/2014/main" xmlns="" id="{1CF79778-85EA-4DBD-A04F-70D20529DD77}"/>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4" name="円/楕円 393">
          <a:extLst>
            <a:ext uri="{FF2B5EF4-FFF2-40B4-BE49-F238E27FC236}">
              <a16:creationId xmlns:a16="http://schemas.microsoft.com/office/drawing/2014/main" xmlns="" id="{AD2662C9-66A2-4949-94E5-9F458BB5B908}"/>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5" name="テキスト ボックス 394">
          <a:extLst>
            <a:ext uri="{FF2B5EF4-FFF2-40B4-BE49-F238E27FC236}">
              <a16:creationId xmlns:a16="http://schemas.microsoft.com/office/drawing/2014/main" xmlns="" id="{09CC101F-EA6E-40C6-90AF-E5EDE65E67AF}"/>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6" name="円/楕円 395">
          <a:extLst>
            <a:ext uri="{FF2B5EF4-FFF2-40B4-BE49-F238E27FC236}">
              <a16:creationId xmlns:a16="http://schemas.microsoft.com/office/drawing/2014/main" xmlns="" id="{936C4E2A-33B0-4D2A-B7CA-CA6B2A66472F}"/>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xmlns="" id="{AD64EC66-7FFE-4C52-88D8-B0CD4419DDF6}"/>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8" name="円/楕円 397">
          <a:extLst>
            <a:ext uri="{FF2B5EF4-FFF2-40B4-BE49-F238E27FC236}">
              <a16:creationId xmlns:a16="http://schemas.microsoft.com/office/drawing/2014/main" xmlns="" id="{F87545EF-AFD2-4608-B400-C9B4113C5E8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9" name="テキスト ボックス 398">
          <a:extLst>
            <a:ext uri="{FF2B5EF4-FFF2-40B4-BE49-F238E27FC236}">
              <a16:creationId xmlns:a16="http://schemas.microsoft.com/office/drawing/2014/main" xmlns="" id="{26650070-CFFB-48DB-9481-E7ED797B68CD}"/>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400" name="円/楕円 399">
          <a:extLst>
            <a:ext uri="{FF2B5EF4-FFF2-40B4-BE49-F238E27FC236}">
              <a16:creationId xmlns:a16="http://schemas.microsoft.com/office/drawing/2014/main" xmlns="" id="{EF2F273E-B57C-4965-8D13-A87F6092227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401" name="テキスト ボックス 400">
          <a:extLst>
            <a:ext uri="{FF2B5EF4-FFF2-40B4-BE49-F238E27FC236}">
              <a16:creationId xmlns:a16="http://schemas.microsoft.com/office/drawing/2014/main" xmlns="" id="{4DD5E7E4-68D5-4B39-82A5-F2F8FA235394}"/>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a:extLst>
            <a:ext uri="{FF2B5EF4-FFF2-40B4-BE49-F238E27FC236}">
              <a16:creationId xmlns:a16="http://schemas.microsoft.com/office/drawing/2014/main" xmlns="" id="{1AE79F59-A48E-4ACF-89B0-2EB0FC28066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a:extLst>
            <a:ext uri="{FF2B5EF4-FFF2-40B4-BE49-F238E27FC236}">
              <a16:creationId xmlns:a16="http://schemas.microsoft.com/office/drawing/2014/main" xmlns="" id="{74F96856-F5A9-4BC6-8AD5-7FBCA9FE640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a:extLst>
            <a:ext uri="{FF2B5EF4-FFF2-40B4-BE49-F238E27FC236}">
              <a16:creationId xmlns:a16="http://schemas.microsoft.com/office/drawing/2014/main" xmlns="" id="{1478F5A1-F0BB-4543-A2CD-2D8E1E50DA9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a:extLst>
            <a:ext uri="{FF2B5EF4-FFF2-40B4-BE49-F238E27FC236}">
              <a16:creationId xmlns:a16="http://schemas.microsoft.com/office/drawing/2014/main" xmlns="" id="{947CC638-90C0-4EC1-AC6D-3CA24597E181}"/>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a:extLst>
            <a:ext uri="{FF2B5EF4-FFF2-40B4-BE49-F238E27FC236}">
              <a16:creationId xmlns:a16="http://schemas.microsoft.com/office/drawing/2014/main" xmlns="" id="{4FABBD92-1844-4A01-8FEB-6B574DA2AFA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a:extLst>
            <a:ext uri="{FF2B5EF4-FFF2-40B4-BE49-F238E27FC236}">
              <a16:creationId xmlns:a16="http://schemas.microsoft.com/office/drawing/2014/main" xmlns="" id="{9D6358C7-FC6D-4FEB-80F8-B10C5617BEF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a:extLst>
            <a:ext uri="{FF2B5EF4-FFF2-40B4-BE49-F238E27FC236}">
              <a16:creationId xmlns:a16="http://schemas.microsoft.com/office/drawing/2014/main" xmlns="" id="{4050DE3B-120F-4867-A85B-45ADB1A528CF}"/>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a:extLst>
            <a:ext uri="{FF2B5EF4-FFF2-40B4-BE49-F238E27FC236}">
              <a16:creationId xmlns:a16="http://schemas.microsoft.com/office/drawing/2014/main" xmlns="" id="{322DD47C-8620-48E5-9EF4-227155E69C44}"/>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a:extLst>
            <a:ext uri="{FF2B5EF4-FFF2-40B4-BE49-F238E27FC236}">
              <a16:creationId xmlns:a16="http://schemas.microsoft.com/office/drawing/2014/main" xmlns="" id="{002E1104-F7B3-4C0D-B5AB-46DB4A3045C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a:extLst>
            <a:ext uri="{FF2B5EF4-FFF2-40B4-BE49-F238E27FC236}">
              <a16:creationId xmlns:a16="http://schemas.microsoft.com/office/drawing/2014/main" xmlns="" id="{0D73DB2D-4AC3-48FD-9CBA-732654FEA0CC}"/>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a:extLst>
            <a:ext uri="{FF2B5EF4-FFF2-40B4-BE49-F238E27FC236}">
              <a16:creationId xmlns:a16="http://schemas.microsoft.com/office/drawing/2014/main" xmlns="" id="{5CC36964-3929-4852-A8E3-9C8A3828DF9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公債費以外については、類似団体平均値を下回っているが、依然として人件費の割合が高い状況になっている。</a:t>
          </a:r>
          <a:endParaRPr lang="ja-JP" altLang="ja-JP" sz="1400">
            <a:effectLst/>
          </a:endParaRPr>
        </a:p>
        <a:p>
          <a:r>
            <a:rPr kumimoji="1" lang="ja-JP" altLang="ja-JP" sz="1100">
              <a:solidFill>
                <a:schemeClr val="dk1"/>
              </a:solidFill>
              <a:effectLst/>
              <a:latin typeface="+mn-lt"/>
              <a:ea typeface="+mn-ea"/>
              <a:cs typeface="+mn-cs"/>
            </a:rPr>
            <a:t>　適正な定員管理により人件費の削減を図るとともに、計画的な施設の修繕と更新、統廃合を行うことで経常経費の圧縮を図っていく。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8376E08-5607-4BB3-A995-1EF6DF8D6EE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a:extLst>
            <a:ext uri="{FF2B5EF4-FFF2-40B4-BE49-F238E27FC236}">
              <a16:creationId xmlns:a16="http://schemas.microsoft.com/office/drawing/2014/main" xmlns="" id="{77ABB795-18F5-458E-8592-01BB1313231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858B9234-55D8-48C0-93B8-969119E66D5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a:extLst>
            <a:ext uri="{FF2B5EF4-FFF2-40B4-BE49-F238E27FC236}">
              <a16:creationId xmlns:a16="http://schemas.microsoft.com/office/drawing/2014/main" xmlns="" id="{8EF8E987-F001-4DF0-AA32-DF40E0636893}"/>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a:extLst>
            <a:ext uri="{FF2B5EF4-FFF2-40B4-BE49-F238E27FC236}">
              <a16:creationId xmlns:a16="http://schemas.microsoft.com/office/drawing/2014/main" xmlns="" id="{3DC15BE9-0DEA-474D-8B92-1647703688ED}"/>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xmlns="" id="{EA5672A8-3A9B-4EEA-912D-6C63A952B80A}"/>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32E9057-86FE-43CD-95C6-914A139F8583}"/>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a:extLst>
            <a:ext uri="{FF2B5EF4-FFF2-40B4-BE49-F238E27FC236}">
              <a16:creationId xmlns:a16="http://schemas.microsoft.com/office/drawing/2014/main" xmlns="" id="{C5D48CFA-9833-424A-94FE-DB74C3EE2E6B}"/>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a:extLst>
            <a:ext uri="{FF2B5EF4-FFF2-40B4-BE49-F238E27FC236}">
              <a16:creationId xmlns:a16="http://schemas.microsoft.com/office/drawing/2014/main" xmlns="" id="{592DED03-5A2A-413D-8EF2-F0F2388630AD}"/>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a16="http://schemas.microsoft.com/office/drawing/2014/main" xmlns="" id="{326DA5B1-FB69-4EA7-A397-41E369AA7D1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2EE58D2D-3200-4D5E-8F25-237DB623185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a16="http://schemas.microsoft.com/office/drawing/2014/main" xmlns="" id="{F3BF18A9-E1C3-4FCB-801B-C2B5029CF1D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a:extLst>
            <a:ext uri="{FF2B5EF4-FFF2-40B4-BE49-F238E27FC236}">
              <a16:creationId xmlns:a16="http://schemas.microsoft.com/office/drawing/2014/main" xmlns="" id="{902A6BD9-23E4-4D01-BB6E-23E86A22EF62}"/>
            </a:ext>
          </a:extLst>
        </xdr:cNvPr>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a:extLst>
            <a:ext uri="{FF2B5EF4-FFF2-40B4-BE49-F238E27FC236}">
              <a16:creationId xmlns:a16="http://schemas.microsoft.com/office/drawing/2014/main" xmlns="" id="{AA3DBCD6-8E1A-41CC-8E37-98FF03F39375}"/>
            </a:ext>
          </a:extLst>
        </xdr:cNvPr>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a:extLst>
            <a:ext uri="{FF2B5EF4-FFF2-40B4-BE49-F238E27FC236}">
              <a16:creationId xmlns:a16="http://schemas.microsoft.com/office/drawing/2014/main" xmlns="" id="{17C4B46F-418D-4618-BB3E-86C8A7BE23F5}"/>
            </a:ext>
          </a:extLst>
        </xdr:cNvPr>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a:extLst>
            <a:ext uri="{FF2B5EF4-FFF2-40B4-BE49-F238E27FC236}">
              <a16:creationId xmlns:a16="http://schemas.microsoft.com/office/drawing/2014/main" xmlns="" id="{4EDE1E0F-5BE9-4431-A8D3-D7D8DE19B2D9}"/>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a:extLst>
            <a:ext uri="{FF2B5EF4-FFF2-40B4-BE49-F238E27FC236}">
              <a16:creationId xmlns:a16="http://schemas.microsoft.com/office/drawing/2014/main" xmlns="" id="{541A1230-3649-4662-BC61-FCE330D36928}"/>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6986</xdr:rowOff>
    </xdr:from>
    <xdr:to>
      <xdr:col>24</xdr:col>
      <xdr:colOff>31750</xdr:colOff>
      <xdr:row>76</xdr:row>
      <xdr:rowOff>127000</xdr:rowOff>
    </xdr:to>
    <xdr:cxnSp macro="">
      <xdr:nvCxnSpPr>
        <xdr:cNvPr id="430" name="直線コネクタ 429">
          <a:extLst>
            <a:ext uri="{FF2B5EF4-FFF2-40B4-BE49-F238E27FC236}">
              <a16:creationId xmlns:a16="http://schemas.microsoft.com/office/drawing/2014/main" xmlns="" id="{9AEC7CDA-2B51-4A01-BFE9-8ADDDA61C00D}"/>
            </a:ext>
          </a:extLst>
        </xdr:cNvPr>
        <xdr:cNvCxnSpPr/>
      </xdr:nvCxnSpPr>
      <xdr:spPr>
        <a:xfrm>
          <a:off x="15671800" y="1303718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a:extLst>
            <a:ext uri="{FF2B5EF4-FFF2-40B4-BE49-F238E27FC236}">
              <a16:creationId xmlns:a16="http://schemas.microsoft.com/office/drawing/2014/main" xmlns="" id="{945A0E69-44B4-4F73-827B-C58A321ECABD}"/>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a:extLst>
            <a:ext uri="{FF2B5EF4-FFF2-40B4-BE49-F238E27FC236}">
              <a16:creationId xmlns:a16="http://schemas.microsoft.com/office/drawing/2014/main" xmlns="" id="{DE339C86-8D65-4158-99A2-0EDC94025C65}"/>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6986</xdr:rowOff>
    </xdr:from>
    <xdr:to>
      <xdr:col>22</xdr:col>
      <xdr:colOff>565150</xdr:colOff>
      <xdr:row>76</xdr:row>
      <xdr:rowOff>46989</xdr:rowOff>
    </xdr:to>
    <xdr:cxnSp macro="">
      <xdr:nvCxnSpPr>
        <xdr:cNvPr id="433" name="直線コネクタ 432">
          <a:extLst>
            <a:ext uri="{FF2B5EF4-FFF2-40B4-BE49-F238E27FC236}">
              <a16:creationId xmlns:a16="http://schemas.microsoft.com/office/drawing/2014/main" xmlns="" id="{0AD546DD-899F-42A7-8D6F-3A6318F06396}"/>
            </a:ext>
          </a:extLst>
        </xdr:cNvPr>
        <xdr:cNvCxnSpPr/>
      </xdr:nvCxnSpPr>
      <xdr:spPr>
        <a:xfrm flipV="1">
          <a:off x="14782800" y="13037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a:extLst>
            <a:ext uri="{FF2B5EF4-FFF2-40B4-BE49-F238E27FC236}">
              <a16:creationId xmlns:a16="http://schemas.microsoft.com/office/drawing/2014/main" xmlns="" id="{00FF4D27-803A-46E6-9843-9DB18CFBFEA3}"/>
            </a:ext>
          </a:extLst>
        </xdr:cNvPr>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a:extLst>
            <a:ext uri="{FF2B5EF4-FFF2-40B4-BE49-F238E27FC236}">
              <a16:creationId xmlns:a16="http://schemas.microsoft.com/office/drawing/2014/main" xmlns="" id="{28984EA7-18F2-4FE3-8FED-2DB08B8F3D18}"/>
            </a:ext>
          </a:extLst>
        </xdr:cNvPr>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41275</xdr:rowOff>
    </xdr:from>
    <xdr:to>
      <xdr:col>21</xdr:col>
      <xdr:colOff>361950</xdr:colOff>
      <xdr:row>76</xdr:row>
      <xdr:rowOff>46989</xdr:rowOff>
    </xdr:to>
    <xdr:cxnSp macro="">
      <xdr:nvCxnSpPr>
        <xdr:cNvPr id="436" name="直線コネクタ 435">
          <a:extLst>
            <a:ext uri="{FF2B5EF4-FFF2-40B4-BE49-F238E27FC236}">
              <a16:creationId xmlns:a16="http://schemas.microsoft.com/office/drawing/2014/main" xmlns="" id="{89E1CAC9-871E-4A99-B098-9230F20246C9}"/>
            </a:ext>
          </a:extLst>
        </xdr:cNvPr>
        <xdr:cNvCxnSpPr/>
      </xdr:nvCxnSpPr>
      <xdr:spPr>
        <a:xfrm>
          <a:off x="13893800" y="13071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7" name="フローチャート : 判断 436">
          <a:extLst>
            <a:ext uri="{FF2B5EF4-FFF2-40B4-BE49-F238E27FC236}">
              <a16:creationId xmlns:a16="http://schemas.microsoft.com/office/drawing/2014/main" xmlns="" id="{88086D37-0308-44D4-B74B-8DC818EC6B94}"/>
            </a:ext>
          </a:extLst>
        </xdr:cNvPr>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38" name="テキスト ボックス 437">
          <a:extLst>
            <a:ext uri="{FF2B5EF4-FFF2-40B4-BE49-F238E27FC236}">
              <a16:creationId xmlns:a16="http://schemas.microsoft.com/office/drawing/2014/main" xmlns="" id="{509B597D-712B-42D2-896A-150ADB9508F0}"/>
            </a:ext>
          </a:extLst>
        </xdr:cNvPr>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109855</xdr:rowOff>
    </xdr:from>
    <xdr:to>
      <xdr:col>20</xdr:col>
      <xdr:colOff>158750</xdr:colOff>
      <xdr:row>76</xdr:row>
      <xdr:rowOff>41275</xdr:rowOff>
    </xdr:to>
    <xdr:cxnSp macro="">
      <xdr:nvCxnSpPr>
        <xdr:cNvPr id="439" name="直線コネクタ 438">
          <a:extLst>
            <a:ext uri="{FF2B5EF4-FFF2-40B4-BE49-F238E27FC236}">
              <a16:creationId xmlns:a16="http://schemas.microsoft.com/office/drawing/2014/main" xmlns="" id="{997D9CA1-A6D6-4DE1-8D9F-29C2F5B6BD56}"/>
            </a:ext>
          </a:extLst>
        </xdr:cNvPr>
        <xdr:cNvCxnSpPr/>
      </xdr:nvCxnSpPr>
      <xdr:spPr>
        <a:xfrm>
          <a:off x="13004800" y="129686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440" name="フローチャート : 判断 439">
          <a:extLst>
            <a:ext uri="{FF2B5EF4-FFF2-40B4-BE49-F238E27FC236}">
              <a16:creationId xmlns:a16="http://schemas.microsoft.com/office/drawing/2014/main" xmlns="" id="{8FD7AD24-0313-4CEC-9D51-9CF3AE3FD5BB}"/>
            </a:ext>
          </a:extLst>
        </xdr:cNvPr>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1" name="テキスト ボックス 440">
          <a:extLst>
            <a:ext uri="{FF2B5EF4-FFF2-40B4-BE49-F238E27FC236}">
              <a16:creationId xmlns:a16="http://schemas.microsoft.com/office/drawing/2014/main" xmlns="" id="{653D06C8-5FEC-4B9A-AF20-3D73ECDEC0D5}"/>
            </a:ext>
          </a:extLst>
        </xdr:cNvPr>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a:extLst>
            <a:ext uri="{FF2B5EF4-FFF2-40B4-BE49-F238E27FC236}">
              <a16:creationId xmlns:a16="http://schemas.microsoft.com/office/drawing/2014/main" xmlns="" id="{7B65E041-D768-4FD5-8E6D-A7173BD81429}"/>
            </a:ext>
          </a:extLst>
        </xdr:cNvPr>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3" name="テキスト ボックス 442">
          <a:extLst>
            <a:ext uri="{FF2B5EF4-FFF2-40B4-BE49-F238E27FC236}">
              <a16:creationId xmlns:a16="http://schemas.microsoft.com/office/drawing/2014/main" xmlns="" id="{AEAC4D49-2161-477C-BACC-A25A8048BE35}"/>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4FA0B61E-2756-4884-A15A-F816FD5A8CD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E2C2C0E0-1A5C-4CC2-9AEC-79D6A0F42D5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A66751F1-1FBA-47EE-A758-892D579B9D8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50387EF3-F904-4E73-A2FD-061170D75E1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FEF1E9D8-F487-44F1-8256-DA4F183C282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9" name="円/楕円 448">
          <a:extLst>
            <a:ext uri="{FF2B5EF4-FFF2-40B4-BE49-F238E27FC236}">
              <a16:creationId xmlns:a16="http://schemas.microsoft.com/office/drawing/2014/main" xmlns="" id="{0BD814A1-AF05-4C6E-9892-B504D1BB644E}"/>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0" name="公債費以外該当値テキスト">
          <a:extLst>
            <a:ext uri="{FF2B5EF4-FFF2-40B4-BE49-F238E27FC236}">
              <a16:creationId xmlns:a16="http://schemas.microsoft.com/office/drawing/2014/main" xmlns="" id="{F1CD931E-A978-440C-89F8-B668DFE4DD9B}"/>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127635</xdr:rowOff>
    </xdr:from>
    <xdr:to>
      <xdr:col>22</xdr:col>
      <xdr:colOff>615950</xdr:colOff>
      <xdr:row>76</xdr:row>
      <xdr:rowOff>57786</xdr:rowOff>
    </xdr:to>
    <xdr:sp macro="" textlink="">
      <xdr:nvSpPr>
        <xdr:cNvPr id="451" name="円/楕円 450">
          <a:extLst>
            <a:ext uri="{FF2B5EF4-FFF2-40B4-BE49-F238E27FC236}">
              <a16:creationId xmlns:a16="http://schemas.microsoft.com/office/drawing/2014/main" xmlns="" id="{6201C458-6DA2-4929-A9B6-B0643669391D}"/>
            </a:ext>
          </a:extLst>
        </xdr:cNvPr>
        <xdr:cNvSpPr/>
      </xdr:nvSpPr>
      <xdr:spPr>
        <a:xfrm>
          <a:off x="15621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67962</xdr:rowOff>
    </xdr:from>
    <xdr:ext cx="736600" cy="259045"/>
    <xdr:sp macro="" textlink="">
      <xdr:nvSpPr>
        <xdr:cNvPr id="452" name="テキスト ボックス 451">
          <a:extLst>
            <a:ext uri="{FF2B5EF4-FFF2-40B4-BE49-F238E27FC236}">
              <a16:creationId xmlns:a16="http://schemas.microsoft.com/office/drawing/2014/main" xmlns="" id="{8769E557-45F3-4E5A-A3D2-34480D78BDE0}"/>
            </a:ext>
          </a:extLst>
        </xdr:cNvPr>
        <xdr:cNvSpPr txBox="1"/>
      </xdr:nvSpPr>
      <xdr:spPr>
        <a:xfrm>
          <a:off x="15290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53" name="円/楕円 452">
          <a:extLst>
            <a:ext uri="{FF2B5EF4-FFF2-40B4-BE49-F238E27FC236}">
              <a16:creationId xmlns:a16="http://schemas.microsoft.com/office/drawing/2014/main" xmlns="" id="{E1005F1C-BCFC-422C-BD07-221601380722}"/>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54" name="テキスト ボックス 453">
          <a:extLst>
            <a:ext uri="{FF2B5EF4-FFF2-40B4-BE49-F238E27FC236}">
              <a16:creationId xmlns:a16="http://schemas.microsoft.com/office/drawing/2014/main" xmlns="" id="{7822D5ED-344C-471D-9F23-8FD762E52E14}"/>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161925</xdr:rowOff>
    </xdr:from>
    <xdr:to>
      <xdr:col>20</xdr:col>
      <xdr:colOff>209550</xdr:colOff>
      <xdr:row>76</xdr:row>
      <xdr:rowOff>92075</xdr:rowOff>
    </xdr:to>
    <xdr:sp macro="" textlink="">
      <xdr:nvSpPr>
        <xdr:cNvPr id="455" name="円/楕円 454">
          <a:extLst>
            <a:ext uri="{FF2B5EF4-FFF2-40B4-BE49-F238E27FC236}">
              <a16:creationId xmlns:a16="http://schemas.microsoft.com/office/drawing/2014/main" xmlns="" id="{79BEF42F-F656-4CE2-9765-9762F3E823F1}"/>
            </a:ext>
          </a:extLst>
        </xdr:cNvPr>
        <xdr:cNvSpPr/>
      </xdr:nvSpPr>
      <xdr:spPr>
        <a:xfrm>
          <a:off x="13843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102252</xdr:rowOff>
    </xdr:from>
    <xdr:ext cx="762000" cy="259045"/>
    <xdr:sp macro="" textlink="">
      <xdr:nvSpPr>
        <xdr:cNvPr id="456" name="テキスト ボックス 455">
          <a:extLst>
            <a:ext uri="{FF2B5EF4-FFF2-40B4-BE49-F238E27FC236}">
              <a16:creationId xmlns:a16="http://schemas.microsoft.com/office/drawing/2014/main" xmlns="" id="{41288D26-2F62-44DF-97B5-EA809451DA92}"/>
            </a:ext>
          </a:extLst>
        </xdr:cNvPr>
        <xdr:cNvSpPr txBox="1"/>
      </xdr:nvSpPr>
      <xdr:spPr>
        <a:xfrm>
          <a:off x="13512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59055</xdr:rowOff>
    </xdr:from>
    <xdr:to>
      <xdr:col>19</xdr:col>
      <xdr:colOff>6350</xdr:colOff>
      <xdr:row>75</xdr:row>
      <xdr:rowOff>160655</xdr:rowOff>
    </xdr:to>
    <xdr:sp macro="" textlink="">
      <xdr:nvSpPr>
        <xdr:cNvPr id="457" name="円/楕円 456">
          <a:extLst>
            <a:ext uri="{FF2B5EF4-FFF2-40B4-BE49-F238E27FC236}">
              <a16:creationId xmlns:a16="http://schemas.microsoft.com/office/drawing/2014/main" xmlns="" id="{ED2F45F1-16B2-45B1-8AC9-2DC6F957E929}"/>
            </a:ext>
          </a:extLst>
        </xdr:cNvPr>
        <xdr:cNvSpPr/>
      </xdr:nvSpPr>
      <xdr:spPr>
        <a:xfrm>
          <a:off x="12954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170832</xdr:rowOff>
    </xdr:from>
    <xdr:ext cx="762000" cy="259045"/>
    <xdr:sp macro="" textlink="">
      <xdr:nvSpPr>
        <xdr:cNvPr id="458" name="テキスト ボックス 457">
          <a:extLst>
            <a:ext uri="{FF2B5EF4-FFF2-40B4-BE49-F238E27FC236}">
              <a16:creationId xmlns:a16="http://schemas.microsoft.com/office/drawing/2014/main" xmlns="" id="{90704501-C47D-4F39-B55E-3F1499FDB316}"/>
            </a:ext>
          </a:extLst>
        </xdr:cNvPr>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A2B33336-4ED9-4CBF-9335-CDE85351E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DBECCDFE-D12B-40D6-ABBF-385351FAF9E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80F0E75F-E3AC-4AC0-B581-5F1E421CCE4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869D8A0F-ED13-4FA8-BEDE-F65DEB225CAA}"/>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B1FEE15-D212-434B-8867-07FFA033D00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B110A1B3-2EBA-4E2F-9FE7-617E144C0A5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5312C068-A8E7-437A-9506-0CB430C3ABF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7393D4AC-9C4C-49FC-8F77-EE1E83A5496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BACABDA8-DCA0-4268-8999-8723222041A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F87448F9-3A20-4894-9298-7B9B21C8332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BBDFC468-9727-4AFD-BEB8-C15EBA8F934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86DB1214-C666-40D2-9F01-F0168B2E2142}"/>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48EC1719-2B60-4F6B-AC21-A20D40DD4F8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D1DB4145-D4F7-4E07-9F31-939517D4651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E1663033-D8B9-4E2F-BA3F-F5EE596211B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BE50A7F6-7AC6-4558-93BE-97B088EE839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C74B26B3-9DB0-4079-8D26-8BF1573FB6F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17F391EE-35A6-4829-A634-3DF04C8976B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E67C0AEF-D1C7-489E-BDC6-7AACDD77806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D80CC1D9-D44B-4BE1-90EE-0E9072C7324B}"/>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DF6D7589-892C-4E19-95F7-5F33ED787406}"/>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4D09819E-D08D-44B0-BDC8-33718E54B2C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1C829252-9D90-4FAC-90E9-48259E899FC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CA711166-6DD9-4224-A80B-F1C90572FD0F}"/>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C15C5EB4-5A00-4956-8BAE-FA4647B1731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D896F3CB-890D-4889-B447-B4081D800BA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4D2595D1-DE44-497A-AFFA-DA15F3B8BF1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B33CEA52-FDB3-45E2-83BC-A8B86A72168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3BF6350D-8FF0-406F-8806-D28B0AEAE41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FE5EF826-5CCF-481A-B34B-91B4D2C28522}"/>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C462467B-BD6D-457B-A2B3-4294380D458C}"/>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737B7A08-88CE-49E3-8EB9-4CC46678500E}"/>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83AD6C41-F8C5-4611-89C2-FC26B077B099}"/>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1EC46A0D-DC0B-4CF5-AAD5-F0BAE596C3F8}"/>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B1C96E77-7C39-44FE-B7AD-B64D9429EA84}"/>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6DE20E29-7514-4266-9C3B-214554E644E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F47C7E6D-A30D-4891-8F20-C2E0C6FCC374}"/>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1BE47A03-BA6E-44E0-B0AC-67ECF3D38B28}"/>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E3CD752B-59DE-441D-80E1-DA0285764764}"/>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85EE167B-C7E6-4395-AB12-6C628D41426F}"/>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52C01B90-3568-4974-BDA9-A8DC4300FE13}"/>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FD3DF123-C716-4629-BEE0-A46060246BAE}"/>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D3C7C92B-25D5-40CD-BC06-46BEE3AFD6E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EC49C5A3-C519-4825-8661-D77B5093EE0A}"/>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3E024AB6-E647-4D04-BE88-979A306854A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a:extLst>
            <a:ext uri="{FF2B5EF4-FFF2-40B4-BE49-F238E27FC236}">
              <a16:creationId xmlns:a16="http://schemas.microsoft.com/office/drawing/2014/main" xmlns="" id="{6642F73C-5683-494F-9AA6-F206C2208B97}"/>
            </a:ext>
          </a:extLst>
        </xdr:cNvPr>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xmlns="" id="{835711C6-32E6-4820-AA7A-4224F6B2B205}"/>
            </a:ext>
          </a:extLst>
        </xdr:cNvPr>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a:extLst>
            <a:ext uri="{FF2B5EF4-FFF2-40B4-BE49-F238E27FC236}">
              <a16:creationId xmlns:a16="http://schemas.microsoft.com/office/drawing/2014/main" xmlns="" id="{A1ED06F4-0B08-4698-B979-C4E5E5C62F05}"/>
            </a:ext>
          </a:extLst>
        </xdr:cNvPr>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a:extLst>
            <a:ext uri="{FF2B5EF4-FFF2-40B4-BE49-F238E27FC236}">
              <a16:creationId xmlns:a16="http://schemas.microsoft.com/office/drawing/2014/main" xmlns="" id="{DE703119-91F9-485D-BE9B-B158CDC61CAC}"/>
            </a:ext>
          </a:extLst>
        </xdr:cNvPr>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a:extLst>
            <a:ext uri="{FF2B5EF4-FFF2-40B4-BE49-F238E27FC236}">
              <a16:creationId xmlns:a16="http://schemas.microsoft.com/office/drawing/2014/main" xmlns="" id="{94B11A7D-0A85-4064-A8C5-C3B7D30977D3}"/>
            </a:ext>
          </a:extLst>
        </xdr:cNvPr>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59704</xdr:rowOff>
    </xdr:from>
    <xdr:to>
      <xdr:col>4</xdr:col>
      <xdr:colOff>1117600</xdr:colOff>
      <xdr:row>11</xdr:row>
      <xdr:rowOff>138914</xdr:rowOff>
    </xdr:to>
    <xdr:cxnSp macro="">
      <xdr:nvCxnSpPr>
        <xdr:cNvPr id="52" name="直線コネクタ 51">
          <a:extLst>
            <a:ext uri="{FF2B5EF4-FFF2-40B4-BE49-F238E27FC236}">
              <a16:creationId xmlns:a16="http://schemas.microsoft.com/office/drawing/2014/main" xmlns="" id="{7C1F5D21-05CE-496F-8050-2ECA993279E7}"/>
            </a:ext>
          </a:extLst>
        </xdr:cNvPr>
        <xdr:cNvCxnSpPr/>
      </xdr:nvCxnSpPr>
      <xdr:spPr bwMode="auto">
        <a:xfrm>
          <a:off x="5003800" y="1993279"/>
          <a:ext cx="647700" cy="7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a:extLst>
            <a:ext uri="{FF2B5EF4-FFF2-40B4-BE49-F238E27FC236}">
              <a16:creationId xmlns:a16="http://schemas.microsoft.com/office/drawing/2014/main" xmlns="" id="{15C99877-2A11-4F50-BC9F-846661F8EC13}"/>
            </a:ext>
          </a:extLst>
        </xdr:cNvPr>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a:extLst>
            <a:ext uri="{FF2B5EF4-FFF2-40B4-BE49-F238E27FC236}">
              <a16:creationId xmlns:a16="http://schemas.microsoft.com/office/drawing/2014/main" xmlns="" id="{A7033916-642C-4614-8EDB-7323EADA14AF}"/>
            </a:ext>
          </a:extLst>
        </xdr:cNvPr>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59704</xdr:rowOff>
    </xdr:from>
    <xdr:to>
      <xdr:col>4</xdr:col>
      <xdr:colOff>469900</xdr:colOff>
      <xdr:row>11</xdr:row>
      <xdr:rowOff>128023</xdr:rowOff>
    </xdr:to>
    <xdr:cxnSp macro="">
      <xdr:nvCxnSpPr>
        <xdr:cNvPr id="55" name="直線コネクタ 54">
          <a:extLst>
            <a:ext uri="{FF2B5EF4-FFF2-40B4-BE49-F238E27FC236}">
              <a16:creationId xmlns:a16="http://schemas.microsoft.com/office/drawing/2014/main" xmlns="" id="{A57D18A9-E7A8-47DE-B024-B14DAA5B79B1}"/>
            </a:ext>
          </a:extLst>
        </xdr:cNvPr>
        <xdr:cNvCxnSpPr/>
      </xdr:nvCxnSpPr>
      <xdr:spPr bwMode="auto">
        <a:xfrm flipV="1">
          <a:off x="4305300" y="1993279"/>
          <a:ext cx="6985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a:extLst>
            <a:ext uri="{FF2B5EF4-FFF2-40B4-BE49-F238E27FC236}">
              <a16:creationId xmlns:a16="http://schemas.microsoft.com/office/drawing/2014/main" xmlns="" id="{139260C1-3578-481A-91F3-E691A838B098}"/>
            </a:ext>
          </a:extLst>
        </xdr:cNvPr>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a:extLst>
            <a:ext uri="{FF2B5EF4-FFF2-40B4-BE49-F238E27FC236}">
              <a16:creationId xmlns:a16="http://schemas.microsoft.com/office/drawing/2014/main" xmlns="" id="{F9DD05D9-29C0-4277-8780-C53D94581774}"/>
            </a:ext>
          </a:extLst>
        </xdr:cNvPr>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128023</xdr:rowOff>
    </xdr:from>
    <xdr:to>
      <xdr:col>3</xdr:col>
      <xdr:colOff>904875</xdr:colOff>
      <xdr:row>12</xdr:row>
      <xdr:rowOff>11045</xdr:rowOff>
    </xdr:to>
    <xdr:cxnSp macro="">
      <xdr:nvCxnSpPr>
        <xdr:cNvPr id="58" name="直線コネクタ 57">
          <a:extLst>
            <a:ext uri="{FF2B5EF4-FFF2-40B4-BE49-F238E27FC236}">
              <a16:creationId xmlns:a16="http://schemas.microsoft.com/office/drawing/2014/main" xmlns="" id="{0B05B231-6F29-4A56-AB3B-3C53D656C1D2}"/>
            </a:ext>
          </a:extLst>
        </xdr:cNvPr>
        <xdr:cNvCxnSpPr/>
      </xdr:nvCxnSpPr>
      <xdr:spPr bwMode="auto">
        <a:xfrm flipV="1">
          <a:off x="3606800" y="2061598"/>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xmlns="" id="{C5EC4F33-7414-4222-B685-1B9A51F7A52E}"/>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a:extLst>
            <a:ext uri="{FF2B5EF4-FFF2-40B4-BE49-F238E27FC236}">
              <a16:creationId xmlns:a16="http://schemas.microsoft.com/office/drawing/2014/main" xmlns="" id="{60E0AB8D-98BE-44DD-8965-ADA2FECFF398}"/>
            </a:ext>
          </a:extLst>
        </xdr:cNvPr>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11045</xdr:rowOff>
    </xdr:from>
    <xdr:to>
      <xdr:col>3</xdr:col>
      <xdr:colOff>206375</xdr:colOff>
      <xdr:row>12</xdr:row>
      <xdr:rowOff>101979</xdr:rowOff>
    </xdr:to>
    <xdr:cxnSp macro="">
      <xdr:nvCxnSpPr>
        <xdr:cNvPr id="61" name="直線コネクタ 60">
          <a:extLst>
            <a:ext uri="{FF2B5EF4-FFF2-40B4-BE49-F238E27FC236}">
              <a16:creationId xmlns:a16="http://schemas.microsoft.com/office/drawing/2014/main" xmlns="" id="{17FD3103-5D0B-44CE-AD45-94B4F2BE6748}"/>
            </a:ext>
          </a:extLst>
        </xdr:cNvPr>
        <xdr:cNvCxnSpPr/>
      </xdr:nvCxnSpPr>
      <xdr:spPr bwMode="auto">
        <a:xfrm flipV="1">
          <a:off x="2908300" y="2116070"/>
          <a:ext cx="698500" cy="9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xmlns="" id="{9DC81F97-9981-41E1-971F-6F5034E402E5}"/>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a:extLst>
            <a:ext uri="{FF2B5EF4-FFF2-40B4-BE49-F238E27FC236}">
              <a16:creationId xmlns:a16="http://schemas.microsoft.com/office/drawing/2014/main" xmlns="" id="{7A270FA4-464A-4F30-8A3F-9B0AF04E2119}"/>
            </a:ext>
          </a:extLst>
        </xdr:cNvPr>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xmlns="" id="{95C51636-EBDC-40AE-9DFD-E611512F8E6C}"/>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a:extLst>
            <a:ext uri="{FF2B5EF4-FFF2-40B4-BE49-F238E27FC236}">
              <a16:creationId xmlns:a16="http://schemas.microsoft.com/office/drawing/2014/main" xmlns="" id="{B2CAB1C7-B002-44ED-AFDB-F8F93C191A2F}"/>
            </a:ext>
          </a:extLst>
        </xdr:cNvPr>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A4B60AD-32A7-49F2-B73D-FAD4B7EDCD8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216D40F-9EB1-49A4-89A2-1C0973ABF35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DA1348FE-406B-4534-ADD0-2324C007F7B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89A53050-5028-44F7-B43D-81A55FCD29C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4027C706-C9E6-46E5-942D-11AB7126AAB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88114</xdr:rowOff>
    </xdr:from>
    <xdr:to>
      <xdr:col>5</xdr:col>
      <xdr:colOff>34925</xdr:colOff>
      <xdr:row>12</xdr:row>
      <xdr:rowOff>18264</xdr:rowOff>
    </xdr:to>
    <xdr:sp macro="" textlink="">
      <xdr:nvSpPr>
        <xdr:cNvPr id="71" name="円/楕円 70">
          <a:extLst>
            <a:ext uri="{FF2B5EF4-FFF2-40B4-BE49-F238E27FC236}">
              <a16:creationId xmlns:a16="http://schemas.microsoft.com/office/drawing/2014/main" xmlns="" id="{D54FED18-25D6-4B1C-B52D-2815FBB90562}"/>
            </a:ext>
          </a:extLst>
        </xdr:cNvPr>
        <xdr:cNvSpPr/>
      </xdr:nvSpPr>
      <xdr:spPr bwMode="auto">
        <a:xfrm>
          <a:off x="5600700" y="202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18103</xdr:rowOff>
    </xdr:from>
    <xdr:ext cx="762000" cy="259045"/>
    <xdr:sp macro="" textlink="">
      <xdr:nvSpPr>
        <xdr:cNvPr id="72" name="人口1人当たり決算額の推移該当値テキスト130">
          <a:extLst>
            <a:ext uri="{FF2B5EF4-FFF2-40B4-BE49-F238E27FC236}">
              <a16:creationId xmlns:a16="http://schemas.microsoft.com/office/drawing/2014/main" xmlns="" id="{923E9DB3-9CFA-4D25-83E6-E26EBAB0AA08}"/>
            </a:ext>
          </a:extLst>
        </xdr:cNvPr>
        <xdr:cNvSpPr txBox="1"/>
      </xdr:nvSpPr>
      <xdr:spPr>
        <a:xfrm>
          <a:off x="5740400" y="195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154,187</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8904</xdr:rowOff>
    </xdr:from>
    <xdr:to>
      <xdr:col>4</xdr:col>
      <xdr:colOff>520700</xdr:colOff>
      <xdr:row>11</xdr:row>
      <xdr:rowOff>110504</xdr:rowOff>
    </xdr:to>
    <xdr:sp macro="" textlink="">
      <xdr:nvSpPr>
        <xdr:cNvPr id="73" name="円/楕円 72">
          <a:extLst>
            <a:ext uri="{FF2B5EF4-FFF2-40B4-BE49-F238E27FC236}">
              <a16:creationId xmlns:a16="http://schemas.microsoft.com/office/drawing/2014/main" xmlns="" id="{AC006C51-54AC-4B89-96D4-F4D938A303ED}"/>
            </a:ext>
          </a:extLst>
        </xdr:cNvPr>
        <xdr:cNvSpPr/>
      </xdr:nvSpPr>
      <xdr:spPr bwMode="auto">
        <a:xfrm>
          <a:off x="4953000" y="194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120681</xdr:rowOff>
    </xdr:from>
    <xdr:ext cx="736600" cy="259045"/>
    <xdr:sp macro="" textlink="">
      <xdr:nvSpPr>
        <xdr:cNvPr id="74" name="テキスト ボックス 73">
          <a:extLst>
            <a:ext uri="{FF2B5EF4-FFF2-40B4-BE49-F238E27FC236}">
              <a16:creationId xmlns:a16="http://schemas.microsoft.com/office/drawing/2014/main" xmlns="" id="{CAE58D37-8499-4BD5-AFE8-C39EE566C761}"/>
            </a:ext>
          </a:extLst>
        </xdr:cNvPr>
        <xdr:cNvSpPr txBox="1"/>
      </xdr:nvSpPr>
      <xdr:spPr>
        <a:xfrm>
          <a:off x="4622800" y="1711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159,038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77223</xdr:rowOff>
    </xdr:from>
    <xdr:to>
      <xdr:col>3</xdr:col>
      <xdr:colOff>955675</xdr:colOff>
      <xdr:row>12</xdr:row>
      <xdr:rowOff>7373</xdr:rowOff>
    </xdr:to>
    <xdr:sp macro="" textlink="">
      <xdr:nvSpPr>
        <xdr:cNvPr id="75" name="円/楕円 74">
          <a:extLst>
            <a:ext uri="{FF2B5EF4-FFF2-40B4-BE49-F238E27FC236}">
              <a16:creationId xmlns:a16="http://schemas.microsoft.com/office/drawing/2014/main" xmlns="" id="{85469B8F-3F57-435C-8262-BCE03B9237D1}"/>
            </a:ext>
          </a:extLst>
        </xdr:cNvPr>
        <xdr:cNvSpPr/>
      </xdr:nvSpPr>
      <xdr:spPr bwMode="auto">
        <a:xfrm>
          <a:off x="4254500" y="201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17550</xdr:rowOff>
    </xdr:from>
    <xdr:ext cx="762000" cy="259045"/>
    <xdr:sp macro="" textlink="">
      <xdr:nvSpPr>
        <xdr:cNvPr id="76" name="テキスト ボックス 75">
          <a:extLst>
            <a:ext uri="{FF2B5EF4-FFF2-40B4-BE49-F238E27FC236}">
              <a16:creationId xmlns:a16="http://schemas.microsoft.com/office/drawing/2014/main" xmlns="" id="{3FE9E815-4466-44CB-9C3B-91ED725E7AC3}"/>
            </a:ext>
          </a:extLst>
        </xdr:cNvPr>
        <xdr:cNvSpPr txBox="1"/>
      </xdr:nvSpPr>
      <xdr:spPr>
        <a:xfrm>
          <a:off x="3924300" y="17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154,854</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131695</xdr:rowOff>
    </xdr:from>
    <xdr:to>
      <xdr:col>3</xdr:col>
      <xdr:colOff>257175</xdr:colOff>
      <xdr:row>12</xdr:row>
      <xdr:rowOff>61845</xdr:rowOff>
    </xdr:to>
    <xdr:sp macro="" textlink="">
      <xdr:nvSpPr>
        <xdr:cNvPr id="77" name="円/楕円 76">
          <a:extLst>
            <a:ext uri="{FF2B5EF4-FFF2-40B4-BE49-F238E27FC236}">
              <a16:creationId xmlns:a16="http://schemas.microsoft.com/office/drawing/2014/main" xmlns="" id="{D696A0BE-FE3F-45D5-9D98-A6EA92AD2A4B}"/>
            </a:ext>
          </a:extLst>
        </xdr:cNvPr>
        <xdr:cNvSpPr/>
      </xdr:nvSpPr>
      <xdr:spPr bwMode="auto">
        <a:xfrm>
          <a:off x="3556000" y="206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72022</xdr:rowOff>
    </xdr:from>
    <xdr:ext cx="762000" cy="259045"/>
    <xdr:sp macro="" textlink="">
      <xdr:nvSpPr>
        <xdr:cNvPr id="78" name="テキスト ボックス 77">
          <a:extLst>
            <a:ext uri="{FF2B5EF4-FFF2-40B4-BE49-F238E27FC236}">
              <a16:creationId xmlns:a16="http://schemas.microsoft.com/office/drawing/2014/main" xmlns="" id="{7AFCCDE0-39BC-4F6D-A7D8-48679E8383E5}"/>
            </a:ext>
          </a:extLst>
        </xdr:cNvPr>
        <xdr:cNvSpPr txBox="1"/>
      </xdr:nvSpPr>
      <xdr:spPr>
        <a:xfrm>
          <a:off x="3225800" y="183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51179</xdr:rowOff>
    </xdr:from>
    <xdr:to>
      <xdr:col>2</xdr:col>
      <xdr:colOff>692150</xdr:colOff>
      <xdr:row>12</xdr:row>
      <xdr:rowOff>152779</xdr:rowOff>
    </xdr:to>
    <xdr:sp macro="" textlink="">
      <xdr:nvSpPr>
        <xdr:cNvPr id="79" name="円/楕円 78">
          <a:extLst>
            <a:ext uri="{FF2B5EF4-FFF2-40B4-BE49-F238E27FC236}">
              <a16:creationId xmlns:a16="http://schemas.microsoft.com/office/drawing/2014/main" xmlns="" id="{2CD4734B-B48D-49AA-A6EE-9ED61B1BE803}"/>
            </a:ext>
          </a:extLst>
        </xdr:cNvPr>
        <xdr:cNvSpPr/>
      </xdr:nvSpPr>
      <xdr:spPr bwMode="auto">
        <a:xfrm>
          <a:off x="2857500" y="21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162956</xdr:rowOff>
    </xdr:from>
    <xdr:ext cx="762000" cy="259045"/>
    <xdr:sp macro="" textlink="">
      <xdr:nvSpPr>
        <xdr:cNvPr id="80" name="テキスト ボックス 79">
          <a:extLst>
            <a:ext uri="{FF2B5EF4-FFF2-40B4-BE49-F238E27FC236}">
              <a16:creationId xmlns:a16="http://schemas.microsoft.com/office/drawing/2014/main" xmlns="" id="{18BAFB80-A682-449E-A2B6-C1AA4781DF4A}"/>
            </a:ext>
          </a:extLst>
        </xdr:cNvPr>
        <xdr:cNvSpPr txBox="1"/>
      </xdr:nvSpPr>
      <xdr:spPr>
        <a:xfrm>
          <a:off x="2527300" y="19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A570B301-FA02-4643-971B-078B827EA5B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F94306F-05A9-47B6-8C9C-C0F89D23813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46CFA0A3-7637-4BE3-9CE3-9B8D638A134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23008FB0-CEB6-461A-A730-552F8FCF05E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883ED7CF-7FE3-41EA-8408-5E64CB327EC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B9575371-D266-492E-88E8-8711D9A1830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4B7BEB18-F8BF-4C8E-BA51-DA1B3DBE185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9CCA85E8-F1AB-4D22-A366-15023474E08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18FF15AB-BBDC-4D32-A2AD-BCBEA4B077D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48171711-0880-461D-A782-70C7EFF00B1E}"/>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6ACCBA08-3BF3-4D30-ADBB-7CFD76F1D51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FE54CEB8-518E-4EA8-8E96-6FD4789C2A1A}"/>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3C603902-C91A-4A6D-A355-904D1D54A231}"/>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A9FAB092-C78F-445D-9BDD-C4924F104C6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1AAEE7BC-D8E7-4B88-B31D-31A4170A6D8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a:extLst>
            <a:ext uri="{FF2B5EF4-FFF2-40B4-BE49-F238E27FC236}">
              <a16:creationId xmlns:a16="http://schemas.microsoft.com/office/drawing/2014/main" xmlns="" id="{1DED8026-90F9-4B6C-869E-DF041BF51C32}"/>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D6266027-0D7C-4343-8A32-E1CEC249CC38}"/>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a:extLst>
            <a:ext uri="{FF2B5EF4-FFF2-40B4-BE49-F238E27FC236}">
              <a16:creationId xmlns:a16="http://schemas.microsoft.com/office/drawing/2014/main" xmlns="" id="{147ED5CC-6D4A-449D-8273-5B4B6571A2B4}"/>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7CE419AB-D76D-43BB-B2A4-FFFBF68EF7E4}"/>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a:extLst>
            <a:ext uri="{FF2B5EF4-FFF2-40B4-BE49-F238E27FC236}">
              <a16:creationId xmlns:a16="http://schemas.microsoft.com/office/drawing/2014/main" xmlns="" id="{15FD0BA5-A0EC-4D31-8B42-2BC706770531}"/>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8A1BD676-62BE-4D62-A64B-AD527CCECAB3}"/>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a:extLst>
            <a:ext uri="{FF2B5EF4-FFF2-40B4-BE49-F238E27FC236}">
              <a16:creationId xmlns:a16="http://schemas.microsoft.com/office/drawing/2014/main" xmlns="" id="{A69331F2-700C-4B05-A756-734C0FD567CE}"/>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3DAA020E-F32D-4AA5-A0CA-1C92E13E9BB8}"/>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xmlns="" id="{8B90BC11-D132-4AFB-8D99-B48D630E974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3191ABCE-DDA2-4212-BC23-A893071E4C1F}"/>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356C4C59-7CDE-4B39-A72C-57D3BD926C2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a:extLst>
            <a:ext uri="{FF2B5EF4-FFF2-40B4-BE49-F238E27FC236}">
              <a16:creationId xmlns:a16="http://schemas.microsoft.com/office/drawing/2014/main" xmlns="" id="{31813544-A165-4739-9B46-D745D3904691}"/>
            </a:ext>
          </a:extLst>
        </xdr:cNvPr>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a:extLst>
            <a:ext uri="{FF2B5EF4-FFF2-40B4-BE49-F238E27FC236}">
              <a16:creationId xmlns:a16="http://schemas.microsoft.com/office/drawing/2014/main" xmlns="" id="{794F01E2-73EA-4F61-A6FD-157051786EB6}"/>
            </a:ext>
          </a:extLst>
        </xdr:cNvPr>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a:extLst>
            <a:ext uri="{FF2B5EF4-FFF2-40B4-BE49-F238E27FC236}">
              <a16:creationId xmlns:a16="http://schemas.microsoft.com/office/drawing/2014/main" xmlns="" id="{46BBE6EF-8E51-4D5D-A007-60CECBED7C20}"/>
            </a:ext>
          </a:extLst>
        </xdr:cNvPr>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10247A9C-FFF6-4B6F-A02D-3029E73818E0}"/>
            </a:ext>
          </a:extLst>
        </xdr:cNvPr>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a:extLst>
            <a:ext uri="{FF2B5EF4-FFF2-40B4-BE49-F238E27FC236}">
              <a16:creationId xmlns:a16="http://schemas.microsoft.com/office/drawing/2014/main" xmlns="" id="{856AC272-C426-4395-BBAE-6BB235C0DBDC}"/>
            </a:ext>
          </a:extLst>
        </xdr:cNvPr>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318041</xdr:rowOff>
    </xdr:from>
    <xdr:to>
      <xdr:col>4</xdr:col>
      <xdr:colOff>1117600</xdr:colOff>
      <xdr:row>36</xdr:row>
      <xdr:rowOff>11992</xdr:rowOff>
    </xdr:to>
    <xdr:cxnSp macro="">
      <xdr:nvCxnSpPr>
        <xdr:cNvPr id="112" name="直線コネクタ 111">
          <a:extLst>
            <a:ext uri="{FF2B5EF4-FFF2-40B4-BE49-F238E27FC236}">
              <a16:creationId xmlns:a16="http://schemas.microsoft.com/office/drawing/2014/main" xmlns="" id="{BAEE3F72-3125-458F-A3C2-00E32E028277}"/>
            </a:ext>
          </a:extLst>
        </xdr:cNvPr>
        <xdr:cNvCxnSpPr/>
      </xdr:nvCxnSpPr>
      <xdr:spPr bwMode="auto">
        <a:xfrm>
          <a:off x="5003800" y="6928391"/>
          <a:ext cx="6477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a:extLst>
            <a:ext uri="{FF2B5EF4-FFF2-40B4-BE49-F238E27FC236}">
              <a16:creationId xmlns:a16="http://schemas.microsoft.com/office/drawing/2014/main" xmlns="" id="{F998F54F-4397-4486-9708-A57BFBFC6AC5}"/>
            </a:ext>
          </a:extLst>
        </xdr:cNvPr>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a:extLst>
            <a:ext uri="{FF2B5EF4-FFF2-40B4-BE49-F238E27FC236}">
              <a16:creationId xmlns:a16="http://schemas.microsoft.com/office/drawing/2014/main" xmlns="" id="{E18D9C6F-3BBE-445D-8009-B90F724EE3BD}"/>
            </a:ext>
          </a:extLst>
        </xdr:cNvPr>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318041</xdr:rowOff>
    </xdr:from>
    <xdr:to>
      <xdr:col>4</xdr:col>
      <xdr:colOff>469900</xdr:colOff>
      <xdr:row>36</xdr:row>
      <xdr:rowOff>15420</xdr:rowOff>
    </xdr:to>
    <xdr:cxnSp macro="">
      <xdr:nvCxnSpPr>
        <xdr:cNvPr id="115" name="直線コネクタ 114">
          <a:extLst>
            <a:ext uri="{FF2B5EF4-FFF2-40B4-BE49-F238E27FC236}">
              <a16:creationId xmlns:a16="http://schemas.microsoft.com/office/drawing/2014/main" xmlns="" id="{52BEFC58-5E0C-4FF1-9974-235AF771C6F5}"/>
            </a:ext>
          </a:extLst>
        </xdr:cNvPr>
        <xdr:cNvCxnSpPr/>
      </xdr:nvCxnSpPr>
      <xdr:spPr bwMode="auto">
        <a:xfrm flipV="1">
          <a:off x="4305300" y="6928391"/>
          <a:ext cx="698500" cy="4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a:extLst>
            <a:ext uri="{FF2B5EF4-FFF2-40B4-BE49-F238E27FC236}">
              <a16:creationId xmlns:a16="http://schemas.microsoft.com/office/drawing/2014/main" xmlns="" id="{AEB0CB32-218D-402D-9444-65F375219D07}"/>
            </a:ext>
          </a:extLst>
        </xdr:cNvPr>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a:extLst>
            <a:ext uri="{FF2B5EF4-FFF2-40B4-BE49-F238E27FC236}">
              <a16:creationId xmlns:a16="http://schemas.microsoft.com/office/drawing/2014/main" xmlns="" id="{B61E6913-DFAC-4319-95C6-084BD39AE5FB}"/>
            </a:ext>
          </a:extLst>
        </xdr:cNvPr>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104003</xdr:rowOff>
    </xdr:from>
    <xdr:to>
      <xdr:col>3</xdr:col>
      <xdr:colOff>904875</xdr:colOff>
      <xdr:row>36</xdr:row>
      <xdr:rowOff>15420</xdr:rowOff>
    </xdr:to>
    <xdr:cxnSp macro="">
      <xdr:nvCxnSpPr>
        <xdr:cNvPr id="118" name="直線コネクタ 117">
          <a:extLst>
            <a:ext uri="{FF2B5EF4-FFF2-40B4-BE49-F238E27FC236}">
              <a16:creationId xmlns:a16="http://schemas.microsoft.com/office/drawing/2014/main" xmlns="" id="{0EB27F50-0E4C-4E04-A5BF-DC16212D9510}"/>
            </a:ext>
          </a:extLst>
        </xdr:cNvPr>
        <xdr:cNvCxnSpPr/>
      </xdr:nvCxnSpPr>
      <xdr:spPr bwMode="auto">
        <a:xfrm>
          <a:off x="3606800" y="6714353"/>
          <a:ext cx="698500" cy="25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a:extLst>
            <a:ext uri="{FF2B5EF4-FFF2-40B4-BE49-F238E27FC236}">
              <a16:creationId xmlns:a16="http://schemas.microsoft.com/office/drawing/2014/main" xmlns="" id="{4B9A04F0-C6D8-4B7A-ABE5-888DB5573FE6}"/>
            </a:ext>
          </a:extLst>
        </xdr:cNvPr>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20" name="テキスト ボックス 119">
          <a:extLst>
            <a:ext uri="{FF2B5EF4-FFF2-40B4-BE49-F238E27FC236}">
              <a16:creationId xmlns:a16="http://schemas.microsoft.com/office/drawing/2014/main" xmlns="" id="{760398A8-C347-49A8-A6E4-AA9A93FE70D1}"/>
            </a:ext>
          </a:extLst>
        </xdr:cNvPr>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57711</xdr:rowOff>
    </xdr:from>
    <xdr:to>
      <xdr:col>3</xdr:col>
      <xdr:colOff>206375</xdr:colOff>
      <xdr:row>35</xdr:row>
      <xdr:rowOff>104003</xdr:rowOff>
    </xdr:to>
    <xdr:cxnSp macro="">
      <xdr:nvCxnSpPr>
        <xdr:cNvPr id="121" name="直線コネクタ 120">
          <a:extLst>
            <a:ext uri="{FF2B5EF4-FFF2-40B4-BE49-F238E27FC236}">
              <a16:creationId xmlns:a16="http://schemas.microsoft.com/office/drawing/2014/main" xmlns="" id="{31423F9E-4AD1-486B-9AEC-2BCAD0BF0BAA}"/>
            </a:ext>
          </a:extLst>
        </xdr:cNvPr>
        <xdr:cNvCxnSpPr/>
      </xdr:nvCxnSpPr>
      <xdr:spPr bwMode="auto">
        <a:xfrm>
          <a:off x="2908300" y="6668061"/>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a:extLst>
            <a:ext uri="{FF2B5EF4-FFF2-40B4-BE49-F238E27FC236}">
              <a16:creationId xmlns:a16="http://schemas.microsoft.com/office/drawing/2014/main" xmlns="" id="{C6B82F1E-F40E-4F81-BFD5-00622D413930}"/>
            </a:ext>
          </a:extLst>
        </xdr:cNvPr>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325592</xdr:rowOff>
    </xdr:from>
    <xdr:ext cx="762000" cy="259045"/>
    <xdr:sp macro="" textlink="">
      <xdr:nvSpPr>
        <xdr:cNvPr id="123" name="テキスト ボックス 122">
          <a:extLst>
            <a:ext uri="{FF2B5EF4-FFF2-40B4-BE49-F238E27FC236}">
              <a16:creationId xmlns:a16="http://schemas.microsoft.com/office/drawing/2014/main" xmlns="" id="{C38EF1CD-CDA3-492E-94C8-573A4F702C6D}"/>
            </a:ext>
          </a:extLst>
        </xdr:cNvPr>
        <xdr:cNvSpPr txBox="1"/>
      </xdr:nvSpPr>
      <xdr:spPr>
        <a:xfrm>
          <a:off x="32258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a:extLst>
            <a:ext uri="{FF2B5EF4-FFF2-40B4-BE49-F238E27FC236}">
              <a16:creationId xmlns:a16="http://schemas.microsoft.com/office/drawing/2014/main" xmlns="" id="{29460D02-EC89-40AE-92FE-7E863783E9A2}"/>
            </a:ext>
          </a:extLst>
        </xdr:cNvPr>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290341</xdr:rowOff>
    </xdr:from>
    <xdr:ext cx="762000" cy="259045"/>
    <xdr:sp macro="" textlink="">
      <xdr:nvSpPr>
        <xdr:cNvPr id="125" name="テキスト ボックス 124">
          <a:extLst>
            <a:ext uri="{FF2B5EF4-FFF2-40B4-BE49-F238E27FC236}">
              <a16:creationId xmlns:a16="http://schemas.microsoft.com/office/drawing/2014/main" xmlns="" id="{818EEBE2-C9B9-4CD2-8FD9-B7900CCA3CFC}"/>
            </a:ext>
          </a:extLst>
        </xdr:cNvPr>
        <xdr:cNvSpPr txBox="1"/>
      </xdr:nvSpPr>
      <xdr:spPr>
        <a:xfrm>
          <a:off x="2527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94462F2B-7445-42AA-8527-8A507E39C2B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677D1D94-8DC8-4ACD-9912-994E12D4464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6E72138F-4178-4C8D-9C2F-B8C73501EE1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541335DF-24FB-4DD1-95BA-48C8C652F404}"/>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83D1F19F-06B4-401E-9737-A1DDA018CC6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304092</xdr:rowOff>
    </xdr:from>
    <xdr:to>
      <xdr:col>5</xdr:col>
      <xdr:colOff>34925</xdr:colOff>
      <xdr:row>36</xdr:row>
      <xdr:rowOff>62792</xdr:rowOff>
    </xdr:to>
    <xdr:sp macro="" textlink="">
      <xdr:nvSpPr>
        <xdr:cNvPr id="131" name="円/楕円 130">
          <a:extLst>
            <a:ext uri="{FF2B5EF4-FFF2-40B4-BE49-F238E27FC236}">
              <a16:creationId xmlns:a16="http://schemas.microsoft.com/office/drawing/2014/main" xmlns="" id="{D42FC6C5-D5C6-4F4E-8757-B97A8AF2596F}"/>
            </a:ext>
          </a:extLst>
        </xdr:cNvPr>
        <xdr:cNvSpPr/>
      </xdr:nvSpPr>
      <xdr:spPr bwMode="auto">
        <a:xfrm>
          <a:off x="5600700" y="69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276169</xdr:rowOff>
    </xdr:from>
    <xdr:ext cx="762000" cy="259045"/>
    <xdr:sp macro="" textlink="">
      <xdr:nvSpPr>
        <xdr:cNvPr id="132" name="人口1人当たり決算額の推移該当値テキスト445">
          <a:extLst>
            <a:ext uri="{FF2B5EF4-FFF2-40B4-BE49-F238E27FC236}">
              <a16:creationId xmlns:a16="http://schemas.microsoft.com/office/drawing/2014/main" xmlns="" id="{9B447902-C9F2-47BF-986A-379869BAB13F}"/>
            </a:ext>
          </a:extLst>
        </xdr:cNvPr>
        <xdr:cNvSpPr txBox="1"/>
      </xdr:nvSpPr>
      <xdr:spPr>
        <a:xfrm>
          <a:off x="5740400" y="68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267241</xdr:rowOff>
    </xdr:from>
    <xdr:to>
      <xdr:col>4</xdr:col>
      <xdr:colOff>520700</xdr:colOff>
      <xdr:row>36</xdr:row>
      <xdr:rowOff>25941</xdr:rowOff>
    </xdr:to>
    <xdr:sp macro="" textlink="">
      <xdr:nvSpPr>
        <xdr:cNvPr id="133" name="円/楕円 132">
          <a:extLst>
            <a:ext uri="{FF2B5EF4-FFF2-40B4-BE49-F238E27FC236}">
              <a16:creationId xmlns:a16="http://schemas.microsoft.com/office/drawing/2014/main" xmlns="" id="{06B97C75-FC24-4796-AC4F-B3088E502D2F}"/>
            </a:ext>
          </a:extLst>
        </xdr:cNvPr>
        <xdr:cNvSpPr/>
      </xdr:nvSpPr>
      <xdr:spPr bwMode="auto">
        <a:xfrm>
          <a:off x="4953000" y="687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36118</xdr:rowOff>
    </xdr:from>
    <xdr:ext cx="736600" cy="259045"/>
    <xdr:sp macro="" textlink="">
      <xdr:nvSpPr>
        <xdr:cNvPr id="134" name="テキスト ボックス 133">
          <a:extLst>
            <a:ext uri="{FF2B5EF4-FFF2-40B4-BE49-F238E27FC236}">
              <a16:creationId xmlns:a16="http://schemas.microsoft.com/office/drawing/2014/main" xmlns="" id="{56275735-6E0F-4963-B721-5FA5EB75D8BD}"/>
            </a:ext>
          </a:extLst>
        </xdr:cNvPr>
        <xdr:cNvSpPr txBox="1"/>
      </xdr:nvSpPr>
      <xdr:spPr>
        <a:xfrm>
          <a:off x="4622800" y="6646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307520</xdr:rowOff>
    </xdr:from>
    <xdr:to>
      <xdr:col>3</xdr:col>
      <xdr:colOff>955675</xdr:colOff>
      <xdr:row>36</xdr:row>
      <xdr:rowOff>66220</xdr:rowOff>
    </xdr:to>
    <xdr:sp macro="" textlink="">
      <xdr:nvSpPr>
        <xdr:cNvPr id="135" name="円/楕円 134">
          <a:extLst>
            <a:ext uri="{FF2B5EF4-FFF2-40B4-BE49-F238E27FC236}">
              <a16:creationId xmlns:a16="http://schemas.microsoft.com/office/drawing/2014/main" xmlns="" id="{253C9856-18AB-46E7-A5E9-071287090A5D}"/>
            </a:ext>
          </a:extLst>
        </xdr:cNvPr>
        <xdr:cNvSpPr/>
      </xdr:nvSpPr>
      <xdr:spPr bwMode="auto">
        <a:xfrm>
          <a:off x="4254500" y="691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50997</xdr:rowOff>
    </xdr:from>
    <xdr:ext cx="762000" cy="259045"/>
    <xdr:sp macro="" textlink="">
      <xdr:nvSpPr>
        <xdr:cNvPr id="136" name="テキスト ボックス 135">
          <a:extLst>
            <a:ext uri="{FF2B5EF4-FFF2-40B4-BE49-F238E27FC236}">
              <a16:creationId xmlns:a16="http://schemas.microsoft.com/office/drawing/2014/main" xmlns="" id="{3D6F1746-BDFA-4718-A152-1BB65EA336F7}"/>
            </a:ext>
          </a:extLst>
        </xdr:cNvPr>
        <xdr:cNvSpPr txBox="1"/>
      </xdr:nvSpPr>
      <xdr:spPr>
        <a:xfrm>
          <a:off x="3924300" y="70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53203</xdr:rowOff>
    </xdr:from>
    <xdr:to>
      <xdr:col>3</xdr:col>
      <xdr:colOff>257175</xdr:colOff>
      <xdr:row>35</xdr:row>
      <xdr:rowOff>154803</xdr:rowOff>
    </xdr:to>
    <xdr:sp macro="" textlink="">
      <xdr:nvSpPr>
        <xdr:cNvPr id="137" name="円/楕円 136">
          <a:extLst>
            <a:ext uri="{FF2B5EF4-FFF2-40B4-BE49-F238E27FC236}">
              <a16:creationId xmlns:a16="http://schemas.microsoft.com/office/drawing/2014/main" xmlns="" id="{8BFA90BB-99F2-4225-88DE-751A88BCBF9D}"/>
            </a:ext>
          </a:extLst>
        </xdr:cNvPr>
        <xdr:cNvSpPr/>
      </xdr:nvSpPr>
      <xdr:spPr bwMode="auto">
        <a:xfrm>
          <a:off x="3556000" y="666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164980</xdr:rowOff>
    </xdr:from>
    <xdr:ext cx="762000" cy="259045"/>
    <xdr:sp macro="" textlink="">
      <xdr:nvSpPr>
        <xdr:cNvPr id="138" name="テキスト ボックス 137">
          <a:extLst>
            <a:ext uri="{FF2B5EF4-FFF2-40B4-BE49-F238E27FC236}">
              <a16:creationId xmlns:a16="http://schemas.microsoft.com/office/drawing/2014/main" xmlns="" id="{2508565E-DDA8-45DD-A459-9AEFCE068CC0}"/>
            </a:ext>
          </a:extLst>
        </xdr:cNvPr>
        <xdr:cNvSpPr txBox="1"/>
      </xdr:nvSpPr>
      <xdr:spPr>
        <a:xfrm>
          <a:off x="3225800" y="643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6911</xdr:rowOff>
    </xdr:from>
    <xdr:to>
      <xdr:col>2</xdr:col>
      <xdr:colOff>692150</xdr:colOff>
      <xdr:row>35</xdr:row>
      <xdr:rowOff>108511</xdr:rowOff>
    </xdr:to>
    <xdr:sp macro="" textlink="">
      <xdr:nvSpPr>
        <xdr:cNvPr id="139" name="円/楕円 138">
          <a:extLst>
            <a:ext uri="{FF2B5EF4-FFF2-40B4-BE49-F238E27FC236}">
              <a16:creationId xmlns:a16="http://schemas.microsoft.com/office/drawing/2014/main" xmlns="" id="{6D2E5099-4059-4617-8FEA-F18F8B031314}"/>
            </a:ext>
          </a:extLst>
        </xdr:cNvPr>
        <xdr:cNvSpPr/>
      </xdr:nvSpPr>
      <xdr:spPr bwMode="auto">
        <a:xfrm>
          <a:off x="28575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118688</xdr:rowOff>
    </xdr:from>
    <xdr:ext cx="762000" cy="259045"/>
    <xdr:sp macro="" textlink="">
      <xdr:nvSpPr>
        <xdr:cNvPr id="140" name="テキスト ボックス 139">
          <a:extLst>
            <a:ext uri="{FF2B5EF4-FFF2-40B4-BE49-F238E27FC236}">
              <a16:creationId xmlns:a16="http://schemas.microsoft.com/office/drawing/2014/main" xmlns="" id="{DEC1B5CE-F27F-408F-B302-F16A959C375E}"/>
            </a:ext>
          </a:extLst>
        </xdr:cNvPr>
        <xdr:cNvSpPr txBox="1"/>
      </xdr:nvSpPr>
      <xdr:spPr>
        <a:xfrm>
          <a:off x="2527300" y="63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6BA6DE92-0BC6-4608-9831-0BDD6336F2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3D8ABD94-3E60-48BB-B528-8406D5D996D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CA08165A-E9D8-4975-A9B2-FF0968D317A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9261DE58-83E3-4C54-96E2-2CB4F8DA123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B8C9085F-BEC0-49EA-A006-C459337B24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D81BC9DF-884F-4E72-8C68-58B0542E30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54FBFFEC-6934-4D5E-A35A-1E6C7DCAA5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B0569097-913A-49CA-B9C0-7E59B05756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E23A723A-63F2-47B5-BA3E-09CDEB427A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ABA12EC-297A-467B-8C00-F8E8ACEBC22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382A15C-86BB-4133-BAD8-985A42B185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3229E43C-5457-4AD0-82F0-A226C7AB55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7E3A7AC8-3510-4096-AC8D-9BBFB33EBF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6B0B1E20-6BEC-40E8-9603-5A16EAEC7C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E2113861-9EDC-4DF2-A189-1937F6058A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129D9E47-6426-4AC0-80F9-9136F46CCD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439CD4AD-E31E-4C0D-B63A-B99F56FB979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E8A18FBD-A0C5-4946-A474-DFBFFE6A5366}"/>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E0C62092-E20F-48FF-9443-6E822AC315B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F433CA68-EBE0-423B-AFD0-D34EEFF7192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A5BF2739-8D6A-4A08-B538-179F75EF429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DC1227C-2F2B-4544-8595-FCAEFE44099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21FBF678-86F5-4C47-879B-F00AF0CC489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AF077012-5BD9-4C63-A77B-D70B7C121AF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EA752179-6F67-44B0-A123-C9BF636989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5E520F5B-737E-43DA-8CBD-F0077986B39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2DF85DF4-051E-4791-B719-ECDA653878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7A27A4E-2DF5-4288-886E-CCAA8425EE4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A51BF49C-87B9-4280-919A-8CC0DC96919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275ED612-C24A-4FC3-BA5A-11A20674061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27112AD1-8EDE-4B16-A0F1-A240FDDF1A6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5CC8B4D2-9C3A-4C44-BAE6-3C86C5C3434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5337071F-AE7B-4E65-AC4B-C8D69D4153F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2134012D-F33F-46E0-8FF3-8CBC0AB681C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4176779A-D801-4B4E-9CD2-4BEFAA9DAF5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2EC0FB27-6348-4359-83B7-1DA4813BC4D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C07EC914-83FA-41AD-9523-0A506160B8F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568DBC20-C8DA-41E8-BC80-C96D5464C94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BB12652-FC31-4E5D-BCF1-CEE94419AE8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79D3B59A-D6BB-4FB1-A609-EA3A7CE7D8C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FCF42EA2-2C30-427F-B46A-CB30429746F8}"/>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CBC1FA0C-7519-44BE-93A9-D113853D1BF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D1A867DD-6F51-47FC-A67A-39883EA1A425}"/>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BEA73715-591B-4A36-AD42-51DA5FFA9E14}"/>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DE20276-32CE-41FF-B946-0C4BF81B6802}"/>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479593D2-81D8-445C-898D-73BBF3D684B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49EACB47-BB4D-4590-A385-64C95DD62663}"/>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7DE62045-0587-4FB8-B7A2-71452EDC7E9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FE0E43BE-1614-4AF7-A2D8-B57F4169629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5750FE9-2295-43B8-9162-660D60C1B508}"/>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64C7E1B1-93BA-4E59-9482-D690E54973F8}"/>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D05C7D01-95A8-41C6-8253-EADBF76C228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A3FBD516-EE0C-4FC3-8F15-11A3955F200F}"/>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25D182E5-E915-4041-980C-D2D6779850E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A1D1A7D0-01BB-4FAF-8286-AB0E96F915A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51A9A354-3D31-4B47-977C-E663EE8834A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a:extLst>
            <a:ext uri="{FF2B5EF4-FFF2-40B4-BE49-F238E27FC236}">
              <a16:creationId xmlns:a16="http://schemas.microsoft.com/office/drawing/2014/main" xmlns="" id="{65B295D5-4A15-4D83-8006-E604D751B62F}"/>
            </a:ext>
          </a:extLst>
        </xdr:cNvPr>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a:extLst>
            <a:ext uri="{FF2B5EF4-FFF2-40B4-BE49-F238E27FC236}">
              <a16:creationId xmlns:a16="http://schemas.microsoft.com/office/drawing/2014/main" xmlns="" id="{9A4501F8-0CEB-43E7-8861-AF92A75FF65E}"/>
            </a:ext>
          </a:extLst>
        </xdr:cNvPr>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a:extLst>
            <a:ext uri="{FF2B5EF4-FFF2-40B4-BE49-F238E27FC236}">
              <a16:creationId xmlns:a16="http://schemas.microsoft.com/office/drawing/2014/main" xmlns="" id="{376F892E-7FD9-46E9-8BB4-6F49E95E4C9B}"/>
            </a:ext>
          </a:extLst>
        </xdr:cNvPr>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a:extLst>
            <a:ext uri="{FF2B5EF4-FFF2-40B4-BE49-F238E27FC236}">
              <a16:creationId xmlns:a16="http://schemas.microsoft.com/office/drawing/2014/main" xmlns="" id="{9CB80A2C-6CBF-4C00-B6D7-B4577208BC5D}"/>
            </a:ext>
          </a:extLst>
        </xdr:cNvPr>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a:extLst>
            <a:ext uri="{FF2B5EF4-FFF2-40B4-BE49-F238E27FC236}">
              <a16:creationId xmlns:a16="http://schemas.microsoft.com/office/drawing/2014/main" xmlns="" id="{6F4042AF-AEC4-4206-A128-DB7D36D10613}"/>
            </a:ext>
          </a:extLst>
        </xdr:cNvPr>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12941</xdr:rowOff>
    </xdr:from>
    <xdr:to>
      <xdr:col>6</xdr:col>
      <xdr:colOff>511175</xdr:colOff>
      <xdr:row>32</xdr:row>
      <xdr:rowOff>13268</xdr:rowOff>
    </xdr:to>
    <xdr:cxnSp macro="">
      <xdr:nvCxnSpPr>
        <xdr:cNvPr id="63" name="直線コネクタ 62">
          <a:extLst>
            <a:ext uri="{FF2B5EF4-FFF2-40B4-BE49-F238E27FC236}">
              <a16:creationId xmlns:a16="http://schemas.microsoft.com/office/drawing/2014/main" xmlns="" id="{608181DC-B8BC-47C6-A8A5-2302A5EBB76D}"/>
            </a:ext>
          </a:extLst>
        </xdr:cNvPr>
        <xdr:cNvCxnSpPr/>
      </xdr:nvCxnSpPr>
      <xdr:spPr>
        <a:xfrm>
          <a:off x="3797300" y="549934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a:extLst>
            <a:ext uri="{FF2B5EF4-FFF2-40B4-BE49-F238E27FC236}">
              <a16:creationId xmlns:a16="http://schemas.microsoft.com/office/drawing/2014/main" xmlns="" id="{4B5A98B3-CCA9-44B8-9730-9C46D1BEA761}"/>
            </a:ext>
          </a:extLst>
        </xdr:cNvPr>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a:extLst>
            <a:ext uri="{FF2B5EF4-FFF2-40B4-BE49-F238E27FC236}">
              <a16:creationId xmlns:a16="http://schemas.microsoft.com/office/drawing/2014/main" xmlns="" id="{289DCAA0-0072-46AA-B860-F9A339463C59}"/>
            </a:ext>
          </a:extLst>
        </xdr:cNvPr>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155702</xdr:rowOff>
    </xdr:from>
    <xdr:to>
      <xdr:col>5</xdr:col>
      <xdr:colOff>358775</xdr:colOff>
      <xdr:row>32</xdr:row>
      <xdr:rowOff>12941</xdr:rowOff>
    </xdr:to>
    <xdr:cxnSp macro="">
      <xdr:nvCxnSpPr>
        <xdr:cNvPr id="66" name="直線コネクタ 65">
          <a:extLst>
            <a:ext uri="{FF2B5EF4-FFF2-40B4-BE49-F238E27FC236}">
              <a16:creationId xmlns:a16="http://schemas.microsoft.com/office/drawing/2014/main" xmlns="" id="{E5395D9C-6DEB-4432-BF7E-B6F15225B266}"/>
            </a:ext>
          </a:extLst>
        </xdr:cNvPr>
        <xdr:cNvCxnSpPr/>
      </xdr:nvCxnSpPr>
      <xdr:spPr>
        <a:xfrm>
          <a:off x="2908300" y="547065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a:extLst>
            <a:ext uri="{FF2B5EF4-FFF2-40B4-BE49-F238E27FC236}">
              <a16:creationId xmlns:a16="http://schemas.microsoft.com/office/drawing/2014/main" xmlns="" id="{168A2527-1295-4DD0-9510-B34F089CCA31}"/>
            </a:ext>
          </a:extLst>
        </xdr:cNvPr>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a:extLst>
            <a:ext uri="{FF2B5EF4-FFF2-40B4-BE49-F238E27FC236}">
              <a16:creationId xmlns:a16="http://schemas.microsoft.com/office/drawing/2014/main" xmlns="" id="{1194C9B7-DE4B-4970-A414-C99DA305A5C1}"/>
            </a:ext>
          </a:extLst>
        </xdr:cNvPr>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155702</xdr:rowOff>
    </xdr:from>
    <xdr:to>
      <xdr:col>4</xdr:col>
      <xdr:colOff>155575</xdr:colOff>
      <xdr:row>32</xdr:row>
      <xdr:rowOff>10313</xdr:rowOff>
    </xdr:to>
    <xdr:cxnSp macro="">
      <xdr:nvCxnSpPr>
        <xdr:cNvPr id="69" name="直線コネクタ 68">
          <a:extLst>
            <a:ext uri="{FF2B5EF4-FFF2-40B4-BE49-F238E27FC236}">
              <a16:creationId xmlns:a16="http://schemas.microsoft.com/office/drawing/2014/main" xmlns="" id="{6861E2DA-B8CF-4A0F-B7C4-D1E4463CDDAE}"/>
            </a:ext>
          </a:extLst>
        </xdr:cNvPr>
        <xdr:cNvCxnSpPr/>
      </xdr:nvCxnSpPr>
      <xdr:spPr>
        <a:xfrm flipV="1">
          <a:off x="2019300" y="547065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xmlns="" id="{7FF0D931-9AEB-4835-A3F6-31AFC5C3D139}"/>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a:extLst>
            <a:ext uri="{FF2B5EF4-FFF2-40B4-BE49-F238E27FC236}">
              <a16:creationId xmlns:a16="http://schemas.microsoft.com/office/drawing/2014/main" xmlns="" id="{C1156286-ED01-4CFD-96EB-6BA9FAA9DE3D}"/>
            </a:ext>
          </a:extLst>
        </xdr:cNvPr>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5659</xdr:rowOff>
    </xdr:from>
    <xdr:to>
      <xdr:col>2</xdr:col>
      <xdr:colOff>638175</xdr:colOff>
      <xdr:row>32</xdr:row>
      <xdr:rowOff>10313</xdr:rowOff>
    </xdr:to>
    <xdr:cxnSp macro="">
      <xdr:nvCxnSpPr>
        <xdr:cNvPr id="72" name="直線コネクタ 71">
          <a:extLst>
            <a:ext uri="{FF2B5EF4-FFF2-40B4-BE49-F238E27FC236}">
              <a16:creationId xmlns:a16="http://schemas.microsoft.com/office/drawing/2014/main" xmlns="" id="{6A6718C9-5FE3-44E6-8992-EC525679CD94}"/>
            </a:ext>
          </a:extLst>
        </xdr:cNvPr>
        <xdr:cNvCxnSpPr/>
      </xdr:nvCxnSpPr>
      <xdr:spPr>
        <a:xfrm>
          <a:off x="1130300" y="5492059"/>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xmlns="" id="{A9997EBA-9434-4E3B-9650-36F42B5E6725}"/>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a:extLst>
            <a:ext uri="{FF2B5EF4-FFF2-40B4-BE49-F238E27FC236}">
              <a16:creationId xmlns:a16="http://schemas.microsoft.com/office/drawing/2014/main" xmlns="" id="{B72DF918-C92A-4409-8393-9C3160184B68}"/>
            </a:ext>
          </a:extLst>
        </xdr:cNvPr>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xmlns="" id="{9705E68B-6650-404D-A22D-A9B7D508767F}"/>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a:extLst>
            <a:ext uri="{FF2B5EF4-FFF2-40B4-BE49-F238E27FC236}">
              <a16:creationId xmlns:a16="http://schemas.microsoft.com/office/drawing/2014/main" xmlns="" id="{4530F87D-F122-4187-8ED1-D11C05FA39B1}"/>
            </a:ext>
          </a:extLst>
        </xdr:cNvPr>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A2507D2D-3147-4A72-AFDB-7DB2F036944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D4079E4E-6EF4-4A36-9FAC-003B7D73AB2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AC0160D3-2643-4B46-8B33-C73BDA7A148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1B345F87-25B6-4B8B-8E45-D6E0A7D2345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CDE9F3B9-32B3-47C1-AF45-7D535CDFDEF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133918</xdr:rowOff>
    </xdr:from>
    <xdr:to>
      <xdr:col>6</xdr:col>
      <xdr:colOff>561975</xdr:colOff>
      <xdr:row>32</xdr:row>
      <xdr:rowOff>64068</xdr:rowOff>
    </xdr:to>
    <xdr:sp macro="" textlink="">
      <xdr:nvSpPr>
        <xdr:cNvPr id="82" name="円/楕円 81">
          <a:extLst>
            <a:ext uri="{FF2B5EF4-FFF2-40B4-BE49-F238E27FC236}">
              <a16:creationId xmlns:a16="http://schemas.microsoft.com/office/drawing/2014/main" xmlns="" id="{1B69A35A-BFC1-4854-B5F4-F9DF3791DDD5}"/>
            </a:ext>
          </a:extLst>
        </xdr:cNvPr>
        <xdr:cNvSpPr/>
      </xdr:nvSpPr>
      <xdr:spPr>
        <a:xfrm>
          <a:off x="4584700" y="54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156795</xdr:rowOff>
    </xdr:from>
    <xdr:ext cx="599010" cy="259045"/>
    <xdr:sp macro="" textlink="">
      <xdr:nvSpPr>
        <xdr:cNvPr id="83" name="人件費該当値テキスト">
          <a:extLst>
            <a:ext uri="{FF2B5EF4-FFF2-40B4-BE49-F238E27FC236}">
              <a16:creationId xmlns:a16="http://schemas.microsoft.com/office/drawing/2014/main" xmlns="" id="{CF153899-67BB-4592-B272-7595162F4F04}"/>
            </a:ext>
          </a:extLst>
        </xdr:cNvPr>
        <xdr:cNvSpPr txBox="1"/>
      </xdr:nvSpPr>
      <xdr:spPr>
        <a:xfrm>
          <a:off x="4686300" y="53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118,743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133591</xdr:rowOff>
    </xdr:from>
    <xdr:to>
      <xdr:col>5</xdr:col>
      <xdr:colOff>409575</xdr:colOff>
      <xdr:row>32</xdr:row>
      <xdr:rowOff>63741</xdr:rowOff>
    </xdr:to>
    <xdr:sp macro="" textlink="">
      <xdr:nvSpPr>
        <xdr:cNvPr id="84" name="円/楕円 83">
          <a:extLst>
            <a:ext uri="{FF2B5EF4-FFF2-40B4-BE49-F238E27FC236}">
              <a16:creationId xmlns:a16="http://schemas.microsoft.com/office/drawing/2014/main" xmlns="" id="{BB319592-3896-4100-B07B-92A3C41CCBEA}"/>
            </a:ext>
          </a:extLst>
        </xdr:cNvPr>
        <xdr:cNvSpPr/>
      </xdr:nvSpPr>
      <xdr:spPr>
        <a:xfrm>
          <a:off x="3746500" y="54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80268</xdr:rowOff>
    </xdr:from>
    <xdr:ext cx="599010" cy="259045"/>
    <xdr:sp macro="" textlink="">
      <xdr:nvSpPr>
        <xdr:cNvPr id="85" name="テキスト ボックス 84">
          <a:extLst>
            <a:ext uri="{FF2B5EF4-FFF2-40B4-BE49-F238E27FC236}">
              <a16:creationId xmlns:a16="http://schemas.microsoft.com/office/drawing/2014/main" xmlns="" id="{6F59B48C-3DCC-4E4F-85E4-CF9F36C415FE}"/>
            </a:ext>
          </a:extLst>
        </xdr:cNvPr>
        <xdr:cNvSpPr txBox="1"/>
      </xdr:nvSpPr>
      <xdr:spPr>
        <a:xfrm>
          <a:off x="3497794" y="52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104902</xdr:rowOff>
    </xdr:from>
    <xdr:to>
      <xdr:col>4</xdr:col>
      <xdr:colOff>206375</xdr:colOff>
      <xdr:row>32</xdr:row>
      <xdr:rowOff>35052</xdr:rowOff>
    </xdr:to>
    <xdr:sp macro="" textlink="">
      <xdr:nvSpPr>
        <xdr:cNvPr id="86" name="円/楕円 85">
          <a:extLst>
            <a:ext uri="{FF2B5EF4-FFF2-40B4-BE49-F238E27FC236}">
              <a16:creationId xmlns:a16="http://schemas.microsoft.com/office/drawing/2014/main" xmlns="" id="{AEC61B0E-5595-452D-85D5-504AE13E5270}"/>
            </a:ext>
          </a:extLst>
        </xdr:cNvPr>
        <xdr:cNvSpPr/>
      </xdr:nvSpPr>
      <xdr:spPr>
        <a:xfrm>
          <a:off x="2857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51579</xdr:rowOff>
    </xdr:from>
    <xdr:ext cx="599010" cy="259045"/>
    <xdr:sp macro="" textlink="">
      <xdr:nvSpPr>
        <xdr:cNvPr id="87" name="テキスト ボックス 86">
          <a:extLst>
            <a:ext uri="{FF2B5EF4-FFF2-40B4-BE49-F238E27FC236}">
              <a16:creationId xmlns:a16="http://schemas.microsoft.com/office/drawing/2014/main" xmlns="" id="{78B2CFFC-B8B3-4BEB-B888-F6EFF449FD2F}"/>
            </a:ext>
          </a:extLst>
        </xdr:cNvPr>
        <xdr:cNvSpPr txBox="1"/>
      </xdr:nvSpPr>
      <xdr:spPr>
        <a:xfrm>
          <a:off x="2608794" y="51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130963</xdr:rowOff>
    </xdr:from>
    <xdr:to>
      <xdr:col>3</xdr:col>
      <xdr:colOff>3175</xdr:colOff>
      <xdr:row>32</xdr:row>
      <xdr:rowOff>61113</xdr:rowOff>
    </xdr:to>
    <xdr:sp macro="" textlink="">
      <xdr:nvSpPr>
        <xdr:cNvPr id="88" name="円/楕円 87">
          <a:extLst>
            <a:ext uri="{FF2B5EF4-FFF2-40B4-BE49-F238E27FC236}">
              <a16:creationId xmlns:a16="http://schemas.microsoft.com/office/drawing/2014/main" xmlns="" id="{B2753403-374E-42F5-8687-D1331F6C6B47}"/>
            </a:ext>
          </a:extLst>
        </xdr:cNvPr>
        <xdr:cNvSpPr/>
      </xdr:nvSpPr>
      <xdr:spPr>
        <a:xfrm>
          <a:off x="1968500" y="54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77640</xdr:rowOff>
    </xdr:from>
    <xdr:ext cx="599010" cy="259045"/>
    <xdr:sp macro="" textlink="">
      <xdr:nvSpPr>
        <xdr:cNvPr id="89" name="テキスト ボックス 88">
          <a:extLst>
            <a:ext uri="{FF2B5EF4-FFF2-40B4-BE49-F238E27FC236}">
              <a16:creationId xmlns:a16="http://schemas.microsoft.com/office/drawing/2014/main" xmlns="" id="{2AC1D383-94CD-46B2-8798-E2524238322D}"/>
            </a:ext>
          </a:extLst>
        </xdr:cNvPr>
        <xdr:cNvSpPr txBox="1"/>
      </xdr:nvSpPr>
      <xdr:spPr>
        <a:xfrm>
          <a:off x="1719794" y="52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126309</xdr:rowOff>
    </xdr:from>
    <xdr:to>
      <xdr:col>1</xdr:col>
      <xdr:colOff>485775</xdr:colOff>
      <xdr:row>32</xdr:row>
      <xdr:rowOff>56459</xdr:rowOff>
    </xdr:to>
    <xdr:sp macro="" textlink="">
      <xdr:nvSpPr>
        <xdr:cNvPr id="90" name="円/楕円 89">
          <a:extLst>
            <a:ext uri="{FF2B5EF4-FFF2-40B4-BE49-F238E27FC236}">
              <a16:creationId xmlns:a16="http://schemas.microsoft.com/office/drawing/2014/main" xmlns="" id="{5242D615-9039-46A5-8FC7-F7286A8D9A81}"/>
            </a:ext>
          </a:extLst>
        </xdr:cNvPr>
        <xdr:cNvSpPr/>
      </xdr:nvSpPr>
      <xdr:spPr>
        <a:xfrm>
          <a:off x="1079500" y="54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72986</xdr:rowOff>
    </xdr:from>
    <xdr:ext cx="599010" cy="259045"/>
    <xdr:sp macro="" textlink="">
      <xdr:nvSpPr>
        <xdr:cNvPr id="91" name="テキスト ボックス 90">
          <a:extLst>
            <a:ext uri="{FF2B5EF4-FFF2-40B4-BE49-F238E27FC236}">
              <a16:creationId xmlns:a16="http://schemas.microsoft.com/office/drawing/2014/main" xmlns="" id="{95C5E690-AAC1-4C0B-9C30-797287952950}"/>
            </a:ext>
          </a:extLst>
        </xdr:cNvPr>
        <xdr:cNvSpPr txBox="1"/>
      </xdr:nvSpPr>
      <xdr:spPr>
        <a:xfrm>
          <a:off x="830794" y="521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B3BCF214-F12C-424E-91C9-2777F57894A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A713083-ABB6-4E9B-9A5B-F1D07653B2D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46FAC240-D72A-4A90-A9C8-ABDE2E7C4A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4D2F8516-4893-4318-A692-99EE5EDA8E9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6023039-DFDB-413B-A5C4-6D26CD24F7A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6CD78494-784B-45FD-9602-BC02F054BDB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CEEF42CF-1D40-4F3C-A1BD-B6412970B6E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3F5E3A8F-BE30-48A1-8B92-E6B0BDBEB01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1649B88E-DF18-41CD-8512-E5244FAAF53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73786964-2AB6-4DE5-93A7-35382505567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196C7921-1D9F-4D99-8174-8E61E292DC16}"/>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xmlns="" id="{3D15E8C3-F2DC-429C-BB94-80C30B5ADA8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6DE1135C-190A-491C-BB26-AC2AC3D1A0CD}"/>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xmlns="" id="{0DE3233C-CA83-4B6E-AF10-473E0439A98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DD437902-C40E-4A55-BEAF-DB10D6813086}"/>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xmlns="" id="{9DC31C65-FBCB-4FF6-A2F9-7EB54EEF8EA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A4AC8816-F377-40EF-A6DB-7FD5AAA8E761}"/>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xmlns="" id="{CFEFABB0-77B2-4E53-A0A8-92B88B4C074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C704E13F-BC44-4BA1-9F76-F52158A16B0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xmlns="" id="{33B59529-A752-4B67-B4C3-2C866C7C1A1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CE4D08D6-6730-4F9E-A026-98CBFBC2DAC1}"/>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CE3F2E92-3CAA-4B5E-A3CB-200191AECB1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5BDC4941-07AF-45AE-932C-A863FB4EE6D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6CC3CFEC-46F5-487B-82BA-4BF72BE9AF2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a:extLst>
            <a:ext uri="{FF2B5EF4-FFF2-40B4-BE49-F238E27FC236}">
              <a16:creationId xmlns:a16="http://schemas.microsoft.com/office/drawing/2014/main" xmlns="" id="{31B58815-6CCE-48BF-BD75-401C0BBED645}"/>
            </a:ext>
          </a:extLst>
        </xdr:cNvPr>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a:extLst>
            <a:ext uri="{FF2B5EF4-FFF2-40B4-BE49-F238E27FC236}">
              <a16:creationId xmlns:a16="http://schemas.microsoft.com/office/drawing/2014/main" xmlns="" id="{62E9A8F2-4A87-495C-84F8-A5C9EDECA9E5}"/>
            </a:ext>
          </a:extLst>
        </xdr:cNvPr>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a:extLst>
            <a:ext uri="{FF2B5EF4-FFF2-40B4-BE49-F238E27FC236}">
              <a16:creationId xmlns:a16="http://schemas.microsoft.com/office/drawing/2014/main" xmlns="" id="{42154D7F-6D36-4637-B9E8-BAADD160C797}"/>
            </a:ext>
          </a:extLst>
        </xdr:cNvPr>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a:extLst>
            <a:ext uri="{FF2B5EF4-FFF2-40B4-BE49-F238E27FC236}">
              <a16:creationId xmlns:a16="http://schemas.microsoft.com/office/drawing/2014/main" xmlns="" id="{AC9E1CD6-604F-4FAE-90EF-DD91E2F9477F}"/>
            </a:ext>
          </a:extLst>
        </xdr:cNvPr>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a:extLst>
            <a:ext uri="{FF2B5EF4-FFF2-40B4-BE49-F238E27FC236}">
              <a16:creationId xmlns:a16="http://schemas.microsoft.com/office/drawing/2014/main" xmlns="" id="{489372D2-C0EE-4833-8C09-1B92414530E9}"/>
            </a:ext>
          </a:extLst>
        </xdr:cNvPr>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148075</xdr:rowOff>
    </xdr:from>
    <xdr:to>
      <xdr:col>6</xdr:col>
      <xdr:colOff>511175</xdr:colOff>
      <xdr:row>57</xdr:row>
      <xdr:rowOff>14351</xdr:rowOff>
    </xdr:to>
    <xdr:cxnSp macro="">
      <xdr:nvCxnSpPr>
        <xdr:cNvPr id="121" name="直線コネクタ 120">
          <a:extLst>
            <a:ext uri="{FF2B5EF4-FFF2-40B4-BE49-F238E27FC236}">
              <a16:creationId xmlns:a16="http://schemas.microsoft.com/office/drawing/2014/main" xmlns="" id="{CBFC2AD3-AE96-4CB0-9F58-4E59FC47BF91}"/>
            </a:ext>
          </a:extLst>
        </xdr:cNvPr>
        <xdr:cNvCxnSpPr/>
      </xdr:nvCxnSpPr>
      <xdr:spPr>
        <a:xfrm>
          <a:off x="3797300" y="9749275"/>
          <a:ext cx="8382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a:extLst>
            <a:ext uri="{FF2B5EF4-FFF2-40B4-BE49-F238E27FC236}">
              <a16:creationId xmlns:a16="http://schemas.microsoft.com/office/drawing/2014/main" xmlns="" id="{2FAF1BCD-5085-4054-A214-8284EFE81737}"/>
            </a:ext>
          </a:extLst>
        </xdr:cNvPr>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a:extLst>
            <a:ext uri="{FF2B5EF4-FFF2-40B4-BE49-F238E27FC236}">
              <a16:creationId xmlns:a16="http://schemas.microsoft.com/office/drawing/2014/main" xmlns="" id="{98D18B58-C046-4A50-B6B9-6B1E757E659D}"/>
            </a:ext>
          </a:extLst>
        </xdr:cNvPr>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148075</xdr:rowOff>
    </xdr:from>
    <xdr:to>
      <xdr:col>5</xdr:col>
      <xdr:colOff>358775</xdr:colOff>
      <xdr:row>56</xdr:row>
      <xdr:rowOff>159352</xdr:rowOff>
    </xdr:to>
    <xdr:cxnSp macro="">
      <xdr:nvCxnSpPr>
        <xdr:cNvPr id="124" name="直線コネクタ 123">
          <a:extLst>
            <a:ext uri="{FF2B5EF4-FFF2-40B4-BE49-F238E27FC236}">
              <a16:creationId xmlns:a16="http://schemas.microsoft.com/office/drawing/2014/main" xmlns="" id="{059F21CA-3F47-4F8B-9607-22EEFDE78027}"/>
            </a:ext>
          </a:extLst>
        </xdr:cNvPr>
        <xdr:cNvCxnSpPr/>
      </xdr:nvCxnSpPr>
      <xdr:spPr>
        <a:xfrm flipV="1">
          <a:off x="2908300" y="974927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a:extLst>
            <a:ext uri="{FF2B5EF4-FFF2-40B4-BE49-F238E27FC236}">
              <a16:creationId xmlns:a16="http://schemas.microsoft.com/office/drawing/2014/main" xmlns="" id="{7DF6D305-5FD4-42A1-A298-A6DE8C5331F6}"/>
            </a:ext>
          </a:extLst>
        </xdr:cNvPr>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a:extLst>
            <a:ext uri="{FF2B5EF4-FFF2-40B4-BE49-F238E27FC236}">
              <a16:creationId xmlns:a16="http://schemas.microsoft.com/office/drawing/2014/main" xmlns="" id="{1F1F753F-3F93-4CDD-A664-DD8AC9A32C34}"/>
            </a:ext>
          </a:extLst>
        </xdr:cNvPr>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159352</xdr:rowOff>
    </xdr:from>
    <xdr:to>
      <xdr:col>4</xdr:col>
      <xdr:colOff>155575</xdr:colOff>
      <xdr:row>57</xdr:row>
      <xdr:rowOff>25408</xdr:rowOff>
    </xdr:to>
    <xdr:cxnSp macro="">
      <xdr:nvCxnSpPr>
        <xdr:cNvPr id="127" name="直線コネクタ 126">
          <a:extLst>
            <a:ext uri="{FF2B5EF4-FFF2-40B4-BE49-F238E27FC236}">
              <a16:creationId xmlns:a16="http://schemas.microsoft.com/office/drawing/2014/main" xmlns="" id="{B2860469-478F-47DB-A331-98A62DD9F949}"/>
            </a:ext>
          </a:extLst>
        </xdr:cNvPr>
        <xdr:cNvCxnSpPr/>
      </xdr:nvCxnSpPr>
      <xdr:spPr>
        <a:xfrm flipV="1">
          <a:off x="2019300" y="9760552"/>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xmlns="" id="{56C77694-A8EB-4C0E-A16B-6E1568B837D7}"/>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a:extLst>
            <a:ext uri="{FF2B5EF4-FFF2-40B4-BE49-F238E27FC236}">
              <a16:creationId xmlns:a16="http://schemas.microsoft.com/office/drawing/2014/main" xmlns="" id="{6D8EFA93-9997-4723-8A16-CC0F37BA3E0B}"/>
            </a:ext>
          </a:extLst>
        </xdr:cNvPr>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25408</xdr:rowOff>
    </xdr:from>
    <xdr:to>
      <xdr:col>2</xdr:col>
      <xdr:colOff>638175</xdr:colOff>
      <xdr:row>57</xdr:row>
      <xdr:rowOff>76850</xdr:rowOff>
    </xdr:to>
    <xdr:cxnSp macro="">
      <xdr:nvCxnSpPr>
        <xdr:cNvPr id="130" name="直線コネクタ 129">
          <a:extLst>
            <a:ext uri="{FF2B5EF4-FFF2-40B4-BE49-F238E27FC236}">
              <a16:creationId xmlns:a16="http://schemas.microsoft.com/office/drawing/2014/main" xmlns="" id="{5DB0BC40-6804-45C2-B701-7933B85527D9}"/>
            </a:ext>
          </a:extLst>
        </xdr:cNvPr>
        <xdr:cNvCxnSpPr/>
      </xdr:nvCxnSpPr>
      <xdr:spPr>
        <a:xfrm flipV="1">
          <a:off x="1130300" y="9798058"/>
          <a:ext cx="889000" cy="5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xmlns="" id="{00E72FF8-6E8B-46F8-9D74-987DE2F5ED06}"/>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a:extLst>
            <a:ext uri="{FF2B5EF4-FFF2-40B4-BE49-F238E27FC236}">
              <a16:creationId xmlns:a16="http://schemas.microsoft.com/office/drawing/2014/main" xmlns="" id="{95733C7D-27DE-48CC-BA18-C9222B4C9D12}"/>
            </a:ext>
          </a:extLst>
        </xdr:cNvPr>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xmlns="" id="{03B2FB7B-468F-419C-9A96-7E10AD4297C3}"/>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a:extLst>
            <a:ext uri="{FF2B5EF4-FFF2-40B4-BE49-F238E27FC236}">
              <a16:creationId xmlns:a16="http://schemas.microsoft.com/office/drawing/2014/main" xmlns="" id="{270F9EF0-A313-44F2-9FCC-8207AA933681}"/>
            </a:ext>
          </a:extLst>
        </xdr:cNvPr>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61884278-ED69-4D5C-BE51-A5628BF5895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D266F7F9-4757-447C-B713-0DF03584D1A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67208581-28EB-4FDF-BE5E-29CB3005792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9D67DB01-9E71-4B06-BD66-9CDCBB55E1C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544EA280-2CFF-4A3B-923E-915E7BC9332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135001</xdr:rowOff>
    </xdr:from>
    <xdr:to>
      <xdr:col>6</xdr:col>
      <xdr:colOff>561975</xdr:colOff>
      <xdr:row>57</xdr:row>
      <xdr:rowOff>65151</xdr:rowOff>
    </xdr:to>
    <xdr:sp macro="" textlink="">
      <xdr:nvSpPr>
        <xdr:cNvPr id="140" name="円/楕円 139">
          <a:extLst>
            <a:ext uri="{FF2B5EF4-FFF2-40B4-BE49-F238E27FC236}">
              <a16:creationId xmlns:a16="http://schemas.microsoft.com/office/drawing/2014/main" xmlns="" id="{699C2E4A-5732-44D0-BC0F-CFD0813D0039}"/>
            </a:ext>
          </a:extLst>
        </xdr:cNvPr>
        <xdr:cNvSpPr/>
      </xdr:nvSpPr>
      <xdr:spPr>
        <a:xfrm>
          <a:off x="4584700" y="97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157878</xdr:rowOff>
    </xdr:from>
    <xdr:ext cx="534377" cy="259045"/>
    <xdr:sp macro="" textlink="">
      <xdr:nvSpPr>
        <xdr:cNvPr id="141" name="物件費該当値テキスト">
          <a:extLst>
            <a:ext uri="{FF2B5EF4-FFF2-40B4-BE49-F238E27FC236}">
              <a16:creationId xmlns:a16="http://schemas.microsoft.com/office/drawing/2014/main" xmlns="" id="{DEA08610-45F0-42B2-9D23-625DF7F035E0}"/>
            </a:ext>
          </a:extLst>
        </xdr:cNvPr>
        <xdr:cNvSpPr txBox="1"/>
      </xdr:nvSpPr>
      <xdr:spPr>
        <a:xfrm>
          <a:off x="4686300" y="95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97275</xdr:rowOff>
    </xdr:from>
    <xdr:to>
      <xdr:col>5</xdr:col>
      <xdr:colOff>409575</xdr:colOff>
      <xdr:row>57</xdr:row>
      <xdr:rowOff>27425</xdr:rowOff>
    </xdr:to>
    <xdr:sp macro="" textlink="">
      <xdr:nvSpPr>
        <xdr:cNvPr id="142" name="円/楕円 141">
          <a:extLst>
            <a:ext uri="{FF2B5EF4-FFF2-40B4-BE49-F238E27FC236}">
              <a16:creationId xmlns:a16="http://schemas.microsoft.com/office/drawing/2014/main" xmlns="" id="{9C07E938-2343-4CF8-B384-6BD945F16C0B}"/>
            </a:ext>
          </a:extLst>
        </xdr:cNvPr>
        <xdr:cNvSpPr/>
      </xdr:nvSpPr>
      <xdr:spPr>
        <a:xfrm>
          <a:off x="3746500" y="96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43952</xdr:rowOff>
    </xdr:from>
    <xdr:ext cx="599010" cy="259045"/>
    <xdr:sp macro="" textlink="">
      <xdr:nvSpPr>
        <xdr:cNvPr id="143" name="テキスト ボックス 142">
          <a:extLst>
            <a:ext uri="{FF2B5EF4-FFF2-40B4-BE49-F238E27FC236}">
              <a16:creationId xmlns:a16="http://schemas.microsoft.com/office/drawing/2014/main" xmlns="" id="{CFC97226-6792-4886-9E88-E6D1B55E411D}"/>
            </a:ext>
          </a:extLst>
        </xdr:cNvPr>
        <xdr:cNvSpPr txBox="1"/>
      </xdr:nvSpPr>
      <xdr:spPr>
        <a:xfrm>
          <a:off x="3497794" y="947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108552</xdr:rowOff>
    </xdr:from>
    <xdr:to>
      <xdr:col>4</xdr:col>
      <xdr:colOff>206375</xdr:colOff>
      <xdr:row>57</xdr:row>
      <xdr:rowOff>38702</xdr:rowOff>
    </xdr:to>
    <xdr:sp macro="" textlink="">
      <xdr:nvSpPr>
        <xdr:cNvPr id="144" name="円/楕円 143">
          <a:extLst>
            <a:ext uri="{FF2B5EF4-FFF2-40B4-BE49-F238E27FC236}">
              <a16:creationId xmlns:a16="http://schemas.microsoft.com/office/drawing/2014/main" xmlns="" id="{DA5B4C4E-A81E-4232-AD51-49D1F4267C25}"/>
            </a:ext>
          </a:extLst>
        </xdr:cNvPr>
        <xdr:cNvSpPr/>
      </xdr:nvSpPr>
      <xdr:spPr>
        <a:xfrm>
          <a:off x="2857500" y="97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55229</xdr:rowOff>
    </xdr:from>
    <xdr:ext cx="599010" cy="259045"/>
    <xdr:sp macro="" textlink="">
      <xdr:nvSpPr>
        <xdr:cNvPr id="145" name="テキスト ボックス 144">
          <a:extLst>
            <a:ext uri="{FF2B5EF4-FFF2-40B4-BE49-F238E27FC236}">
              <a16:creationId xmlns:a16="http://schemas.microsoft.com/office/drawing/2014/main" xmlns="" id="{A0294904-23CC-4B83-AD33-6AE3B10D8BB4}"/>
            </a:ext>
          </a:extLst>
        </xdr:cNvPr>
        <xdr:cNvSpPr txBox="1"/>
      </xdr:nvSpPr>
      <xdr:spPr>
        <a:xfrm>
          <a:off x="2608794" y="94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146058</xdr:rowOff>
    </xdr:from>
    <xdr:to>
      <xdr:col>3</xdr:col>
      <xdr:colOff>3175</xdr:colOff>
      <xdr:row>57</xdr:row>
      <xdr:rowOff>76208</xdr:rowOff>
    </xdr:to>
    <xdr:sp macro="" textlink="">
      <xdr:nvSpPr>
        <xdr:cNvPr id="146" name="円/楕円 145">
          <a:extLst>
            <a:ext uri="{FF2B5EF4-FFF2-40B4-BE49-F238E27FC236}">
              <a16:creationId xmlns:a16="http://schemas.microsoft.com/office/drawing/2014/main" xmlns="" id="{20DB09E8-05B0-4B34-B2EA-8D3BBC4D9240}"/>
            </a:ext>
          </a:extLst>
        </xdr:cNvPr>
        <xdr:cNvSpPr/>
      </xdr:nvSpPr>
      <xdr:spPr>
        <a:xfrm>
          <a:off x="1968500" y="9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92735</xdr:rowOff>
    </xdr:from>
    <xdr:ext cx="534377" cy="259045"/>
    <xdr:sp macro="" textlink="">
      <xdr:nvSpPr>
        <xdr:cNvPr id="147" name="テキスト ボックス 146">
          <a:extLst>
            <a:ext uri="{FF2B5EF4-FFF2-40B4-BE49-F238E27FC236}">
              <a16:creationId xmlns:a16="http://schemas.microsoft.com/office/drawing/2014/main" xmlns="" id="{70329675-E49E-46A4-9535-916A2187A771}"/>
            </a:ext>
          </a:extLst>
        </xdr:cNvPr>
        <xdr:cNvSpPr txBox="1"/>
      </xdr:nvSpPr>
      <xdr:spPr>
        <a:xfrm>
          <a:off x="1752111" y="9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26050</xdr:rowOff>
    </xdr:from>
    <xdr:to>
      <xdr:col>1</xdr:col>
      <xdr:colOff>485775</xdr:colOff>
      <xdr:row>57</xdr:row>
      <xdr:rowOff>127650</xdr:rowOff>
    </xdr:to>
    <xdr:sp macro="" textlink="">
      <xdr:nvSpPr>
        <xdr:cNvPr id="148" name="円/楕円 147">
          <a:extLst>
            <a:ext uri="{FF2B5EF4-FFF2-40B4-BE49-F238E27FC236}">
              <a16:creationId xmlns:a16="http://schemas.microsoft.com/office/drawing/2014/main" xmlns="" id="{31628849-BD3A-40A6-8FED-DE9A3F313B6F}"/>
            </a:ext>
          </a:extLst>
        </xdr:cNvPr>
        <xdr:cNvSpPr/>
      </xdr:nvSpPr>
      <xdr:spPr>
        <a:xfrm>
          <a:off x="1079500" y="97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144177</xdr:rowOff>
    </xdr:from>
    <xdr:ext cx="534377" cy="259045"/>
    <xdr:sp macro="" textlink="">
      <xdr:nvSpPr>
        <xdr:cNvPr id="149" name="テキスト ボックス 148">
          <a:extLst>
            <a:ext uri="{FF2B5EF4-FFF2-40B4-BE49-F238E27FC236}">
              <a16:creationId xmlns:a16="http://schemas.microsoft.com/office/drawing/2014/main" xmlns="" id="{29691D88-3FDC-4FAE-B799-F825584736AC}"/>
            </a:ext>
          </a:extLst>
        </xdr:cNvPr>
        <xdr:cNvSpPr txBox="1"/>
      </xdr:nvSpPr>
      <xdr:spPr>
        <a:xfrm>
          <a:off x="863111" y="95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812B8B1E-BAC2-49C5-A595-62AB3D02D0E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29ECD55F-D6A2-45C6-BE55-8EAD419A6A3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8B76D55B-ADAA-473C-8790-53536560AB2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822A6A5B-D908-494E-BC34-E17505BD076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63C3784E-726D-4EDA-8C0E-2D4E39FC91F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417A39FB-E287-4280-83F5-E5DAAD92DA2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B8FEA199-5C17-459E-927B-3D18F0D5A59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1CADE76A-06CE-4696-9884-68421489AD0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D427386D-1A3B-429B-9EBB-5CF87BCFFDD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4CD1966-2382-4CF0-A6D7-6BBF7F827CC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1AD069AE-3845-4B79-9D2E-2BAE7E9B54D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6FE647F4-0783-4244-939D-58FCE7AEC7A4}"/>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63F4EE9F-C866-417C-84C3-89A132CE168C}"/>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a:extLst>
            <a:ext uri="{FF2B5EF4-FFF2-40B4-BE49-F238E27FC236}">
              <a16:creationId xmlns:a16="http://schemas.microsoft.com/office/drawing/2014/main" xmlns="" id="{88BEB169-EA3C-477E-A1E7-E5B096F39609}"/>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D6664731-5857-471D-BD33-8CABEA6F0B7C}"/>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a:extLst>
            <a:ext uri="{FF2B5EF4-FFF2-40B4-BE49-F238E27FC236}">
              <a16:creationId xmlns:a16="http://schemas.microsoft.com/office/drawing/2014/main" xmlns="" id="{97D4AC69-792E-4EC6-BF10-960A08E826F2}"/>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0079C952-60AF-4FBE-AD2F-7DB8D1810512}"/>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a:extLst>
            <a:ext uri="{FF2B5EF4-FFF2-40B4-BE49-F238E27FC236}">
              <a16:creationId xmlns:a16="http://schemas.microsoft.com/office/drawing/2014/main" xmlns="" id="{7CF23F06-6447-4553-93D3-ADD37405DA5D}"/>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A4DE9BA4-A16C-4158-BFB6-7AE34052BBB8}"/>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8213F7EA-E2E6-4FB9-A178-40F22B0E3A3F}"/>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6C062C0F-9EAF-474B-882E-3189F6631A9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85A1078A-C379-42AC-8F00-EE7ADAEB7C09}"/>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1E730307-E918-4935-BA33-30C30718150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F61D446C-D477-4B4A-98A0-08C6E055256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xmlns="" id="{FF169F80-F9BE-462C-B5FB-DD0E14442D3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116775</xdr:rowOff>
    </xdr:from>
    <xdr:to>
      <xdr:col>6</xdr:col>
      <xdr:colOff>510540</xdr:colOff>
      <xdr:row>79</xdr:row>
      <xdr:rowOff>64164</xdr:rowOff>
    </xdr:to>
    <xdr:cxnSp macro="">
      <xdr:nvCxnSpPr>
        <xdr:cNvPr id="175" name="直線コネクタ 174">
          <a:extLst>
            <a:ext uri="{FF2B5EF4-FFF2-40B4-BE49-F238E27FC236}">
              <a16:creationId xmlns:a16="http://schemas.microsoft.com/office/drawing/2014/main" xmlns="" id="{D3AE551E-44FD-4A0D-9E51-56D6F6A77B41}"/>
            </a:ext>
          </a:extLst>
        </xdr:cNvPr>
        <xdr:cNvCxnSpPr/>
      </xdr:nvCxnSpPr>
      <xdr:spPr>
        <a:xfrm flipV="1">
          <a:off x="4633595" y="12289725"/>
          <a:ext cx="1270" cy="131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67991</xdr:rowOff>
    </xdr:from>
    <xdr:ext cx="469744" cy="259045"/>
    <xdr:sp macro="" textlink="">
      <xdr:nvSpPr>
        <xdr:cNvPr id="176" name="維持補修費最小値テキスト">
          <a:extLst>
            <a:ext uri="{FF2B5EF4-FFF2-40B4-BE49-F238E27FC236}">
              <a16:creationId xmlns:a16="http://schemas.microsoft.com/office/drawing/2014/main" xmlns="" id="{7DB99E91-AA87-4D23-9F03-CFFF88C0FFEC}"/>
            </a:ext>
          </a:extLst>
        </xdr:cNvPr>
        <xdr:cNvSpPr txBox="1"/>
      </xdr:nvSpPr>
      <xdr:spPr>
        <a:xfrm>
          <a:off x="4686300" y="136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64164</xdr:rowOff>
    </xdr:from>
    <xdr:to>
      <xdr:col>6</xdr:col>
      <xdr:colOff>600075</xdr:colOff>
      <xdr:row>79</xdr:row>
      <xdr:rowOff>64164</xdr:rowOff>
    </xdr:to>
    <xdr:cxnSp macro="">
      <xdr:nvCxnSpPr>
        <xdr:cNvPr id="177" name="直線コネクタ 176">
          <a:extLst>
            <a:ext uri="{FF2B5EF4-FFF2-40B4-BE49-F238E27FC236}">
              <a16:creationId xmlns:a16="http://schemas.microsoft.com/office/drawing/2014/main" xmlns="" id="{A08D1810-D689-4222-91FC-1E89A794AFE8}"/>
            </a:ext>
          </a:extLst>
        </xdr:cNvPr>
        <xdr:cNvCxnSpPr/>
      </xdr:nvCxnSpPr>
      <xdr:spPr>
        <a:xfrm>
          <a:off x="4546600" y="1360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63452</xdr:rowOff>
    </xdr:from>
    <xdr:ext cx="534377" cy="259045"/>
    <xdr:sp macro="" textlink="">
      <xdr:nvSpPr>
        <xdr:cNvPr id="178" name="維持補修費最大値テキスト">
          <a:extLst>
            <a:ext uri="{FF2B5EF4-FFF2-40B4-BE49-F238E27FC236}">
              <a16:creationId xmlns:a16="http://schemas.microsoft.com/office/drawing/2014/main" xmlns="" id="{C5400792-63F6-43EA-B184-F01853A391E3}"/>
            </a:ext>
          </a:extLst>
        </xdr:cNvPr>
        <xdr:cNvSpPr txBox="1"/>
      </xdr:nvSpPr>
      <xdr:spPr>
        <a:xfrm>
          <a:off x="4686300" y="12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71</xdr:row>
      <xdr:rowOff>116775</xdr:rowOff>
    </xdr:from>
    <xdr:to>
      <xdr:col>6</xdr:col>
      <xdr:colOff>600075</xdr:colOff>
      <xdr:row>71</xdr:row>
      <xdr:rowOff>116775</xdr:rowOff>
    </xdr:to>
    <xdr:cxnSp macro="">
      <xdr:nvCxnSpPr>
        <xdr:cNvPr id="179" name="直線コネクタ 178">
          <a:extLst>
            <a:ext uri="{FF2B5EF4-FFF2-40B4-BE49-F238E27FC236}">
              <a16:creationId xmlns:a16="http://schemas.microsoft.com/office/drawing/2014/main" xmlns="" id="{E88D4463-FDCD-4024-B3DC-FAB2154386A0}"/>
            </a:ext>
          </a:extLst>
        </xdr:cNvPr>
        <xdr:cNvCxnSpPr/>
      </xdr:nvCxnSpPr>
      <xdr:spPr>
        <a:xfrm>
          <a:off x="4546600" y="122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116775</xdr:rowOff>
    </xdr:from>
    <xdr:to>
      <xdr:col>6</xdr:col>
      <xdr:colOff>511175</xdr:colOff>
      <xdr:row>73</xdr:row>
      <xdr:rowOff>169385</xdr:rowOff>
    </xdr:to>
    <xdr:cxnSp macro="">
      <xdr:nvCxnSpPr>
        <xdr:cNvPr id="180" name="直線コネクタ 179">
          <a:extLst>
            <a:ext uri="{FF2B5EF4-FFF2-40B4-BE49-F238E27FC236}">
              <a16:creationId xmlns:a16="http://schemas.microsoft.com/office/drawing/2014/main" xmlns="" id="{46F76343-CDAC-4541-B488-ECB70CA8A9F8}"/>
            </a:ext>
          </a:extLst>
        </xdr:cNvPr>
        <xdr:cNvCxnSpPr/>
      </xdr:nvCxnSpPr>
      <xdr:spPr>
        <a:xfrm flipV="1">
          <a:off x="3797300" y="12289725"/>
          <a:ext cx="838200" cy="3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121113</xdr:rowOff>
    </xdr:from>
    <xdr:ext cx="469744" cy="259045"/>
    <xdr:sp macro="" textlink="">
      <xdr:nvSpPr>
        <xdr:cNvPr id="181" name="維持補修費平均値テキスト">
          <a:extLst>
            <a:ext uri="{FF2B5EF4-FFF2-40B4-BE49-F238E27FC236}">
              <a16:creationId xmlns:a16="http://schemas.microsoft.com/office/drawing/2014/main" xmlns="" id="{938EFDB9-AAE7-4DBF-A0FB-95AE43BE9774}"/>
            </a:ext>
          </a:extLst>
        </xdr:cNvPr>
        <xdr:cNvSpPr txBox="1"/>
      </xdr:nvSpPr>
      <xdr:spPr>
        <a:xfrm>
          <a:off x="4686300" y="1332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142686</xdr:rowOff>
    </xdr:from>
    <xdr:to>
      <xdr:col>6</xdr:col>
      <xdr:colOff>561975</xdr:colOff>
      <xdr:row>78</xdr:row>
      <xdr:rowOff>72836</xdr:rowOff>
    </xdr:to>
    <xdr:sp macro="" textlink="">
      <xdr:nvSpPr>
        <xdr:cNvPr id="182" name="フローチャート : 判断 181">
          <a:extLst>
            <a:ext uri="{FF2B5EF4-FFF2-40B4-BE49-F238E27FC236}">
              <a16:creationId xmlns:a16="http://schemas.microsoft.com/office/drawing/2014/main" xmlns="" id="{1E6ECF84-7F19-407C-9505-D672A75D19C2}"/>
            </a:ext>
          </a:extLst>
        </xdr:cNvPr>
        <xdr:cNvSpPr/>
      </xdr:nvSpPr>
      <xdr:spPr>
        <a:xfrm>
          <a:off x="4584700" y="133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134736</xdr:rowOff>
    </xdr:from>
    <xdr:to>
      <xdr:col>5</xdr:col>
      <xdr:colOff>358775</xdr:colOff>
      <xdr:row>73</xdr:row>
      <xdr:rowOff>169385</xdr:rowOff>
    </xdr:to>
    <xdr:cxnSp macro="">
      <xdr:nvCxnSpPr>
        <xdr:cNvPr id="183" name="直線コネクタ 182">
          <a:extLst>
            <a:ext uri="{FF2B5EF4-FFF2-40B4-BE49-F238E27FC236}">
              <a16:creationId xmlns:a16="http://schemas.microsoft.com/office/drawing/2014/main" xmlns="" id="{84A3C3A8-3883-4233-8342-1E0C77E8FD50}"/>
            </a:ext>
          </a:extLst>
        </xdr:cNvPr>
        <xdr:cNvCxnSpPr/>
      </xdr:nvCxnSpPr>
      <xdr:spPr>
        <a:xfrm>
          <a:off x="2908300" y="12136236"/>
          <a:ext cx="889000" cy="5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67641</xdr:rowOff>
    </xdr:from>
    <xdr:to>
      <xdr:col>5</xdr:col>
      <xdr:colOff>409575</xdr:colOff>
      <xdr:row>78</xdr:row>
      <xdr:rowOff>169241</xdr:rowOff>
    </xdr:to>
    <xdr:sp macro="" textlink="">
      <xdr:nvSpPr>
        <xdr:cNvPr id="184" name="フローチャート : 判断 183">
          <a:extLst>
            <a:ext uri="{FF2B5EF4-FFF2-40B4-BE49-F238E27FC236}">
              <a16:creationId xmlns:a16="http://schemas.microsoft.com/office/drawing/2014/main" xmlns="" id="{F88039A7-B028-478A-8B6B-062354E48A7C}"/>
            </a:ext>
          </a:extLst>
        </xdr:cNvPr>
        <xdr:cNvSpPr/>
      </xdr:nvSpPr>
      <xdr:spPr>
        <a:xfrm>
          <a:off x="3746500" y="134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160368</xdr:rowOff>
    </xdr:from>
    <xdr:ext cx="469744" cy="259045"/>
    <xdr:sp macro="" textlink="">
      <xdr:nvSpPr>
        <xdr:cNvPr id="185" name="テキスト ボックス 184">
          <a:extLst>
            <a:ext uri="{FF2B5EF4-FFF2-40B4-BE49-F238E27FC236}">
              <a16:creationId xmlns:a16="http://schemas.microsoft.com/office/drawing/2014/main" xmlns="" id="{B199E149-AC30-4FE1-AD65-7EBB7D70273D}"/>
            </a:ext>
          </a:extLst>
        </xdr:cNvPr>
        <xdr:cNvSpPr txBox="1"/>
      </xdr:nvSpPr>
      <xdr:spPr>
        <a:xfrm>
          <a:off x="3562427"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134736</xdr:rowOff>
    </xdr:from>
    <xdr:to>
      <xdr:col>4</xdr:col>
      <xdr:colOff>155575</xdr:colOff>
      <xdr:row>73</xdr:row>
      <xdr:rowOff>19816</xdr:rowOff>
    </xdr:to>
    <xdr:cxnSp macro="">
      <xdr:nvCxnSpPr>
        <xdr:cNvPr id="186" name="直線コネクタ 185">
          <a:extLst>
            <a:ext uri="{FF2B5EF4-FFF2-40B4-BE49-F238E27FC236}">
              <a16:creationId xmlns:a16="http://schemas.microsoft.com/office/drawing/2014/main" xmlns="" id="{7F14653C-1674-4F8B-8A6D-E95EA1C283D1}"/>
            </a:ext>
          </a:extLst>
        </xdr:cNvPr>
        <xdr:cNvCxnSpPr/>
      </xdr:nvCxnSpPr>
      <xdr:spPr>
        <a:xfrm flipV="1">
          <a:off x="2019300" y="12136236"/>
          <a:ext cx="889000" cy="3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55590</xdr:rowOff>
    </xdr:from>
    <xdr:to>
      <xdr:col>4</xdr:col>
      <xdr:colOff>206375</xdr:colOff>
      <xdr:row>78</xdr:row>
      <xdr:rowOff>157190</xdr:rowOff>
    </xdr:to>
    <xdr:sp macro="" textlink="">
      <xdr:nvSpPr>
        <xdr:cNvPr id="187" name="フローチャート : 判断 186">
          <a:extLst>
            <a:ext uri="{FF2B5EF4-FFF2-40B4-BE49-F238E27FC236}">
              <a16:creationId xmlns:a16="http://schemas.microsoft.com/office/drawing/2014/main" xmlns="" id="{7A43A108-462D-4D5B-B634-B731EE882FE9}"/>
            </a:ext>
          </a:extLst>
        </xdr:cNvPr>
        <xdr:cNvSpPr/>
      </xdr:nvSpPr>
      <xdr:spPr>
        <a:xfrm>
          <a:off x="2857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148317</xdr:rowOff>
    </xdr:from>
    <xdr:ext cx="469744" cy="259045"/>
    <xdr:sp macro="" textlink="">
      <xdr:nvSpPr>
        <xdr:cNvPr id="188" name="テキスト ボックス 187">
          <a:extLst>
            <a:ext uri="{FF2B5EF4-FFF2-40B4-BE49-F238E27FC236}">
              <a16:creationId xmlns:a16="http://schemas.microsoft.com/office/drawing/2014/main" xmlns="" id="{27FDFDFF-445D-4C4F-AA6B-E55C1BB7E782}"/>
            </a:ext>
          </a:extLst>
        </xdr:cNvPr>
        <xdr:cNvSpPr txBox="1"/>
      </xdr:nvSpPr>
      <xdr:spPr>
        <a:xfrm>
          <a:off x="2673427"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19816</xdr:rowOff>
    </xdr:from>
    <xdr:to>
      <xdr:col>2</xdr:col>
      <xdr:colOff>638175</xdr:colOff>
      <xdr:row>73</xdr:row>
      <xdr:rowOff>167067</xdr:rowOff>
    </xdr:to>
    <xdr:cxnSp macro="">
      <xdr:nvCxnSpPr>
        <xdr:cNvPr id="189" name="直線コネクタ 188">
          <a:extLst>
            <a:ext uri="{FF2B5EF4-FFF2-40B4-BE49-F238E27FC236}">
              <a16:creationId xmlns:a16="http://schemas.microsoft.com/office/drawing/2014/main" xmlns="" id="{CCC45D95-4110-4503-A363-A0130FE3FE69}"/>
            </a:ext>
          </a:extLst>
        </xdr:cNvPr>
        <xdr:cNvCxnSpPr/>
      </xdr:nvCxnSpPr>
      <xdr:spPr>
        <a:xfrm flipV="1">
          <a:off x="1130300" y="12535666"/>
          <a:ext cx="889000" cy="1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74433</xdr:rowOff>
    </xdr:from>
    <xdr:to>
      <xdr:col>3</xdr:col>
      <xdr:colOff>3175</xdr:colOff>
      <xdr:row>79</xdr:row>
      <xdr:rowOff>4583</xdr:rowOff>
    </xdr:to>
    <xdr:sp macro="" textlink="">
      <xdr:nvSpPr>
        <xdr:cNvPr id="190" name="フローチャート : 判断 189">
          <a:extLst>
            <a:ext uri="{FF2B5EF4-FFF2-40B4-BE49-F238E27FC236}">
              <a16:creationId xmlns:a16="http://schemas.microsoft.com/office/drawing/2014/main" xmlns="" id="{D13E3584-2382-4452-8926-D1AF7C21943E}"/>
            </a:ext>
          </a:extLst>
        </xdr:cNvPr>
        <xdr:cNvSpPr/>
      </xdr:nvSpPr>
      <xdr:spPr>
        <a:xfrm>
          <a:off x="1968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167160</xdr:rowOff>
    </xdr:from>
    <xdr:ext cx="469744" cy="259045"/>
    <xdr:sp macro="" textlink="">
      <xdr:nvSpPr>
        <xdr:cNvPr id="191" name="テキスト ボックス 190">
          <a:extLst>
            <a:ext uri="{FF2B5EF4-FFF2-40B4-BE49-F238E27FC236}">
              <a16:creationId xmlns:a16="http://schemas.microsoft.com/office/drawing/2014/main" xmlns="" id="{B3F41C1F-85FF-4073-9641-7F4E7BDAA49A}"/>
            </a:ext>
          </a:extLst>
        </xdr:cNvPr>
        <xdr:cNvSpPr txBox="1"/>
      </xdr:nvSpPr>
      <xdr:spPr>
        <a:xfrm>
          <a:off x="1784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79527</xdr:rowOff>
    </xdr:from>
    <xdr:to>
      <xdr:col>1</xdr:col>
      <xdr:colOff>485775</xdr:colOff>
      <xdr:row>79</xdr:row>
      <xdr:rowOff>9677</xdr:rowOff>
    </xdr:to>
    <xdr:sp macro="" textlink="">
      <xdr:nvSpPr>
        <xdr:cNvPr id="192" name="フローチャート : 判断 191">
          <a:extLst>
            <a:ext uri="{FF2B5EF4-FFF2-40B4-BE49-F238E27FC236}">
              <a16:creationId xmlns:a16="http://schemas.microsoft.com/office/drawing/2014/main" xmlns="" id="{F22E8B16-6B4E-4DB9-8561-E28120D5AF80}"/>
            </a:ext>
          </a:extLst>
        </xdr:cNvPr>
        <xdr:cNvSpPr/>
      </xdr:nvSpPr>
      <xdr:spPr>
        <a:xfrm>
          <a:off x="1079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804</xdr:rowOff>
    </xdr:from>
    <xdr:ext cx="469744" cy="259045"/>
    <xdr:sp macro="" textlink="">
      <xdr:nvSpPr>
        <xdr:cNvPr id="193" name="テキスト ボックス 192">
          <a:extLst>
            <a:ext uri="{FF2B5EF4-FFF2-40B4-BE49-F238E27FC236}">
              <a16:creationId xmlns:a16="http://schemas.microsoft.com/office/drawing/2014/main" xmlns="" id="{7001D93D-EAA9-466F-8CFE-394BAC8D0949}"/>
            </a:ext>
          </a:extLst>
        </xdr:cNvPr>
        <xdr:cNvSpPr txBox="1"/>
      </xdr:nvSpPr>
      <xdr:spPr>
        <a:xfrm>
          <a:off x="895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527EEAF-C597-4E26-8DC1-9D2EB9F8CBC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5A7702FD-15EC-4E60-9CA9-4EF22D6B4EF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BFA9F7E4-5591-4EE3-9617-0764FD8060E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84AD114F-20D9-4CF0-BA14-72E04658F60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51191F7C-9FC3-4DDD-903E-F94554055E4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65975</xdr:rowOff>
    </xdr:from>
    <xdr:to>
      <xdr:col>6</xdr:col>
      <xdr:colOff>561975</xdr:colOff>
      <xdr:row>71</xdr:row>
      <xdr:rowOff>167575</xdr:rowOff>
    </xdr:to>
    <xdr:sp macro="" textlink="">
      <xdr:nvSpPr>
        <xdr:cNvPr id="199" name="円/楕円 198">
          <a:extLst>
            <a:ext uri="{FF2B5EF4-FFF2-40B4-BE49-F238E27FC236}">
              <a16:creationId xmlns:a16="http://schemas.microsoft.com/office/drawing/2014/main" xmlns="" id="{C110FB5A-C9D3-431E-9648-381455C079ED}"/>
            </a:ext>
          </a:extLst>
        </xdr:cNvPr>
        <xdr:cNvSpPr/>
      </xdr:nvSpPr>
      <xdr:spPr>
        <a:xfrm>
          <a:off x="4584700" y="122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19002</xdr:rowOff>
    </xdr:from>
    <xdr:ext cx="534377" cy="259045"/>
    <xdr:sp macro="" textlink="">
      <xdr:nvSpPr>
        <xdr:cNvPr id="200" name="維持補修費該当値テキスト">
          <a:extLst>
            <a:ext uri="{FF2B5EF4-FFF2-40B4-BE49-F238E27FC236}">
              <a16:creationId xmlns:a16="http://schemas.microsoft.com/office/drawing/2014/main" xmlns="" id="{F8910FD1-A329-4458-9058-8B93E860DEB8}"/>
            </a:ext>
          </a:extLst>
        </xdr:cNvPr>
        <xdr:cNvSpPr txBox="1"/>
      </xdr:nvSpPr>
      <xdr:spPr>
        <a:xfrm>
          <a:off x="4686300" y="121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118585</xdr:rowOff>
    </xdr:from>
    <xdr:to>
      <xdr:col>5</xdr:col>
      <xdr:colOff>409575</xdr:colOff>
      <xdr:row>74</xdr:row>
      <xdr:rowOff>48735</xdr:rowOff>
    </xdr:to>
    <xdr:sp macro="" textlink="">
      <xdr:nvSpPr>
        <xdr:cNvPr id="201" name="円/楕円 200">
          <a:extLst>
            <a:ext uri="{FF2B5EF4-FFF2-40B4-BE49-F238E27FC236}">
              <a16:creationId xmlns:a16="http://schemas.microsoft.com/office/drawing/2014/main" xmlns="" id="{95755BB4-0936-4149-8851-EF12898D5108}"/>
            </a:ext>
          </a:extLst>
        </xdr:cNvPr>
        <xdr:cNvSpPr/>
      </xdr:nvSpPr>
      <xdr:spPr>
        <a:xfrm>
          <a:off x="3746500" y="12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65262</xdr:rowOff>
    </xdr:from>
    <xdr:ext cx="534377" cy="259045"/>
    <xdr:sp macro="" textlink="">
      <xdr:nvSpPr>
        <xdr:cNvPr id="202" name="テキスト ボックス 201">
          <a:extLst>
            <a:ext uri="{FF2B5EF4-FFF2-40B4-BE49-F238E27FC236}">
              <a16:creationId xmlns:a16="http://schemas.microsoft.com/office/drawing/2014/main" xmlns="" id="{0094A3F8-0995-497E-B886-B14A4159244B}"/>
            </a:ext>
          </a:extLst>
        </xdr:cNvPr>
        <xdr:cNvSpPr txBox="1"/>
      </xdr:nvSpPr>
      <xdr:spPr>
        <a:xfrm>
          <a:off x="3530111" y="124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83936</xdr:rowOff>
    </xdr:from>
    <xdr:to>
      <xdr:col>4</xdr:col>
      <xdr:colOff>206375</xdr:colOff>
      <xdr:row>71</xdr:row>
      <xdr:rowOff>14086</xdr:rowOff>
    </xdr:to>
    <xdr:sp macro="" textlink="">
      <xdr:nvSpPr>
        <xdr:cNvPr id="203" name="円/楕円 202">
          <a:extLst>
            <a:ext uri="{FF2B5EF4-FFF2-40B4-BE49-F238E27FC236}">
              <a16:creationId xmlns:a16="http://schemas.microsoft.com/office/drawing/2014/main" xmlns="" id="{E21C4FB9-5AB8-4EE3-BC3D-333A34A13C0B}"/>
            </a:ext>
          </a:extLst>
        </xdr:cNvPr>
        <xdr:cNvSpPr/>
      </xdr:nvSpPr>
      <xdr:spPr>
        <a:xfrm>
          <a:off x="2857500" y="120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30613</xdr:rowOff>
    </xdr:from>
    <xdr:ext cx="534377" cy="259045"/>
    <xdr:sp macro="" textlink="">
      <xdr:nvSpPr>
        <xdr:cNvPr id="204" name="テキスト ボックス 203">
          <a:extLst>
            <a:ext uri="{FF2B5EF4-FFF2-40B4-BE49-F238E27FC236}">
              <a16:creationId xmlns:a16="http://schemas.microsoft.com/office/drawing/2014/main" xmlns="" id="{20BB4BCD-DBE5-464A-85B1-A54444BF00CA}"/>
            </a:ext>
          </a:extLst>
        </xdr:cNvPr>
        <xdr:cNvSpPr txBox="1"/>
      </xdr:nvSpPr>
      <xdr:spPr>
        <a:xfrm>
          <a:off x="2641111" y="118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140466</xdr:rowOff>
    </xdr:from>
    <xdr:to>
      <xdr:col>3</xdr:col>
      <xdr:colOff>3175</xdr:colOff>
      <xdr:row>73</xdr:row>
      <xdr:rowOff>70616</xdr:rowOff>
    </xdr:to>
    <xdr:sp macro="" textlink="">
      <xdr:nvSpPr>
        <xdr:cNvPr id="205" name="円/楕円 204">
          <a:extLst>
            <a:ext uri="{FF2B5EF4-FFF2-40B4-BE49-F238E27FC236}">
              <a16:creationId xmlns:a16="http://schemas.microsoft.com/office/drawing/2014/main" xmlns="" id="{5DA7A984-8155-4DE4-92B4-B0B906491F35}"/>
            </a:ext>
          </a:extLst>
        </xdr:cNvPr>
        <xdr:cNvSpPr/>
      </xdr:nvSpPr>
      <xdr:spPr>
        <a:xfrm>
          <a:off x="1968500" y="124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87143</xdr:rowOff>
    </xdr:from>
    <xdr:ext cx="534377" cy="259045"/>
    <xdr:sp macro="" textlink="">
      <xdr:nvSpPr>
        <xdr:cNvPr id="206" name="テキスト ボックス 205">
          <a:extLst>
            <a:ext uri="{FF2B5EF4-FFF2-40B4-BE49-F238E27FC236}">
              <a16:creationId xmlns:a16="http://schemas.microsoft.com/office/drawing/2014/main" xmlns="" id="{BE56CE3B-FD1B-4277-BE9C-4B4D09FFBEBE}"/>
            </a:ext>
          </a:extLst>
        </xdr:cNvPr>
        <xdr:cNvSpPr txBox="1"/>
      </xdr:nvSpPr>
      <xdr:spPr>
        <a:xfrm>
          <a:off x="1752111" y="122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116267</xdr:rowOff>
    </xdr:from>
    <xdr:to>
      <xdr:col>1</xdr:col>
      <xdr:colOff>485775</xdr:colOff>
      <xdr:row>74</xdr:row>
      <xdr:rowOff>46417</xdr:rowOff>
    </xdr:to>
    <xdr:sp macro="" textlink="">
      <xdr:nvSpPr>
        <xdr:cNvPr id="207" name="円/楕円 206">
          <a:extLst>
            <a:ext uri="{FF2B5EF4-FFF2-40B4-BE49-F238E27FC236}">
              <a16:creationId xmlns:a16="http://schemas.microsoft.com/office/drawing/2014/main" xmlns="" id="{269A9731-A30E-4A82-83C3-4EAC7593EFCE}"/>
            </a:ext>
          </a:extLst>
        </xdr:cNvPr>
        <xdr:cNvSpPr/>
      </xdr:nvSpPr>
      <xdr:spPr>
        <a:xfrm>
          <a:off x="1079500" y="126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62944</xdr:rowOff>
    </xdr:from>
    <xdr:ext cx="534377" cy="259045"/>
    <xdr:sp macro="" textlink="">
      <xdr:nvSpPr>
        <xdr:cNvPr id="208" name="テキスト ボックス 207">
          <a:extLst>
            <a:ext uri="{FF2B5EF4-FFF2-40B4-BE49-F238E27FC236}">
              <a16:creationId xmlns:a16="http://schemas.microsoft.com/office/drawing/2014/main" xmlns="" id="{6F4A0391-4A8C-4050-83BE-44AEB8B9EFAB}"/>
            </a:ext>
          </a:extLst>
        </xdr:cNvPr>
        <xdr:cNvSpPr txBox="1"/>
      </xdr:nvSpPr>
      <xdr:spPr>
        <a:xfrm>
          <a:off x="863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6648D3D5-813E-4DE3-B902-3FFDC4FE7AE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2138026D-6BD9-41D7-A8F8-BA2343382C2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5E938EC9-A020-48A4-BBC3-767955E68B2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29082CCA-0FBE-4E60-9080-910225B3519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4737CD8-243E-4C2A-85BB-630DABABBAA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EBFC7F15-3A6A-4231-884B-3CA5DA0FB05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CCF7DA75-A119-457C-B28D-175DC73136A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39433635-5471-4372-8D96-60113C56EFC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2B025550-CE25-4AE7-983A-5FF9475745A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BA2996DB-E873-4A62-9D25-FB3D94063E0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7B6CCA4-9CBC-4C52-815B-57D2CCAF1D3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a:extLst>
            <a:ext uri="{FF2B5EF4-FFF2-40B4-BE49-F238E27FC236}">
              <a16:creationId xmlns:a16="http://schemas.microsoft.com/office/drawing/2014/main" xmlns="" id="{491CF550-BFA2-4DA4-81C4-C70A2FE45645}"/>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CEAECE22-3856-4CB2-87C8-800AB39E0B8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a:extLst>
            <a:ext uri="{FF2B5EF4-FFF2-40B4-BE49-F238E27FC236}">
              <a16:creationId xmlns:a16="http://schemas.microsoft.com/office/drawing/2014/main" xmlns="" id="{1CF89B9C-A880-496E-83A0-11BEBD631A3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5C8FCE74-6673-46A3-B958-126BFD95DD0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a:extLst>
            <a:ext uri="{FF2B5EF4-FFF2-40B4-BE49-F238E27FC236}">
              <a16:creationId xmlns:a16="http://schemas.microsoft.com/office/drawing/2014/main" xmlns="" id="{AE753F12-9A41-46FA-A4CB-EEE2E9C17FD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D87A5B81-0CF1-425A-B1C1-01FDBE1316EA}"/>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a:extLst>
            <a:ext uri="{FF2B5EF4-FFF2-40B4-BE49-F238E27FC236}">
              <a16:creationId xmlns:a16="http://schemas.microsoft.com/office/drawing/2014/main" xmlns="" id="{CA7ED9E3-0AEA-418C-B6F9-27497AA8C5C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213FE418-02AD-4B15-B2C3-D0D5626C2F5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a:extLst>
            <a:ext uri="{FF2B5EF4-FFF2-40B4-BE49-F238E27FC236}">
              <a16:creationId xmlns:a16="http://schemas.microsoft.com/office/drawing/2014/main" xmlns="" id="{7204FD54-F992-40E8-895E-0A2FFF13192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BACF2EFC-A48E-416D-9BAA-DD45BF88AA46}"/>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xmlns="" id="{C3C313D5-8E7A-46E2-B9EE-A363B2770DE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8DBE391F-ED17-4C43-AD28-42B3D71BC22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xmlns="" id="{FF882E45-EB16-44FB-810D-672FC0FE312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45574</xdr:rowOff>
    </xdr:from>
    <xdr:to>
      <xdr:col>6</xdr:col>
      <xdr:colOff>510540</xdr:colOff>
      <xdr:row>99</xdr:row>
      <xdr:rowOff>97486</xdr:rowOff>
    </xdr:to>
    <xdr:cxnSp macro="">
      <xdr:nvCxnSpPr>
        <xdr:cNvPr id="233" name="直線コネクタ 232">
          <a:extLst>
            <a:ext uri="{FF2B5EF4-FFF2-40B4-BE49-F238E27FC236}">
              <a16:creationId xmlns:a16="http://schemas.microsoft.com/office/drawing/2014/main" xmlns="" id="{9AAACBA3-E7C3-4820-87A4-FAC141898ADB}"/>
            </a:ext>
          </a:extLst>
        </xdr:cNvPr>
        <xdr:cNvCxnSpPr/>
      </xdr:nvCxnSpPr>
      <xdr:spPr>
        <a:xfrm flipV="1">
          <a:off x="4633595" y="15818974"/>
          <a:ext cx="1270" cy="12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101313</xdr:rowOff>
    </xdr:from>
    <xdr:ext cx="534377" cy="259045"/>
    <xdr:sp macro="" textlink="">
      <xdr:nvSpPr>
        <xdr:cNvPr id="234" name="扶助費最小値テキスト">
          <a:extLst>
            <a:ext uri="{FF2B5EF4-FFF2-40B4-BE49-F238E27FC236}">
              <a16:creationId xmlns:a16="http://schemas.microsoft.com/office/drawing/2014/main" xmlns="" id="{6098CD6F-3D99-485B-AAD8-C88CE5385293}"/>
            </a:ext>
          </a:extLst>
        </xdr:cNvPr>
        <xdr:cNvSpPr txBox="1"/>
      </xdr:nvSpPr>
      <xdr:spPr>
        <a:xfrm>
          <a:off x="4686300" y="17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97486</xdr:rowOff>
    </xdr:from>
    <xdr:to>
      <xdr:col>6</xdr:col>
      <xdr:colOff>600075</xdr:colOff>
      <xdr:row>99</xdr:row>
      <xdr:rowOff>97486</xdr:rowOff>
    </xdr:to>
    <xdr:cxnSp macro="">
      <xdr:nvCxnSpPr>
        <xdr:cNvPr id="235" name="直線コネクタ 234">
          <a:extLst>
            <a:ext uri="{FF2B5EF4-FFF2-40B4-BE49-F238E27FC236}">
              <a16:creationId xmlns:a16="http://schemas.microsoft.com/office/drawing/2014/main" xmlns="" id="{6C0CFE94-CCBE-49D3-A9CB-4DFEA5679038}"/>
            </a:ext>
          </a:extLst>
        </xdr:cNvPr>
        <xdr:cNvCxnSpPr/>
      </xdr:nvCxnSpPr>
      <xdr:spPr>
        <a:xfrm>
          <a:off x="4546600" y="1707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163701</xdr:rowOff>
    </xdr:from>
    <xdr:ext cx="599010" cy="259045"/>
    <xdr:sp macro="" textlink="">
      <xdr:nvSpPr>
        <xdr:cNvPr id="236" name="扶助費最大値テキスト">
          <a:extLst>
            <a:ext uri="{FF2B5EF4-FFF2-40B4-BE49-F238E27FC236}">
              <a16:creationId xmlns:a16="http://schemas.microsoft.com/office/drawing/2014/main" xmlns="" id="{A936801F-582A-41CC-95E8-F005B73DDBD6}"/>
            </a:ext>
          </a:extLst>
        </xdr:cNvPr>
        <xdr:cNvSpPr txBox="1"/>
      </xdr:nvSpPr>
      <xdr:spPr>
        <a:xfrm>
          <a:off x="4686300" y="155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92</xdr:row>
      <xdr:rowOff>45574</xdr:rowOff>
    </xdr:from>
    <xdr:to>
      <xdr:col>6</xdr:col>
      <xdr:colOff>600075</xdr:colOff>
      <xdr:row>92</xdr:row>
      <xdr:rowOff>45574</xdr:rowOff>
    </xdr:to>
    <xdr:cxnSp macro="">
      <xdr:nvCxnSpPr>
        <xdr:cNvPr id="237" name="直線コネクタ 236">
          <a:extLst>
            <a:ext uri="{FF2B5EF4-FFF2-40B4-BE49-F238E27FC236}">
              <a16:creationId xmlns:a16="http://schemas.microsoft.com/office/drawing/2014/main" xmlns="" id="{FCF178D1-99F1-4769-8AB2-EAA0E07A9E76}"/>
            </a:ext>
          </a:extLst>
        </xdr:cNvPr>
        <xdr:cNvCxnSpPr/>
      </xdr:nvCxnSpPr>
      <xdr:spPr>
        <a:xfrm>
          <a:off x="4546600" y="1581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85007</xdr:rowOff>
    </xdr:from>
    <xdr:to>
      <xdr:col>6</xdr:col>
      <xdr:colOff>511175</xdr:colOff>
      <xdr:row>97</xdr:row>
      <xdr:rowOff>146901</xdr:rowOff>
    </xdr:to>
    <xdr:cxnSp macro="">
      <xdr:nvCxnSpPr>
        <xdr:cNvPr id="238" name="直線コネクタ 237">
          <a:extLst>
            <a:ext uri="{FF2B5EF4-FFF2-40B4-BE49-F238E27FC236}">
              <a16:creationId xmlns:a16="http://schemas.microsoft.com/office/drawing/2014/main" xmlns="" id="{0698C0DD-6AEE-46FB-B308-95884CEF2B24}"/>
            </a:ext>
          </a:extLst>
        </xdr:cNvPr>
        <xdr:cNvCxnSpPr/>
      </xdr:nvCxnSpPr>
      <xdr:spPr>
        <a:xfrm flipV="1">
          <a:off x="3797300" y="16544207"/>
          <a:ext cx="838200" cy="2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111713</xdr:rowOff>
    </xdr:from>
    <xdr:ext cx="534377" cy="259045"/>
    <xdr:sp macro="" textlink="">
      <xdr:nvSpPr>
        <xdr:cNvPr id="239" name="扶助費平均値テキスト">
          <a:extLst>
            <a:ext uri="{FF2B5EF4-FFF2-40B4-BE49-F238E27FC236}">
              <a16:creationId xmlns:a16="http://schemas.microsoft.com/office/drawing/2014/main" xmlns="" id="{4B01120E-A618-44FE-9315-8ACC72E0D70F}"/>
            </a:ext>
          </a:extLst>
        </xdr:cNvPr>
        <xdr:cNvSpPr txBox="1"/>
      </xdr:nvSpPr>
      <xdr:spPr>
        <a:xfrm>
          <a:off x="4686300" y="1657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133286</xdr:rowOff>
    </xdr:from>
    <xdr:to>
      <xdr:col>6</xdr:col>
      <xdr:colOff>561975</xdr:colOff>
      <xdr:row>97</xdr:row>
      <xdr:rowOff>63436</xdr:rowOff>
    </xdr:to>
    <xdr:sp macro="" textlink="">
      <xdr:nvSpPr>
        <xdr:cNvPr id="240" name="フローチャート : 判断 239">
          <a:extLst>
            <a:ext uri="{FF2B5EF4-FFF2-40B4-BE49-F238E27FC236}">
              <a16:creationId xmlns:a16="http://schemas.microsoft.com/office/drawing/2014/main" xmlns="" id="{DDC261C9-2861-4A28-B9D3-31AB67F7C3B5}"/>
            </a:ext>
          </a:extLst>
        </xdr:cNvPr>
        <xdr:cNvSpPr/>
      </xdr:nvSpPr>
      <xdr:spPr>
        <a:xfrm>
          <a:off x="45847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135489</xdr:rowOff>
    </xdr:from>
    <xdr:to>
      <xdr:col>5</xdr:col>
      <xdr:colOff>358775</xdr:colOff>
      <xdr:row>97</xdr:row>
      <xdr:rowOff>146901</xdr:rowOff>
    </xdr:to>
    <xdr:cxnSp macro="">
      <xdr:nvCxnSpPr>
        <xdr:cNvPr id="241" name="直線コネクタ 240">
          <a:extLst>
            <a:ext uri="{FF2B5EF4-FFF2-40B4-BE49-F238E27FC236}">
              <a16:creationId xmlns:a16="http://schemas.microsoft.com/office/drawing/2014/main" xmlns="" id="{249B59D0-390B-49FA-A74C-B374CE9E88C3}"/>
            </a:ext>
          </a:extLst>
        </xdr:cNvPr>
        <xdr:cNvCxnSpPr/>
      </xdr:nvCxnSpPr>
      <xdr:spPr>
        <a:xfrm>
          <a:off x="2908300" y="16766139"/>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28874</xdr:rowOff>
    </xdr:from>
    <xdr:to>
      <xdr:col>5</xdr:col>
      <xdr:colOff>409575</xdr:colOff>
      <xdr:row>97</xdr:row>
      <xdr:rowOff>130474</xdr:rowOff>
    </xdr:to>
    <xdr:sp macro="" textlink="">
      <xdr:nvSpPr>
        <xdr:cNvPr id="242" name="フローチャート : 判断 241">
          <a:extLst>
            <a:ext uri="{FF2B5EF4-FFF2-40B4-BE49-F238E27FC236}">
              <a16:creationId xmlns:a16="http://schemas.microsoft.com/office/drawing/2014/main" xmlns="" id="{387BDC8E-EE47-4B83-BEB2-0B2AE5621736}"/>
            </a:ext>
          </a:extLst>
        </xdr:cNvPr>
        <xdr:cNvSpPr/>
      </xdr:nvSpPr>
      <xdr:spPr>
        <a:xfrm>
          <a:off x="3746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147001</xdr:rowOff>
    </xdr:from>
    <xdr:ext cx="534377" cy="259045"/>
    <xdr:sp macro="" textlink="">
      <xdr:nvSpPr>
        <xdr:cNvPr id="243" name="テキスト ボックス 242">
          <a:extLst>
            <a:ext uri="{FF2B5EF4-FFF2-40B4-BE49-F238E27FC236}">
              <a16:creationId xmlns:a16="http://schemas.microsoft.com/office/drawing/2014/main" xmlns="" id="{2188CA2A-561A-4B50-88CC-F5301A13092B}"/>
            </a:ext>
          </a:extLst>
        </xdr:cNvPr>
        <xdr:cNvSpPr txBox="1"/>
      </xdr:nvSpPr>
      <xdr:spPr>
        <a:xfrm>
          <a:off x="3530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135489</xdr:rowOff>
    </xdr:from>
    <xdr:to>
      <xdr:col>4</xdr:col>
      <xdr:colOff>155575</xdr:colOff>
      <xdr:row>98</xdr:row>
      <xdr:rowOff>69881</xdr:rowOff>
    </xdr:to>
    <xdr:cxnSp macro="">
      <xdr:nvCxnSpPr>
        <xdr:cNvPr id="244" name="直線コネクタ 243">
          <a:extLst>
            <a:ext uri="{FF2B5EF4-FFF2-40B4-BE49-F238E27FC236}">
              <a16:creationId xmlns:a16="http://schemas.microsoft.com/office/drawing/2014/main" xmlns="" id="{A27AB01F-B2E6-4726-8DB8-3F4E5A68350D}"/>
            </a:ext>
          </a:extLst>
        </xdr:cNvPr>
        <xdr:cNvCxnSpPr/>
      </xdr:nvCxnSpPr>
      <xdr:spPr>
        <a:xfrm flipV="1">
          <a:off x="2019300" y="16766139"/>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5" name="フローチャート : 判断 244">
          <a:extLst>
            <a:ext uri="{FF2B5EF4-FFF2-40B4-BE49-F238E27FC236}">
              <a16:creationId xmlns:a16="http://schemas.microsoft.com/office/drawing/2014/main" xmlns="" id="{20E26DD2-D634-40C7-9845-12B74CEB064C}"/>
            </a:ext>
          </a:extLst>
        </xdr:cNvPr>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6" name="テキスト ボックス 245">
          <a:extLst>
            <a:ext uri="{FF2B5EF4-FFF2-40B4-BE49-F238E27FC236}">
              <a16:creationId xmlns:a16="http://schemas.microsoft.com/office/drawing/2014/main" xmlns="" id="{E1DDCC37-CFA8-47C4-AD62-6E20BAFD40AA}"/>
            </a:ext>
          </a:extLst>
        </xdr:cNvPr>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24524</xdr:rowOff>
    </xdr:from>
    <xdr:to>
      <xdr:col>2</xdr:col>
      <xdr:colOff>638175</xdr:colOff>
      <xdr:row>98</xdr:row>
      <xdr:rowOff>69881</xdr:rowOff>
    </xdr:to>
    <xdr:cxnSp macro="">
      <xdr:nvCxnSpPr>
        <xdr:cNvPr id="247" name="直線コネクタ 246">
          <a:extLst>
            <a:ext uri="{FF2B5EF4-FFF2-40B4-BE49-F238E27FC236}">
              <a16:creationId xmlns:a16="http://schemas.microsoft.com/office/drawing/2014/main" xmlns="" id="{89A96531-A2AF-43AD-A844-9E87E325BC8C}"/>
            </a:ext>
          </a:extLst>
        </xdr:cNvPr>
        <xdr:cNvCxnSpPr/>
      </xdr:nvCxnSpPr>
      <xdr:spPr>
        <a:xfrm>
          <a:off x="1130300" y="15626474"/>
          <a:ext cx="889000" cy="12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8" name="フローチャート : 判断 247">
          <a:extLst>
            <a:ext uri="{FF2B5EF4-FFF2-40B4-BE49-F238E27FC236}">
              <a16:creationId xmlns:a16="http://schemas.microsoft.com/office/drawing/2014/main" xmlns="" id="{40F0E960-5DE5-499E-A862-56F048E6946E}"/>
            </a:ext>
          </a:extLst>
        </xdr:cNvPr>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9" name="テキスト ボックス 248">
          <a:extLst>
            <a:ext uri="{FF2B5EF4-FFF2-40B4-BE49-F238E27FC236}">
              <a16:creationId xmlns:a16="http://schemas.microsoft.com/office/drawing/2014/main" xmlns="" id="{7BF203BF-B3FB-4157-95C3-96E982C74939}"/>
            </a:ext>
          </a:extLst>
        </xdr:cNvPr>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50" name="フローチャート : 判断 249">
          <a:extLst>
            <a:ext uri="{FF2B5EF4-FFF2-40B4-BE49-F238E27FC236}">
              <a16:creationId xmlns:a16="http://schemas.microsoft.com/office/drawing/2014/main" xmlns="" id="{A8D97325-FA64-44B7-88C1-D08122025D9F}"/>
            </a:ext>
          </a:extLst>
        </xdr:cNvPr>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128573</xdr:rowOff>
    </xdr:from>
    <xdr:ext cx="534377" cy="259045"/>
    <xdr:sp macro="" textlink="">
      <xdr:nvSpPr>
        <xdr:cNvPr id="251" name="テキスト ボックス 250">
          <a:extLst>
            <a:ext uri="{FF2B5EF4-FFF2-40B4-BE49-F238E27FC236}">
              <a16:creationId xmlns:a16="http://schemas.microsoft.com/office/drawing/2014/main" xmlns="" id="{8F38F366-5D7A-4CB6-8DFE-D7C0111BABE9}"/>
            </a:ext>
          </a:extLst>
        </xdr:cNvPr>
        <xdr:cNvSpPr txBox="1"/>
      </xdr:nvSpPr>
      <xdr:spPr>
        <a:xfrm>
          <a:off x="863111" y="167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5368232B-8689-499D-A0FD-CD0660CFCBD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48178C3B-F16C-4466-BD21-DFCBAB720B8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82CFDF43-3DC5-4A71-AB46-D89E865A5E9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8CB74B54-5196-4DDA-AE77-F600E0AC61E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1037C32B-DDBD-44A5-81CD-5B0A063D69E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34207</xdr:rowOff>
    </xdr:from>
    <xdr:to>
      <xdr:col>6</xdr:col>
      <xdr:colOff>561975</xdr:colOff>
      <xdr:row>96</xdr:row>
      <xdr:rowOff>135807</xdr:rowOff>
    </xdr:to>
    <xdr:sp macro="" textlink="">
      <xdr:nvSpPr>
        <xdr:cNvPr id="257" name="円/楕円 256">
          <a:extLst>
            <a:ext uri="{FF2B5EF4-FFF2-40B4-BE49-F238E27FC236}">
              <a16:creationId xmlns:a16="http://schemas.microsoft.com/office/drawing/2014/main" xmlns="" id="{EF439BBE-BE06-4E97-885A-3AD4934DDE59}"/>
            </a:ext>
          </a:extLst>
        </xdr:cNvPr>
        <xdr:cNvSpPr/>
      </xdr:nvSpPr>
      <xdr:spPr>
        <a:xfrm>
          <a:off x="45847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57084</xdr:rowOff>
    </xdr:from>
    <xdr:ext cx="534377" cy="259045"/>
    <xdr:sp macro="" textlink="">
      <xdr:nvSpPr>
        <xdr:cNvPr id="258" name="扶助費該当値テキスト">
          <a:extLst>
            <a:ext uri="{FF2B5EF4-FFF2-40B4-BE49-F238E27FC236}">
              <a16:creationId xmlns:a16="http://schemas.microsoft.com/office/drawing/2014/main" xmlns="" id="{FC288389-D064-4E0A-9589-D4D388CF4E2D}"/>
            </a:ext>
          </a:extLst>
        </xdr:cNvPr>
        <xdr:cNvSpPr txBox="1"/>
      </xdr:nvSpPr>
      <xdr:spPr>
        <a:xfrm>
          <a:off x="4686300" y="16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96101</xdr:rowOff>
    </xdr:from>
    <xdr:to>
      <xdr:col>5</xdr:col>
      <xdr:colOff>409575</xdr:colOff>
      <xdr:row>98</xdr:row>
      <xdr:rowOff>26251</xdr:rowOff>
    </xdr:to>
    <xdr:sp macro="" textlink="">
      <xdr:nvSpPr>
        <xdr:cNvPr id="259" name="円/楕円 258">
          <a:extLst>
            <a:ext uri="{FF2B5EF4-FFF2-40B4-BE49-F238E27FC236}">
              <a16:creationId xmlns:a16="http://schemas.microsoft.com/office/drawing/2014/main" xmlns="" id="{89E2D7C6-3F81-4264-9476-5EC1F4B99AAF}"/>
            </a:ext>
          </a:extLst>
        </xdr:cNvPr>
        <xdr:cNvSpPr/>
      </xdr:nvSpPr>
      <xdr:spPr>
        <a:xfrm>
          <a:off x="3746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17378</xdr:rowOff>
    </xdr:from>
    <xdr:ext cx="534377" cy="259045"/>
    <xdr:sp macro="" textlink="">
      <xdr:nvSpPr>
        <xdr:cNvPr id="260" name="テキスト ボックス 259">
          <a:extLst>
            <a:ext uri="{FF2B5EF4-FFF2-40B4-BE49-F238E27FC236}">
              <a16:creationId xmlns:a16="http://schemas.microsoft.com/office/drawing/2014/main" xmlns="" id="{CAF08C60-B8AD-40AC-81C4-2EAC59F2DC23}"/>
            </a:ext>
          </a:extLst>
        </xdr:cNvPr>
        <xdr:cNvSpPr txBox="1"/>
      </xdr:nvSpPr>
      <xdr:spPr>
        <a:xfrm>
          <a:off x="3530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84689</xdr:rowOff>
    </xdr:from>
    <xdr:to>
      <xdr:col>4</xdr:col>
      <xdr:colOff>206375</xdr:colOff>
      <xdr:row>98</xdr:row>
      <xdr:rowOff>14839</xdr:rowOff>
    </xdr:to>
    <xdr:sp macro="" textlink="">
      <xdr:nvSpPr>
        <xdr:cNvPr id="261" name="円/楕円 260">
          <a:extLst>
            <a:ext uri="{FF2B5EF4-FFF2-40B4-BE49-F238E27FC236}">
              <a16:creationId xmlns:a16="http://schemas.microsoft.com/office/drawing/2014/main" xmlns="" id="{C5790432-C071-49D9-9F30-7549766F3756}"/>
            </a:ext>
          </a:extLst>
        </xdr:cNvPr>
        <xdr:cNvSpPr/>
      </xdr:nvSpPr>
      <xdr:spPr>
        <a:xfrm>
          <a:off x="2857500" y="167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5966</xdr:rowOff>
    </xdr:from>
    <xdr:ext cx="534377" cy="259045"/>
    <xdr:sp macro="" textlink="">
      <xdr:nvSpPr>
        <xdr:cNvPr id="262" name="テキスト ボックス 261">
          <a:extLst>
            <a:ext uri="{FF2B5EF4-FFF2-40B4-BE49-F238E27FC236}">
              <a16:creationId xmlns:a16="http://schemas.microsoft.com/office/drawing/2014/main" xmlns="" id="{F83211ED-7EEC-4737-BB56-80D7EE1D4B1B}"/>
            </a:ext>
          </a:extLst>
        </xdr:cNvPr>
        <xdr:cNvSpPr txBox="1"/>
      </xdr:nvSpPr>
      <xdr:spPr>
        <a:xfrm>
          <a:off x="2641111" y="168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19081</xdr:rowOff>
    </xdr:from>
    <xdr:to>
      <xdr:col>3</xdr:col>
      <xdr:colOff>3175</xdr:colOff>
      <xdr:row>98</xdr:row>
      <xdr:rowOff>120681</xdr:rowOff>
    </xdr:to>
    <xdr:sp macro="" textlink="">
      <xdr:nvSpPr>
        <xdr:cNvPr id="263" name="円/楕円 262">
          <a:extLst>
            <a:ext uri="{FF2B5EF4-FFF2-40B4-BE49-F238E27FC236}">
              <a16:creationId xmlns:a16="http://schemas.microsoft.com/office/drawing/2014/main" xmlns="" id="{399D0FCD-9A04-4CDA-B7F6-90CD488929D9}"/>
            </a:ext>
          </a:extLst>
        </xdr:cNvPr>
        <xdr:cNvSpPr/>
      </xdr:nvSpPr>
      <xdr:spPr>
        <a:xfrm>
          <a:off x="1968500" y="168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111808</xdr:rowOff>
    </xdr:from>
    <xdr:ext cx="534377" cy="259045"/>
    <xdr:sp macro="" textlink="">
      <xdr:nvSpPr>
        <xdr:cNvPr id="264" name="テキスト ボックス 263">
          <a:extLst>
            <a:ext uri="{FF2B5EF4-FFF2-40B4-BE49-F238E27FC236}">
              <a16:creationId xmlns:a16="http://schemas.microsoft.com/office/drawing/2014/main" xmlns="" id="{9AD74524-9933-4FA5-9817-DF6ACF9BFE2C}"/>
            </a:ext>
          </a:extLst>
        </xdr:cNvPr>
        <xdr:cNvSpPr txBox="1"/>
      </xdr:nvSpPr>
      <xdr:spPr>
        <a:xfrm>
          <a:off x="1752111" y="1691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47,665</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145174</xdr:rowOff>
    </xdr:from>
    <xdr:to>
      <xdr:col>1</xdr:col>
      <xdr:colOff>485775</xdr:colOff>
      <xdr:row>91</xdr:row>
      <xdr:rowOff>75324</xdr:rowOff>
    </xdr:to>
    <xdr:sp macro="" textlink="">
      <xdr:nvSpPr>
        <xdr:cNvPr id="265" name="円/楕円 264">
          <a:extLst>
            <a:ext uri="{FF2B5EF4-FFF2-40B4-BE49-F238E27FC236}">
              <a16:creationId xmlns:a16="http://schemas.microsoft.com/office/drawing/2014/main" xmlns="" id="{A64DF010-5192-4216-888E-5E8A6292947C}"/>
            </a:ext>
          </a:extLst>
        </xdr:cNvPr>
        <xdr:cNvSpPr/>
      </xdr:nvSpPr>
      <xdr:spPr>
        <a:xfrm>
          <a:off x="1079500" y="155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91851</xdr:rowOff>
    </xdr:from>
    <xdr:ext cx="599010" cy="259045"/>
    <xdr:sp macro="" textlink="">
      <xdr:nvSpPr>
        <xdr:cNvPr id="266" name="テキスト ボックス 265">
          <a:extLst>
            <a:ext uri="{FF2B5EF4-FFF2-40B4-BE49-F238E27FC236}">
              <a16:creationId xmlns:a16="http://schemas.microsoft.com/office/drawing/2014/main" xmlns="" id="{20292EFB-45E3-4FDF-B3F0-31343F2BD11C}"/>
            </a:ext>
          </a:extLst>
        </xdr:cNvPr>
        <xdr:cNvSpPr txBox="1"/>
      </xdr:nvSpPr>
      <xdr:spPr>
        <a:xfrm>
          <a:off x="830794" y="1535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xmlns="" id="{72301196-B281-444F-96D5-598382ADA98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xmlns="" id="{06CFE66C-40B5-4735-AA37-48C154E53AF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xmlns="" id="{B6F3683F-DC54-4B51-A3AB-8B4AA757BB4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xmlns="" id="{D1D25114-B997-4B10-B506-8265D0CB4A4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xmlns="" id="{27413CE4-90A9-4579-9160-BC828BF8BE6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xmlns="" id="{EF289140-6146-4009-AD25-1E1A0E76B6E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xmlns="" id="{2374F8C0-3402-4977-A86D-97351F9C3A5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xmlns="" id="{9FBEEDE9-56FC-4FBE-BCCE-DE678901AAA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A2C6B9D3-7AC3-4D95-BD75-DA954992421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xmlns="" id="{5E0097FE-EDC9-40BE-AC5E-148B49D6DB3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D96D5C2D-638D-424B-9541-C394961F2288}"/>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xmlns="" id="{5A86B81B-6AB0-4609-8E1F-DE64EE1468D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3858F85C-56B9-4018-8FDA-D79E3382D1F1}"/>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xmlns="" id="{80A60E05-A71C-4B39-87D8-818EF8BB84F1}"/>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E870E960-ECCD-42AA-80AA-29D2D5DCA0E8}"/>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xmlns="" id="{EF637DD8-6066-4636-854C-80F19FF50196}"/>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9DE0353-445C-4A6E-B70D-33D003DA0E66}"/>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xmlns="" id="{4BF8C862-B360-4255-A07E-F5A9B55959AA}"/>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CC465101-CDE8-42E4-A5CA-5C923083F39E}"/>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xmlns="" id="{8A00FBD6-EDEA-4DCD-969D-C2EE74C00854}"/>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6EE4B930-04CD-4943-924E-9129F2593D86}"/>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xmlns="" id="{6C383AE0-980D-4278-894E-7B2D22268F67}"/>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A7D97C14-6AFC-4691-B6A6-558A3D04F929}"/>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xmlns="" id="{E96820D8-E158-41E9-BBA1-AA0D4BA956F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2B575ECB-42BF-4A15-9A44-6D1B154FC61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xmlns="" id="{9FC8F26A-84A1-4682-91A8-DB16A8559A7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93" name="直線コネクタ 292">
          <a:extLst>
            <a:ext uri="{FF2B5EF4-FFF2-40B4-BE49-F238E27FC236}">
              <a16:creationId xmlns:a16="http://schemas.microsoft.com/office/drawing/2014/main" xmlns="" id="{C9FA98EB-EA19-4D1A-9CA4-6666AE13C404}"/>
            </a:ext>
          </a:extLst>
        </xdr:cNvPr>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4" name="補助費等最小値テキスト">
          <a:extLst>
            <a:ext uri="{FF2B5EF4-FFF2-40B4-BE49-F238E27FC236}">
              <a16:creationId xmlns:a16="http://schemas.microsoft.com/office/drawing/2014/main" xmlns="" id="{8928CEF1-CAE1-48BA-8EDE-2A53663C8637}"/>
            </a:ext>
          </a:extLst>
        </xdr:cNvPr>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5" name="直線コネクタ 294">
          <a:extLst>
            <a:ext uri="{FF2B5EF4-FFF2-40B4-BE49-F238E27FC236}">
              <a16:creationId xmlns:a16="http://schemas.microsoft.com/office/drawing/2014/main" xmlns="" id="{0A750E89-BDB1-4E87-9D5D-7B9F049AB7C3}"/>
            </a:ext>
          </a:extLst>
        </xdr:cNvPr>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6" name="補助費等最大値テキスト">
          <a:extLst>
            <a:ext uri="{FF2B5EF4-FFF2-40B4-BE49-F238E27FC236}">
              <a16:creationId xmlns:a16="http://schemas.microsoft.com/office/drawing/2014/main" xmlns="" id="{EBE187D0-351E-4D29-AC16-300192B2A528}"/>
            </a:ext>
          </a:extLst>
        </xdr:cNvPr>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7" name="直線コネクタ 296">
          <a:extLst>
            <a:ext uri="{FF2B5EF4-FFF2-40B4-BE49-F238E27FC236}">
              <a16:creationId xmlns:a16="http://schemas.microsoft.com/office/drawing/2014/main" xmlns="" id="{4A4D55AD-6FCE-465E-8223-D91270DFC7BE}"/>
            </a:ext>
          </a:extLst>
        </xdr:cNvPr>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73635</xdr:rowOff>
    </xdr:from>
    <xdr:to>
      <xdr:col>15</xdr:col>
      <xdr:colOff>180975</xdr:colOff>
      <xdr:row>34</xdr:row>
      <xdr:rowOff>54770</xdr:rowOff>
    </xdr:to>
    <xdr:cxnSp macro="">
      <xdr:nvCxnSpPr>
        <xdr:cNvPr id="298" name="直線コネクタ 297">
          <a:extLst>
            <a:ext uri="{FF2B5EF4-FFF2-40B4-BE49-F238E27FC236}">
              <a16:creationId xmlns:a16="http://schemas.microsoft.com/office/drawing/2014/main" xmlns="" id="{75DCCFAB-9B72-49EB-A311-7391EF1A172D}"/>
            </a:ext>
          </a:extLst>
        </xdr:cNvPr>
        <xdr:cNvCxnSpPr/>
      </xdr:nvCxnSpPr>
      <xdr:spPr>
        <a:xfrm>
          <a:off x="9639300" y="5731485"/>
          <a:ext cx="838200" cy="1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9" name="補助費等平均値テキスト">
          <a:extLst>
            <a:ext uri="{FF2B5EF4-FFF2-40B4-BE49-F238E27FC236}">
              <a16:creationId xmlns:a16="http://schemas.microsoft.com/office/drawing/2014/main" xmlns="" id="{2BCD81CD-7EE3-4848-BF52-14132A7F5DF3}"/>
            </a:ext>
          </a:extLst>
        </xdr:cNvPr>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300" name="フローチャート : 判断 299">
          <a:extLst>
            <a:ext uri="{FF2B5EF4-FFF2-40B4-BE49-F238E27FC236}">
              <a16:creationId xmlns:a16="http://schemas.microsoft.com/office/drawing/2014/main" xmlns="" id="{78FDC32F-3EE0-4E38-8B83-64AF4D68FE5B}"/>
            </a:ext>
          </a:extLst>
        </xdr:cNvPr>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73635</xdr:rowOff>
    </xdr:from>
    <xdr:to>
      <xdr:col>14</xdr:col>
      <xdr:colOff>28575</xdr:colOff>
      <xdr:row>33</xdr:row>
      <xdr:rowOff>136227</xdr:rowOff>
    </xdr:to>
    <xdr:cxnSp macro="">
      <xdr:nvCxnSpPr>
        <xdr:cNvPr id="301" name="直線コネクタ 300">
          <a:extLst>
            <a:ext uri="{FF2B5EF4-FFF2-40B4-BE49-F238E27FC236}">
              <a16:creationId xmlns:a16="http://schemas.microsoft.com/office/drawing/2014/main" xmlns="" id="{EE1B344A-08A2-4521-B278-CAC23F0161DD}"/>
            </a:ext>
          </a:extLst>
        </xdr:cNvPr>
        <xdr:cNvCxnSpPr/>
      </xdr:nvCxnSpPr>
      <xdr:spPr>
        <a:xfrm flipV="1">
          <a:off x="8750300" y="5731485"/>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302" name="フローチャート : 判断 301">
          <a:extLst>
            <a:ext uri="{FF2B5EF4-FFF2-40B4-BE49-F238E27FC236}">
              <a16:creationId xmlns:a16="http://schemas.microsoft.com/office/drawing/2014/main" xmlns="" id="{5BF63EA3-0077-416A-BD44-B4715F7F9E0C}"/>
            </a:ext>
          </a:extLst>
        </xdr:cNvPr>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22293</xdr:rowOff>
    </xdr:from>
    <xdr:ext cx="534377" cy="259045"/>
    <xdr:sp macro="" textlink="">
      <xdr:nvSpPr>
        <xdr:cNvPr id="303" name="テキスト ボックス 302">
          <a:extLst>
            <a:ext uri="{FF2B5EF4-FFF2-40B4-BE49-F238E27FC236}">
              <a16:creationId xmlns:a16="http://schemas.microsoft.com/office/drawing/2014/main" xmlns="" id="{C8A29E8D-40D8-4F73-8936-F3AA1191FE97}"/>
            </a:ext>
          </a:extLst>
        </xdr:cNvPr>
        <xdr:cNvSpPr txBox="1"/>
      </xdr:nvSpPr>
      <xdr:spPr>
        <a:xfrm>
          <a:off x="9372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136227</xdr:rowOff>
    </xdr:from>
    <xdr:to>
      <xdr:col>12</xdr:col>
      <xdr:colOff>511175</xdr:colOff>
      <xdr:row>35</xdr:row>
      <xdr:rowOff>55815</xdr:rowOff>
    </xdr:to>
    <xdr:cxnSp macro="">
      <xdr:nvCxnSpPr>
        <xdr:cNvPr id="304" name="直線コネクタ 303">
          <a:extLst>
            <a:ext uri="{FF2B5EF4-FFF2-40B4-BE49-F238E27FC236}">
              <a16:creationId xmlns:a16="http://schemas.microsoft.com/office/drawing/2014/main" xmlns="" id="{D5AF58C8-1E06-4976-B9B9-69B0C1C459BF}"/>
            </a:ext>
          </a:extLst>
        </xdr:cNvPr>
        <xdr:cNvCxnSpPr/>
      </xdr:nvCxnSpPr>
      <xdr:spPr>
        <a:xfrm flipV="1">
          <a:off x="7861300" y="5794077"/>
          <a:ext cx="889000" cy="2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305" name="フローチャート : 判断 304">
          <a:extLst>
            <a:ext uri="{FF2B5EF4-FFF2-40B4-BE49-F238E27FC236}">
              <a16:creationId xmlns:a16="http://schemas.microsoft.com/office/drawing/2014/main" xmlns="" id="{442E1C2B-46E6-480F-8A64-B79A156FCB86}"/>
            </a:ext>
          </a:extLst>
        </xdr:cNvPr>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152486</xdr:rowOff>
    </xdr:from>
    <xdr:ext cx="534377" cy="259045"/>
    <xdr:sp macro="" textlink="">
      <xdr:nvSpPr>
        <xdr:cNvPr id="306" name="テキスト ボックス 305">
          <a:extLst>
            <a:ext uri="{FF2B5EF4-FFF2-40B4-BE49-F238E27FC236}">
              <a16:creationId xmlns:a16="http://schemas.microsoft.com/office/drawing/2014/main" xmlns="" id="{71A7D1FB-A33A-4CCD-86BA-C8710050BACF}"/>
            </a:ext>
          </a:extLst>
        </xdr:cNvPr>
        <xdr:cNvSpPr txBox="1"/>
      </xdr:nvSpPr>
      <xdr:spPr>
        <a:xfrm>
          <a:off x="8483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55815</xdr:rowOff>
    </xdr:from>
    <xdr:to>
      <xdr:col>11</xdr:col>
      <xdr:colOff>307975</xdr:colOff>
      <xdr:row>35</xdr:row>
      <xdr:rowOff>124046</xdr:rowOff>
    </xdr:to>
    <xdr:cxnSp macro="">
      <xdr:nvCxnSpPr>
        <xdr:cNvPr id="307" name="直線コネクタ 306">
          <a:extLst>
            <a:ext uri="{FF2B5EF4-FFF2-40B4-BE49-F238E27FC236}">
              <a16:creationId xmlns:a16="http://schemas.microsoft.com/office/drawing/2014/main" xmlns="" id="{91256282-2A59-4291-BF54-C529417A50B3}"/>
            </a:ext>
          </a:extLst>
        </xdr:cNvPr>
        <xdr:cNvCxnSpPr/>
      </xdr:nvCxnSpPr>
      <xdr:spPr>
        <a:xfrm flipV="1">
          <a:off x="6972300" y="6056565"/>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8" name="フローチャート : 判断 307">
          <a:extLst>
            <a:ext uri="{FF2B5EF4-FFF2-40B4-BE49-F238E27FC236}">
              <a16:creationId xmlns:a16="http://schemas.microsoft.com/office/drawing/2014/main" xmlns="" id="{411FDC09-93CA-486A-9AFF-A0078EFFBBDD}"/>
            </a:ext>
          </a:extLst>
        </xdr:cNvPr>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157755</xdr:rowOff>
    </xdr:from>
    <xdr:ext cx="534377" cy="259045"/>
    <xdr:sp macro="" textlink="">
      <xdr:nvSpPr>
        <xdr:cNvPr id="309" name="テキスト ボックス 308">
          <a:extLst>
            <a:ext uri="{FF2B5EF4-FFF2-40B4-BE49-F238E27FC236}">
              <a16:creationId xmlns:a16="http://schemas.microsoft.com/office/drawing/2014/main" xmlns="" id="{8DD4D252-0B8A-4817-93FB-214CF3B9F062}"/>
            </a:ext>
          </a:extLst>
        </xdr:cNvPr>
        <xdr:cNvSpPr txBox="1"/>
      </xdr:nvSpPr>
      <xdr:spPr>
        <a:xfrm>
          <a:off x="7594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10" name="フローチャート : 判断 309">
          <a:extLst>
            <a:ext uri="{FF2B5EF4-FFF2-40B4-BE49-F238E27FC236}">
              <a16:creationId xmlns:a16="http://schemas.microsoft.com/office/drawing/2014/main" xmlns="" id="{142AC76D-46D6-45F5-8F98-9329527C6AC8}"/>
            </a:ext>
          </a:extLst>
        </xdr:cNvPr>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31883</xdr:rowOff>
    </xdr:from>
    <xdr:ext cx="534377" cy="259045"/>
    <xdr:sp macro="" textlink="">
      <xdr:nvSpPr>
        <xdr:cNvPr id="311" name="テキスト ボックス 310">
          <a:extLst>
            <a:ext uri="{FF2B5EF4-FFF2-40B4-BE49-F238E27FC236}">
              <a16:creationId xmlns:a16="http://schemas.microsoft.com/office/drawing/2014/main" xmlns="" id="{CFE9ED95-F9A7-48C0-A97B-0B9AB23D3DFD}"/>
            </a:ext>
          </a:extLst>
        </xdr:cNvPr>
        <xdr:cNvSpPr txBox="1"/>
      </xdr:nvSpPr>
      <xdr:spPr>
        <a:xfrm>
          <a:off x="6705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47C76507-0CE5-4AFF-97AD-972E8E4807F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9A19008F-15BB-4E3F-BA92-8A4B095BEB9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71C18749-E091-4130-A2BD-94B26899105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6D009305-00CA-4072-837E-B93A3079102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2E866179-7915-486F-A5DE-3D3B45FA985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3970</xdr:rowOff>
    </xdr:from>
    <xdr:to>
      <xdr:col>15</xdr:col>
      <xdr:colOff>231775</xdr:colOff>
      <xdr:row>34</xdr:row>
      <xdr:rowOff>105570</xdr:rowOff>
    </xdr:to>
    <xdr:sp macro="" textlink="">
      <xdr:nvSpPr>
        <xdr:cNvPr id="317" name="円/楕円 316">
          <a:extLst>
            <a:ext uri="{FF2B5EF4-FFF2-40B4-BE49-F238E27FC236}">
              <a16:creationId xmlns:a16="http://schemas.microsoft.com/office/drawing/2014/main" xmlns="" id="{04CFD4F3-F753-44ED-8A87-A6A5AC831054}"/>
            </a:ext>
          </a:extLst>
        </xdr:cNvPr>
        <xdr:cNvSpPr/>
      </xdr:nvSpPr>
      <xdr:spPr>
        <a:xfrm>
          <a:off x="10426700" y="58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26847</xdr:rowOff>
    </xdr:from>
    <xdr:ext cx="599010" cy="259045"/>
    <xdr:sp macro="" textlink="">
      <xdr:nvSpPr>
        <xdr:cNvPr id="318" name="補助費等該当値テキスト">
          <a:extLst>
            <a:ext uri="{FF2B5EF4-FFF2-40B4-BE49-F238E27FC236}">
              <a16:creationId xmlns:a16="http://schemas.microsoft.com/office/drawing/2014/main" xmlns="" id="{F2102463-7646-4275-A495-A577628EAA4D}"/>
            </a:ext>
          </a:extLst>
        </xdr:cNvPr>
        <xdr:cNvSpPr txBox="1"/>
      </xdr:nvSpPr>
      <xdr:spPr>
        <a:xfrm>
          <a:off x="10528300" y="56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112,802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22835</xdr:rowOff>
    </xdr:from>
    <xdr:to>
      <xdr:col>14</xdr:col>
      <xdr:colOff>79375</xdr:colOff>
      <xdr:row>33</xdr:row>
      <xdr:rowOff>124435</xdr:rowOff>
    </xdr:to>
    <xdr:sp macro="" textlink="">
      <xdr:nvSpPr>
        <xdr:cNvPr id="319" name="円/楕円 318">
          <a:extLst>
            <a:ext uri="{FF2B5EF4-FFF2-40B4-BE49-F238E27FC236}">
              <a16:creationId xmlns:a16="http://schemas.microsoft.com/office/drawing/2014/main" xmlns="" id="{6D5DB533-7054-4487-B7ED-8F0F834F40A2}"/>
            </a:ext>
          </a:extLst>
        </xdr:cNvPr>
        <xdr:cNvSpPr/>
      </xdr:nvSpPr>
      <xdr:spPr>
        <a:xfrm>
          <a:off x="9588500" y="56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140962</xdr:rowOff>
    </xdr:from>
    <xdr:ext cx="599010" cy="259045"/>
    <xdr:sp macro="" textlink="">
      <xdr:nvSpPr>
        <xdr:cNvPr id="320" name="テキスト ボックス 319">
          <a:extLst>
            <a:ext uri="{FF2B5EF4-FFF2-40B4-BE49-F238E27FC236}">
              <a16:creationId xmlns:a16="http://schemas.microsoft.com/office/drawing/2014/main" xmlns="" id="{C7C19723-6584-46C5-88DC-51CB53B46A31}"/>
            </a:ext>
          </a:extLst>
        </xdr:cNvPr>
        <xdr:cNvSpPr txBox="1"/>
      </xdr:nvSpPr>
      <xdr:spPr>
        <a:xfrm>
          <a:off x="9339794" y="545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85427</xdr:rowOff>
    </xdr:from>
    <xdr:to>
      <xdr:col>12</xdr:col>
      <xdr:colOff>561975</xdr:colOff>
      <xdr:row>34</xdr:row>
      <xdr:rowOff>15577</xdr:rowOff>
    </xdr:to>
    <xdr:sp macro="" textlink="">
      <xdr:nvSpPr>
        <xdr:cNvPr id="321" name="円/楕円 320">
          <a:extLst>
            <a:ext uri="{FF2B5EF4-FFF2-40B4-BE49-F238E27FC236}">
              <a16:creationId xmlns:a16="http://schemas.microsoft.com/office/drawing/2014/main" xmlns="" id="{E525FCEF-8C44-4FB6-B4BF-078687F474EA}"/>
            </a:ext>
          </a:extLst>
        </xdr:cNvPr>
        <xdr:cNvSpPr/>
      </xdr:nvSpPr>
      <xdr:spPr>
        <a:xfrm>
          <a:off x="8699500" y="5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32104</xdr:rowOff>
    </xdr:from>
    <xdr:ext cx="599010" cy="259045"/>
    <xdr:sp macro="" textlink="">
      <xdr:nvSpPr>
        <xdr:cNvPr id="322" name="テキスト ボックス 321">
          <a:extLst>
            <a:ext uri="{FF2B5EF4-FFF2-40B4-BE49-F238E27FC236}">
              <a16:creationId xmlns:a16="http://schemas.microsoft.com/office/drawing/2014/main" xmlns="" id="{EEB82A89-A27D-4DAE-9C09-F2851A4C0653}"/>
            </a:ext>
          </a:extLst>
        </xdr:cNvPr>
        <xdr:cNvSpPr txBox="1"/>
      </xdr:nvSpPr>
      <xdr:spPr>
        <a:xfrm>
          <a:off x="8450794" y="55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5015</xdr:rowOff>
    </xdr:from>
    <xdr:to>
      <xdr:col>11</xdr:col>
      <xdr:colOff>358775</xdr:colOff>
      <xdr:row>35</xdr:row>
      <xdr:rowOff>106615</xdr:rowOff>
    </xdr:to>
    <xdr:sp macro="" textlink="">
      <xdr:nvSpPr>
        <xdr:cNvPr id="323" name="円/楕円 322">
          <a:extLst>
            <a:ext uri="{FF2B5EF4-FFF2-40B4-BE49-F238E27FC236}">
              <a16:creationId xmlns:a16="http://schemas.microsoft.com/office/drawing/2014/main" xmlns="" id="{729BFE2F-16A2-46A0-90D7-47DEB550A4AE}"/>
            </a:ext>
          </a:extLst>
        </xdr:cNvPr>
        <xdr:cNvSpPr/>
      </xdr:nvSpPr>
      <xdr:spPr>
        <a:xfrm>
          <a:off x="7810500" y="60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123142</xdr:rowOff>
    </xdr:from>
    <xdr:ext cx="534377" cy="259045"/>
    <xdr:sp macro="" textlink="">
      <xdr:nvSpPr>
        <xdr:cNvPr id="324" name="テキスト ボックス 323">
          <a:extLst>
            <a:ext uri="{FF2B5EF4-FFF2-40B4-BE49-F238E27FC236}">
              <a16:creationId xmlns:a16="http://schemas.microsoft.com/office/drawing/2014/main" xmlns="" id="{02084DC6-1B5B-4551-9B89-E5AF00BC57E5}"/>
            </a:ext>
          </a:extLst>
        </xdr:cNvPr>
        <xdr:cNvSpPr txBox="1"/>
      </xdr:nvSpPr>
      <xdr:spPr>
        <a:xfrm>
          <a:off x="7594111" y="57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73246</xdr:rowOff>
    </xdr:from>
    <xdr:to>
      <xdr:col>10</xdr:col>
      <xdr:colOff>155575</xdr:colOff>
      <xdr:row>36</xdr:row>
      <xdr:rowOff>3396</xdr:rowOff>
    </xdr:to>
    <xdr:sp macro="" textlink="">
      <xdr:nvSpPr>
        <xdr:cNvPr id="325" name="円/楕円 324">
          <a:extLst>
            <a:ext uri="{FF2B5EF4-FFF2-40B4-BE49-F238E27FC236}">
              <a16:creationId xmlns:a16="http://schemas.microsoft.com/office/drawing/2014/main" xmlns="" id="{173AF4E3-86FD-4C29-9C21-2B7E61EEAAD1}"/>
            </a:ext>
          </a:extLst>
        </xdr:cNvPr>
        <xdr:cNvSpPr/>
      </xdr:nvSpPr>
      <xdr:spPr>
        <a:xfrm>
          <a:off x="6921500" y="6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19923</xdr:rowOff>
    </xdr:from>
    <xdr:ext cx="534377" cy="259045"/>
    <xdr:sp macro="" textlink="">
      <xdr:nvSpPr>
        <xdr:cNvPr id="326" name="テキスト ボックス 325">
          <a:extLst>
            <a:ext uri="{FF2B5EF4-FFF2-40B4-BE49-F238E27FC236}">
              <a16:creationId xmlns:a16="http://schemas.microsoft.com/office/drawing/2014/main" xmlns="" id="{BDF8F7E0-77AB-45E2-885C-53E66FE40542}"/>
            </a:ext>
          </a:extLst>
        </xdr:cNvPr>
        <xdr:cNvSpPr txBox="1"/>
      </xdr:nvSpPr>
      <xdr:spPr>
        <a:xfrm>
          <a:off x="6705111" y="58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xmlns="" id="{FB7F1A7B-BDD9-4997-9AD3-CF8DF560F2B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xmlns="" id="{7F0A01AF-F2E3-40ED-ADF5-2FB4DB26A4B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xmlns="" id="{318015F0-A6E0-41C5-A889-C1B4375A255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xmlns="" id="{BF192A34-12FF-4B3D-81D6-06A75EA007A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xmlns="" id="{6E836364-CBDF-4282-BA3A-EFB4E8FE3AF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xmlns="" id="{BAB31006-9919-4303-93B0-854065651A3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xmlns="" id="{A2850C0F-1A21-4A15-83C6-A8C4ADFBE0A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xmlns="" id="{EACF5FCD-1BFD-4892-BEE0-F0DCE259B1D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280E7E74-A788-4FC0-BAE2-96AF64F715A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xmlns="" id="{489C6D38-B2E2-44D4-BD8E-F170C5B186D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a:extLst>
            <a:ext uri="{FF2B5EF4-FFF2-40B4-BE49-F238E27FC236}">
              <a16:creationId xmlns:a16="http://schemas.microsoft.com/office/drawing/2014/main" xmlns="" id="{B4015F88-CEE3-46E6-9430-C54E408AEA0B}"/>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8" name="テキスト ボックス 337">
          <a:extLst>
            <a:ext uri="{FF2B5EF4-FFF2-40B4-BE49-F238E27FC236}">
              <a16:creationId xmlns:a16="http://schemas.microsoft.com/office/drawing/2014/main" xmlns="" id="{873BB358-6943-48A0-9B21-995A3C9EAB75}"/>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a:extLst>
            <a:ext uri="{FF2B5EF4-FFF2-40B4-BE49-F238E27FC236}">
              <a16:creationId xmlns:a16="http://schemas.microsoft.com/office/drawing/2014/main" xmlns="" id="{35AFD2A3-0F19-40AA-AB3F-FF45F29E8EB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0" name="テキスト ボックス 339">
          <a:extLst>
            <a:ext uri="{FF2B5EF4-FFF2-40B4-BE49-F238E27FC236}">
              <a16:creationId xmlns:a16="http://schemas.microsoft.com/office/drawing/2014/main" xmlns="" id="{513A8783-D00F-4D27-A620-55F799293EA7}"/>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a:extLst>
            <a:ext uri="{FF2B5EF4-FFF2-40B4-BE49-F238E27FC236}">
              <a16:creationId xmlns:a16="http://schemas.microsoft.com/office/drawing/2014/main" xmlns="" id="{12946C47-D46B-459E-ACB9-3D5C0A891AE3}"/>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2" name="テキスト ボックス 341">
          <a:extLst>
            <a:ext uri="{FF2B5EF4-FFF2-40B4-BE49-F238E27FC236}">
              <a16:creationId xmlns:a16="http://schemas.microsoft.com/office/drawing/2014/main" xmlns="" id="{43C57A23-F804-451A-B849-95133EA76EB2}"/>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a:extLst>
            <a:ext uri="{FF2B5EF4-FFF2-40B4-BE49-F238E27FC236}">
              <a16:creationId xmlns:a16="http://schemas.microsoft.com/office/drawing/2014/main" xmlns="" id="{CB9B6E71-A19A-43CB-9C01-DA0A90E4436D}"/>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a:extLst>
            <a:ext uri="{FF2B5EF4-FFF2-40B4-BE49-F238E27FC236}">
              <a16:creationId xmlns:a16="http://schemas.microsoft.com/office/drawing/2014/main" xmlns="" id="{8FDED93A-CA15-43DD-B1F1-A40B5DFE6ED3}"/>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a:extLst>
            <a:ext uri="{FF2B5EF4-FFF2-40B4-BE49-F238E27FC236}">
              <a16:creationId xmlns:a16="http://schemas.microsoft.com/office/drawing/2014/main" xmlns="" id="{8CB0ADA9-C284-4A8E-BA83-DEEEA96F77E1}"/>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6" name="テキスト ボックス 345">
          <a:extLst>
            <a:ext uri="{FF2B5EF4-FFF2-40B4-BE49-F238E27FC236}">
              <a16:creationId xmlns:a16="http://schemas.microsoft.com/office/drawing/2014/main" xmlns="" id="{14B0DD2F-F5D9-4636-A85D-AA8AE345FF32}"/>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a:extLst>
            <a:ext uri="{FF2B5EF4-FFF2-40B4-BE49-F238E27FC236}">
              <a16:creationId xmlns:a16="http://schemas.microsoft.com/office/drawing/2014/main" xmlns="" id="{1714D334-A536-45BA-9155-489483FA1F4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8" name="テキスト ボックス 347">
          <a:extLst>
            <a:ext uri="{FF2B5EF4-FFF2-40B4-BE49-F238E27FC236}">
              <a16:creationId xmlns:a16="http://schemas.microsoft.com/office/drawing/2014/main" xmlns="" id="{6B8B028A-7DFD-43A6-A99C-EA2B34AF066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a:extLst>
            <a:ext uri="{FF2B5EF4-FFF2-40B4-BE49-F238E27FC236}">
              <a16:creationId xmlns:a16="http://schemas.microsoft.com/office/drawing/2014/main" xmlns="" id="{AB5781E3-D7B7-46EF-A3A5-05F9B6161FF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0" name="テキスト ボックス 349">
          <a:extLst>
            <a:ext uri="{FF2B5EF4-FFF2-40B4-BE49-F238E27FC236}">
              <a16:creationId xmlns:a16="http://schemas.microsoft.com/office/drawing/2014/main" xmlns="" id="{56836F9D-FD38-4E75-8F85-122A60A7838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a:extLst>
            <a:ext uri="{FF2B5EF4-FFF2-40B4-BE49-F238E27FC236}">
              <a16:creationId xmlns:a16="http://schemas.microsoft.com/office/drawing/2014/main" xmlns="" id="{DF1D73E8-3867-4DE5-A3BD-C07B20FB282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52" name="直線コネクタ 351">
          <a:extLst>
            <a:ext uri="{FF2B5EF4-FFF2-40B4-BE49-F238E27FC236}">
              <a16:creationId xmlns:a16="http://schemas.microsoft.com/office/drawing/2014/main" xmlns="" id="{DBA77C86-29E5-43BD-B23F-6370BB1FB791}"/>
            </a:ext>
          </a:extLst>
        </xdr:cNvPr>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53" name="普通建設事業費最小値テキスト">
          <a:extLst>
            <a:ext uri="{FF2B5EF4-FFF2-40B4-BE49-F238E27FC236}">
              <a16:creationId xmlns:a16="http://schemas.microsoft.com/office/drawing/2014/main" xmlns="" id="{37070900-247C-46AC-B57F-DB72AF967C96}"/>
            </a:ext>
          </a:extLst>
        </xdr:cNvPr>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4" name="直線コネクタ 353">
          <a:extLst>
            <a:ext uri="{FF2B5EF4-FFF2-40B4-BE49-F238E27FC236}">
              <a16:creationId xmlns:a16="http://schemas.microsoft.com/office/drawing/2014/main" xmlns="" id="{8E985A42-C1A2-43F4-96D0-C4C6669DD337}"/>
            </a:ext>
          </a:extLst>
        </xdr:cNvPr>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5" name="普通建設事業費最大値テキスト">
          <a:extLst>
            <a:ext uri="{FF2B5EF4-FFF2-40B4-BE49-F238E27FC236}">
              <a16:creationId xmlns:a16="http://schemas.microsoft.com/office/drawing/2014/main" xmlns="" id="{141AB7DF-0A9B-4D67-8AA4-DB74B82A6599}"/>
            </a:ext>
          </a:extLst>
        </xdr:cNvPr>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6" name="直線コネクタ 355">
          <a:extLst>
            <a:ext uri="{FF2B5EF4-FFF2-40B4-BE49-F238E27FC236}">
              <a16:creationId xmlns:a16="http://schemas.microsoft.com/office/drawing/2014/main" xmlns="" id="{BF0E91D3-C1F4-48E3-89CF-B334548F3D23}"/>
            </a:ext>
          </a:extLst>
        </xdr:cNvPr>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113947</xdr:rowOff>
    </xdr:from>
    <xdr:to>
      <xdr:col>15</xdr:col>
      <xdr:colOff>180975</xdr:colOff>
      <xdr:row>58</xdr:row>
      <xdr:rowOff>115024</xdr:rowOff>
    </xdr:to>
    <xdr:cxnSp macro="">
      <xdr:nvCxnSpPr>
        <xdr:cNvPr id="357" name="直線コネクタ 356">
          <a:extLst>
            <a:ext uri="{FF2B5EF4-FFF2-40B4-BE49-F238E27FC236}">
              <a16:creationId xmlns:a16="http://schemas.microsoft.com/office/drawing/2014/main" xmlns="" id="{D4F9BD4A-9E60-475F-9601-8535CB11515C}"/>
            </a:ext>
          </a:extLst>
        </xdr:cNvPr>
        <xdr:cNvCxnSpPr/>
      </xdr:nvCxnSpPr>
      <xdr:spPr>
        <a:xfrm flipV="1">
          <a:off x="9639300" y="1005804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8" name="普通建設事業費平均値テキスト">
          <a:extLst>
            <a:ext uri="{FF2B5EF4-FFF2-40B4-BE49-F238E27FC236}">
              <a16:creationId xmlns:a16="http://schemas.microsoft.com/office/drawing/2014/main" xmlns="" id="{F9B4F026-D3EF-4649-8CB8-0E067EE07909}"/>
            </a:ext>
          </a:extLst>
        </xdr:cNvPr>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9" name="フローチャート : 判断 358">
          <a:extLst>
            <a:ext uri="{FF2B5EF4-FFF2-40B4-BE49-F238E27FC236}">
              <a16:creationId xmlns:a16="http://schemas.microsoft.com/office/drawing/2014/main" xmlns="" id="{5732D76C-5584-4391-9E66-C9821474C6D7}"/>
            </a:ext>
          </a:extLst>
        </xdr:cNvPr>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110095</xdr:rowOff>
    </xdr:from>
    <xdr:to>
      <xdr:col>14</xdr:col>
      <xdr:colOff>28575</xdr:colOff>
      <xdr:row>58</xdr:row>
      <xdr:rowOff>115024</xdr:rowOff>
    </xdr:to>
    <xdr:cxnSp macro="">
      <xdr:nvCxnSpPr>
        <xdr:cNvPr id="360" name="直線コネクタ 359">
          <a:extLst>
            <a:ext uri="{FF2B5EF4-FFF2-40B4-BE49-F238E27FC236}">
              <a16:creationId xmlns:a16="http://schemas.microsoft.com/office/drawing/2014/main" xmlns="" id="{DB2FC459-A423-4D2F-AD51-78B3137AE375}"/>
            </a:ext>
          </a:extLst>
        </xdr:cNvPr>
        <xdr:cNvCxnSpPr/>
      </xdr:nvCxnSpPr>
      <xdr:spPr>
        <a:xfrm>
          <a:off x="8750300" y="10054195"/>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61" name="フローチャート : 判断 360">
          <a:extLst>
            <a:ext uri="{FF2B5EF4-FFF2-40B4-BE49-F238E27FC236}">
              <a16:creationId xmlns:a16="http://schemas.microsoft.com/office/drawing/2014/main" xmlns="" id="{E9D7E67F-CF00-48C6-B0FD-FEBF9EBB16CB}"/>
            </a:ext>
          </a:extLst>
        </xdr:cNvPr>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62" name="テキスト ボックス 361">
          <a:extLst>
            <a:ext uri="{FF2B5EF4-FFF2-40B4-BE49-F238E27FC236}">
              <a16:creationId xmlns:a16="http://schemas.microsoft.com/office/drawing/2014/main" xmlns="" id="{B964AF60-C2A0-4993-A82E-5FD850870399}"/>
            </a:ext>
          </a:extLst>
        </xdr:cNvPr>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110095</xdr:rowOff>
    </xdr:from>
    <xdr:to>
      <xdr:col>12</xdr:col>
      <xdr:colOff>511175</xdr:colOff>
      <xdr:row>58</xdr:row>
      <xdr:rowOff>124134</xdr:rowOff>
    </xdr:to>
    <xdr:cxnSp macro="">
      <xdr:nvCxnSpPr>
        <xdr:cNvPr id="363" name="直線コネクタ 362">
          <a:extLst>
            <a:ext uri="{FF2B5EF4-FFF2-40B4-BE49-F238E27FC236}">
              <a16:creationId xmlns:a16="http://schemas.microsoft.com/office/drawing/2014/main" xmlns="" id="{7AEA38BD-3CBA-435F-9565-96F2D2899B0D}"/>
            </a:ext>
          </a:extLst>
        </xdr:cNvPr>
        <xdr:cNvCxnSpPr/>
      </xdr:nvCxnSpPr>
      <xdr:spPr>
        <a:xfrm flipV="1">
          <a:off x="7861300" y="10054195"/>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64" name="フローチャート : 判断 363">
          <a:extLst>
            <a:ext uri="{FF2B5EF4-FFF2-40B4-BE49-F238E27FC236}">
              <a16:creationId xmlns:a16="http://schemas.microsoft.com/office/drawing/2014/main" xmlns="" id="{4D2E7353-36B8-4F29-A1E3-AE677EB18B73}"/>
            </a:ext>
          </a:extLst>
        </xdr:cNvPr>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48054</xdr:rowOff>
    </xdr:from>
    <xdr:ext cx="534377" cy="259045"/>
    <xdr:sp macro="" textlink="">
      <xdr:nvSpPr>
        <xdr:cNvPr id="365" name="テキスト ボックス 364">
          <a:extLst>
            <a:ext uri="{FF2B5EF4-FFF2-40B4-BE49-F238E27FC236}">
              <a16:creationId xmlns:a16="http://schemas.microsoft.com/office/drawing/2014/main" xmlns="" id="{5950A888-ADC9-4F62-A817-475ACCEC4711}"/>
            </a:ext>
          </a:extLst>
        </xdr:cNvPr>
        <xdr:cNvSpPr txBox="1"/>
      </xdr:nvSpPr>
      <xdr:spPr>
        <a:xfrm>
          <a:off x="8483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124134</xdr:rowOff>
    </xdr:from>
    <xdr:to>
      <xdr:col>11</xdr:col>
      <xdr:colOff>307975</xdr:colOff>
      <xdr:row>58</xdr:row>
      <xdr:rowOff>148699</xdr:rowOff>
    </xdr:to>
    <xdr:cxnSp macro="">
      <xdr:nvCxnSpPr>
        <xdr:cNvPr id="366" name="直線コネクタ 365">
          <a:extLst>
            <a:ext uri="{FF2B5EF4-FFF2-40B4-BE49-F238E27FC236}">
              <a16:creationId xmlns:a16="http://schemas.microsoft.com/office/drawing/2014/main" xmlns="" id="{BF3BE6C0-B67B-4CAC-858B-196197BDBDE3}"/>
            </a:ext>
          </a:extLst>
        </xdr:cNvPr>
        <xdr:cNvCxnSpPr/>
      </xdr:nvCxnSpPr>
      <xdr:spPr>
        <a:xfrm flipV="1">
          <a:off x="6972300" y="10068234"/>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7" name="フローチャート : 判断 366">
          <a:extLst>
            <a:ext uri="{FF2B5EF4-FFF2-40B4-BE49-F238E27FC236}">
              <a16:creationId xmlns:a16="http://schemas.microsoft.com/office/drawing/2014/main" xmlns="" id="{34B418AA-FD99-461F-9F43-3FB68BB30244}"/>
            </a:ext>
          </a:extLst>
        </xdr:cNvPr>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59768</xdr:rowOff>
    </xdr:from>
    <xdr:ext cx="534377" cy="259045"/>
    <xdr:sp macro="" textlink="">
      <xdr:nvSpPr>
        <xdr:cNvPr id="368" name="テキスト ボックス 367">
          <a:extLst>
            <a:ext uri="{FF2B5EF4-FFF2-40B4-BE49-F238E27FC236}">
              <a16:creationId xmlns:a16="http://schemas.microsoft.com/office/drawing/2014/main" xmlns="" id="{95BAFC91-8CDC-4B94-839B-0D42D3666553}"/>
            </a:ext>
          </a:extLst>
        </xdr:cNvPr>
        <xdr:cNvSpPr txBox="1"/>
      </xdr:nvSpPr>
      <xdr:spPr>
        <a:xfrm>
          <a:off x="7594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9" name="フローチャート : 判断 368">
          <a:extLst>
            <a:ext uri="{FF2B5EF4-FFF2-40B4-BE49-F238E27FC236}">
              <a16:creationId xmlns:a16="http://schemas.microsoft.com/office/drawing/2014/main" xmlns="" id="{D68B3904-F2D5-49FB-AE01-8C35ED6FC405}"/>
            </a:ext>
          </a:extLst>
        </xdr:cNvPr>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64817</xdr:rowOff>
    </xdr:from>
    <xdr:ext cx="534377" cy="259045"/>
    <xdr:sp macro="" textlink="">
      <xdr:nvSpPr>
        <xdr:cNvPr id="370" name="テキスト ボックス 369">
          <a:extLst>
            <a:ext uri="{FF2B5EF4-FFF2-40B4-BE49-F238E27FC236}">
              <a16:creationId xmlns:a16="http://schemas.microsoft.com/office/drawing/2014/main" xmlns="" id="{660C7D06-EA8C-4968-9460-F5F708EC27C0}"/>
            </a:ext>
          </a:extLst>
        </xdr:cNvPr>
        <xdr:cNvSpPr txBox="1"/>
      </xdr:nvSpPr>
      <xdr:spPr>
        <a:xfrm>
          <a:off x="6705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A32D9BDE-D3C1-4E05-93DC-04A863B2770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89FDFBEC-BB02-41DC-B449-092EEAE4232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110B9BA9-3D67-48FB-A72F-A49CC823DA3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315B881E-12DF-4EE3-B693-055B6251BA1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D11BB693-4ED2-4A44-BC68-97E9B37EF9A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63147</xdr:rowOff>
    </xdr:from>
    <xdr:to>
      <xdr:col>15</xdr:col>
      <xdr:colOff>231775</xdr:colOff>
      <xdr:row>58</xdr:row>
      <xdr:rowOff>164747</xdr:rowOff>
    </xdr:to>
    <xdr:sp macro="" textlink="">
      <xdr:nvSpPr>
        <xdr:cNvPr id="376" name="円/楕円 375">
          <a:extLst>
            <a:ext uri="{FF2B5EF4-FFF2-40B4-BE49-F238E27FC236}">
              <a16:creationId xmlns:a16="http://schemas.microsoft.com/office/drawing/2014/main" xmlns="" id="{2A4BFB3C-AAED-4C42-8055-0C31E2C85079}"/>
            </a:ext>
          </a:extLst>
        </xdr:cNvPr>
        <xdr:cNvSpPr/>
      </xdr:nvSpPr>
      <xdr:spPr>
        <a:xfrm>
          <a:off x="10426700" y="100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86024</xdr:rowOff>
    </xdr:from>
    <xdr:ext cx="599010" cy="259045"/>
    <xdr:sp macro="" textlink="">
      <xdr:nvSpPr>
        <xdr:cNvPr id="377" name="普通建設事業費該当値テキスト">
          <a:extLst>
            <a:ext uri="{FF2B5EF4-FFF2-40B4-BE49-F238E27FC236}">
              <a16:creationId xmlns:a16="http://schemas.microsoft.com/office/drawing/2014/main" xmlns="" id="{00C65DCE-43F6-4281-B831-E168BC84CE43}"/>
            </a:ext>
          </a:extLst>
        </xdr:cNvPr>
        <xdr:cNvSpPr txBox="1"/>
      </xdr:nvSpPr>
      <xdr:spPr>
        <a:xfrm>
          <a:off x="10528300" y="985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64224</xdr:rowOff>
    </xdr:from>
    <xdr:to>
      <xdr:col>14</xdr:col>
      <xdr:colOff>79375</xdr:colOff>
      <xdr:row>58</xdr:row>
      <xdr:rowOff>165824</xdr:rowOff>
    </xdr:to>
    <xdr:sp macro="" textlink="">
      <xdr:nvSpPr>
        <xdr:cNvPr id="378" name="円/楕円 377">
          <a:extLst>
            <a:ext uri="{FF2B5EF4-FFF2-40B4-BE49-F238E27FC236}">
              <a16:creationId xmlns:a16="http://schemas.microsoft.com/office/drawing/2014/main" xmlns="" id="{DF3C7EAD-7D0F-4CDF-B55E-A1682ABC1A02}"/>
            </a:ext>
          </a:extLst>
        </xdr:cNvPr>
        <xdr:cNvSpPr/>
      </xdr:nvSpPr>
      <xdr:spPr>
        <a:xfrm>
          <a:off x="9588500" y="100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10901</xdr:rowOff>
    </xdr:from>
    <xdr:ext cx="599010" cy="259045"/>
    <xdr:sp macro="" textlink="">
      <xdr:nvSpPr>
        <xdr:cNvPr id="379" name="テキスト ボックス 378">
          <a:extLst>
            <a:ext uri="{FF2B5EF4-FFF2-40B4-BE49-F238E27FC236}">
              <a16:creationId xmlns:a16="http://schemas.microsoft.com/office/drawing/2014/main" xmlns="" id="{C78E492A-3EF2-4CE9-BAE6-016D36046719}"/>
            </a:ext>
          </a:extLst>
        </xdr:cNvPr>
        <xdr:cNvSpPr txBox="1"/>
      </xdr:nvSpPr>
      <xdr:spPr>
        <a:xfrm>
          <a:off x="9339794" y="978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59295</xdr:rowOff>
    </xdr:from>
    <xdr:to>
      <xdr:col>12</xdr:col>
      <xdr:colOff>561975</xdr:colOff>
      <xdr:row>58</xdr:row>
      <xdr:rowOff>160895</xdr:rowOff>
    </xdr:to>
    <xdr:sp macro="" textlink="">
      <xdr:nvSpPr>
        <xdr:cNvPr id="380" name="円/楕円 379">
          <a:extLst>
            <a:ext uri="{FF2B5EF4-FFF2-40B4-BE49-F238E27FC236}">
              <a16:creationId xmlns:a16="http://schemas.microsoft.com/office/drawing/2014/main" xmlns="" id="{CD47D7A8-9BA5-4A6C-9C1E-F8D680DE1649}"/>
            </a:ext>
          </a:extLst>
        </xdr:cNvPr>
        <xdr:cNvSpPr/>
      </xdr:nvSpPr>
      <xdr:spPr>
        <a:xfrm>
          <a:off x="8699500" y="10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5972</xdr:rowOff>
    </xdr:from>
    <xdr:ext cx="599010" cy="259045"/>
    <xdr:sp macro="" textlink="">
      <xdr:nvSpPr>
        <xdr:cNvPr id="381" name="テキスト ボックス 380">
          <a:extLst>
            <a:ext uri="{FF2B5EF4-FFF2-40B4-BE49-F238E27FC236}">
              <a16:creationId xmlns:a16="http://schemas.microsoft.com/office/drawing/2014/main" xmlns="" id="{7E455FBC-2C7E-4D01-B7D9-92F538A0C41B}"/>
            </a:ext>
          </a:extLst>
        </xdr:cNvPr>
        <xdr:cNvSpPr txBox="1"/>
      </xdr:nvSpPr>
      <xdr:spPr>
        <a:xfrm>
          <a:off x="8450794" y="97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73334</xdr:rowOff>
    </xdr:from>
    <xdr:to>
      <xdr:col>11</xdr:col>
      <xdr:colOff>358775</xdr:colOff>
      <xdr:row>59</xdr:row>
      <xdr:rowOff>3484</xdr:rowOff>
    </xdr:to>
    <xdr:sp macro="" textlink="">
      <xdr:nvSpPr>
        <xdr:cNvPr id="382" name="円/楕円 381">
          <a:extLst>
            <a:ext uri="{FF2B5EF4-FFF2-40B4-BE49-F238E27FC236}">
              <a16:creationId xmlns:a16="http://schemas.microsoft.com/office/drawing/2014/main" xmlns="" id="{5CC5558A-DFFF-44A4-9AB0-33A8691A2C1B}"/>
            </a:ext>
          </a:extLst>
        </xdr:cNvPr>
        <xdr:cNvSpPr/>
      </xdr:nvSpPr>
      <xdr:spPr>
        <a:xfrm>
          <a:off x="7810500" y="100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20011</xdr:rowOff>
    </xdr:from>
    <xdr:ext cx="599010" cy="259045"/>
    <xdr:sp macro="" textlink="">
      <xdr:nvSpPr>
        <xdr:cNvPr id="383" name="テキスト ボックス 382">
          <a:extLst>
            <a:ext uri="{FF2B5EF4-FFF2-40B4-BE49-F238E27FC236}">
              <a16:creationId xmlns:a16="http://schemas.microsoft.com/office/drawing/2014/main" xmlns="" id="{36953473-3FFC-4219-B30E-CF2A0E4871CB}"/>
            </a:ext>
          </a:extLst>
        </xdr:cNvPr>
        <xdr:cNvSpPr txBox="1"/>
      </xdr:nvSpPr>
      <xdr:spPr>
        <a:xfrm>
          <a:off x="7561794" y="979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97899</xdr:rowOff>
    </xdr:from>
    <xdr:to>
      <xdr:col>10</xdr:col>
      <xdr:colOff>155575</xdr:colOff>
      <xdr:row>59</xdr:row>
      <xdr:rowOff>28049</xdr:rowOff>
    </xdr:to>
    <xdr:sp macro="" textlink="">
      <xdr:nvSpPr>
        <xdr:cNvPr id="384" name="円/楕円 383">
          <a:extLst>
            <a:ext uri="{FF2B5EF4-FFF2-40B4-BE49-F238E27FC236}">
              <a16:creationId xmlns:a16="http://schemas.microsoft.com/office/drawing/2014/main" xmlns="" id="{FE631362-D11C-4A2D-BF9D-210E4F5FECEE}"/>
            </a:ext>
          </a:extLst>
        </xdr:cNvPr>
        <xdr:cNvSpPr/>
      </xdr:nvSpPr>
      <xdr:spPr>
        <a:xfrm>
          <a:off x="6921500" y="100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44576</xdr:rowOff>
    </xdr:from>
    <xdr:ext cx="599010" cy="259045"/>
    <xdr:sp macro="" textlink="">
      <xdr:nvSpPr>
        <xdr:cNvPr id="385" name="テキスト ボックス 384">
          <a:extLst>
            <a:ext uri="{FF2B5EF4-FFF2-40B4-BE49-F238E27FC236}">
              <a16:creationId xmlns:a16="http://schemas.microsoft.com/office/drawing/2014/main" xmlns="" id="{98EADADE-BF1A-4A57-9E1D-63E7A61F5BAA}"/>
            </a:ext>
          </a:extLst>
        </xdr:cNvPr>
        <xdr:cNvSpPr txBox="1"/>
      </xdr:nvSpPr>
      <xdr:spPr>
        <a:xfrm>
          <a:off x="6672794" y="981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a:extLst>
            <a:ext uri="{FF2B5EF4-FFF2-40B4-BE49-F238E27FC236}">
              <a16:creationId xmlns:a16="http://schemas.microsoft.com/office/drawing/2014/main" xmlns="" id="{0D98BA93-B83D-4FE1-8FB3-A0C0EA1C4BD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a:extLst>
            <a:ext uri="{FF2B5EF4-FFF2-40B4-BE49-F238E27FC236}">
              <a16:creationId xmlns:a16="http://schemas.microsoft.com/office/drawing/2014/main" xmlns="" id="{0C4E61C0-BE19-40E9-8364-40B089014B6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a:extLst>
            <a:ext uri="{FF2B5EF4-FFF2-40B4-BE49-F238E27FC236}">
              <a16:creationId xmlns:a16="http://schemas.microsoft.com/office/drawing/2014/main" xmlns="" id="{44815CB7-610C-4C0A-867B-9F0F400E180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a:extLst>
            <a:ext uri="{FF2B5EF4-FFF2-40B4-BE49-F238E27FC236}">
              <a16:creationId xmlns:a16="http://schemas.microsoft.com/office/drawing/2014/main" xmlns="" id="{6EE0D07A-299B-442B-A53C-F075CFEC43D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a:extLst>
            <a:ext uri="{FF2B5EF4-FFF2-40B4-BE49-F238E27FC236}">
              <a16:creationId xmlns:a16="http://schemas.microsoft.com/office/drawing/2014/main" xmlns="" id="{9B8B4104-ADB0-4660-AB8B-3EB6E39EFAF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a:extLst>
            <a:ext uri="{FF2B5EF4-FFF2-40B4-BE49-F238E27FC236}">
              <a16:creationId xmlns:a16="http://schemas.microsoft.com/office/drawing/2014/main" xmlns="" id="{34479CC0-0548-4FA1-A45E-98210134ACC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a:extLst>
            <a:ext uri="{FF2B5EF4-FFF2-40B4-BE49-F238E27FC236}">
              <a16:creationId xmlns:a16="http://schemas.microsoft.com/office/drawing/2014/main" xmlns="" id="{6CB1471F-2E1F-4FA5-A63C-5B333BECDAF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a:extLst>
            <a:ext uri="{FF2B5EF4-FFF2-40B4-BE49-F238E27FC236}">
              <a16:creationId xmlns:a16="http://schemas.microsoft.com/office/drawing/2014/main" xmlns="" id="{DD066026-63DE-41CA-B8B6-ED36C5B8803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a:extLst>
            <a:ext uri="{FF2B5EF4-FFF2-40B4-BE49-F238E27FC236}">
              <a16:creationId xmlns:a16="http://schemas.microsoft.com/office/drawing/2014/main" xmlns="" id="{EAF13D85-60F9-44F5-A755-67B73A04F91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a:extLst>
            <a:ext uri="{FF2B5EF4-FFF2-40B4-BE49-F238E27FC236}">
              <a16:creationId xmlns:a16="http://schemas.microsoft.com/office/drawing/2014/main" xmlns="" id="{902205EC-3B60-4FD4-999F-66307BEDA3D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6" name="直線コネクタ 395">
          <a:extLst>
            <a:ext uri="{FF2B5EF4-FFF2-40B4-BE49-F238E27FC236}">
              <a16:creationId xmlns:a16="http://schemas.microsoft.com/office/drawing/2014/main" xmlns="" id="{8DEF4B6A-9F11-47CC-9180-4FE60F47830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7" name="テキスト ボックス 396">
          <a:extLst>
            <a:ext uri="{FF2B5EF4-FFF2-40B4-BE49-F238E27FC236}">
              <a16:creationId xmlns:a16="http://schemas.microsoft.com/office/drawing/2014/main" xmlns="" id="{D580CC2B-EAEF-4170-834A-ECC19D2232C3}"/>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8" name="直線コネクタ 397">
          <a:extLst>
            <a:ext uri="{FF2B5EF4-FFF2-40B4-BE49-F238E27FC236}">
              <a16:creationId xmlns:a16="http://schemas.microsoft.com/office/drawing/2014/main" xmlns="" id="{DEB18C76-4D10-4378-B638-AE494B7829F6}"/>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9" name="テキスト ボックス 398">
          <a:extLst>
            <a:ext uri="{FF2B5EF4-FFF2-40B4-BE49-F238E27FC236}">
              <a16:creationId xmlns:a16="http://schemas.microsoft.com/office/drawing/2014/main" xmlns="" id="{EE111127-6A31-4EFC-B5EA-D13F7A641755}"/>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0" name="直線コネクタ 399">
          <a:extLst>
            <a:ext uri="{FF2B5EF4-FFF2-40B4-BE49-F238E27FC236}">
              <a16:creationId xmlns:a16="http://schemas.microsoft.com/office/drawing/2014/main" xmlns="" id="{B78F6428-6696-474F-8044-5387033CFB7F}"/>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401" name="テキスト ボックス 400">
          <a:extLst>
            <a:ext uri="{FF2B5EF4-FFF2-40B4-BE49-F238E27FC236}">
              <a16:creationId xmlns:a16="http://schemas.microsoft.com/office/drawing/2014/main" xmlns="" id="{4F4C2C8E-6E12-4572-89FE-A22795E5C62E}"/>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2" name="直線コネクタ 401">
          <a:extLst>
            <a:ext uri="{FF2B5EF4-FFF2-40B4-BE49-F238E27FC236}">
              <a16:creationId xmlns:a16="http://schemas.microsoft.com/office/drawing/2014/main" xmlns="" id="{CD58F614-003D-46CF-9DD9-5C094C58AAB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3" name="テキスト ボックス 402">
          <a:extLst>
            <a:ext uri="{FF2B5EF4-FFF2-40B4-BE49-F238E27FC236}">
              <a16:creationId xmlns:a16="http://schemas.microsoft.com/office/drawing/2014/main" xmlns="" id="{3A57EC51-BDCF-47AC-9A0D-6D2F314DBE31}"/>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4" name="直線コネクタ 403">
          <a:extLst>
            <a:ext uri="{FF2B5EF4-FFF2-40B4-BE49-F238E27FC236}">
              <a16:creationId xmlns:a16="http://schemas.microsoft.com/office/drawing/2014/main" xmlns="" id="{6325D40D-EF7C-4FFD-B2E4-0E7AF4EA7CD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5" name="テキスト ボックス 404">
          <a:extLst>
            <a:ext uri="{FF2B5EF4-FFF2-40B4-BE49-F238E27FC236}">
              <a16:creationId xmlns:a16="http://schemas.microsoft.com/office/drawing/2014/main" xmlns="" id="{2FF744A7-8B1C-40C5-B86E-4C170CA02FB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6" name="直線コネクタ 405">
          <a:extLst>
            <a:ext uri="{FF2B5EF4-FFF2-40B4-BE49-F238E27FC236}">
              <a16:creationId xmlns:a16="http://schemas.microsoft.com/office/drawing/2014/main" xmlns="" id="{36FD83DD-0415-426C-B9B0-D5A27BCE4361}"/>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7" name="テキスト ボックス 406">
          <a:extLst>
            <a:ext uri="{FF2B5EF4-FFF2-40B4-BE49-F238E27FC236}">
              <a16:creationId xmlns:a16="http://schemas.microsoft.com/office/drawing/2014/main" xmlns="" id="{BD760F5D-CE17-4CD5-9683-0B0182AB50F9}"/>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a:extLst>
            <a:ext uri="{FF2B5EF4-FFF2-40B4-BE49-F238E27FC236}">
              <a16:creationId xmlns:a16="http://schemas.microsoft.com/office/drawing/2014/main" xmlns="" id="{9469B3D1-0874-454B-84BA-630C2FDFE4C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a:extLst>
            <a:ext uri="{FF2B5EF4-FFF2-40B4-BE49-F238E27FC236}">
              <a16:creationId xmlns:a16="http://schemas.microsoft.com/office/drawing/2014/main" xmlns="" id="{DBE96257-A8B5-49FA-8F52-E52A7B62F44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a:extLst>
            <a:ext uri="{FF2B5EF4-FFF2-40B4-BE49-F238E27FC236}">
              <a16:creationId xmlns:a16="http://schemas.microsoft.com/office/drawing/2014/main" xmlns="" id="{362EFC66-A183-483D-B073-B5EAC7BEE21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11" name="直線コネクタ 410">
          <a:extLst>
            <a:ext uri="{FF2B5EF4-FFF2-40B4-BE49-F238E27FC236}">
              <a16:creationId xmlns:a16="http://schemas.microsoft.com/office/drawing/2014/main" xmlns="" id="{1EF776E8-3CA1-4DA8-90C0-22892FE69785}"/>
            </a:ext>
          </a:extLst>
        </xdr:cNvPr>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12" name="普通建設事業費 （ うち新規整備　）最小値テキスト">
          <a:extLst>
            <a:ext uri="{FF2B5EF4-FFF2-40B4-BE49-F238E27FC236}">
              <a16:creationId xmlns:a16="http://schemas.microsoft.com/office/drawing/2014/main" xmlns="" id="{7AF35106-4586-4A7F-AF59-0B8AA57DA3B3}"/>
            </a:ext>
          </a:extLst>
        </xdr:cNvPr>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13" name="直線コネクタ 412">
          <a:extLst>
            <a:ext uri="{FF2B5EF4-FFF2-40B4-BE49-F238E27FC236}">
              <a16:creationId xmlns:a16="http://schemas.microsoft.com/office/drawing/2014/main" xmlns="" id="{245A276B-E84F-4695-A4FB-3CD9392640DF}"/>
            </a:ext>
          </a:extLst>
        </xdr:cNvPr>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4" name="普通建設事業費 （ うち新規整備　）最大値テキスト">
          <a:extLst>
            <a:ext uri="{FF2B5EF4-FFF2-40B4-BE49-F238E27FC236}">
              <a16:creationId xmlns:a16="http://schemas.microsoft.com/office/drawing/2014/main" xmlns="" id="{40125C3D-1ACD-4FD4-80DB-8E05CD006440}"/>
            </a:ext>
          </a:extLst>
        </xdr:cNvPr>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5" name="直線コネクタ 414">
          <a:extLst>
            <a:ext uri="{FF2B5EF4-FFF2-40B4-BE49-F238E27FC236}">
              <a16:creationId xmlns:a16="http://schemas.microsoft.com/office/drawing/2014/main" xmlns="" id="{AD0F0AEB-C21B-4A09-9DAD-57D6E57DBAF4}"/>
            </a:ext>
          </a:extLst>
        </xdr:cNvPr>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104036</xdr:rowOff>
    </xdr:from>
    <xdr:to>
      <xdr:col>15</xdr:col>
      <xdr:colOff>180975</xdr:colOff>
      <xdr:row>78</xdr:row>
      <xdr:rowOff>110468</xdr:rowOff>
    </xdr:to>
    <xdr:cxnSp macro="">
      <xdr:nvCxnSpPr>
        <xdr:cNvPr id="416" name="直線コネクタ 415">
          <a:extLst>
            <a:ext uri="{FF2B5EF4-FFF2-40B4-BE49-F238E27FC236}">
              <a16:creationId xmlns:a16="http://schemas.microsoft.com/office/drawing/2014/main" xmlns="" id="{CA6BA6BF-897E-4F70-95CE-58306048E04D}"/>
            </a:ext>
          </a:extLst>
        </xdr:cNvPr>
        <xdr:cNvCxnSpPr/>
      </xdr:nvCxnSpPr>
      <xdr:spPr>
        <a:xfrm>
          <a:off x="9639300" y="13477136"/>
          <a:ext cx="8382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7" name="普通建設事業費 （ うち新規整備　）平均値テキスト">
          <a:extLst>
            <a:ext uri="{FF2B5EF4-FFF2-40B4-BE49-F238E27FC236}">
              <a16:creationId xmlns:a16="http://schemas.microsoft.com/office/drawing/2014/main" xmlns="" id="{491C4473-4121-400B-A2C4-10D7FA12B800}"/>
            </a:ext>
          </a:extLst>
        </xdr:cNvPr>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8" name="フローチャート : 判断 417">
          <a:extLst>
            <a:ext uri="{FF2B5EF4-FFF2-40B4-BE49-F238E27FC236}">
              <a16:creationId xmlns:a16="http://schemas.microsoft.com/office/drawing/2014/main" xmlns="" id="{DEB047B2-E219-484F-819F-6078D3EAB955}"/>
            </a:ext>
          </a:extLst>
        </xdr:cNvPr>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104036</xdr:rowOff>
    </xdr:from>
    <xdr:to>
      <xdr:col>14</xdr:col>
      <xdr:colOff>28575</xdr:colOff>
      <xdr:row>78</xdr:row>
      <xdr:rowOff>149892</xdr:rowOff>
    </xdr:to>
    <xdr:cxnSp macro="">
      <xdr:nvCxnSpPr>
        <xdr:cNvPr id="419" name="直線コネクタ 418">
          <a:extLst>
            <a:ext uri="{FF2B5EF4-FFF2-40B4-BE49-F238E27FC236}">
              <a16:creationId xmlns:a16="http://schemas.microsoft.com/office/drawing/2014/main" xmlns="" id="{0AA7479C-415C-4D1A-9C8C-DCE9C726BF1D}"/>
            </a:ext>
          </a:extLst>
        </xdr:cNvPr>
        <xdr:cNvCxnSpPr/>
      </xdr:nvCxnSpPr>
      <xdr:spPr>
        <a:xfrm flipV="1">
          <a:off x="8750300" y="13477136"/>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20" name="フローチャート : 判断 419">
          <a:extLst>
            <a:ext uri="{FF2B5EF4-FFF2-40B4-BE49-F238E27FC236}">
              <a16:creationId xmlns:a16="http://schemas.microsoft.com/office/drawing/2014/main" xmlns="" id="{98561B05-3E3E-4C5D-BF8E-AA701924AC10}"/>
            </a:ext>
          </a:extLst>
        </xdr:cNvPr>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21" name="テキスト ボックス 420">
          <a:extLst>
            <a:ext uri="{FF2B5EF4-FFF2-40B4-BE49-F238E27FC236}">
              <a16:creationId xmlns:a16="http://schemas.microsoft.com/office/drawing/2014/main" xmlns="" id="{2684ABFC-5305-4FB7-BF11-83229D64F77F}"/>
            </a:ext>
          </a:extLst>
        </xdr:cNvPr>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22" name="フローチャート : 判断 421">
          <a:extLst>
            <a:ext uri="{FF2B5EF4-FFF2-40B4-BE49-F238E27FC236}">
              <a16:creationId xmlns:a16="http://schemas.microsoft.com/office/drawing/2014/main" xmlns="" id="{A1D6C020-8E70-4D3C-ABDB-E97DEA36B370}"/>
            </a:ext>
          </a:extLst>
        </xdr:cNvPr>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74849</xdr:rowOff>
    </xdr:from>
    <xdr:ext cx="534377" cy="259045"/>
    <xdr:sp macro="" textlink="">
      <xdr:nvSpPr>
        <xdr:cNvPr id="423" name="テキスト ボックス 422">
          <a:extLst>
            <a:ext uri="{FF2B5EF4-FFF2-40B4-BE49-F238E27FC236}">
              <a16:creationId xmlns:a16="http://schemas.microsoft.com/office/drawing/2014/main" xmlns="" id="{7715D35D-CA80-4A5E-82FF-63EC58419C98}"/>
            </a:ext>
          </a:extLst>
        </xdr:cNvPr>
        <xdr:cNvSpPr txBox="1"/>
      </xdr:nvSpPr>
      <xdr:spPr>
        <a:xfrm>
          <a:off x="8483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5B25BB79-AA18-4806-B641-FFD93DFACCD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242464FF-2F5F-4A97-8A05-A6FAFBD3B02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9C80A88F-12B9-4912-8CCA-DDF74810374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4934B506-5ED3-4E0D-BF8A-C751290491E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8F831B37-20E8-440E-A566-EE6D64A97AB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59668</xdr:rowOff>
    </xdr:from>
    <xdr:to>
      <xdr:col>15</xdr:col>
      <xdr:colOff>231775</xdr:colOff>
      <xdr:row>78</xdr:row>
      <xdr:rowOff>161268</xdr:rowOff>
    </xdr:to>
    <xdr:sp macro="" textlink="">
      <xdr:nvSpPr>
        <xdr:cNvPr id="429" name="円/楕円 428">
          <a:extLst>
            <a:ext uri="{FF2B5EF4-FFF2-40B4-BE49-F238E27FC236}">
              <a16:creationId xmlns:a16="http://schemas.microsoft.com/office/drawing/2014/main" xmlns="" id="{FE93B1E5-0E12-42BD-A577-A1E420595298}"/>
            </a:ext>
          </a:extLst>
        </xdr:cNvPr>
        <xdr:cNvSpPr/>
      </xdr:nvSpPr>
      <xdr:spPr>
        <a:xfrm>
          <a:off x="10426700" y="13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82545</xdr:rowOff>
    </xdr:from>
    <xdr:ext cx="534377" cy="259045"/>
    <xdr:sp macro="" textlink="">
      <xdr:nvSpPr>
        <xdr:cNvPr id="430" name="普通建設事業費 （ うち新規整備　）該当値テキスト">
          <a:extLst>
            <a:ext uri="{FF2B5EF4-FFF2-40B4-BE49-F238E27FC236}">
              <a16:creationId xmlns:a16="http://schemas.microsoft.com/office/drawing/2014/main" xmlns="" id="{0476B904-2639-4658-A0D0-F0E410830C4F}"/>
            </a:ext>
          </a:extLst>
        </xdr:cNvPr>
        <xdr:cNvSpPr txBox="1"/>
      </xdr:nvSpPr>
      <xdr:spPr>
        <a:xfrm>
          <a:off x="10528300" y="132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53236</xdr:rowOff>
    </xdr:from>
    <xdr:to>
      <xdr:col>14</xdr:col>
      <xdr:colOff>79375</xdr:colOff>
      <xdr:row>78</xdr:row>
      <xdr:rowOff>154836</xdr:rowOff>
    </xdr:to>
    <xdr:sp macro="" textlink="">
      <xdr:nvSpPr>
        <xdr:cNvPr id="431" name="円/楕円 430">
          <a:extLst>
            <a:ext uri="{FF2B5EF4-FFF2-40B4-BE49-F238E27FC236}">
              <a16:creationId xmlns:a16="http://schemas.microsoft.com/office/drawing/2014/main" xmlns="" id="{B79DBA4F-D023-41EA-8591-2FB83E2464C0}"/>
            </a:ext>
          </a:extLst>
        </xdr:cNvPr>
        <xdr:cNvSpPr/>
      </xdr:nvSpPr>
      <xdr:spPr>
        <a:xfrm>
          <a:off x="9588500" y="134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171363</xdr:rowOff>
    </xdr:from>
    <xdr:ext cx="599010" cy="259045"/>
    <xdr:sp macro="" textlink="">
      <xdr:nvSpPr>
        <xdr:cNvPr id="432" name="テキスト ボックス 431">
          <a:extLst>
            <a:ext uri="{FF2B5EF4-FFF2-40B4-BE49-F238E27FC236}">
              <a16:creationId xmlns:a16="http://schemas.microsoft.com/office/drawing/2014/main" xmlns="" id="{0059D770-A332-4290-98F6-72303ED34E11}"/>
            </a:ext>
          </a:extLst>
        </xdr:cNvPr>
        <xdr:cNvSpPr txBox="1"/>
      </xdr:nvSpPr>
      <xdr:spPr>
        <a:xfrm>
          <a:off x="9339794" y="1320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99092</xdr:rowOff>
    </xdr:from>
    <xdr:to>
      <xdr:col>12</xdr:col>
      <xdr:colOff>561975</xdr:colOff>
      <xdr:row>79</xdr:row>
      <xdr:rowOff>29242</xdr:rowOff>
    </xdr:to>
    <xdr:sp macro="" textlink="">
      <xdr:nvSpPr>
        <xdr:cNvPr id="433" name="円/楕円 432">
          <a:extLst>
            <a:ext uri="{FF2B5EF4-FFF2-40B4-BE49-F238E27FC236}">
              <a16:creationId xmlns:a16="http://schemas.microsoft.com/office/drawing/2014/main" xmlns="" id="{7B5451D3-BB9A-4EB7-9B17-D7EF9168291A}"/>
            </a:ext>
          </a:extLst>
        </xdr:cNvPr>
        <xdr:cNvSpPr/>
      </xdr:nvSpPr>
      <xdr:spPr>
        <a:xfrm>
          <a:off x="8699500" y="134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45769</xdr:rowOff>
    </xdr:from>
    <xdr:ext cx="534377" cy="259045"/>
    <xdr:sp macro="" textlink="">
      <xdr:nvSpPr>
        <xdr:cNvPr id="434" name="テキスト ボックス 433">
          <a:extLst>
            <a:ext uri="{FF2B5EF4-FFF2-40B4-BE49-F238E27FC236}">
              <a16:creationId xmlns:a16="http://schemas.microsoft.com/office/drawing/2014/main" xmlns="" id="{E21C5C7B-FA07-4D95-B56A-65B09A2DBC05}"/>
            </a:ext>
          </a:extLst>
        </xdr:cNvPr>
        <xdr:cNvSpPr txBox="1"/>
      </xdr:nvSpPr>
      <xdr:spPr>
        <a:xfrm>
          <a:off x="8483111" y="132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38494E34-3ED9-48A8-A08C-370F310AC4A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838B93AC-6133-47A7-8157-FBA12FAFAC7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2ABCECFF-70E1-4D7A-8FC4-A49FF1F682E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DF5492CA-AF9A-4E78-8390-69D9599FD9C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E4C1A43B-DD2A-4A7B-904A-44ECCA32B48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A6852456-2101-4BB7-9E02-B8D668D5995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59C63DD0-04A7-4578-809F-750FACBC290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B2C5193B-435D-4B1A-9EA5-F91FF66F351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C8606022-89C3-42DB-A43A-CC310D83B43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492EB9CB-A37E-4E75-99E2-F1AD83B8F21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xmlns="" id="{8E011A32-B89A-4323-A0EC-FC84571C9E5E}"/>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FF7BF5F1-45B6-4459-88D8-E22C16B2B8C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xmlns="" id="{B455E95E-A368-4CA2-AB6F-468CA4049A1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75C98839-7B55-4FDD-91D9-F1F41FEC89F9}"/>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xmlns="" id="{A8CC1F10-31E8-46E4-BC7E-6DFE79E6C97F}"/>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a:extLst>
            <a:ext uri="{FF2B5EF4-FFF2-40B4-BE49-F238E27FC236}">
              <a16:creationId xmlns:a16="http://schemas.microsoft.com/office/drawing/2014/main" xmlns="" id="{AE5CA745-BF79-4DF5-8223-5EA5221CA0BD}"/>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xmlns="" id="{1689B293-EE3D-4132-9E7E-CC18D272E05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2" name="テキスト ボックス 451">
          <a:extLst>
            <a:ext uri="{FF2B5EF4-FFF2-40B4-BE49-F238E27FC236}">
              <a16:creationId xmlns:a16="http://schemas.microsoft.com/office/drawing/2014/main" xmlns="" id="{EEA79A3F-2726-4CFA-96D2-89E6E4E5D84E}"/>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xmlns="" id="{294FA51F-3A89-417F-81A2-6DE8582710E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4" name="テキスト ボックス 453">
          <a:extLst>
            <a:ext uri="{FF2B5EF4-FFF2-40B4-BE49-F238E27FC236}">
              <a16:creationId xmlns:a16="http://schemas.microsoft.com/office/drawing/2014/main" xmlns="" id="{5D0D05B7-EE3D-40B9-ACFF-5459BE7DF96F}"/>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xmlns="" id="{D4AE1608-600D-4D5C-B7D8-5B003C3EDBF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50A2F3CE-3092-4D1F-906D-31D14D6B853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45182781-0BE3-496D-BAC2-1E682AD44CD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8" name="直線コネクタ 457">
          <a:extLst>
            <a:ext uri="{FF2B5EF4-FFF2-40B4-BE49-F238E27FC236}">
              <a16:creationId xmlns:a16="http://schemas.microsoft.com/office/drawing/2014/main" xmlns="" id="{F23C4DD3-D439-46D3-8616-F62C96647F35}"/>
            </a:ext>
          </a:extLst>
        </xdr:cNvPr>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9D6AA66C-27AE-4D28-9A33-18CF578D7907}"/>
            </a:ext>
          </a:extLst>
        </xdr:cNvPr>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60" name="直線コネクタ 459">
          <a:extLst>
            <a:ext uri="{FF2B5EF4-FFF2-40B4-BE49-F238E27FC236}">
              <a16:creationId xmlns:a16="http://schemas.microsoft.com/office/drawing/2014/main" xmlns="" id="{104BE149-F551-48B3-BA2A-12F5C6225CBC}"/>
            </a:ext>
          </a:extLst>
        </xdr:cNvPr>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61" name="普通建設事業費 （ うち更新整備　）最大値テキスト">
          <a:extLst>
            <a:ext uri="{FF2B5EF4-FFF2-40B4-BE49-F238E27FC236}">
              <a16:creationId xmlns:a16="http://schemas.microsoft.com/office/drawing/2014/main" xmlns="" id="{E3A0F0CE-FD09-478E-BFB1-673C1CBA34F7}"/>
            </a:ext>
          </a:extLst>
        </xdr:cNvPr>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62" name="直線コネクタ 461">
          <a:extLst>
            <a:ext uri="{FF2B5EF4-FFF2-40B4-BE49-F238E27FC236}">
              <a16:creationId xmlns:a16="http://schemas.microsoft.com/office/drawing/2014/main" xmlns="" id="{035BBF89-4D1F-47B0-BDEB-14846C88CDE6}"/>
            </a:ext>
          </a:extLst>
        </xdr:cNvPr>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50812</xdr:rowOff>
    </xdr:from>
    <xdr:to>
      <xdr:col>15</xdr:col>
      <xdr:colOff>180975</xdr:colOff>
      <xdr:row>96</xdr:row>
      <xdr:rowOff>26657</xdr:rowOff>
    </xdr:to>
    <xdr:cxnSp macro="">
      <xdr:nvCxnSpPr>
        <xdr:cNvPr id="463" name="直線コネクタ 462">
          <a:extLst>
            <a:ext uri="{FF2B5EF4-FFF2-40B4-BE49-F238E27FC236}">
              <a16:creationId xmlns:a16="http://schemas.microsoft.com/office/drawing/2014/main" xmlns="" id="{D1482F2B-075A-4C03-8E7D-1556F4BE1D96}"/>
            </a:ext>
          </a:extLst>
        </xdr:cNvPr>
        <xdr:cNvCxnSpPr/>
      </xdr:nvCxnSpPr>
      <xdr:spPr>
        <a:xfrm>
          <a:off x="9639300" y="16338562"/>
          <a:ext cx="8382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D519806A-628E-4B00-8FF0-BF31E63D0B82}"/>
            </a:ext>
          </a:extLst>
        </xdr:cNvPr>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5" name="フローチャート : 判断 464">
          <a:extLst>
            <a:ext uri="{FF2B5EF4-FFF2-40B4-BE49-F238E27FC236}">
              <a16:creationId xmlns:a16="http://schemas.microsoft.com/office/drawing/2014/main" xmlns="" id="{C011AE11-8C08-48B5-BBDA-CC488FE3F5B6}"/>
            </a:ext>
          </a:extLst>
        </xdr:cNvPr>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62243</xdr:rowOff>
    </xdr:from>
    <xdr:to>
      <xdr:col>14</xdr:col>
      <xdr:colOff>28575</xdr:colOff>
      <xdr:row>95</xdr:row>
      <xdr:rowOff>50812</xdr:rowOff>
    </xdr:to>
    <xdr:cxnSp macro="">
      <xdr:nvCxnSpPr>
        <xdr:cNvPr id="466" name="直線コネクタ 465">
          <a:extLst>
            <a:ext uri="{FF2B5EF4-FFF2-40B4-BE49-F238E27FC236}">
              <a16:creationId xmlns:a16="http://schemas.microsoft.com/office/drawing/2014/main" xmlns="" id="{F5F9E2FC-4941-4219-BC4C-17527859DED6}"/>
            </a:ext>
          </a:extLst>
        </xdr:cNvPr>
        <xdr:cNvCxnSpPr/>
      </xdr:nvCxnSpPr>
      <xdr:spPr>
        <a:xfrm>
          <a:off x="8750300" y="16007093"/>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7" name="フローチャート : 判断 466">
          <a:extLst>
            <a:ext uri="{FF2B5EF4-FFF2-40B4-BE49-F238E27FC236}">
              <a16:creationId xmlns:a16="http://schemas.microsoft.com/office/drawing/2014/main" xmlns="" id="{59CE3BDD-6123-4D0A-86B5-56026302BD73}"/>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8" name="テキスト ボックス 467">
          <a:extLst>
            <a:ext uri="{FF2B5EF4-FFF2-40B4-BE49-F238E27FC236}">
              <a16:creationId xmlns:a16="http://schemas.microsoft.com/office/drawing/2014/main" xmlns="" id="{BC3007EC-4991-4FBF-A03B-79160BDFEF85}"/>
            </a:ext>
          </a:extLst>
        </xdr:cNvPr>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9" name="フローチャート : 判断 468">
          <a:extLst>
            <a:ext uri="{FF2B5EF4-FFF2-40B4-BE49-F238E27FC236}">
              <a16:creationId xmlns:a16="http://schemas.microsoft.com/office/drawing/2014/main" xmlns="" id="{12705C4B-13DC-4028-9B1B-7BD767E8E75B}"/>
            </a:ext>
          </a:extLst>
        </xdr:cNvPr>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169054</xdr:rowOff>
    </xdr:from>
    <xdr:ext cx="534377" cy="259045"/>
    <xdr:sp macro="" textlink="">
      <xdr:nvSpPr>
        <xdr:cNvPr id="470" name="テキスト ボックス 469">
          <a:extLst>
            <a:ext uri="{FF2B5EF4-FFF2-40B4-BE49-F238E27FC236}">
              <a16:creationId xmlns:a16="http://schemas.microsoft.com/office/drawing/2014/main" xmlns="" id="{EA9F48F7-BA08-4C95-8696-9CA44CC8EB19}"/>
            </a:ext>
          </a:extLst>
        </xdr:cNvPr>
        <xdr:cNvSpPr txBox="1"/>
      </xdr:nvSpPr>
      <xdr:spPr>
        <a:xfrm>
          <a:off x="8483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614715D-A073-4679-9930-4DBA72ED073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742A5E9C-19F6-441E-A9D9-679C8F7CB2B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78C2E5FA-42FA-4DB9-BF63-00F21FD41CB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54685C7E-E91B-4A48-AEBD-383C1A84212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D85DE844-D0E1-4C0D-8E52-09D8FEB215C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147307</xdr:rowOff>
    </xdr:from>
    <xdr:to>
      <xdr:col>15</xdr:col>
      <xdr:colOff>231775</xdr:colOff>
      <xdr:row>96</xdr:row>
      <xdr:rowOff>77457</xdr:rowOff>
    </xdr:to>
    <xdr:sp macro="" textlink="">
      <xdr:nvSpPr>
        <xdr:cNvPr id="476" name="円/楕円 475">
          <a:extLst>
            <a:ext uri="{FF2B5EF4-FFF2-40B4-BE49-F238E27FC236}">
              <a16:creationId xmlns:a16="http://schemas.microsoft.com/office/drawing/2014/main" xmlns="" id="{69CDA947-5CCE-4AD7-B169-263BA4A0DC55}"/>
            </a:ext>
          </a:extLst>
        </xdr:cNvPr>
        <xdr:cNvSpPr/>
      </xdr:nvSpPr>
      <xdr:spPr>
        <a:xfrm>
          <a:off x="104267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125734</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EC785F1B-8D65-4674-A549-04D60BBA1F40}"/>
            </a:ext>
          </a:extLst>
        </xdr:cNvPr>
        <xdr:cNvSpPr txBox="1"/>
      </xdr:nvSpPr>
      <xdr:spPr>
        <a:xfrm>
          <a:off x="10528300" y="164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xdr:rowOff>
    </xdr:from>
    <xdr:to>
      <xdr:col>14</xdr:col>
      <xdr:colOff>79375</xdr:colOff>
      <xdr:row>95</xdr:row>
      <xdr:rowOff>101612</xdr:rowOff>
    </xdr:to>
    <xdr:sp macro="" textlink="">
      <xdr:nvSpPr>
        <xdr:cNvPr id="478" name="円/楕円 477">
          <a:extLst>
            <a:ext uri="{FF2B5EF4-FFF2-40B4-BE49-F238E27FC236}">
              <a16:creationId xmlns:a16="http://schemas.microsoft.com/office/drawing/2014/main" xmlns="" id="{9DCEE669-7C0D-4C5B-B37F-E8B6819CD0A2}"/>
            </a:ext>
          </a:extLst>
        </xdr:cNvPr>
        <xdr:cNvSpPr/>
      </xdr:nvSpPr>
      <xdr:spPr>
        <a:xfrm>
          <a:off x="9588500" y="16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118139</xdr:rowOff>
    </xdr:from>
    <xdr:ext cx="534377" cy="259045"/>
    <xdr:sp macro="" textlink="">
      <xdr:nvSpPr>
        <xdr:cNvPr id="479" name="テキスト ボックス 478">
          <a:extLst>
            <a:ext uri="{FF2B5EF4-FFF2-40B4-BE49-F238E27FC236}">
              <a16:creationId xmlns:a16="http://schemas.microsoft.com/office/drawing/2014/main" xmlns="" id="{B9212412-6491-4939-85F8-115B68CF3D7B}"/>
            </a:ext>
          </a:extLst>
        </xdr:cNvPr>
        <xdr:cNvSpPr txBox="1"/>
      </xdr:nvSpPr>
      <xdr:spPr>
        <a:xfrm>
          <a:off x="9372111" y="160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11443</xdr:rowOff>
    </xdr:from>
    <xdr:to>
      <xdr:col>12</xdr:col>
      <xdr:colOff>561975</xdr:colOff>
      <xdr:row>93</xdr:row>
      <xdr:rowOff>113043</xdr:rowOff>
    </xdr:to>
    <xdr:sp macro="" textlink="">
      <xdr:nvSpPr>
        <xdr:cNvPr id="480" name="円/楕円 479">
          <a:extLst>
            <a:ext uri="{FF2B5EF4-FFF2-40B4-BE49-F238E27FC236}">
              <a16:creationId xmlns:a16="http://schemas.microsoft.com/office/drawing/2014/main" xmlns="" id="{677D997D-CBEB-44E5-A702-20F49490447A}"/>
            </a:ext>
          </a:extLst>
        </xdr:cNvPr>
        <xdr:cNvSpPr/>
      </xdr:nvSpPr>
      <xdr:spPr>
        <a:xfrm>
          <a:off x="8699500" y="159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129570</xdr:rowOff>
    </xdr:from>
    <xdr:ext cx="534377" cy="259045"/>
    <xdr:sp macro="" textlink="">
      <xdr:nvSpPr>
        <xdr:cNvPr id="481" name="テキスト ボックス 480">
          <a:extLst>
            <a:ext uri="{FF2B5EF4-FFF2-40B4-BE49-F238E27FC236}">
              <a16:creationId xmlns:a16="http://schemas.microsoft.com/office/drawing/2014/main" xmlns="" id="{5A4D0A79-8B97-4DE3-ACC9-7EBD13DAF814}"/>
            </a:ext>
          </a:extLst>
        </xdr:cNvPr>
        <xdr:cNvSpPr txBox="1"/>
      </xdr:nvSpPr>
      <xdr:spPr>
        <a:xfrm>
          <a:off x="8483111" y="157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xmlns="" id="{B4E4C709-05AB-4684-931F-7DC02EF6FC7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xmlns="" id="{5EF5B5C3-203D-45B6-B900-CBCAD43EB52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xmlns="" id="{6049CAE7-A436-429E-A081-10069894F16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xmlns="" id="{BECFE3BB-FCB5-4126-B753-84CEEAA844F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xmlns="" id="{851F638F-90F8-42CC-9F6E-EAD7A7E5F51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xmlns="" id="{27D741CB-BAA4-4612-8905-030CE4E9B88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xmlns="" id="{A8B3B42D-167B-4D3C-BAD7-2149665B50B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xmlns="" id="{E00EF32A-6154-463C-AA9E-782CACFA667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30A7D9C9-F117-4128-837F-70F56917FBA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xmlns="" id="{9E8C5EB1-03ED-4A20-8F95-C199EC22D0D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a:extLst>
            <a:ext uri="{FF2B5EF4-FFF2-40B4-BE49-F238E27FC236}">
              <a16:creationId xmlns:a16="http://schemas.microsoft.com/office/drawing/2014/main" xmlns="" id="{4223B169-773E-4646-AD1F-397ACDD76584}"/>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886184EA-2BE9-47E9-959F-C021E59BA55D}"/>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a:extLst>
            <a:ext uri="{FF2B5EF4-FFF2-40B4-BE49-F238E27FC236}">
              <a16:creationId xmlns:a16="http://schemas.microsoft.com/office/drawing/2014/main" xmlns="" id="{FC2BA1A9-36EE-47F8-9768-AB6D7A3A0C2B}"/>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F9A653FC-0FEB-4E24-8A05-2000DF023A66}"/>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a:extLst>
            <a:ext uri="{FF2B5EF4-FFF2-40B4-BE49-F238E27FC236}">
              <a16:creationId xmlns:a16="http://schemas.microsoft.com/office/drawing/2014/main" xmlns="" id="{0C49C8CA-1904-495D-A2F7-016DE8FE266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75A30797-7E47-42E7-848E-321D9DFC991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a:extLst>
            <a:ext uri="{FF2B5EF4-FFF2-40B4-BE49-F238E27FC236}">
              <a16:creationId xmlns:a16="http://schemas.microsoft.com/office/drawing/2014/main" xmlns="" id="{93A57B08-2026-4044-AFC3-D40AFB6F3311}"/>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370D095E-0587-459F-84BC-E80D0F1163A1}"/>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a:extLst>
            <a:ext uri="{FF2B5EF4-FFF2-40B4-BE49-F238E27FC236}">
              <a16:creationId xmlns:a16="http://schemas.microsoft.com/office/drawing/2014/main" xmlns="" id="{87C43C0E-EFDA-4282-9B63-B45368173D1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1" name="テキスト ボックス 500">
          <a:extLst>
            <a:ext uri="{FF2B5EF4-FFF2-40B4-BE49-F238E27FC236}">
              <a16:creationId xmlns:a16="http://schemas.microsoft.com/office/drawing/2014/main" xmlns="" id="{472C0849-75DD-48B9-8818-EDAAD8123876}"/>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a:extLst>
            <a:ext uri="{FF2B5EF4-FFF2-40B4-BE49-F238E27FC236}">
              <a16:creationId xmlns:a16="http://schemas.microsoft.com/office/drawing/2014/main" xmlns="" id="{A03CC486-C8DD-4C92-954B-4F4B8349DA2E}"/>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C941B39B-1E7B-42AB-B54B-7B9C3170B9A7}"/>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3B49BE5C-2818-4522-B36C-78428EAE309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5082AB00-5D62-46AB-856A-595ACA7F3ED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a:extLst>
            <a:ext uri="{FF2B5EF4-FFF2-40B4-BE49-F238E27FC236}">
              <a16:creationId xmlns:a16="http://schemas.microsoft.com/office/drawing/2014/main" xmlns="" id="{E1440C7D-BEF7-4222-962C-78F18A9DB96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7" name="直線コネクタ 506">
          <a:extLst>
            <a:ext uri="{FF2B5EF4-FFF2-40B4-BE49-F238E27FC236}">
              <a16:creationId xmlns:a16="http://schemas.microsoft.com/office/drawing/2014/main" xmlns="" id="{A63AC37C-0323-4BF9-816B-085B843645DC}"/>
            </a:ext>
          </a:extLst>
        </xdr:cNvPr>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5DF39277-658A-42CB-8354-2EEBBC647AF5}"/>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9" name="直線コネクタ 508">
          <a:extLst>
            <a:ext uri="{FF2B5EF4-FFF2-40B4-BE49-F238E27FC236}">
              <a16:creationId xmlns:a16="http://schemas.microsoft.com/office/drawing/2014/main" xmlns="" id="{CBC58873-567E-4575-B589-A1DB5E2E58BF}"/>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10" name="災害復旧事業費最大値テキスト">
          <a:extLst>
            <a:ext uri="{FF2B5EF4-FFF2-40B4-BE49-F238E27FC236}">
              <a16:creationId xmlns:a16="http://schemas.microsoft.com/office/drawing/2014/main" xmlns="" id="{3673D914-B49A-41A5-B6A4-B17E35917D4F}"/>
            </a:ext>
          </a:extLst>
        </xdr:cNvPr>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11" name="直線コネクタ 510">
          <a:extLst>
            <a:ext uri="{FF2B5EF4-FFF2-40B4-BE49-F238E27FC236}">
              <a16:creationId xmlns:a16="http://schemas.microsoft.com/office/drawing/2014/main" xmlns="" id="{521F1564-929F-4916-94C9-358FD40BE428}"/>
            </a:ext>
          </a:extLst>
        </xdr:cNvPr>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136010</xdr:rowOff>
    </xdr:from>
    <xdr:to>
      <xdr:col>23</xdr:col>
      <xdr:colOff>517525</xdr:colOff>
      <xdr:row>36</xdr:row>
      <xdr:rowOff>16811</xdr:rowOff>
    </xdr:to>
    <xdr:cxnSp macro="">
      <xdr:nvCxnSpPr>
        <xdr:cNvPr id="512" name="直線コネクタ 511">
          <a:extLst>
            <a:ext uri="{FF2B5EF4-FFF2-40B4-BE49-F238E27FC236}">
              <a16:creationId xmlns:a16="http://schemas.microsoft.com/office/drawing/2014/main" xmlns="" id="{829B5800-F20F-46D8-9E83-29AF8561CF7F}"/>
            </a:ext>
          </a:extLst>
        </xdr:cNvPr>
        <xdr:cNvCxnSpPr/>
      </xdr:nvCxnSpPr>
      <xdr:spPr>
        <a:xfrm flipV="1">
          <a:off x="15481300" y="5965310"/>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118511</xdr:rowOff>
    </xdr:from>
    <xdr:ext cx="469744" cy="259045"/>
    <xdr:sp macro="" textlink="">
      <xdr:nvSpPr>
        <xdr:cNvPr id="513" name="災害復旧事業費平均値テキスト">
          <a:extLst>
            <a:ext uri="{FF2B5EF4-FFF2-40B4-BE49-F238E27FC236}">
              <a16:creationId xmlns:a16="http://schemas.microsoft.com/office/drawing/2014/main" xmlns="" id="{0885FCD5-E975-476D-90B5-EA932722B09F}"/>
            </a:ext>
          </a:extLst>
        </xdr:cNvPr>
        <xdr:cNvSpPr txBox="1"/>
      </xdr:nvSpPr>
      <xdr:spPr>
        <a:xfrm>
          <a:off x="16370300" y="663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4" name="フローチャート : 判断 513">
          <a:extLst>
            <a:ext uri="{FF2B5EF4-FFF2-40B4-BE49-F238E27FC236}">
              <a16:creationId xmlns:a16="http://schemas.microsoft.com/office/drawing/2014/main" xmlns="" id="{96BF8B86-DF91-4FE1-B023-CFDFD69BCF8F}"/>
            </a:ext>
          </a:extLst>
        </xdr:cNvPr>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16811</xdr:rowOff>
    </xdr:from>
    <xdr:to>
      <xdr:col>22</xdr:col>
      <xdr:colOff>365125</xdr:colOff>
      <xdr:row>39</xdr:row>
      <xdr:rowOff>32160</xdr:rowOff>
    </xdr:to>
    <xdr:cxnSp macro="">
      <xdr:nvCxnSpPr>
        <xdr:cNvPr id="515" name="直線コネクタ 514">
          <a:extLst>
            <a:ext uri="{FF2B5EF4-FFF2-40B4-BE49-F238E27FC236}">
              <a16:creationId xmlns:a16="http://schemas.microsoft.com/office/drawing/2014/main" xmlns="" id="{C1B62A65-D071-4284-B81C-3A4EFE7A3A50}"/>
            </a:ext>
          </a:extLst>
        </xdr:cNvPr>
        <xdr:cNvCxnSpPr/>
      </xdr:nvCxnSpPr>
      <xdr:spPr>
        <a:xfrm flipV="1">
          <a:off x="14592300" y="6189011"/>
          <a:ext cx="889000" cy="5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6" name="フローチャート : 判断 515">
          <a:extLst>
            <a:ext uri="{FF2B5EF4-FFF2-40B4-BE49-F238E27FC236}">
              <a16:creationId xmlns:a16="http://schemas.microsoft.com/office/drawing/2014/main" xmlns="" id="{EC433C8C-1ACD-42B5-B7DE-FFA5562DAC81}"/>
            </a:ext>
          </a:extLst>
        </xdr:cNvPr>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7" name="テキスト ボックス 516">
          <a:extLst>
            <a:ext uri="{FF2B5EF4-FFF2-40B4-BE49-F238E27FC236}">
              <a16:creationId xmlns:a16="http://schemas.microsoft.com/office/drawing/2014/main" xmlns="" id="{C6B9F2B9-2C3A-4B3F-90A2-215B54FA987A}"/>
            </a:ext>
          </a:extLst>
        </xdr:cNvPr>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127824</xdr:rowOff>
    </xdr:from>
    <xdr:to>
      <xdr:col>21</xdr:col>
      <xdr:colOff>161925</xdr:colOff>
      <xdr:row>39</xdr:row>
      <xdr:rowOff>32160</xdr:rowOff>
    </xdr:to>
    <xdr:cxnSp macro="">
      <xdr:nvCxnSpPr>
        <xdr:cNvPr id="518" name="直線コネクタ 517">
          <a:extLst>
            <a:ext uri="{FF2B5EF4-FFF2-40B4-BE49-F238E27FC236}">
              <a16:creationId xmlns:a16="http://schemas.microsoft.com/office/drawing/2014/main" xmlns="" id="{3F67E633-B914-47CD-87A0-35C9EE54F864}"/>
            </a:ext>
          </a:extLst>
        </xdr:cNvPr>
        <xdr:cNvCxnSpPr/>
      </xdr:nvCxnSpPr>
      <xdr:spPr>
        <a:xfrm>
          <a:off x="13703300" y="6642924"/>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9" name="フローチャート : 判断 518">
          <a:extLst>
            <a:ext uri="{FF2B5EF4-FFF2-40B4-BE49-F238E27FC236}">
              <a16:creationId xmlns:a16="http://schemas.microsoft.com/office/drawing/2014/main" xmlns="" id="{A8E4508E-AA35-485C-9E33-336C33CD8105}"/>
            </a:ext>
          </a:extLst>
        </xdr:cNvPr>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102379</xdr:rowOff>
    </xdr:from>
    <xdr:ext cx="469744" cy="259045"/>
    <xdr:sp macro="" textlink="">
      <xdr:nvSpPr>
        <xdr:cNvPr id="520" name="テキスト ボックス 519">
          <a:extLst>
            <a:ext uri="{FF2B5EF4-FFF2-40B4-BE49-F238E27FC236}">
              <a16:creationId xmlns:a16="http://schemas.microsoft.com/office/drawing/2014/main" xmlns="" id="{168536D8-0CBC-4864-A93D-D665A6EC034D}"/>
            </a:ext>
          </a:extLst>
        </xdr:cNvPr>
        <xdr:cNvSpPr txBox="1"/>
      </xdr:nvSpPr>
      <xdr:spPr>
        <a:xfrm>
          <a:off x="14357427"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149149</xdr:rowOff>
    </xdr:from>
    <xdr:to>
      <xdr:col>19</xdr:col>
      <xdr:colOff>644525</xdr:colOff>
      <xdr:row>38</xdr:row>
      <xdr:rowOff>127824</xdr:rowOff>
    </xdr:to>
    <xdr:cxnSp macro="">
      <xdr:nvCxnSpPr>
        <xdr:cNvPr id="521" name="直線コネクタ 520">
          <a:extLst>
            <a:ext uri="{FF2B5EF4-FFF2-40B4-BE49-F238E27FC236}">
              <a16:creationId xmlns:a16="http://schemas.microsoft.com/office/drawing/2014/main" xmlns="" id="{C84D41CF-0DB2-40B0-80D7-4428E8AF95BD}"/>
            </a:ext>
          </a:extLst>
        </xdr:cNvPr>
        <xdr:cNvCxnSpPr/>
      </xdr:nvCxnSpPr>
      <xdr:spPr>
        <a:xfrm>
          <a:off x="12814300" y="6492799"/>
          <a:ext cx="8890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22" name="フローチャート : 判断 521">
          <a:extLst>
            <a:ext uri="{FF2B5EF4-FFF2-40B4-BE49-F238E27FC236}">
              <a16:creationId xmlns:a16="http://schemas.microsoft.com/office/drawing/2014/main" xmlns="" id="{95D732D7-3852-4027-9C8C-2074794027DF}"/>
            </a:ext>
          </a:extLst>
        </xdr:cNvPr>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104415</xdr:rowOff>
    </xdr:from>
    <xdr:ext cx="469744" cy="259045"/>
    <xdr:sp macro="" textlink="">
      <xdr:nvSpPr>
        <xdr:cNvPr id="523" name="テキスト ボックス 522">
          <a:extLst>
            <a:ext uri="{FF2B5EF4-FFF2-40B4-BE49-F238E27FC236}">
              <a16:creationId xmlns:a16="http://schemas.microsoft.com/office/drawing/2014/main" xmlns="" id="{5727E81B-D931-4A81-8C39-3B25DF2B5A5F}"/>
            </a:ext>
          </a:extLst>
        </xdr:cNvPr>
        <xdr:cNvSpPr txBox="1"/>
      </xdr:nvSpPr>
      <xdr:spPr>
        <a:xfrm>
          <a:off x="13468427"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24" name="フローチャート : 判断 523">
          <a:extLst>
            <a:ext uri="{FF2B5EF4-FFF2-40B4-BE49-F238E27FC236}">
              <a16:creationId xmlns:a16="http://schemas.microsoft.com/office/drawing/2014/main" xmlns="" id="{672D8388-9462-4AAF-B479-1AE8157B2762}"/>
            </a:ext>
          </a:extLst>
        </xdr:cNvPr>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146913</xdr:rowOff>
    </xdr:from>
    <xdr:ext cx="534377" cy="259045"/>
    <xdr:sp macro="" textlink="">
      <xdr:nvSpPr>
        <xdr:cNvPr id="525" name="テキスト ボックス 524">
          <a:extLst>
            <a:ext uri="{FF2B5EF4-FFF2-40B4-BE49-F238E27FC236}">
              <a16:creationId xmlns:a16="http://schemas.microsoft.com/office/drawing/2014/main" xmlns="" id="{B8E8473C-81A8-40B3-9BB9-C0E41C5E9167}"/>
            </a:ext>
          </a:extLst>
        </xdr:cNvPr>
        <xdr:cNvSpPr txBox="1"/>
      </xdr:nvSpPr>
      <xdr:spPr>
        <a:xfrm>
          <a:off x="12547111" y="66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CDD840D0-3B2C-4CAD-9D82-5DF84B32288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90900B91-0A2F-4975-A88A-32786152062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283674D5-4C71-44C6-B46C-8675AA0151C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3A33005C-C0BD-4DF1-9D6B-A104D121BAE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8ED10267-EAA8-46C7-9638-DBE70F71DFD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85210</xdr:rowOff>
    </xdr:from>
    <xdr:to>
      <xdr:col>23</xdr:col>
      <xdr:colOff>568325</xdr:colOff>
      <xdr:row>35</xdr:row>
      <xdr:rowOff>15360</xdr:rowOff>
    </xdr:to>
    <xdr:sp macro="" textlink="">
      <xdr:nvSpPr>
        <xdr:cNvPr id="531" name="円/楕円 530">
          <a:extLst>
            <a:ext uri="{FF2B5EF4-FFF2-40B4-BE49-F238E27FC236}">
              <a16:creationId xmlns:a16="http://schemas.microsoft.com/office/drawing/2014/main" xmlns="" id="{F42CB9F7-879B-4FD8-878C-BACD9C560DF2}"/>
            </a:ext>
          </a:extLst>
        </xdr:cNvPr>
        <xdr:cNvSpPr/>
      </xdr:nvSpPr>
      <xdr:spPr>
        <a:xfrm>
          <a:off x="16268700" y="59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108087</xdr:rowOff>
    </xdr:from>
    <xdr:ext cx="534377" cy="259045"/>
    <xdr:sp macro="" textlink="">
      <xdr:nvSpPr>
        <xdr:cNvPr id="532" name="災害復旧事業費該当値テキスト">
          <a:extLst>
            <a:ext uri="{FF2B5EF4-FFF2-40B4-BE49-F238E27FC236}">
              <a16:creationId xmlns:a16="http://schemas.microsoft.com/office/drawing/2014/main" xmlns="" id="{F46774B7-E962-4F0E-B5AA-5E4BFBDE762C}"/>
            </a:ext>
          </a:extLst>
        </xdr:cNvPr>
        <xdr:cNvSpPr txBox="1"/>
      </xdr:nvSpPr>
      <xdr:spPr>
        <a:xfrm>
          <a:off x="16370300" y="57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137461</xdr:rowOff>
    </xdr:from>
    <xdr:to>
      <xdr:col>22</xdr:col>
      <xdr:colOff>415925</xdr:colOff>
      <xdr:row>36</xdr:row>
      <xdr:rowOff>67611</xdr:rowOff>
    </xdr:to>
    <xdr:sp macro="" textlink="">
      <xdr:nvSpPr>
        <xdr:cNvPr id="533" name="円/楕円 532">
          <a:extLst>
            <a:ext uri="{FF2B5EF4-FFF2-40B4-BE49-F238E27FC236}">
              <a16:creationId xmlns:a16="http://schemas.microsoft.com/office/drawing/2014/main" xmlns="" id="{9F2BA839-21E6-4505-96A9-7336FAB7D80A}"/>
            </a:ext>
          </a:extLst>
        </xdr:cNvPr>
        <xdr:cNvSpPr/>
      </xdr:nvSpPr>
      <xdr:spPr>
        <a:xfrm>
          <a:off x="15430500" y="6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84138</xdr:rowOff>
    </xdr:from>
    <xdr:ext cx="534377" cy="259045"/>
    <xdr:sp macro="" textlink="">
      <xdr:nvSpPr>
        <xdr:cNvPr id="534" name="テキスト ボックス 533">
          <a:extLst>
            <a:ext uri="{FF2B5EF4-FFF2-40B4-BE49-F238E27FC236}">
              <a16:creationId xmlns:a16="http://schemas.microsoft.com/office/drawing/2014/main" xmlns="" id="{3BDC700F-FC43-4877-9232-5289FA06DCA9}"/>
            </a:ext>
          </a:extLst>
        </xdr:cNvPr>
        <xdr:cNvSpPr txBox="1"/>
      </xdr:nvSpPr>
      <xdr:spPr>
        <a:xfrm>
          <a:off x="15214111" y="59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152810</xdr:rowOff>
    </xdr:from>
    <xdr:to>
      <xdr:col>21</xdr:col>
      <xdr:colOff>212725</xdr:colOff>
      <xdr:row>39</xdr:row>
      <xdr:rowOff>82960</xdr:rowOff>
    </xdr:to>
    <xdr:sp macro="" textlink="">
      <xdr:nvSpPr>
        <xdr:cNvPr id="535" name="円/楕円 534">
          <a:extLst>
            <a:ext uri="{FF2B5EF4-FFF2-40B4-BE49-F238E27FC236}">
              <a16:creationId xmlns:a16="http://schemas.microsoft.com/office/drawing/2014/main" xmlns="" id="{A2D8405E-52ED-4D9B-A984-640A2258F388}"/>
            </a:ext>
          </a:extLst>
        </xdr:cNvPr>
        <xdr:cNvSpPr/>
      </xdr:nvSpPr>
      <xdr:spPr>
        <a:xfrm>
          <a:off x="14541500" y="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99487</xdr:rowOff>
    </xdr:from>
    <xdr:ext cx="469744" cy="259045"/>
    <xdr:sp macro="" textlink="">
      <xdr:nvSpPr>
        <xdr:cNvPr id="536" name="テキスト ボックス 535">
          <a:extLst>
            <a:ext uri="{FF2B5EF4-FFF2-40B4-BE49-F238E27FC236}">
              <a16:creationId xmlns:a16="http://schemas.microsoft.com/office/drawing/2014/main" xmlns="" id="{0E44A173-4654-4715-B230-F29872C69F11}"/>
            </a:ext>
          </a:extLst>
        </xdr:cNvPr>
        <xdr:cNvSpPr txBox="1"/>
      </xdr:nvSpPr>
      <xdr:spPr>
        <a:xfrm>
          <a:off x="14357427" y="64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77024</xdr:rowOff>
    </xdr:from>
    <xdr:to>
      <xdr:col>20</xdr:col>
      <xdr:colOff>9525</xdr:colOff>
      <xdr:row>39</xdr:row>
      <xdr:rowOff>7174</xdr:rowOff>
    </xdr:to>
    <xdr:sp macro="" textlink="">
      <xdr:nvSpPr>
        <xdr:cNvPr id="537" name="円/楕円 536">
          <a:extLst>
            <a:ext uri="{FF2B5EF4-FFF2-40B4-BE49-F238E27FC236}">
              <a16:creationId xmlns:a16="http://schemas.microsoft.com/office/drawing/2014/main" xmlns="" id="{F1BCBFA9-07AF-4A43-B29B-40B29C7EEFC7}"/>
            </a:ext>
          </a:extLst>
        </xdr:cNvPr>
        <xdr:cNvSpPr/>
      </xdr:nvSpPr>
      <xdr:spPr>
        <a:xfrm>
          <a:off x="13652500" y="65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23701</xdr:rowOff>
    </xdr:from>
    <xdr:ext cx="534377" cy="259045"/>
    <xdr:sp macro="" textlink="">
      <xdr:nvSpPr>
        <xdr:cNvPr id="538" name="テキスト ボックス 537">
          <a:extLst>
            <a:ext uri="{FF2B5EF4-FFF2-40B4-BE49-F238E27FC236}">
              <a16:creationId xmlns:a16="http://schemas.microsoft.com/office/drawing/2014/main" xmlns="" id="{11272DA2-AE5B-40EE-B187-571678E91F40}"/>
            </a:ext>
          </a:extLst>
        </xdr:cNvPr>
        <xdr:cNvSpPr txBox="1"/>
      </xdr:nvSpPr>
      <xdr:spPr>
        <a:xfrm>
          <a:off x="13436111" y="63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98349</xdr:rowOff>
    </xdr:from>
    <xdr:to>
      <xdr:col>18</xdr:col>
      <xdr:colOff>492125</xdr:colOff>
      <xdr:row>38</xdr:row>
      <xdr:rowOff>28499</xdr:rowOff>
    </xdr:to>
    <xdr:sp macro="" textlink="">
      <xdr:nvSpPr>
        <xdr:cNvPr id="539" name="円/楕円 538">
          <a:extLst>
            <a:ext uri="{FF2B5EF4-FFF2-40B4-BE49-F238E27FC236}">
              <a16:creationId xmlns:a16="http://schemas.microsoft.com/office/drawing/2014/main" xmlns="" id="{C2C08723-704C-4EB5-B4E0-A3FE63A4F214}"/>
            </a:ext>
          </a:extLst>
        </xdr:cNvPr>
        <xdr:cNvSpPr/>
      </xdr:nvSpPr>
      <xdr:spPr>
        <a:xfrm>
          <a:off x="12763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45026</xdr:rowOff>
    </xdr:from>
    <xdr:ext cx="534377" cy="259045"/>
    <xdr:sp macro="" textlink="">
      <xdr:nvSpPr>
        <xdr:cNvPr id="540" name="テキスト ボックス 539">
          <a:extLst>
            <a:ext uri="{FF2B5EF4-FFF2-40B4-BE49-F238E27FC236}">
              <a16:creationId xmlns:a16="http://schemas.microsoft.com/office/drawing/2014/main" xmlns="" id="{1D86C8E9-6499-4890-88BB-A01DA9C9BAF7}"/>
            </a:ext>
          </a:extLst>
        </xdr:cNvPr>
        <xdr:cNvSpPr txBox="1"/>
      </xdr:nvSpPr>
      <xdr:spPr>
        <a:xfrm>
          <a:off x="12547111" y="62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BF4BEBE-D043-47C8-9F84-6DA09837E0A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C727F201-9E41-4244-AD8C-F8FAAA3DDAB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1206DD3B-8721-47AA-AC53-2095D496BF5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4B882FA3-C699-4E5E-AFE2-E823C0F0A41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73D99C16-22FA-47AF-BE75-1BB1A8AAE59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96A900A5-1C65-4F4C-B437-C2C32E13FA8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E7BDC0C6-98F1-4C49-A2F7-828A270C45B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F79FC070-E9CC-481D-9745-4448AD396E1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DCB73F98-2E14-4977-82C7-06AB83987A8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BB16E615-3195-41AD-9418-8500DE0ACB9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1F4F3204-B705-41B9-9016-A2C16700B55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1AEE6317-516A-4417-89AD-EFB937B9CA98}"/>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80871237-FC80-4AEB-9E0F-B851C36DC616}"/>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4" name="テキスト ボックス 553">
          <a:extLst>
            <a:ext uri="{FF2B5EF4-FFF2-40B4-BE49-F238E27FC236}">
              <a16:creationId xmlns:a16="http://schemas.microsoft.com/office/drawing/2014/main" xmlns="" id="{19327763-307A-45D8-8870-13760FBE0B7D}"/>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23FAE507-B1BD-466D-A073-8D218DA58E2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CAB8ADDA-D7F3-4928-B4AD-A0B731FD54E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5954FD55-AA50-441B-B693-3EC11223F28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xmlns="" id="{6C8BF456-A5B6-4509-A6DC-7538B434765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585232AE-A0BB-402F-8A78-5B04A34E3B77}"/>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60" name="テキスト ボックス 559">
          <a:extLst>
            <a:ext uri="{FF2B5EF4-FFF2-40B4-BE49-F238E27FC236}">
              <a16:creationId xmlns:a16="http://schemas.microsoft.com/office/drawing/2014/main" xmlns="" id="{14CBE1AE-92E5-4420-A933-34343B99B44F}"/>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63C47DEB-FCC1-4BD6-850E-017EEBF96FE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62" name="テキスト ボックス 561">
          <a:extLst>
            <a:ext uri="{FF2B5EF4-FFF2-40B4-BE49-F238E27FC236}">
              <a16:creationId xmlns:a16="http://schemas.microsoft.com/office/drawing/2014/main" xmlns="" id="{EDB551E5-9974-4A3E-B2B1-888AF27AE47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失業対策事業費グラフ枠">
          <a:extLst>
            <a:ext uri="{FF2B5EF4-FFF2-40B4-BE49-F238E27FC236}">
              <a16:creationId xmlns:a16="http://schemas.microsoft.com/office/drawing/2014/main" xmlns="" id="{ADCFC1F1-5911-4CA4-AC4B-9A18EA556A4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4" name="直線コネクタ 563">
          <a:extLst>
            <a:ext uri="{FF2B5EF4-FFF2-40B4-BE49-F238E27FC236}">
              <a16:creationId xmlns:a16="http://schemas.microsoft.com/office/drawing/2014/main" xmlns="" id="{68E2B53C-1414-4172-8DAC-B19DAB084776}"/>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5" name="失業対策事業費最小値テキスト">
          <a:extLst>
            <a:ext uri="{FF2B5EF4-FFF2-40B4-BE49-F238E27FC236}">
              <a16:creationId xmlns:a16="http://schemas.microsoft.com/office/drawing/2014/main" xmlns="" id="{404985AC-CAAA-47FC-B4B4-27F7C99BDE27}"/>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6" name="直線コネクタ 565">
          <a:extLst>
            <a:ext uri="{FF2B5EF4-FFF2-40B4-BE49-F238E27FC236}">
              <a16:creationId xmlns:a16="http://schemas.microsoft.com/office/drawing/2014/main" xmlns="" id="{FE06D0FE-3767-455F-BB62-A51A396F3583}"/>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7" name="失業対策事業費最大値テキスト">
          <a:extLst>
            <a:ext uri="{FF2B5EF4-FFF2-40B4-BE49-F238E27FC236}">
              <a16:creationId xmlns:a16="http://schemas.microsoft.com/office/drawing/2014/main" xmlns="" id="{3FA68998-1DFA-410E-AE1C-41343CAD8C17}"/>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8" name="直線コネクタ 567">
          <a:extLst>
            <a:ext uri="{FF2B5EF4-FFF2-40B4-BE49-F238E27FC236}">
              <a16:creationId xmlns:a16="http://schemas.microsoft.com/office/drawing/2014/main" xmlns="" id="{6095B3F1-B060-4394-8281-556ADB308DAC}"/>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9" name="直線コネクタ 568">
          <a:extLst>
            <a:ext uri="{FF2B5EF4-FFF2-40B4-BE49-F238E27FC236}">
              <a16:creationId xmlns:a16="http://schemas.microsoft.com/office/drawing/2014/main" xmlns="" id="{6D19BE8E-138E-47E5-9530-323CBEA2EB7D}"/>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70" name="失業対策事業費平均値テキスト">
          <a:extLst>
            <a:ext uri="{FF2B5EF4-FFF2-40B4-BE49-F238E27FC236}">
              <a16:creationId xmlns:a16="http://schemas.microsoft.com/office/drawing/2014/main" xmlns="" id="{AD82FF4D-FBA3-4ABC-9837-27E128ED6A6F}"/>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1" name="フローチャート : 判断 570">
          <a:extLst>
            <a:ext uri="{FF2B5EF4-FFF2-40B4-BE49-F238E27FC236}">
              <a16:creationId xmlns:a16="http://schemas.microsoft.com/office/drawing/2014/main" xmlns="" id="{908BDFBE-DF84-434D-9FA2-734298F19F12}"/>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72" name="直線コネクタ 571">
          <a:extLst>
            <a:ext uri="{FF2B5EF4-FFF2-40B4-BE49-F238E27FC236}">
              <a16:creationId xmlns:a16="http://schemas.microsoft.com/office/drawing/2014/main" xmlns="" id="{10DC2F73-80FE-4661-8723-939FABD6FACF}"/>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73" name="フローチャート : 判断 572">
          <a:extLst>
            <a:ext uri="{FF2B5EF4-FFF2-40B4-BE49-F238E27FC236}">
              <a16:creationId xmlns:a16="http://schemas.microsoft.com/office/drawing/2014/main" xmlns="" id="{B6051D8D-D68B-4CDF-A67F-ED7D6C6A491C}"/>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4" name="テキスト ボックス 573">
          <a:extLst>
            <a:ext uri="{FF2B5EF4-FFF2-40B4-BE49-F238E27FC236}">
              <a16:creationId xmlns:a16="http://schemas.microsoft.com/office/drawing/2014/main" xmlns="" id="{19D87528-889F-47FC-B48C-1F220A12C68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5" name="直線コネクタ 574">
          <a:extLst>
            <a:ext uri="{FF2B5EF4-FFF2-40B4-BE49-F238E27FC236}">
              <a16:creationId xmlns:a16="http://schemas.microsoft.com/office/drawing/2014/main" xmlns="" id="{AFFDC575-41D0-4154-8A7A-4435976BB363}"/>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6" name="フローチャート : 判断 575">
          <a:extLst>
            <a:ext uri="{FF2B5EF4-FFF2-40B4-BE49-F238E27FC236}">
              <a16:creationId xmlns:a16="http://schemas.microsoft.com/office/drawing/2014/main" xmlns="" id="{69EB864E-C325-472D-AA5C-71CD8C721FE6}"/>
            </a:ext>
          </a:extLst>
        </xdr:cNvPr>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7" name="テキスト ボックス 576">
          <a:extLst>
            <a:ext uri="{FF2B5EF4-FFF2-40B4-BE49-F238E27FC236}">
              <a16:creationId xmlns:a16="http://schemas.microsoft.com/office/drawing/2014/main" xmlns="" id="{4DF8B35E-56C5-4D8E-8BE0-684284B4140C}"/>
            </a:ext>
          </a:extLst>
        </xdr:cNvPr>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8" name="直線コネクタ 577">
          <a:extLst>
            <a:ext uri="{FF2B5EF4-FFF2-40B4-BE49-F238E27FC236}">
              <a16:creationId xmlns:a16="http://schemas.microsoft.com/office/drawing/2014/main" xmlns="" id="{A318427E-3F31-4A4F-A4AB-7F7939158CD2}"/>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9" name="フローチャート : 判断 578">
          <a:extLst>
            <a:ext uri="{FF2B5EF4-FFF2-40B4-BE49-F238E27FC236}">
              <a16:creationId xmlns:a16="http://schemas.microsoft.com/office/drawing/2014/main" xmlns="" id="{FA0AFBEE-6EC3-4539-A1A4-A19943BD4132}"/>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80" name="テキスト ボックス 579">
          <a:extLst>
            <a:ext uri="{FF2B5EF4-FFF2-40B4-BE49-F238E27FC236}">
              <a16:creationId xmlns:a16="http://schemas.microsoft.com/office/drawing/2014/main" xmlns="" id="{EF219ED7-CB4D-4D45-8614-B2A132D7DDA8}"/>
            </a:ext>
          </a:extLst>
        </xdr:cNvPr>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81" name="フローチャート : 判断 580">
          <a:extLst>
            <a:ext uri="{FF2B5EF4-FFF2-40B4-BE49-F238E27FC236}">
              <a16:creationId xmlns:a16="http://schemas.microsoft.com/office/drawing/2014/main" xmlns="" id="{661F8965-93E1-49EA-B99A-CE3744CAF378}"/>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82" name="テキスト ボックス 581">
          <a:extLst>
            <a:ext uri="{FF2B5EF4-FFF2-40B4-BE49-F238E27FC236}">
              <a16:creationId xmlns:a16="http://schemas.microsoft.com/office/drawing/2014/main" xmlns="" id="{D6F6C236-5188-4AB4-B57F-F0437968066B}"/>
            </a:ext>
          </a:extLst>
        </xdr:cNvPr>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FEBFE38E-BB2B-4DF4-A233-B80D7F5C601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2CEF463F-433F-4F63-9677-EE39B47E678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BEF3A717-5755-4A42-AFE3-FCB47A19470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6BC8CA14-E554-435A-9500-66A63CF4E1C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E9FC7AD4-FB27-413E-A889-15C66291E44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8" name="円/楕円 587">
          <a:extLst>
            <a:ext uri="{FF2B5EF4-FFF2-40B4-BE49-F238E27FC236}">
              <a16:creationId xmlns:a16="http://schemas.microsoft.com/office/drawing/2014/main" xmlns="" id="{FC7035E8-5945-40A9-A65D-F16BE0CA4CCC}"/>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9" name="失業対策事業費該当値テキスト">
          <a:extLst>
            <a:ext uri="{FF2B5EF4-FFF2-40B4-BE49-F238E27FC236}">
              <a16:creationId xmlns:a16="http://schemas.microsoft.com/office/drawing/2014/main" xmlns="" id="{77DF2325-8F3C-4BDD-88AA-D58B2C85C331}"/>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90" name="円/楕円 589">
          <a:extLst>
            <a:ext uri="{FF2B5EF4-FFF2-40B4-BE49-F238E27FC236}">
              <a16:creationId xmlns:a16="http://schemas.microsoft.com/office/drawing/2014/main" xmlns="" id="{60C1A94E-A54A-42D0-AF11-A20D40A201EB}"/>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91" name="テキスト ボックス 590">
          <a:extLst>
            <a:ext uri="{FF2B5EF4-FFF2-40B4-BE49-F238E27FC236}">
              <a16:creationId xmlns:a16="http://schemas.microsoft.com/office/drawing/2014/main" xmlns="" id="{0D956582-3276-405D-B295-385C574E70A2}"/>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92" name="円/楕円 591">
          <a:extLst>
            <a:ext uri="{FF2B5EF4-FFF2-40B4-BE49-F238E27FC236}">
              <a16:creationId xmlns:a16="http://schemas.microsoft.com/office/drawing/2014/main" xmlns="" id="{B09DACA3-8537-4A5E-9CAA-209073FC3B55}"/>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93" name="テキスト ボックス 592">
          <a:extLst>
            <a:ext uri="{FF2B5EF4-FFF2-40B4-BE49-F238E27FC236}">
              <a16:creationId xmlns:a16="http://schemas.microsoft.com/office/drawing/2014/main" xmlns="" id="{0CE3FC75-8D3B-4317-B438-05C302F63915}"/>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4" name="円/楕円 593">
          <a:extLst>
            <a:ext uri="{FF2B5EF4-FFF2-40B4-BE49-F238E27FC236}">
              <a16:creationId xmlns:a16="http://schemas.microsoft.com/office/drawing/2014/main" xmlns="" id="{13AB407A-B858-4890-824C-A405A5347575}"/>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5" name="テキスト ボックス 594">
          <a:extLst>
            <a:ext uri="{FF2B5EF4-FFF2-40B4-BE49-F238E27FC236}">
              <a16:creationId xmlns:a16="http://schemas.microsoft.com/office/drawing/2014/main" xmlns="" id="{9F9F2C6C-2883-486E-A78B-C071EEBE672D}"/>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6" name="円/楕円 595">
          <a:extLst>
            <a:ext uri="{FF2B5EF4-FFF2-40B4-BE49-F238E27FC236}">
              <a16:creationId xmlns:a16="http://schemas.microsoft.com/office/drawing/2014/main" xmlns="" id="{BDEB9CB0-FFF0-41DB-87A0-CD8A622D9F8B}"/>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7" name="テキスト ボックス 596">
          <a:extLst>
            <a:ext uri="{FF2B5EF4-FFF2-40B4-BE49-F238E27FC236}">
              <a16:creationId xmlns:a16="http://schemas.microsoft.com/office/drawing/2014/main" xmlns="" id="{F37C483D-F8CB-4976-B07B-D8280D2E7F9C}"/>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31D1C00A-5242-4CEE-AD3D-A9ABD5D85F3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D08153D5-16B6-41CF-B26B-2642FDFBE7D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35830D9E-6803-4F14-98A4-2C7FBC68B3D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3D0169E6-55EB-429F-93FD-DE096A8F2AE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6C45EE84-A341-4F12-A4D4-D878F102AAE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3BE4685-5994-491E-A588-DC53A1F3880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17B7FA90-D2FD-4701-BE0B-BF0D171C948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F7D2B6F4-540A-46E2-8281-6DF127A8567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9FE593D8-39C4-4A6E-A94B-60E6C4C6E0C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E5B687D1-4694-4844-9D0B-FD3FF415A8E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xmlns="" id="{5FAF0C93-04DE-4A97-A5EE-F855B1F5BBB2}"/>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xmlns="" id="{63D979F2-C393-4ECD-B891-035EC8A3A8A2}"/>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10" name="テキスト ボックス 609">
          <a:extLst>
            <a:ext uri="{FF2B5EF4-FFF2-40B4-BE49-F238E27FC236}">
              <a16:creationId xmlns:a16="http://schemas.microsoft.com/office/drawing/2014/main" xmlns="" id="{E1418F82-915C-490B-BC56-65F3ACAA709D}"/>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xmlns="" id="{052E2E3F-174C-4E56-ACAD-58BFE46616D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4621978C-9D79-49F9-9556-DE76C9B7574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xmlns="" id="{2F1D41FD-3443-4531-95A7-91EFFAEF4EA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8D3848BB-4B98-44B5-B169-22E5937B6611}"/>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xmlns="" id="{6BD67517-EB6A-434C-8A1D-E98B6766C4C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xmlns="" id="{2D18DE92-FC50-4C5F-9940-E8F9571FD871}"/>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xmlns="" id="{9D259A86-3738-4937-9D50-F91254333CB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7AEDAFC7-7508-4743-A55A-68D484CBD879}"/>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xmlns="" id="{0C51A078-97F0-4581-BAF8-3D8141BB511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59AC8997-655F-491B-A5BF-35FED1F237F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公債費グラフ枠">
          <a:extLst>
            <a:ext uri="{FF2B5EF4-FFF2-40B4-BE49-F238E27FC236}">
              <a16:creationId xmlns:a16="http://schemas.microsoft.com/office/drawing/2014/main" xmlns="" id="{229B8426-8752-4048-83D3-A29DA07F664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22" name="直線コネクタ 621">
          <a:extLst>
            <a:ext uri="{FF2B5EF4-FFF2-40B4-BE49-F238E27FC236}">
              <a16:creationId xmlns:a16="http://schemas.microsoft.com/office/drawing/2014/main" xmlns="" id="{2670C716-AB9D-4830-83A1-135BD5C61BDE}"/>
            </a:ext>
          </a:extLst>
        </xdr:cNvPr>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23" name="公債費最小値テキスト">
          <a:extLst>
            <a:ext uri="{FF2B5EF4-FFF2-40B4-BE49-F238E27FC236}">
              <a16:creationId xmlns:a16="http://schemas.microsoft.com/office/drawing/2014/main" xmlns="" id="{E8C78169-0C71-4C4E-8A8C-ECC31086F34F}"/>
            </a:ext>
          </a:extLst>
        </xdr:cNvPr>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24" name="直線コネクタ 623">
          <a:extLst>
            <a:ext uri="{FF2B5EF4-FFF2-40B4-BE49-F238E27FC236}">
              <a16:creationId xmlns:a16="http://schemas.microsoft.com/office/drawing/2014/main" xmlns="" id="{AF66F135-87DE-44AA-AA7B-C8A0044062F6}"/>
            </a:ext>
          </a:extLst>
        </xdr:cNvPr>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5" name="公債費最大値テキスト">
          <a:extLst>
            <a:ext uri="{FF2B5EF4-FFF2-40B4-BE49-F238E27FC236}">
              <a16:creationId xmlns:a16="http://schemas.microsoft.com/office/drawing/2014/main" xmlns="" id="{EFE7342E-43BE-4DEC-933F-27AB9D4E94A1}"/>
            </a:ext>
          </a:extLst>
        </xdr:cNvPr>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6" name="直線コネクタ 625">
          <a:extLst>
            <a:ext uri="{FF2B5EF4-FFF2-40B4-BE49-F238E27FC236}">
              <a16:creationId xmlns:a16="http://schemas.microsoft.com/office/drawing/2014/main" xmlns="" id="{98B3E008-10F7-48D8-8B06-BD8DA4131CF8}"/>
            </a:ext>
          </a:extLst>
        </xdr:cNvPr>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7785</xdr:rowOff>
    </xdr:from>
    <xdr:to>
      <xdr:col>23</xdr:col>
      <xdr:colOff>517525</xdr:colOff>
      <xdr:row>74</xdr:row>
      <xdr:rowOff>50622</xdr:rowOff>
    </xdr:to>
    <xdr:cxnSp macro="">
      <xdr:nvCxnSpPr>
        <xdr:cNvPr id="627" name="直線コネクタ 626">
          <a:extLst>
            <a:ext uri="{FF2B5EF4-FFF2-40B4-BE49-F238E27FC236}">
              <a16:creationId xmlns:a16="http://schemas.microsoft.com/office/drawing/2014/main" xmlns="" id="{E2967767-C017-4B4D-B3B7-4B281BAB4FF6}"/>
            </a:ext>
          </a:extLst>
        </xdr:cNvPr>
        <xdr:cNvCxnSpPr/>
      </xdr:nvCxnSpPr>
      <xdr:spPr>
        <a:xfrm>
          <a:off x="15481300" y="12695085"/>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28" name="公債費平均値テキスト">
          <a:extLst>
            <a:ext uri="{FF2B5EF4-FFF2-40B4-BE49-F238E27FC236}">
              <a16:creationId xmlns:a16="http://schemas.microsoft.com/office/drawing/2014/main" xmlns="" id="{E28CAC06-ACA7-4731-AE15-4A9E36E78F20}"/>
            </a:ext>
          </a:extLst>
        </xdr:cNvPr>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9" name="フローチャート : 判断 628">
          <a:extLst>
            <a:ext uri="{FF2B5EF4-FFF2-40B4-BE49-F238E27FC236}">
              <a16:creationId xmlns:a16="http://schemas.microsoft.com/office/drawing/2014/main" xmlns="" id="{34A47520-4D31-45FC-A016-00A13EBA8325}"/>
            </a:ext>
          </a:extLst>
        </xdr:cNvPr>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7785</xdr:rowOff>
    </xdr:from>
    <xdr:to>
      <xdr:col>22</xdr:col>
      <xdr:colOff>365125</xdr:colOff>
      <xdr:row>74</xdr:row>
      <xdr:rowOff>105549</xdr:rowOff>
    </xdr:to>
    <xdr:cxnSp macro="">
      <xdr:nvCxnSpPr>
        <xdr:cNvPr id="630" name="直線コネクタ 629">
          <a:extLst>
            <a:ext uri="{FF2B5EF4-FFF2-40B4-BE49-F238E27FC236}">
              <a16:creationId xmlns:a16="http://schemas.microsoft.com/office/drawing/2014/main" xmlns="" id="{FA988A2D-ACD0-437B-A9A3-89BF5DBD06C5}"/>
            </a:ext>
          </a:extLst>
        </xdr:cNvPr>
        <xdr:cNvCxnSpPr/>
      </xdr:nvCxnSpPr>
      <xdr:spPr>
        <a:xfrm flipV="1">
          <a:off x="14592300" y="12695085"/>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31" name="フローチャート : 判断 630">
          <a:extLst>
            <a:ext uri="{FF2B5EF4-FFF2-40B4-BE49-F238E27FC236}">
              <a16:creationId xmlns:a16="http://schemas.microsoft.com/office/drawing/2014/main" xmlns="" id="{28EF6FE7-A886-43AA-93C1-977677A0E334}"/>
            </a:ext>
          </a:extLst>
        </xdr:cNvPr>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154715</xdr:rowOff>
    </xdr:from>
    <xdr:ext cx="534377" cy="259045"/>
    <xdr:sp macro="" textlink="">
      <xdr:nvSpPr>
        <xdr:cNvPr id="632" name="テキスト ボックス 631">
          <a:extLst>
            <a:ext uri="{FF2B5EF4-FFF2-40B4-BE49-F238E27FC236}">
              <a16:creationId xmlns:a16="http://schemas.microsoft.com/office/drawing/2014/main" xmlns="" id="{035E23B0-30D9-4B20-BBB0-3E3DAFDE8CD2}"/>
            </a:ext>
          </a:extLst>
        </xdr:cNvPr>
        <xdr:cNvSpPr txBox="1"/>
      </xdr:nvSpPr>
      <xdr:spPr>
        <a:xfrm>
          <a:off x="15214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74447</xdr:rowOff>
    </xdr:from>
    <xdr:to>
      <xdr:col>21</xdr:col>
      <xdr:colOff>161925</xdr:colOff>
      <xdr:row>74</xdr:row>
      <xdr:rowOff>105549</xdr:rowOff>
    </xdr:to>
    <xdr:cxnSp macro="">
      <xdr:nvCxnSpPr>
        <xdr:cNvPr id="633" name="直線コネクタ 632">
          <a:extLst>
            <a:ext uri="{FF2B5EF4-FFF2-40B4-BE49-F238E27FC236}">
              <a16:creationId xmlns:a16="http://schemas.microsoft.com/office/drawing/2014/main" xmlns="" id="{4C7FA005-97B9-453B-A41E-2331A9F1364B}"/>
            </a:ext>
          </a:extLst>
        </xdr:cNvPr>
        <xdr:cNvCxnSpPr/>
      </xdr:nvCxnSpPr>
      <xdr:spPr>
        <a:xfrm>
          <a:off x="13703300" y="12761747"/>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34" name="フローチャート : 判断 633">
          <a:extLst>
            <a:ext uri="{FF2B5EF4-FFF2-40B4-BE49-F238E27FC236}">
              <a16:creationId xmlns:a16="http://schemas.microsoft.com/office/drawing/2014/main" xmlns="" id="{7BC417B5-F553-47D0-9B8E-A75D88282AEA}"/>
            </a:ext>
          </a:extLst>
        </xdr:cNvPr>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116019</xdr:rowOff>
    </xdr:from>
    <xdr:ext cx="534377" cy="259045"/>
    <xdr:sp macro="" textlink="">
      <xdr:nvSpPr>
        <xdr:cNvPr id="635" name="テキスト ボックス 634">
          <a:extLst>
            <a:ext uri="{FF2B5EF4-FFF2-40B4-BE49-F238E27FC236}">
              <a16:creationId xmlns:a16="http://schemas.microsoft.com/office/drawing/2014/main" xmlns="" id="{A59AE613-D0A5-4E89-A7F1-6C8E523A129C}"/>
            </a:ext>
          </a:extLst>
        </xdr:cNvPr>
        <xdr:cNvSpPr txBox="1"/>
      </xdr:nvSpPr>
      <xdr:spPr>
        <a:xfrm>
          <a:off x="1432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28118</xdr:rowOff>
    </xdr:from>
    <xdr:to>
      <xdr:col>19</xdr:col>
      <xdr:colOff>644525</xdr:colOff>
      <xdr:row>74</xdr:row>
      <xdr:rowOff>74447</xdr:rowOff>
    </xdr:to>
    <xdr:cxnSp macro="">
      <xdr:nvCxnSpPr>
        <xdr:cNvPr id="636" name="直線コネクタ 635">
          <a:extLst>
            <a:ext uri="{FF2B5EF4-FFF2-40B4-BE49-F238E27FC236}">
              <a16:creationId xmlns:a16="http://schemas.microsoft.com/office/drawing/2014/main" xmlns="" id="{9523B76E-396D-49F6-A434-DF34B6DD3F1D}"/>
            </a:ext>
          </a:extLst>
        </xdr:cNvPr>
        <xdr:cNvCxnSpPr/>
      </xdr:nvCxnSpPr>
      <xdr:spPr>
        <a:xfrm>
          <a:off x="12814300" y="12715418"/>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7" name="フローチャート : 判断 636">
          <a:extLst>
            <a:ext uri="{FF2B5EF4-FFF2-40B4-BE49-F238E27FC236}">
              <a16:creationId xmlns:a16="http://schemas.microsoft.com/office/drawing/2014/main" xmlns="" id="{0625CF90-DA97-41D6-83C9-72DCAAC5DFBA}"/>
            </a:ext>
          </a:extLst>
        </xdr:cNvPr>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87431</xdr:rowOff>
    </xdr:from>
    <xdr:ext cx="534377" cy="259045"/>
    <xdr:sp macro="" textlink="">
      <xdr:nvSpPr>
        <xdr:cNvPr id="638" name="テキスト ボックス 637">
          <a:extLst>
            <a:ext uri="{FF2B5EF4-FFF2-40B4-BE49-F238E27FC236}">
              <a16:creationId xmlns:a16="http://schemas.microsoft.com/office/drawing/2014/main" xmlns="" id="{DB156466-344D-4D71-B18A-1C4518EF8491}"/>
            </a:ext>
          </a:extLst>
        </xdr:cNvPr>
        <xdr:cNvSpPr txBox="1"/>
      </xdr:nvSpPr>
      <xdr:spPr>
        <a:xfrm>
          <a:off x="13436111" y="132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9" name="フローチャート : 判断 638">
          <a:extLst>
            <a:ext uri="{FF2B5EF4-FFF2-40B4-BE49-F238E27FC236}">
              <a16:creationId xmlns:a16="http://schemas.microsoft.com/office/drawing/2014/main" xmlns="" id="{D8172BF6-C451-4249-AA5D-9C0E9F18D1C1}"/>
            </a:ext>
          </a:extLst>
        </xdr:cNvPr>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90504</xdr:rowOff>
    </xdr:from>
    <xdr:ext cx="534377" cy="259045"/>
    <xdr:sp macro="" textlink="">
      <xdr:nvSpPr>
        <xdr:cNvPr id="640" name="テキスト ボックス 639">
          <a:extLst>
            <a:ext uri="{FF2B5EF4-FFF2-40B4-BE49-F238E27FC236}">
              <a16:creationId xmlns:a16="http://schemas.microsoft.com/office/drawing/2014/main" xmlns="" id="{D80C30AF-D9D6-4662-BE9B-4962F9AA9301}"/>
            </a:ext>
          </a:extLst>
        </xdr:cNvPr>
        <xdr:cNvSpPr txBox="1"/>
      </xdr:nvSpPr>
      <xdr:spPr>
        <a:xfrm>
          <a:off x="12547111" y="132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F1B3C999-3CAC-4832-95CD-EC8C17235BD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BE9BD297-6FAA-4B4D-B891-D89F400CEA0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CB371006-A8E4-425B-943C-4E774E5F074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3FC1AF29-B729-4FA7-9D8F-8D80211FB2B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B77ED15C-9A74-42F2-BAF6-085E77166E8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171272</xdr:rowOff>
    </xdr:from>
    <xdr:to>
      <xdr:col>23</xdr:col>
      <xdr:colOff>568325</xdr:colOff>
      <xdr:row>74</xdr:row>
      <xdr:rowOff>101422</xdr:rowOff>
    </xdr:to>
    <xdr:sp macro="" textlink="">
      <xdr:nvSpPr>
        <xdr:cNvPr id="646" name="円/楕円 645">
          <a:extLst>
            <a:ext uri="{FF2B5EF4-FFF2-40B4-BE49-F238E27FC236}">
              <a16:creationId xmlns:a16="http://schemas.microsoft.com/office/drawing/2014/main" xmlns="" id="{41B4BB37-F71D-4330-8C68-7B9E9640172D}"/>
            </a:ext>
          </a:extLst>
        </xdr:cNvPr>
        <xdr:cNvSpPr/>
      </xdr:nvSpPr>
      <xdr:spPr>
        <a:xfrm>
          <a:off x="16268700" y="126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22699</xdr:rowOff>
    </xdr:from>
    <xdr:ext cx="534377" cy="259045"/>
    <xdr:sp macro="" textlink="">
      <xdr:nvSpPr>
        <xdr:cNvPr id="647" name="公債費該当値テキスト">
          <a:extLst>
            <a:ext uri="{FF2B5EF4-FFF2-40B4-BE49-F238E27FC236}">
              <a16:creationId xmlns:a16="http://schemas.microsoft.com/office/drawing/2014/main" xmlns="" id="{3AD48E4C-760B-4165-BD98-57C6A74B8A45}"/>
            </a:ext>
          </a:extLst>
        </xdr:cNvPr>
        <xdr:cNvSpPr txBox="1"/>
      </xdr:nvSpPr>
      <xdr:spPr>
        <a:xfrm>
          <a:off x="16370300" y="12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97,014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128435</xdr:rowOff>
    </xdr:from>
    <xdr:to>
      <xdr:col>22</xdr:col>
      <xdr:colOff>415925</xdr:colOff>
      <xdr:row>74</xdr:row>
      <xdr:rowOff>58585</xdr:rowOff>
    </xdr:to>
    <xdr:sp macro="" textlink="">
      <xdr:nvSpPr>
        <xdr:cNvPr id="648" name="円/楕円 647">
          <a:extLst>
            <a:ext uri="{FF2B5EF4-FFF2-40B4-BE49-F238E27FC236}">
              <a16:creationId xmlns:a16="http://schemas.microsoft.com/office/drawing/2014/main" xmlns="" id="{FE601F6A-FC68-4601-85AC-9A831D7ED452}"/>
            </a:ext>
          </a:extLst>
        </xdr:cNvPr>
        <xdr:cNvSpPr/>
      </xdr:nvSpPr>
      <xdr:spPr>
        <a:xfrm>
          <a:off x="15430500" y="126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75112</xdr:rowOff>
    </xdr:from>
    <xdr:ext cx="599010" cy="259045"/>
    <xdr:sp macro="" textlink="">
      <xdr:nvSpPr>
        <xdr:cNvPr id="649" name="テキスト ボックス 648">
          <a:extLst>
            <a:ext uri="{FF2B5EF4-FFF2-40B4-BE49-F238E27FC236}">
              <a16:creationId xmlns:a16="http://schemas.microsoft.com/office/drawing/2014/main" xmlns="" id="{4311C8EB-3884-4653-8051-D7D49F57A12F}"/>
            </a:ext>
          </a:extLst>
        </xdr:cNvPr>
        <xdr:cNvSpPr txBox="1"/>
      </xdr:nvSpPr>
      <xdr:spPr>
        <a:xfrm>
          <a:off x="15181794" y="124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54749</xdr:rowOff>
    </xdr:from>
    <xdr:to>
      <xdr:col>21</xdr:col>
      <xdr:colOff>212725</xdr:colOff>
      <xdr:row>74</xdr:row>
      <xdr:rowOff>156349</xdr:rowOff>
    </xdr:to>
    <xdr:sp macro="" textlink="">
      <xdr:nvSpPr>
        <xdr:cNvPr id="650" name="円/楕円 649">
          <a:extLst>
            <a:ext uri="{FF2B5EF4-FFF2-40B4-BE49-F238E27FC236}">
              <a16:creationId xmlns:a16="http://schemas.microsoft.com/office/drawing/2014/main" xmlns="" id="{1F5F22B9-7631-4ED6-9566-A94CF289F02F}"/>
            </a:ext>
          </a:extLst>
        </xdr:cNvPr>
        <xdr:cNvSpPr/>
      </xdr:nvSpPr>
      <xdr:spPr>
        <a:xfrm>
          <a:off x="14541500" y="12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1426</xdr:rowOff>
    </xdr:from>
    <xdr:ext cx="534377" cy="259045"/>
    <xdr:sp macro="" textlink="">
      <xdr:nvSpPr>
        <xdr:cNvPr id="651" name="テキスト ボックス 650">
          <a:extLst>
            <a:ext uri="{FF2B5EF4-FFF2-40B4-BE49-F238E27FC236}">
              <a16:creationId xmlns:a16="http://schemas.microsoft.com/office/drawing/2014/main" xmlns="" id="{F3163AD6-D457-41DB-86E7-D7165FD657C5}"/>
            </a:ext>
          </a:extLst>
        </xdr:cNvPr>
        <xdr:cNvSpPr txBox="1"/>
      </xdr:nvSpPr>
      <xdr:spPr>
        <a:xfrm>
          <a:off x="14325111" y="12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23647</xdr:rowOff>
    </xdr:from>
    <xdr:to>
      <xdr:col>20</xdr:col>
      <xdr:colOff>9525</xdr:colOff>
      <xdr:row>74</xdr:row>
      <xdr:rowOff>125247</xdr:rowOff>
    </xdr:to>
    <xdr:sp macro="" textlink="">
      <xdr:nvSpPr>
        <xdr:cNvPr id="652" name="円/楕円 651">
          <a:extLst>
            <a:ext uri="{FF2B5EF4-FFF2-40B4-BE49-F238E27FC236}">
              <a16:creationId xmlns:a16="http://schemas.microsoft.com/office/drawing/2014/main" xmlns="" id="{927A015A-12EB-4225-A8D2-C82920F010FA}"/>
            </a:ext>
          </a:extLst>
        </xdr:cNvPr>
        <xdr:cNvSpPr/>
      </xdr:nvSpPr>
      <xdr:spPr>
        <a:xfrm>
          <a:off x="13652500" y="127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141774</xdr:rowOff>
    </xdr:from>
    <xdr:ext cx="534377" cy="259045"/>
    <xdr:sp macro="" textlink="">
      <xdr:nvSpPr>
        <xdr:cNvPr id="653" name="テキスト ボックス 652">
          <a:extLst>
            <a:ext uri="{FF2B5EF4-FFF2-40B4-BE49-F238E27FC236}">
              <a16:creationId xmlns:a16="http://schemas.microsoft.com/office/drawing/2014/main" xmlns="" id="{65646C33-435E-45C7-B81D-10E60F97C201}"/>
            </a:ext>
          </a:extLst>
        </xdr:cNvPr>
        <xdr:cNvSpPr txBox="1"/>
      </xdr:nvSpPr>
      <xdr:spPr>
        <a:xfrm>
          <a:off x="13436111" y="124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148768</xdr:rowOff>
    </xdr:from>
    <xdr:to>
      <xdr:col>18</xdr:col>
      <xdr:colOff>492125</xdr:colOff>
      <xdr:row>74</xdr:row>
      <xdr:rowOff>78918</xdr:rowOff>
    </xdr:to>
    <xdr:sp macro="" textlink="">
      <xdr:nvSpPr>
        <xdr:cNvPr id="654" name="円/楕円 653">
          <a:extLst>
            <a:ext uri="{FF2B5EF4-FFF2-40B4-BE49-F238E27FC236}">
              <a16:creationId xmlns:a16="http://schemas.microsoft.com/office/drawing/2014/main" xmlns="" id="{8FC0A968-4856-4F01-B514-732575CD4A10}"/>
            </a:ext>
          </a:extLst>
        </xdr:cNvPr>
        <xdr:cNvSpPr/>
      </xdr:nvSpPr>
      <xdr:spPr>
        <a:xfrm>
          <a:off x="12763500" y="126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95445</xdr:rowOff>
    </xdr:from>
    <xdr:ext cx="534377" cy="259045"/>
    <xdr:sp macro="" textlink="">
      <xdr:nvSpPr>
        <xdr:cNvPr id="655" name="テキスト ボックス 654">
          <a:extLst>
            <a:ext uri="{FF2B5EF4-FFF2-40B4-BE49-F238E27FC236}">
              <a16:creationId xmlns:a16="http://schemas.microsoft.com/office/drawing/2014/main" xmlns="" id="{16AEB11F-0BAE-42DA-8CD5-805C83BA1B0F}"/>
            </a:ext>
          </a:extLst>
        </xdr:cNvPr>
        <xdr:cNvSpPr txBox="1"/>
      </xdr:nvSpPr>
      <xdr:spPr>
        <a:xfrm>
          <a:off x="12547111" y="124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xmlns="" id="{079655CE-90AF-4CF8-8160-F00E10790A3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xmlns="" id="{4493A2A2-8176-49F8-8432-71E33492F1C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xmlns="" id="{42A369DC-798D-49A7-8B47-A889B8CD71D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xmlns="" id="{E0E5488C-DED7-44BE-BE12-A8E6EE3D97A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xmlns="" id="{F4EB896C-28AF-465A-BF76-F75354A9B35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xmlns="" id="{8B70CCDE-F05C-4F53-A967-2880ED40FDE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xmlns="" id="{B81773AE-F176-452C-8887-CEE4311FF43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xmlns="" id="{2B17B478-F6D0-4A40-A3B2-FD5D14F992B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930B6C35-6229-4873-9F32-D7F34671DED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xmlns="" id="{C93E3E86-EEAE-4988-85BD-AFCBBBEF5D6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a:extLst>
            <a:ext uri="{FF2B5EF4-FFF2-40B4-BE49-F238E27FC236}">
              <a16:creationId xmlns:a16="http://schemas.microsoft.com/office/drawing/2014/main" xmlns="" id="{D55C7E6F-7B01-42FE-AD9B-0D378257D17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a:extLst>
            <a:ext uri="{FF2B5EF4-FFF2-40B4-BE49-F238E27FC236}">
              <a16:creationId xmlns:a16="http://schemas.microsoft.com/office/drawing/2014/main" xmlns="" id="{8BD181DC-9587-4792-9166-4121B81F307E}"/>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a:extLst>
            <a:ext uri="{FF2B5EF4-FFF2-40B4-BE49-F238E27FC236}">
              <a16:creationId xmlns:a16="http://schemas.microsoft.com/office/drawing/2014/main" xmlns="" id="{8629F9D6-F42C-4E38-94DF-B032BC6544B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9" name="テキスト ボックス 668">
          <a:extLst>
            <a:ext uri="{FF2B5EF4-FFF2-40B4-BE49-F238E27FC236}">
              <a16:creationId xmlns:a16="http://schemas.microsoft.com/office/drawing/2014/main" xmlns="" id="{089B8CA3-3749-4D36-9E56-579D8BD21073}"/>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a:extLst>
            <a:ext uri="{FF2B5EF4-FFF2-40B4-BE49-F238E27FC236}">
              <a16:creationId xmlns:a16="http://schemas.microsoft.com/office/drawing/2014/main" xmlns="" id="{516D70D9-EBA4-4F11-ADFE-D407E3CC58F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xmlns="" id="{76869018-0A77-4DB7-AF7C-7C7510B1AEF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a:extLst>
            <a:ext uri="{FF2B5EF4-FFF2-40B4-BE49-F238E27FC236}">
              <a16:creationId xmlns:a16="http://schemas.microsoft.com/office/drawing/2014/main" xmlns="" id="{444681C3-569D-4870-9102-ED8C7A6AD32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xmlns="" id="{C0C609C5-B75F-4F2C-8400-C7DBBA8F506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a:extLst>
            <a:ext uri="{FF2B5EF4-FFF2-40B4-BE49-F238E27FC236}">
              <a16:creationId xmlns:a16="http://schemas.microsoft.com/office/drawing/2014/main" xmlns="" id="{91B74BFE-E85C-4DB8-9CC4-3BCDA5EC183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a:extLst>
            <a:ext uri="{FF2B5EF4-FFF2-40B4-BE49-F238E27FC236}">
              <a16:creationId xmlns:a16="http://schemas.microsoft.com/office/drawing/2014/main" xmlns="" id="{48304ADD-E126-42AB-AE76-572F80BCECF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a:extLst>
            <a:ext uri="{FF2B5EF4-FFF2-40B4-BE49-F238E27FC236}">
              <a16:creationId xmlns:a16="http://schemas.microsoft.com/office/drawing/2014/main" xmlns="" id="{3C421033-E293-4B42-B88C-135BCD8954E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7" name="テキスト ボックス 676">
          <a:extLst>
            <a:ext uri="{FF2B5EF4-FFF2-40B4-BE49-F238E27FC236}">
              <a16:creationId xmlns:a16="http://schemas.microsoft.com/office/drawing/2014/main" xmlns="" id="{4B524A22-5B7B-4456-9067-294870185A41}"/>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積立金グラフ枠">
          <a:extLst>
            <a:ext uri="{FF2B5EF4-FFF2-40B4-BE49-F238E27FC236}">
              <a16:creationId xmlns:a16="http://schemas.microsoft.com/office/drawing/2014/main" xmlns="" id="{AE31CF2C-493C-458A-9A50-42E58848E08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9" name="直線コネクタ 678">
          <a:extLst>
            <a:ext uri="{FF2B5EF4-FFF2-40B4-BE49-F238E27FC236}">
              <a16:creationId xmlns:a16="http://schemas.microsoft.com/office/drawing/2014/main" xmlns="" id="{5FC2215D-F276-407C-A764-1617EC599C7E}"/>
            </a:ext>
          </a:extLst>
        </xdr:cNvPr>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80" name="積立金最小値テキスト">
          <a:extLst>
            <a:ext uri="{FF2B5EF4-FFF2-40B4-BE49-F238E27FC236}">
              <a16:creationId xmlns:a16="http://schemas.microsoft.com/office/drawing/2014/main" xmlns="" id="{B07F2AD7-2CE4-4A94-ADCA-ABA7844009BC}"/>
            </a:ext>
          </a:extLst>
        </xdr:cNvPr>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81" name="直線コネクタ 680">
          <a:extLst>
            <a:ext uri="{FF2B5EF4-FFF2-40B4-BE49-F238E27FC236}">
              <a16:creationId xmlns:a16="http://schemas.microsoft.com/office/drawing/2014/main" xmlns="" id="{1C8B3E1A-45A1-487A-807B-1FFAF3CC9BC0}"/>
            </a:ext>
          </a:extLst>
        </xdr:cNvPr>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82" name="積立金最大値テキスト">
          <a:extLst>
            <a:ext uri="{FF2B5EF4-FFF2-40B4-BE49-F238E27FC236}">
              <a16:creationId xmlns:a16="http://schemas.microsoft.com/office/drawing/2014/main" xmlns="" id="{0140732A-F554-4C2C-BD62-B5115C48DF77}"/>
            </a:ext>
          </a:extLst>
        </xdr:cNvPr>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83" name="直線コネクタ 682">
          <a:extLst>
            <a:ext uri="{FF2B5EF4-FFF2-40B4-BE49-F238E27FC236}">
              <a16:creationId xmlns:a16="http://schemas.microsoft.com/office/drawing/2014/main" xmlns="" id="{528AFDC5-F20B-40E6-9CEA-746E60A4B630}"/>
            </a:ext>
          </a:extLst>
        </xdr:cNvPr>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113016</xdr:rowOff>
    </xdr:from>
    <xdr:to>
      <xdr:col>23</xdr:col>
      <xdr:colOff>517525</xdr:colOff>
      <xdr:row>98</xdr:row>
      <xdr:rowOff>151149</xdr:rowOff>
    </xdr:to>
    <xdr:cxnSp macro="">
      <xdr:nvCxnSpPr>
        <xdr:cNvPr id="684" name="直線コネクタ 683">
          <a:extLst>
            <a:ext uri="{FF2B5EF4-FFF2-40B4-BE49-F238E27FC236}">
              <a16:creationId xmlns:a16="http://schemas.microsoft.com/office/drawing/2014/main" xmlns="" id="{08648549-23FC-460C-95FD-5EE5B141B242}"/>
            </a:ext>
          </a:extLst>
        </xdr:cNvPr>
        <xdr:cNvCxnSpPr/>
      </xdr:nvCxnSpPr>
      <xdr:spPr>
        <a:xfrm>
          <a:off x="15481300" y="16915116"/>
          <a:ext cx="8382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5" name="積立金平均値テキスト">
          <a:extLst>
            <a:ext uri="{FF2B5EF4-FFF2-40B4-BE49-F238E27FC236}">
              <a16:creationId xmlns:a16="http://schemas.microsoft.com/office/drawing/2014/main" xmlns="" id="{C7196293-F7FB-42D7-B48D-D431FA975D0C}"/>
            </a:ext>
          </a:extLst>
        </xdr:cNvPr>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6" name="フローチャート : 判断 685">
          <a:extLst>
            <a:ext uri="{FF2B5EF4-FFF2-40B4-BE49-F238E27FC236}">
              <a16:creationId xmlns:a16="http://schemas.microsoft.com/office/drawing/2014/main" xmlns="" id="{491F5813-6F4D-4C35-934A-96B12F53C23B}"/>
            </a:ext>
          </a:extLst>
        </xdr:cNvPr>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113016</xdr:rowOff>
    </xdr:from>
    <xdr:to>
      <xdr:col>22</xdr:col>
      <xdr:colOff>365125</xdr:colOff>
      <xdr:row>98</xdr:row>
      <xdr:rowOff>117726</xdr:rowOff>
    </xdr:to>
    <xdr:cxnSp macro="">
      <xdr:nvCxnSpPr>
        <xdr:cNvPr id="687" name="直線コネクタ 686">
          <a:extLst>
            <a:ext uri="{FF2B5EF4-FFF2-40B4-BE49-F238E27FC236}">
              <a16:creationId xmlns:a16="http://schemas.microsoft.com/office/drawing/2014/main" xmlns="" id="{F6BF7EFF-E982-4224-96B4-C31EE03AD210}"/>
            </a:ext>
          </a:extLst>
        </xdr:cNvPr>
        <xdr:cNvCxnSpPr/>
      </xdr:nvCxnSpPr>
      <xdr:spPr>
        <a:xfrm flipV="1">
          <a:off x="14592300" y="16915116"/>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8" name="フローチャート : 判断 687">
          <a:extLst>
            <a:ext uri="{FF2B5EF4-FFF2-40B4-BE49-F238E27FC236}">
              <a16:creationId xmlns:a16="http://schemas.microsoft.com/office/drawing/2014/main" xmlns="" id="{E1B47610-075D-41BA-A9D4-B7442F3A4DD7}"/>
            </a:ext>
          </a:extLst>
        </xdr:cNvPr>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89" name="テキスト ボックス 688">
          <a:extLst>
            <a:ext uri="{FF2B5EF4-FFF2-40B4-BE49-F238E27FC236}">
              <a16:creationId xmlns:a16="http://schemas.microsoft.com/office/drawing/2014/main" xmlns="" id="{98B97330-8FCF-4465-ABD9-5D81650CC213}"/>
            </a:ext>
          </a:extLst>
        </xdr:cNvPr>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112161</xdr:rowOff>
    </xdr:from>
    <xdr:to>
      <xdr:col>21</xdr:col>
      <xdr:colOff>161925</xdr:colOff>
      <xdr:row>98</xdr:row>
      <xdr:rowOff>117726</xdr:rowOff>
    </xdr:to>
    <xdr:cxnSp macro="">
      <xdr:nvCxnSpPr>
        <xdr:cNvPr id="690" name="直線コネクタ 689">
          <a:extLst>
            <a:ext uri="{FF2B5EF4-FFF2-40B4-BE49-F238E27FC236}">
              <a16:creationId xmlns:a16="http://schemas.microsoft.com/office/drawing/2014/main" xmlns="" id="{15B746DD-438C-4679-9BB5-0C42FB3876A5}"/>
            </a:ext>
          </a:extLst>
        </xdr:cNvPr>
        <xdr:cNvCxnSpPr/>
      </xdr:nvCxnSpPr>
      <xdr:spPr>
        <a:xfrm>
          <a:off x="13703300" y="16914261"/>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91" name="フローチャート : 判断 690">
          <a:extLst>
            <a:ext uri="{FF2B5EF4-FFF2-40B4-BE49-F238E27FC236}">
              <a16:creationId xmlns:a16="http://schemas.microsoft.com/office/drawing/2014/main" xmlns="" id="{DF9DB2BE-5031-4DA6-AC22-91AA0B9368C8}"/>
            </a:ext>
          </a:extLst>
        </xdr:cNvPr>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44846</xdr:rowOff>
    </xdr:from>
    <xdr:ext cx="534377" cy="259045"/>
    <xdr:sp macro="" textlink="">
      <xdr:nvSpPr>
        <xdr:cNvPr id="692" name="テキスト ボックス 691">
          <a:extLst>
            <a:ext uri="{FF2B5EF4-FFF2-40B4-BE49-F238E27FC236}">
              <a16:creationId xmlns:a16="http://schemas.microsoft.com/office/drawing/2014/main" xmlns="" id="{9D20D079-E582-4478-B31B-0BE1A0F5E83A}"/>
            </a:ext>
          </a:extLst>
        </xdr:cNvPr>
        <xdr:cNvSpPr txBox="1"/>
      </xdr:nvSpPr>
      <xdr:spPr>
        <a:xfrm>
          <a:off x="14325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112161</xdr:rowOff>
    </xdr:from>
    <xdr:to>
      <xdr:col>19</xdr:col>
      <xdr:colOff>644525</xdr:colOff>
      <xdr:row>98</xdr:row>
      <xdr:rowOff>112410</xdr:rowOff>
    </xdr:to>
    <xdr:cxnSp macro="">
      <xdr:nvCxnSpPr>
        <xdr:cNvPr id="693" name="直線コネクタ 692">
          <a:extLst>
            <a:ext uri="{FF2B5EF4-FFF2-40B4-BE49-F238E27FC236}">
              <a16:creationId xmlns:a16="http://schemas.microsoft.com/office/drawing/2014/main" xmlns="" id="{614CC4B1-C696-419E-BCC2-B65DD7B6F788}"/>
            </a:ext>
          </a:extLst>
        </xdr:cNvPr>
        <xdr:cNvCxnSpPr/>
      </xdr:nvCxnSpPr>
      <xdr:spPr>
        <a:xfrm flipV="1">
          <a:off x="12814300" y="16914261"/>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94" name="フローチャート : 判断 693">
          <a:extLst>
            <a:ext uri="{FF2B5EF4-FFF2-40B4-BE49-F238E27FC236}">
              <a16:creationId xmlns:a16="http://schemas.microsoft.com/office/drawing/2014/main" xmlns="" id="{268B4379-6C75-4D15-BA40-B2FA516405F5}"/>
            </a:ext>
          </a:extLst>
        </xdr:cNvPr>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46530</xdr:rowOff>
    </xdr:from>
    <xdr:ext cx="534377" cy="259045"/>
    <xdr:sp macro="" textlink="">
      <xdr:nvSpPr>
        <xdr:cNvPr id="695" name="テキスト ボックス 694">
          <a:extLst>
            <a:ext uri="{FF2B5EF4-FFF2-40B4-BE49-F238E27FC236}">
              <a16:creationId xmlns:a16="http://schemas.microsoft.com/office/drawing/2014/main" xmlns="" id="{102FACF4-01A2-4DD6-8777-B33BFA586C4B}"/>
            </a:ext>
          </a:extLst>
        </xdr:cNvPr>
        <xdr:cNvSpPr txBox="1"/>
      </xdr:nvSpPr>
      <xdr:spPr>
        <a:xfrm>
          <a:off x="13436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6" name="フローチャート : 判断 695">
          <a:extLst>
            <a:ext uri="{FF2B5EF4-FFF2-40B4-BE49-F238E27FC236}">
              <a16:creationId xmlns:a16="http://schemas.microsoft.com/office/drawing/2014/main" xmlns="" id="{A2F8F1F8-04B2-47E9-8F4B-B25119FD8437}"/>
            </a:ext>
          </a:extLst>
        </xdr:cNvPr>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7" name="テキスト ボックス 696">
          <a:extLst>
            <a:ext uri="{FF2B5EF4-FFF2-40B4-BE49-F238E27FC236}">
              <a16:creationId xmlns:a16="http://schemas.microsoft.com/office/drawing/2014/main" xmlns="" id="{0D6A0C2B-5F8A-4756-8A42-C67CD2140071}"/>
            </a:ext>
          </a:extLst>
        </xdr:cNvPr>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916CD0AD-1749-49F6-BC56-F642854317D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DDC0B048-9254-4821-A348-0407C24FF15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D6BDA88E-359C-4C7B-8AE0-999FB1DDA43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B6AEADD5-1579-42DE-BF58-A410EAC20E2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8FDF949A-D519-4CD3-8259-C36AC578F62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100349</xdr:rowOff>
    </xdr:from>
    <xdr:to>
      <xdr:col>23</xdr:col>
      <xdr:colOff>568325</xdr:colOff>
      <xdr:row>99</xdr:row>
      <xdr:rowOff>30499</xdr:rowOff>
    </xdr:to>
    <xdr:sp macro="" textlink="">
      <xdr:nvSpPr>
        <xdr:cNvPr id="703" name="円/楕円 702">
          <a:extLst>
            <a:ext uri="{FF2B5EF4-FFF2-40B4-BE49-F238E27FC236}">
              <a16:creationId xmlns:a16="http://schemas.microsoft.com/office/drawing/2014/main" xmlns="" id="{706AA350-1AB7-4BAF-960E-01976A03529A}"/>
            </a:ext>
          </a:extLst>
        </xdr:cNvPr>
        <xdr:cNvSpPr/>
      </xdr:nvSpPr>
      <xdr:spPr>
        <a:xfrm>
          <a:off x="16268700" y="169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69906</xdr:rowOff>
    </xdr:from>
    <xdr:ext cx="534377" cy="259045"/>
    <xdr:sp macro="" textlink="">
      <xdr:nvSpPr>
        <xdr:cNvPr id="704" name="積立金該当値テキスト">
          <a:extLst>
            <a:ext uri="{FF2B5EF4-FFF2-40B4-BE49-F238E27FC236}">
              <a16:creationId xmlns:a16="http://schemas.microsoft.com/office/drawing/2014/main" xmlns="" id="{2A69C74C-430A-4B0E-A238-FC6C8B2B8362}"/>
            </a:ext>
          </a:extLst>
        </xdr:cNvPr>
        <xdr:cNvSpPr txBox="1"/>
      </xdr:nvSpPr>
      <xdr:spPr>
        <a:xfrm>
          <a:off x="16370300" y="168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62216</xdr:rowOff>
    </xdr:from>
    <xdr:to>
      <xdr:col>22</xdr:col>
      <xdr:colOff>415925</xdr:colOff>
      <xdr:row>98</xdr:row>
      <xdr:rowOff>163816</xdr:rowOff>
    </xdr:to>
    <xdr:sp macro="" textlink="">
      <xdr:nvSpPr>
        <xdr:cNvPr id="705" name="円/楕円 704">
          <a:extLst>
            <a:ext uri="{FF2B5EF4-FFF2-40B4-BE49-F238E27FC236}">
              <a16:creationId xmlns:a16="http://schemas.microsoft.com/office/drawing/2014/main" xmlns="" id="{6CB7BAAB-2538-462B-BAF2-01EAB80489CC}"/>
            </a:ext>
          </a:extLst>
        </xdr:cNvPr>
        <xdr:cNvSpPr/>
      </xdr:nvSpPr>
      <xdr:spPr>
        <a:xfrm>
          <a:off x="15430500" y="16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8893</xdr:rowOff>
    </xdr:from>
    <xdr:ext cx="534377" cy="259045"/>
    <xdr:sp macro="" textlink="">
      <xdr:nvSpPr>
        <xdr:cNvPr id="706" name="テキスト ボックス 705">
          <a:extLst>
            <a:ext uri="{FF2B5EF4-FFF2-40B4-BE49-F238E27FC236}">
              <a16:creationId xmlns:a16="http://schemas.microsoft.com/office/drawing/2014/main" xmlns="" id="{6D45AF75-B41C-4D8B-801C-2ECE6B48CC2F}"/>
            </a:ext>
          </a:extLst>
        </xdr:cNvPr>
        <xdr:cNvSpPr txBox="1"/>
      </xdr:nvSpPr>
      <xdr:spPr>
        <a:xfrm>
          <a:off x="15214111" y="1663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66926</xdr:rowOff>
    </xdr:from>
    <xdr:to>
      <xdr:col>21</xdr:col>
      <xdr:colOff>212725</xdr:colOff>
      <xdr:row>98</xdr:row>
      <xdr:rowOff>168526</xdr:rowOff>
    </xdr:to>
    <xdr:sp macro="" textlink="">
      <xdr:nvSpPr>
        <xdr:cNvPr id="707" name="円/楕円 706">
          <a:extLst>
            <a:ext uri="{FF2B5EF4-FFF2-40B4-BE49-F238E27FC236}">
              <a16:creationId xmlns:a16="http://schemas.microsoft.com/office/drawing/2014/main" xmlns="" id="{25481722-9F70-42A2-AAB5-D75562C036F4}"/>
            </a:ext>
          </a:extLst>
        </xdr:cNvPr>
        <xdr:cNvSpPr/>
      </xdr:nvSpPr>
      <xdr:spPr>
        <a:xfrm>
          <a:off x="14541500" y="168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13603</xdr:rowOff>
    </xdr:from>
    <xdr:ext cx="534377" cy="259045"/>
    <xdr:sp macro="" textlink="">
      <xdr:nvSpPr>
        <xdr:cNvPr id="708" name="テキスト ボックス 707">
          <a:extLst>
            <a:ext uri="{FF2B5EF4-FFF2-40B4-BE49-F238E27FC236}">
              <a16:creationId xmlns:a16="http://schemas.microsoft.com/office/drawing/2014/main" xmlns="" id="{B917E525-73E3-49E5-88E4-47D7D3DBAE8B}"/>
            </a:ext>
          </a:extLst>
        </xdr:cNvPr>
        <xdr:cNvSpPr txBox="1"/>
      </xdr:nvSpPr>
      <xdr:spPr>
        <a:xfrm>
          <a:off x="14325111" y="166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61361</xdr:rowOff>
    </xdr:from>
    <xdr:to>
      <xdr:col>20</xdr:col>
      <xdr:colOff>9525</xdr:colOff>
      <xdr:row>98</xdr:row>
      <xdr:rowOff>162961</xdr:rowOff>
    </xdr:to>
    <xdr:sp macro="" textlink="">
      <xdr:nvSpPr>
        <xdr:cNvPr id="709" name="円/楕円 708">
          <a:extLst>
            <a:ext uri="{FF2B5EF4-FFF2-40B4-BE49-F238E27FC236}">
              <a16:creationId xmlns:a16="http://schemas.microsoft.com/office/drawing/2014/main" xmlns="" id="{02D67110-FA4A-4217-969B-F11DA17C8A9F}"/>
            </a:ext>
          </a:extLst>
        </xdr:cNvPr>
        <xdr:cNvSpPr/>
      </xdr:nvSpPr>
      <xdr:spPr>
        <a:xfrm>
          <a:off x="13652500" y="16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8038</xdr:rowOff>
    </xdr:from>
    <xdr:ext cx="534377" cy="259045"/>
    <xdr:sp macro="" textlink="">
      <xdr:nvSpPr>
        <xdr:cNvPr id="710" name="テキスト ボックス 709">
          <a:extLst>
            <a:ext uri="{FF2B5EF4-FFF2-40B4-BE49-F238E27FC236}">
              <a16:creationId xmlns:a16="http://schemas.microsoft.com/office/drawing/2014/main" xmlns="" id="{84DD01EE-E04F-4529-89A2-21D9FD78C501}"/>
            </a:ext>
          </a:extLst>
        </xdr:cNvPr>
        <xdr:cNvSpPr txBox="1"/>
      </xdr:nvSpPr>
      <xdr:spPr>
        <a:xfrm>
          <a:off x="13436111" y="166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61610</xdr:rowOff>
    </xdr:from>
    <xdr:to>
      <xdr:col>18</xdr:col>
      <xdr:colOff>492125</xdr:colOff>
      <xdr:row>98</xdr:row>
      <xdr:rowOff>163210</xdr:rowOff>
    </xdr:to>
    <xdr:sp macro="" textlink="">
      <xdr:nvSpPr>
        <xdr:cNvPr id="711" name="円/楕円 710">
          <a:extLst>
            <a:ext uri="{FF2B5EF4-FFF2-40B4-BE49-F238E27FC236}">
              <a16:creationId xmlns:a16="http://schemas.microsoft.com/office/drawing/2014/main" xmlns="" id="{00F34152-2FA2-4424-AF4A-175A18D97AD5}"/>
            </a:ext>
          </a:extLst>
        </xdr:cNvPr>
        <xdr:cNvSpPr/>
      </xdr:nvSpPr>
      <xdr:spPr>
        <a:xfrm>
          <a:off x="12763500" y="168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154337</xdr:rowOff>
    </xdr:from>
    <xdr:ext cx="534377" cy="259045"/>
    <xdr:sp macro="" textlink="">
      <xdr:nvSpPr>
        <xdr:cNvPr id="712" name="テキスト ボックス 711">
          <a:extLst>
            <a:ext uri="{FF2B5EF4-FFF2-40B4-BE49-F238E27FC236}">
              <a16:creationId xmlns:a16="http://schemas.microsoft.com/office/drawing/2014/main" xmlns="" id="{5E486BCB-7798-4703-AC9E-A487AC7E9F54}"/>
            </a:ext>
          </a:extLst>
        </xdr:cNvPr>
        <xdr:cNvSpPr txBox="1"/>
      </xdr:nvSpPr>
      <xdr:spPr>
        <a:xfrm>
          <a:off x="12547111" y="169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a:extLst>
            <a:ext uri="{FF2B5EF4-FFF2-40B4-BE49-F238E27FC236}">
              <a16:creationId xmlns:a16="http://schemas.microsoft.com/office/drawing/2014/main" xmlns="" id="{15038A94-17E7-42F2-A79A-ED5E7BB2A11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a:extLst>
            <a:ext uri="{FF2B5EF4-FFF2-40B4-BE49-F238E27FC236}">
              <a16:creationId xmlns:a16="http://schemas.microsoft.com/office/drawing/2014/main" xmlns="" id="{20A4113B-FC31-47D1-A32C-5C00829D2E7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a:extLst>
            <a:ext uri="{FF2B5EF4-FFF2-40B4-BE49-F238E27FC236}">
              <a16:creationId xmlns:a16="http://schemas.microsoft.com/office/drawing/2014/main" xmlns="" id="{2EE753AD-98F8-48CF-883E-289F016E6B3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a:extLst>
            <a:ext uri="{FF2B5EF4-FFF2-40B4-BE49-F238E27FC236}">
              <a16:creationId xmlns:a16="http://schemas.microsoft.com/office/drawing/2014/main" xmlns="" id="{3BCB8070-467D-4EA4-981A-321734BB5B3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a:extLst>
            <a:ext uri="{FF2B5EF4-FFF2-40B4-BE49-F238E27FC236}">
              <a16:creationId xmlns:a16="http://schemas.microsoft.com/office/drawing/2014/main" xmlns="" id="{6921F39B-6FE1-444F-919E-CF7F7F86C40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a:extLst>
            <a:ext uri="{FF2B5EF4-FFF2-40B4-BE49-F238E27FC236}">
              <a16:creationId xmlns:a16="http://schemas.microsoft.com/office/drawing/2014/main" xmlns="" id="{2282AD92-B28F-442D-BF46-5BC99B2018B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a:extLst>
            <a:ext uri="{FF2B5EF4-FFF2-40B4-BE49-F238E27FC236}">
              <a16:creationId xmlns:a16="http://schemas.microsoft.com/office/drawing/2014/main" xmlns="" id="{F3D74E58-4E73-4E65-B2C2-CD5D3D78248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a:extLst>
            <a:ext uri="{FF2B5EF4-FFF2-40B4-BE49-F238E27FC236}">
              <a16:creationId xmlns:a16="http://schemas.microsoft.com/office/drawing/2014/main" xmlns="" id="{27019BA1-B955-4A52-9701-61353C1C998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503DE043-1964-4A66-A855-C5C5BF898E0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a:extLst>
            <a:ext uri="{FF2B5EF4-FFF2-40B4-BE49-F238E27FC236}">
              <a16:creationId xmlns:a16="http://schemas.microsoft.com/office/drawing/2014/main" xmlns="" id="{42452D05-1846-4A5C-A95E-C26473E1CCD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a:extLst>
            <a:ext uri="{FF2B5EF4-FFF2-40B4-BE49-F238E27FC236}">
              <a16:creationId xmlns:a16="http://schemas.microsoft.com/office/drawing/2014/main" xmlns="" id="{FAA7C4C5-B780-43BF-B4B4-D10EF9FD7CC9}"/>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a:extLst>
            <a:ext uri="{FF2B5EF4-FFF2-40B4-BE49-F238E27FC236}">
              <a16:creationId xmlns:a16="http://schemas.microsoft.com/office/drawing/2014/main" xmlns="" id="{9B63B545-980A-46A7-908C-0155C75FEC0A}"/>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a:extLst>
            <a:ext uri="{FF2B5EF4-FFF2-40B4-BE49-F238E27FC236}">
              <a16:creationId xmlns:a16="http://schemas.microsoft.com/office/drawing/2014/main" xmlns="" id="{874AF898-FEFE-4AF1-A17F-A6EC6A25D9A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198DE73A-9ED6-49BC-8FB3-D54EC1C195B6}"/>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a:extLst>
            <a:ext uri="{FF2B5EF4-FFF2-40B4-BE49-F238E27FC236}">
              <a16:creationId xmlns:a16="http://schemas.microsoft.com/office/drawing/2014/main" xmlns="" id="{3EA05124-BD85-43DA-88B5-E7F50A6A57C2}"/>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8" name="テキスト ボックス 727">
          <a:extLst>
            <a:ext uri="{FF2B5EF4-FFF2-40B4-BE49-F238E27FC236}">
              <a16:creationId xmlns:a16="http://schemas.microsoft.com/office/drawing/2014/main" xmlns="" id="{A380A063-BA9B-43CD-92A3-C3613D712A57}"/>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a:extLst>
            <a:ext uri="{FF2B5EF4-FFF2-40B4-BE49-F238E27FC236}">
              <a16:creationId xmlns:a16="http://schemas.microsoft.com/office/drawing/2014/main" xmlns="" id="{55F819FD-79BF-42AD-8272-B1CB7D8946F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C74A082E-A4E2-4415-A6AF-DED8A396F3E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投資及び出資金グラフ枠">
          <a:extLst>
            <a:ext uri="{FF2B5EF4-FFF2-40B4-BE49-F238E27FC236}">
              <a16:creationId xmlns:a16="http://schemas.microsoft.com/office/drawing/2014/main" xmlns="" id="{1FAE9DA7-0311-401D-929D-61B2EBE90F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32" name="直線コネクタ 731">
          <a:extLst>
            <a:ext uri="{FF2B5EF4-FFF2-40B4-BE49-F238E27FC236}">
              <a16:creationId xmlns:a16="http://schemas.microsoft.com/office/drawing/2014/main" xmlns="" id="{B68910A1-51AC-4293-A626-C16D7B6B516B}"/>
            </a:ext>
          </a:extLst>
        </xdr:cNvPr>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xmlns="" id="{F80B4F30-BB91-41D3-8F54-5B5B18D2B9EE}"/>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a:extLst>
            <a:ext uri="{FF2B5EF4-FFF2-40B4-BE49-F238E27FC236}">
              <a16:creationId xmlns:a16="http://schemas.microsoft.com/office/drawing/2014/main" xmlns="" id="{22BC2BF0-56DD-4E77-96E3-094249D191D5}"/>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5" name="投資及び出資金最大値テキスト">
          <a:extLst>
            <a:ext uri="{FF2B5EF4-FFF2-40B4-BE49-F238E27FC236}">
              <a16:creationId xmlns:a16="http://schemas.microsoft.com/office/drawing/2014/main" xmlns="" id="{DA5FCDBE-8801-438D-9522-E3D78576DC74}"/>
            </a:ext>
          </a:extLst>
        </xdr:cNvPr>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6" name="直線コネクタ 735">
          <a:extLst>
            <a:ext uri="{FF2B5EF4-FFF2-40B4-BE49-F238E27FC236}">
              <a16:creationId xmlns:a16="http://schemas.microsoft.com/office/drawing/2014/main" xmlns="" id="{24BDF3F0-6886-47E4-B5AE-0ACB09B9DB75}"/>
            </a:ext>
          </a:extLst>
        </xdr:cNvPr>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a:extLst>
            <a:ext uri="{FF2B5EF4-FFF2-40B4-BE49-F238E27FC236}">
              <a16:creationId xmlns:a16="http://schemas.microsoft.com/office/drawing/2014/main" xmlns="" id="{B856A2C6-3339-4AD4-8381-69BA20553F02}"/>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8" name="投資及び出資金平均値テキスト">
          <a:extLst>
            <a:ext uri="{FF2B5EF4-FFF2-40B4-BE49-F238E27FC236}">
              <a16:creationId xmlns:a16="http://schemas.microsoft.com/office/drawing/2014/main" xmlns="" id="{111B6EA5-ACE9-43AC-B588-1860E8408401}"/>
            </a:ext>
          </a:extLst>
        </xdr:cNvPr>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9" name="フローチャート : 判断 738">
          <a:extLst>
            <a:ext uri="{FF2B5EF4-FFF2-40B4-BE49-F238E27FC236}">
              <a16:creationId xmlns:a16="http://schemas.microsoft.com/office/drawing/2014/main" xmlns="" id="{CEF96767-7181-4D9A-B055-47E7B662C516}"/>
            </a:ext>
          </a:extLst>
        </xdr:cNvPr>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87808</xdr:rowOff>
    </xdr:from>
    <xdr:to>
      <xdr:col>31</xdr:col>
      <xdr:colOff>34925</xdr:colOff>
      <xdr:row>38</xdr:row>
      <xdr:rowOff>25400</xdr:rowOff>
    </xdr:to>
    <xdr:cxnSp macro="">
      <xdr:nvCxnSpPr>
        <xdr:cNvPr id="740" name="直線コネクタ 739">
          <a:extLst>
            <a:ext uri="{FF2B5EF4-FFF2-40B4-BE49-F238E27FC236}">
              <a16:creationId xmlns:a16="http://schemas.microsoft.com/office/drawing/2014/main" xmlns="" id="{DB3F0808-481A-44FE-9EC3-5C2029E358F0}"/>
            </a:ext>
          </a:extLst>
        </xdr:cNvPr>
        <xdr:cNvCxnSpPr/>
      </xdr:nvCxnSpPr>
      <xdr:spPr>
        <a:xfrm>
          <a:off x="20434300" y="643145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41" name="フローチャート : 判断 740">
          <a:extLst>
            <a:ext uri="{FF2B5EF4-FFF2-40B4-BE49-F238E27FC236}">
              <a16:creationId xmlns:a16="http://schemas.microsoft.com/office/drawing/2014/main" xmlns="" id="{2515137C-59BE-46B4-9639-5487542D7658}"/>
            </a:ext>
          </a:extLst>
        </xdr:cNvPr>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42" name="テキスト ボックス 741">
          <a:extLst>
            <a:ext uri="{FF2B5EF4-FFF2-40B4-BE49-F238E27FC236}">
              <a16:creationId xmlns:a16="http://schemas.microsoft.com/office/drawing/2014/main" xmlns="" id="{EE49404C-60C9-4C38-86A3-3E6A38425D10}"/>
            </a:ext>
          </a:extLst>
        </xdr:cNvPr>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87808</xdr:rowOff>
    </xdr:from>
    <xdr:to>
      <xdr:col>29</xdr:col>
      <xdr:colOff>517525</xdr:colOff>
      <xdr:row>38</xdr:row>
      <xdr:rowOff>25400</xdr:rowOff>
    </xdr:to>
    <xdr:cxnSp macro="">
      <xdr:nvCxnSpPr>
        <xdr:cNvPr id="743" name="直線コネクタ 742">
          <a:extLst>
            <a:ext uri="{FF2B5EF4-FFF2-40B4-BE49-F238E27FC236}">
              <a16:creationId xmlns:a16="http://schemas.microsoft.com/office/drawing/2014/main" xmlns="" id="{7A39B41A-4618-4C47-8C4D-C808D9B7F3A9}"/>
            </a:ext>
          </a:extLst>
        </xdr:cNvPr>
        <xdr:cNvCxnSpPr/>
      </xdr:nvCxnSpPr>
      <xdr:spPr>
        <a:xfrm flipV="1">
          <a:off x="19545300" y="643145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44" name="フローチャート : 判断 743">
          <a:extLst>
            <a:ext uri="{FF2B5EF4-FFF2-40B4-BE49-F238E27FC236}">
              <a16:creationId xmlns:a16="http://schemas.microsoft.com/office/drawing/2014/main" xmlns="" id="{72394F04-5C87-420D-A95B-9B2D3E3A030A}"/>
            </a:ext>
          </a:extLst>
        </xdr:cNvPr>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45" name="テキスト ボックス 744">
          <a:extLst>
            <a:ext uri="{FF2B5EF4-FFF2-40B4-BE49-F238E27FC236}">
              <a16:creationId xmlns:a16="http://schemas.microsoft.com/office/drawing/2014/main" xmlns="" id="{0E01711B-B315-484C-BF45-7B2E2F579D94}"/>
            </a:ext>
          </a:extLst>
        </xdr:cNvPr>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a:extLst>
            <a:ext uri="{FF2B5EF4-FFF2-40B4-BE49-F238E27FC236}">
              <a16:creationId xmlns:a16="http://schemas.microsoft.com/office/drawing/2014/main" xmlns="" id="{79F270DE-7AA1-48C2-B499-34A53D506089}"/>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7" name="フローチャート : 判断 746">
          <a:extLst>
            <a:ext uri="{FF2B5EF4-FFF2-40B4-BE49-F238E27FC236}">
              <a16:creationId xmlns:a16="http://schemas.microsoft.com/office/drawing/2014/main" xmlns="" id="{73E70C8F-0B44-4443-8752-9A107585789B}"/>
            </a:ext>
          </a:extLst>
        </xdr:cNvPr>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38263</xdr:rowOff>
    </xdr:from>
    <xdr:ext cx="378565" cy="259045"/>
    <xdr:sp macro="" textlink="">
      <xdr:nvSpPr>
        <xdr:cNvPr id="748" name="テキスト ボックス 747">
          <a:extLst>
            <a:ext uri="{FF2B5EF4-FFF2-40B4-BE49-F238E27FC236}">
              <a16:creationId xmlns:a16="http://schemas.microsoft.com/office/drawing/2014/main" xmlns="" id="{3D480534-78BF-4A9A-9A84-F45956E23F62}"/>
            </a:ext>
          </a:extLst>
        </xdr:cNvPr>
        <xdr:cNvSpPr txBox="1"/>
      </xdr:nvSpPr>
      <xdr:spPr>
        <a:xfrm>
          <a:off x="19356017" y="621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9" name="フローチャート : 判断 748">
          <a:extLst>
            <a:ext uri="{FF2B5EF4-FFF2-40B4-BE49-F238E27FC236}">
              <a16:creationId xmlns:a16="http://schemas.microsoft.com/office/drawing/2014/main" xmlns="" id="{86E2CCAC-8ADA-497D-94BA-28EE46884843}"/>
            </a:ext>
          </a:extLst>
        </xdr:cNvPr>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17175</xdr:rowOff>
    </xdr:from>
    <xdr:ext cx="469744" cy="259045"/>
    <xdr:sp macro="" textlink="">
      <xdr:nvSpPr>
        <xdr:cNvPr id="750" name="テキスト ボックス 749">
          <a:extLst>
            <a:ext uri="{FF2B5EF4-FFF2-40B4-BE49-F238E27FC236}">
              <a16:creationId xmlns:a16="http://schemas.microsoft.com/office/drawing/2014/main" xmlns="" id="{5A0E5DD4-77B3-4F4B-AFAB-1DC4A19CCBB9}"/>
            </a:ext>
          </a:extLst>
        </xdr:cNvPr>
        <xdr:cNvSpPr txBox="1"/>
      </xdr:nvSpPr>
      <xdr:spPr>
        <a:xfrm>
          <a:off x="18421427" y="618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EB530DE5-E409-40F9-A4B7-93B3092C4BB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982D0646-A49D-4B1D-952B-3BF518AE85A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7DCEC76F-845E-4114-A7F6-E4FF30307B4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D994348E-9C38-497B-B54D-E22C1B02A79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6F432904-4E57-4113-AB2B-C9496777995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a:extLst>
            <a:ext uri="{FF2B5EF4-FFF2-40B4-BE49-F238E27FC236}">
              <a16:creationId xmlns:a16="http://schemas.microsoft.com/office/drawing/2014/main" xmlns="" id="{01C40093-6AF7-48C6-98C3-11E4C03CF66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投資及び出資金該当値テキスト">
          <a:extLst>
            <a:ext uri="{FF2B5EF4-FFF2-40B4-BE49-F238E27FC236}">
              <a16:creationId xmlns:a16="http://schemas.microsoft.com/office/drawing/2014/main" xmlns="" id="{984A628E-CC5D-4B41-A7D2-BE20B7C145CD}"/>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a:extLst>
            <a:ext uri="{FF2B5EF4-FFF2-40B4-BE49-F238E27FC236}">
              <a16:creationId xmlns:a16="http://schemas.microsoft.com/office/drawing/2014/main" xmlns="" id="{76A628D9-40D4-43B3-85A9-7145D17F1BAE}"/>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B9B01E6D-CDA1-42ED-8BE2-E58E9908CD28}"/>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37008</xdr:rowOff>
    </xdr:from>
    <xdr:to>
      <xdr:col>29</xdr:col>
      <xdr:colOff>568325</xdr:colOff>
      <xdr:row>37</xdr:row>
      <xdr:rowOff>138608</xdr:rowOff>
    </xdr:to>
    <xdr:sp macro="" textlink="">
      <xdr:nvSpPr>
        <xdr:cNvPr id="760" name="円/楕円 759">
          <a:extLst>
            <a:ext uri="{FF2B5EF4-FFF2-40B4-BE49-F238E27FC236}">
              <a16:creationId xmlns:a16="http://schemas.microsoft.com/office/drawing/2014/main" xmlns="" id="{BE8E2BFA-DBC4-468E-B420-2D17620BFBCF}"/>
            </a:ext>
          </a:extLst>
        </xdr:cNvPr>
        <xdr:cNvSpPr/>
      </xdr:nvSpPr>
      <xdr:spPr>
        <a:xfrm>
          <a:off x="20383500" y="6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155135</xdr:rowOff>
    </xdr:from>
    <xdr:ext cx="469744" cy="259045"/>
    <xdr:sp macro="" textlink="">
      <xdr:nvSpPr>
        <xdr:cNvPr id="761" name="テキスト ボックス 760">
          <a:extLst>
            <a:ext uri="{FF2B5EF4-FFF2-40B4-BE49-F238E27FC236}">
              <a16:creationId xmlns:a16="http://schemas.microsoft.com/office/drawing/2014/main" xmlns="" id="{58EBFB97-C970-4498-84DF-8C5BF0FC6A85}"/>
            </a:ext>
          </a:extLst>
        </xdr:cNvPr>
        <xdr:cNvSpPr txBox="1"/>
      </xdr:nvSpPr>
      <xdr:spPr>
        <a:xfrm>
          <a:off x="20199427" y="61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a:extLst>
            <a:ext uri="{FF2B5EF4-FFF2-40B4-BE49-F238E27FC236}">
              <a16:creationId xmlns:a16="http://schemas.microsoft.com/office/drawing/2014/main" xmlns="" id="{1E636C06-D03E-4AB0-A1C3-E4CD2303A39A}"/>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a:extLst>
            <a:ext uri="{FF2B5EF4-FFF2-40B4-BE49-F238E27FC236}">
              <a16:creationId xmlns:a16="http://schemas.microsoft.com/office/drawing/2014/main" xmlns="" id="{DE588955-0F05-47A1-91CA-FF7FCDD4D9C5}"/>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a:extLst>
            <a:ext uri="{FF2B5EF4-FFF2-40B4-BE49-F238E27FC236}">
              <a16:creationId xmlns:a16="http://schemas.microsoft.com/office/drawing/2014/main" xmlns="" id="{B69AA2F6-2DA5-44B1-9DA3-98324A7D27B2}"/>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a:extLst>
            <a:ext uri="{FF2B5EF4-FFF2-40B4-BE49-F238E27FC236}">
              <a16:creationId xmlns:a16="http://schemas.microsoft.com/office/drawing/2014/main" xmlns="" id="{A083C8BC-A71A-46AA-B859-FEAB59809CAA}"/>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a:extLst>
            <a:ext uri="{FF2B5EF4-FFF2-40B4-BE49-F238E27FC236}">
              <a16:creationId xmlns:a16="http://schemas.microsoft.com/office/drawing/2014/main" xmlns="" id="{809C70F4-7DFD-4B9D-8FFB-C36F848CF38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a:extLst>
            <a:ext uri="{FF2B5EF4-FFF2-40B4-BE49-F238E27FC236}">
              <a16:creationId xmlns:a16="http://schemas.microsoft.com/office/drawing/2014/main" xmlns="" id="{73632369-2FB8-491E-9F0A-2C29CC60EC1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a:extLst>
            <a:ext uri="{FF2B5EF4-FFF2-40B4-BE49-F238E27FC236}">
              <a16:creationId xmlns:a16="http://schemas.microsoft.com/office/drawing/2014/main" xmlns="" id="{77237BD7-658F-4326-9E5A-650DC13E374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a:extLst>
            <a:ext uri="{FF2B5EF4-FFF2-40B4-BE49-F238E27FC236}">
              <a16:creationId xmlns:a16="http://schemas.microsoft.com/office/drawing/2014/main" xmlns="" id="{12938702-9A30-4C5B-8710-FD5D96D9E42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a:extLst>
            <a:ext uri="{FF2B5EF4-FFF2-40B4-BE49-F238E27FC236}">
              <a16:creationId xmlns:a16="http://schemas.microsoft.com/office/drawing/2014/main" xmlns="" id="{8E257D6D-D260-4048-A551-DA3580F3241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a:extLst>
            <a:ext uri="{FF2B5EF4-FFF2-40B4-BE49-F238E27FC236}">
              <a16:creationId xmlns:a16="http://schemas.microsoft.com/office/drawing/2014/main" xmlns="" id="{C2C9E65F-3186-4722-8D60-A7B747DEA0F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a:extLst>
            <a:ext uri="{FF2B5EF4-FFF2-40B4-BE49-F238E27FC236}">
              <a16:creationId xmlns:a16="http://schemas.microsoft.com/office/drawing/2014/main" xmlns="" id="{9E915D75-FB2A-41A1-973A-4310B93B736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a:extLst>
            <a:ext uri="{FF2B5EF4-FFF2-40B4-BE49-F238E27FC236}">
              <a16:creationId xmlns:a16="http://schemas.microsoft.com/office/drawing/2014/main" xmlns="" id="{2A82A9C9-A580-410B-A9E4-EA7D342AB55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61BA3DEE-E253-44CC-9255-9D17819CDA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a:extLst>
            <a:ext uri="{FF2B5EF4-FFF2-40B4-BE49-F238E27FC236}">
              <a16:creationId xmlns:a16="http://schemas.microsoft.com/office/drawing/2014/main" xmlns="" id="{AF707F9A-F1D8-4087-844D-8FC286CF31E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a:extLst>
            <a:ext uri="{FF2B5EF4-FFF2-40B4-BE49-F238E27FC236}">
              <a16:creationId xmlns:a16="http://schemas.microsoft.com/office/drawing/2014/main" xmlns="" id="{9D288C70-7D1D-4122-8D3C-BE9C2F1BC33C}"/>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a:extLst>
            <a:ext uri="{FF2B5EF4-FFF2-40B4-BE49-F238E27FC236}">
              <a16:creationId xmlns:a16="http://schemas.microsoft.com/office/drawing/2014/main" xmlns="" id="{14D759F3-75F9-4F6A-88D1-CFC4DA8AE303}"/>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a:extLst>
            <a:ext uri="{FF2B5EF4-FFF2-40B4-BE49-F238E27FC236}">
              <a16:creationId xmlns:a16="http://schemas.microsoft.com/office/drawing/2014/main" xmlns="" id="{EE227933-6EEC-4499-8BBB-89F448B510C2}"/>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9" name="テキスト ボックス 778">
          <a:extLst>
            <a:ext uri="{FF2B5EF4-FFF2-40B4-BE49-F238E27FC236}">
              <a16:creationId xmlns:a16="http://schemas.microsoft.com/office/drawing/2014/main" xmlns="" id="{FD7E45DE-FD6E-4C10-98E3-0995C9445B4B}"/>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a:extLst>
            <a:ext uri="{FF2B5EF4-FFF2-40B4-BE49-F238E27FC236}">
              <a16:creationId xmlns:a16="http://schemas.microsoft.com/office/drawing/2014/main" xmlns="" id="{81323FB6-0DD9-48FD-8AE6-6BA1A63EE59F}"/>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81" name="テキスト ボックス 780">
          <a:extLst>
            <a:ext uri="{FF2B5EF4-FFF2-40B4-BE49-F238E27FC236}">
              <a16:creationId xmlns:a16="http://schemas.microsoft.com/office/drawing/2014/main" xmlns="" id="{BF6D94ED-EAD1-44E7-94DF-28CBA86CF955}"/>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a:extLst>
            <a:ext uri="{FF2B5EF4-FFF2-40B4-BE49-F238E27FC236}">
              <a16:creationId xmlns:a16="http://schemas.microsoft.com/office/drawing/2014/main" xmlns="" id="{676C88F8-B30A-4FD6-97DF-A258045BA647}"/>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83" name="テキスト ボックス 782">
          <a:extLst>
            <a:ext uri="{FF2B5EF4-FFF2-40B4-BE49-F238E27FC236}">
              <a16:creationId xmlns:a16="http://schemas.microsoft.com/office/drawing/2014/main" xmlns="" id="{33A13394-8B33-44D5-AD64-E08880F8FAF3}"/>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a:extLst>
            <a:ext uri="{FF2B5EF4-FFF2-40B4-BE49-F238E27FC236}">
              <a16:creationId xmlns:a16="http://schemas.microsoft.com/office/drawing/2014/main" xmlns="" id="{E1598F32-6268-4E63-BE01-D821BED70642}"/>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5" name="テキスト ボックス 784">
          <a:extLst>
            <a:ext uri="{FF2B5EF4-FFF2-40B4-BE49-F238E27FC236}">
              <a16:creationId xmlns:a16="http://schemas.microsoft.com/office/drawing/2014/main" xmlns="" id="{1A115BE5-DE23-4C03-A67D-7535627D19A8}"/>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a:extLst>
            <a:ext uri="{FF2B5EF4-FFF2-40B4-BE49-F238E27FC236}">
              <a16:creationId xmlns:a16="http://schemas.microsoft.com/office/drawing/2014/main" xmlns="" id="{A0593EF6-B36D-4D71-8643-9B62063920F5}"/>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7" name="テキスト ボックス 786">
          <a:extLst>
            <a:ext uri="{FF2B5EF4-FFF2-40B4-BE49-F238E27FC236}">
              <a16:creationId xmlns:a16="http://schemas.microsoft.com/office/drawing/2014/main" xmlns="" id="{69F8AE70-9AE1-4692-A6E9-908AEFFAAE84}"/>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a16="http://schemas.microsoft.com/office/drawing/2014/main" xmlns="" id="{60E6EC71-5D9B-495C-83B1-C369EE78081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31F40F8D-AD5B-40CD-ACF1-88B4DC6A33E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貸付金グラフ枠">
          <a:extLst>
            <a:ext uri="{FF2B5EF4-FFF2-40B4-BE49-F238E27FC236}">
              <a16:creationId xmlns:a16="http://schemas.microsoft.com/office/drawing/2014/main" xmlns="" id="{962956B9-0FB4-4005-A659-1E2B329DA2B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91" name="直線コネクタ 790">
          <a:extLst>
            <a:ext uri="{FF2B5EF4-FFF2-40B4-BE49-F238E27FC236}">
              <a16:creationId xmlns:a16="http://schemas.microsoft.com/office/drawing/2014/main" xmlns="" id="{DBA4389D-1AA8-44E9-BC68-530D87BE13E2}"/>
            </a:ext>
          </a:extLst>
        </xdr:cNvPr>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xmlns="" id="{AE4BF614-25F5-4A7F-BFBB-8873784FEF6E}"/>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a:extLst>
            <a:ext uri="{FF2B5EF4-FFF2-40B4-BE49-F238E27FC236}">
              <a16:creationId xmlns:a16="http://schemas.microsoft.com/office/drawing/2014/main" xmlns="" id="{207DA419-B19F-4F62-AABC-D1210E8A63D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4" name="貸付金最大値テキスト">
          <a:extLst>
            <a:ext uri="{FF2B5EF4-FFF2-40B4-BE49-F238E27FC236}">
              <a16:creationId xmlns:a16="http://schemas.microsoft.com/office/drawing/2014/main" xmlns="" id="{EEE737D3-F6F0-451F-AB7D-08A3FE21772F}"/>
            </a:ext>
          </a:extLst>
        </xdr:cNvPr>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5" name="直線コネクタ 794">
          <a:extLst>
            <a:ext uri="{FF2B5EF4-FFF2-40B4-BE49-F238E27FC236}">
              <a16:creationId xmlns:a16="http://schemas.microsoft.com/office/drawing/2014/main" xmlns="" id="{C49FFDCE-CD97-4E82-9D22-E0D711D54C4D}"/>
            </a:ext>
          </a:extLst>
        </xdr:cNvPr>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116187</xdr:rowOff>
    </xdr:from>
    <xdr:to>
      <xdr:col>32</xdr:col>
      <xdr:colOff>187325</xdr:colOff>
      <xdr:row>56</xdr:row>
      <xdr:rowOff>128923</xdr:rowOff>
    </xdr:to>
    <xdr:cxnSp macro="">
      <xdr:nvCxnSpPr>
        <xdr:cNvPr id="796" name="直線コネクタ 795">
          <a:extLst>
            <a:ext uri="{FF2B5EF4-FFF2-40B4-BE49-F238E27FC236}">
              <a16:creationId xmlns:a16="http://schemas.microsoft.com/office/drawing/2014/main" xmlns="" id="{E7B1F90C-48FC-4007-AA41-CD978999FD41}"/>
            </a:ext>
          </a:extLst>
        </xdr:cNvPr>
        <xdr:cNvCxnSpPr/>
      </xdr:nvCxnSpPr>
      <xdr:spPr>
        <a:xfrm flipV="1">
          <a:off x="21323300" y="9717387"/>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97" name="貸付金平均値テキスト">
          <a:extLst>
            <a:ext uri="{FF2B5EF4-FFF2-40B4-BE49-F238E27FC236}">
              <a16:creationId xmlns:a16="http://schemas.microsoft.com/office/drawing/2014/main" xmlns="" id="{ACAC740D-FDF0-406E-A4A1-943B1C2EC88B}"/>
            </a:ext>
          </a:extLst>
        </xdr:cNvPr>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8" name="フローチャート : 判断 797">
          <a:extLst>
            <a:ext uri="{FF2B5EF4-FFF2-40B4-BE49-F238E27FC236}">
              <a16:creationId xmlns:a16="http://schemas.microsoft.com/office/drawing/2014/main" xmlns="" id="{DD2011FA-7635-42C5-ACE0-7F6BD9E665E5}"/>
            </a:ext>
          </a:extLst>
        </xdr:cNvPr>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69923</xdr:rowOff>
    </xdr:from>
    <xdr:to>
      <xdr:col>31</xdr:col>
      <xdr:colOff>34925</xdr:colOff>
      <xdr:row>56</xdr:row>
      <xdr:rowOff>128923</xdr:rowOff>
    </xdr:to>
    <xdr:cxnSp macro="">
      <xdr:nvCxnSpPr>
        <xdr:cNvPr id="799" name="直線コネクタ 798">
          <a:extLst>
            <a:ext uri="{FF2B5EF4-FFF2-40B4-BE49-F238E27FC236}">
              <a16:creationId xmlns:a16="http://schemas.microsoft.com/office/drawing/2014/main" xmlns="" id="{A2ACEAAF-3453-4060-A434-582F43F90CC1}"/>
            </a:ext>
          </a:extLst>
        </xdr:cNvPr>
        <xdr:cNvCxnSpPr/>
      </xdr:nvCxnSpPr>
      <xdr:spPr>
        <a:xfrm>
          <a:off x="20434300" y="9671123"/>
          <a:ext cx="889000" cy="5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800" name="フローチャート : 判断 799">
          <a:extLst>
            <a:ext uri="{FF2B5EF4-FFF2-40B4-BE49-F238E27FC236}">
              <a16:creationId xmlns:a16="http://schemas.microsoft.com/office/drawing/2014/main" xmlns="" id="{1AF21FAA-97A0-4960-BC2D-07040EE80EE0}"/>
            </a:ext>
          </a:extLst>
        </xdr:cNvPr>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89316</xdr:rowOff>
    </xdr:from>
    <xdr:ext cx="469744" cy="259045"/>
    <xdr:sp macro="" textlink="">
      <xdr:nvSpPr>
        <xdr:cNvPr id="801" name="テキスト ボックス 800">
          <a:extLst>
            <a:ext uri="{FF2B5EF4-FFF2-40B4-BE49-F238E27FC236}">
              <a16:creationId xmlns:a16="http://schemas.microsoft.com/office/drawing/2014/main" xmlns="" id="{CED90C17-F4A0-44A2-8EC1-6C979D6C8BA4}"/>
            </a:ext>
          </a:extLst>
        </xdr:cNvPr>
        <xdr:cNvSpPr txBox="1"/>
      </xdr:nvSpPr>
      <xdr:spPr>
        <a:xfrm>
          <a:off x="21088427"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69923</xdr:rowOff>
    </xdr:from>
    <xdr:to>
      <xdr:col>29</xdr:col>
      <xdr:colOff>517525</xdr:colOff>
      <xdr:row>56</xdr:row>
      <xdr:rowOff>149061</xdr:rowOff>
    </xdr:to>
    <xdr:cxnSp macro="">
      <xdr:nvCxnSpPr>
        <xdr:cNvPr id="802" name="直線コネクタ 801">
          <a:extLst>
            <a:ext uri="{FF2B5EF4-FFF2-40B4-BE49-F238E27FC236}">
              <a16:creationId xmlns:a16="http://schemas.microsoft.com/office/drawing/2014/main" xmlns="" id="{D090B535-7F67-4612-B611-9FD154A575C3}"/>
            </a:ext>
          </a:extLst>
        </xdr:cNvPr>
        <xdr:cNvCxnSpPr/>
      </xdr:nvCxnSpPr>
      <xdr:spPr>
        <a:xfrm flipV="1">
          <a:off x="19545300" y="9671123"/>
          <a:ext cx="889000" cy="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803" name="フローチャート : 判断 802">
          <a:extLst>
            <a:ext uri="{FF2B5EF4-FFF2-40B4-BE49-F238E27FC236}">
              <a16:creationId xmlns:a16="http://schemas.microsoft.com/office/drawing/2014/main" xmlns="" id="{89E415F7-12CD-4E60-89C3-EACF0E6EAFA5}"/>
            </a:ext>
          </a:extLst>
        </xdr:cNvPr>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120123</xdr:rowOff>
    </xdr:from>
    <xdr:ext cx="469744" cy="259045"/>
    <xdr:sp macro="" textlink="">
      <xdr:nvSpPr>
        <xdr:cNvPr id="804" name="テキスト ボックス 803">
          <a:extLst>
            <a:ext uri="{FF2B5EF4-FFF2-40B4-BE49-F238E27FC236}">
              <a16:creationId xmlns:a16="http://schemas.microsoft.com/office/drawing/2014/main" xmlns="" id="{8D2E545B-77BB-4315-A341-79B9CD9D720F}"/>
            </a:ext>
          </a:extLst>
        </xdr:cNvPr>
        <xdr:cNvSpPr txBox="1"/>
      </xdr:nvSpPr>
      <xdr:spPr>
        <a:xfrm>
          <a:off x="20199427"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149061</xdr:rowOff>
    </xdr:from>
    <xdr:to>
      <xdr:col>28</xdr:col>
      <xdr:colOff>314325</xdr:colOff>
      <xdr:row>57</xdr:row>
      <xdr:rowOff>11902</xdr:rowOff>
    </xdr:to>
    <xdr:cxnSp macro="">
      <xdr:nvCxnSpPr>
        <xdr:cNvPr id="805" name="直線コネクタ 804">
          <a:extLst>
            <a:ext uri="{FF2B5EF4-FFF2-40B4-BE49-F238E27FC236}">
              <a16:creationId xmlns:a16="http://schemas.microsoft.com/office/drawing/2014/main" xmlns="" id="{98883808-A6E1-48AA-8DAB-E40EE8F3317B}"/>
            </a:ext>
          </a:extLst>
        </xdr:cNvPr>
        <xdr:cNvCxnSpPr/>
      </xdr:nvCxnSpPr>
      <xdr:spPr>
        <a:xfrm flipV="1">
          <a:off x="18656300" y="975026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6" name="フローチャート : 判断 805">
          <a:extLst>
            <a:ext uri="{FF2B5EF4-FFF2-40B4-BE49-F238E27FC236}">
              <a16:creationId xmlns:a16="http://schemas.microsoft.com/office/drawing/2014/main" xmlns="" id="{E855D796-F24A-4E23-AAA1-B6B2BAA88770}"/>
            </a:ext>
          </a:extLst>
        </xdr:cNvPr>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62973</xdr:rowOff>
    </xdr:from>
    <xdr:ext cx="469744" cy="259045"/>
    <xdr:sp macro="" textlink="">
      <xdr:nvSpPr>
        <xdr:cNvPr id="807" name="テキスト ボックス 806">
          <a:extLst>
            <a:ext uri="{FF2B5EF4-FFF2-40B4-BE49-F238E27FC236}">
              <a16:creationId xmlns:a16="http://schemas.microsoft.com/office/drawing/2014/main" xmlns="" id="{2C7D9DED-32AC-4A25-8856-DF17869D2C07}"/>
            </a:ext>
          </a:extLst>
        </xdr:cNvPr>
        <xdr:cNvSpPr txBox="1"/>
      </xdr:nvSpPr>
      <xdr:spPr>
        <a:xfrm>
          <a:off x="19310427" y="98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8" name="フローチャート : 判断 807">
          <a:extLst>
            <a:ext uri="{FF2B5EF4-FFF2-40B4-BE49-F238E27FC236}">
              <a16:creationId xmlns:a16="http://schemas.microsoft.com/office/drawing/2014/main" xmlns="" id="{3BB178F0-25F6-4584-B0CF-AB519EE3E9FD}"/>
            </a:ext>
          </a:extLst>
        </xdr:cNvPr>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22151</xdr:rowOff>
    </xdr:from>
    <xdr:ext cx="469744" cy="259045"/>
    <xdr:sp macro="" textlink="">
      <xdr:nvSpPr>
        <xdr:cNvPr id="809" name="テキスト ボックス 808">
          <a:extLst>
            <a:ext uri="{FF2B5EF4-FFF2-40B4-BE49-F238E27FC236}">
              <a16:creationId xmlns:a16="http://schemas.microsoft.com/office/drawing/2014/main" xmlns="" id="{E64680AF-DDED-4DBC-AECF-872DB7251E68}"/>
            </a:ext>
          </a:extLst>
        </xdr:cNvPr>
        <xdr:cNvSpPr txBox="1"/>
      </xdr:nvSpPr>
      <xdr:spPr>
        <a:xfrm>
          <a:off x="18421427" y="99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B3A937A8-656B-4970-8527-6063D386482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F29A39C2-F2A1-43A7-85ED-490E31C5F7F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74990FD0-8491-486C-ABA5-188494ECAE9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86798B02-9A5E-41E5-8231-594877F4803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F80B45BE-7EFC-47B5-B620-E7E0FF52012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65387</xdr:rowOff>
    </xdr:from>
    <xdr:to>
      <xdr:col>32</xdr:col>
      <xdr:colOff>238125</xdr:colOff>
      <xdr:row>56</xdr:row>
      <xdr:rowOff>166987</xdr:rowOff>
    </xdr:to>
    <xdr:sp macro="" textlink="">
      <xdr:nvSpPr>
        <xdr:cNvPr id="815" name="円/楕円 814">
          <a:extLst>
            <a:ext uri="{FF2B5EF4-FFF2-40B4-BE49-F238E27FC236}">
              <a16:creationId xmlns:a16="http://schemas.microsoft.com/office/drawing/2014/main" xmlns="" id="{DC6E8C89-C24E-4192-AD66-0F24C31F566E}"/>
            </a:ext>
          </a:extLst>
        </xdr:cNvPr>
        <xdr:cNvSpPr/>
      </xdr:nvSpPr>
      <xdr:spPr>
        <a:xfrm>
          <a:off x="22110700" y="9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88264</xdr:rowOff>
    </xdr:from>
    <xdr:ext cx="469744" cy="259045"/>
    <xdr:sp macro="" textlink="">
      <xdr:nvSpPr>
        <xdr:cNvPr id="816" name="貸付金該当値テキスト">
          <a:extLst>
            <a:ext uri="{FF2B5EF4-FFF2-40B4-BE49-F238E27FC236}">
              <a16:creationId xmlns:a16="http://schemas.microsoft.com/office/drawing/2014/main" xmlns="" id="{2D2EF1A8-E3FF-4640-AD6E-3C29EC40B9A8}"/>
            </a:ext>
          </a:extLst>
        </xdr:cNvPr>
        <xdr:cNvSpPr txBox="1"/>
      </xdr:nvSpPr>
      <xdr:spPr>
        <a:xfrm>
          <a:off x="22212300" y="95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78123</xdr:rowOff>
    </xdr:from>
    <xdr:to>
      <xdr:col>31</xdr:col>
      <xdr:colOff>85725</xdr:colOff>
      <xdr:row>57</xdr:row>
      <xdr:rowOff>8273</xdr:rowOff>
    </xdr:to>
    <xdr:sp macro="" textlink="">
      <xdr:nvSpPr>
        <xdr:cNvPr id="817" name="円/楕円 816">
          <a:extLst>
            <a:ext uri="{FF2B5EF4-FFF2-40B4-BE49-F238E27FC236}">
              <a16:creationId xmlns:a16="http://schemas.microsoft.com/office/drawing/2014/main" xmlns="" id="{56C02048-7667-496A-BED4-2267F0F83EC5}"/>
            </a:ext>
          </a:extLst>
        </xdr:cNvPr>
        <xdr:cNvSpPr/>
      </xdr:nvSpPr>
      <xdr:spPr>
        <a:xfrm>
          <a:off x="21272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24800</xdr:rowOff>
    </xdr:from>
    <xdr:ext cx="469744" cy="259045"/>
    <xdr:sp macro="" textlink="">
      <xdr:nvSpPr>
        <xdr:cNvPr id="818" name="テキスト ボックス 817">
          <a:extLst>
            <a:ext uri="{FF2B5EF4-FFF2-40B4-BE49-F238E27FC236}">
              <a16:creationId xmlns:a16="http://schemas.microsoft.com/office/drawing/2014/main" xmlns="" id="{CF495848-518A-4AC1-8BAA-A6BCF3C638CB}"/>
            </a:ext>
          </a:extLst>
        </xdr:cNvPr>
        <xdr:cNvSpPr txBox="1"/>
      </xdr:nvSpPr>
      <xdr:spPr>
        <a:xfrm>
          <a:off x="21088427" y="94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19123</xdr:rowOff>
    </xdr:from>
    <xdr:to>
      <xdr:col>29</xdr:col>
      <xdr:colOff>568325</xdr:colOff>
      <xdr:row>56</xdr:row>
      <xdr:rowOff>120723</xdr:rowOff>
    </xdr:to>
    <xdr:sp macro="" textlink="">
      <xdr:nvSpPr>
        <xdr:cNvPr id="819" name="円/楕円 818">
          <a:extLst>
            <a:ext uri="{FF2B5EF4-FFF2-40B4-BE49-F238E27FC236}">
              <a16:creationId xmlns:a16="http://schemas.microsoft.com/office/drawing/2014/main" xmlns="" id="{12E632A9-96FA-479F-9885-93378D16F3E3}"/>
            </a:ext>
          </a:extLst>
        </xdr:cNvPr>
        <xdr:cNvSpPr/>
      </xdr:nvSpPr>
      <xdr:spPr>
        <a:xfrm>
          <a:off x="20383500" y="96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137250</xdr:rowOff>
    </xdr:from>
    <xdr:ext cx="469744" cy="259045"/>
    <xdr:sp macro="" textlink="">
      <xdr:nvSpPr>
        <xdr:cNvPr id="820" name="テキスト ボックス 819">
          <a:extLst>
            <a:ext uri="{FF2B5EF4-FFF2-40B4-BE49-F238E27FC236}">
              <a16:creationId xmlns:a16="http://schemas.microsoft.com/office/drawing/2014/main" xmlns="" id="{2345E8B9-0CB8-4566-96FF-A6F05690E78E}"/>
            </a:ext>
          </a:extLst>
        </xdr:cNvPr>
        <xdr:cNvSpPr txBox="1"/>
      </xdr:nvSpPr>
      <xdr:spPr>
        <a:xfrm>
          <a:off x="20199427" y="939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98261</xdr:rowOff>
    </xdr:from>
    <xdr:to>
      <xdr:col>28</xdr:col>
      <xdr:colOff>365125</xdr:colOff>
      <xdr:row>57</xdr:row>
      <xdr:rowOff>28411</xdr:rowOff>
    </xdr:to>
    <xdr:sp macro="" textlink="">
      <xdr:nvSpPr>
        <xdr:cNvPr id="821" name="円/楕円 820">
          <a:extLst>
            <a:ext uri="{FF2B5EF4-FFF2-40B4-BE49-F238E27FC236}">
              <a16:creationId xmlns:a16="http://schemas.microsoft.com/office/drawing/2014/main" xmlns="" id="{7776EA2F-CBBA-4A10-8E44-227474A1EA3C}"/>
            </a:ext>
          </a:extLst>
        </xdr:cNvPr>
        <xdr:cNvSpPr/>
      </xdr:nvSpPr>
      <xdr:spPr>
        <a:xfrm>
          <a:off x="19494500" y="96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44938</xdr:rowOff>
    </xdr:from>
    <xdr:ext cx="469744" cy="259045"/>
    <xdr:sp macro="" textlink="">
      <xdr:nvSpPr>
        <xdr:cNvPr id="822" name="テキスト ボックス 821">
          <a:extLst>
            <a:ext uri="{FF2B5EF4-FFF2-40B4-BE49-F238E27FC236}">
              <a16:creationId xmlns:a16="http://schemas.microsoft.com/office/drawing/2014/main" xmlns="" id="{76AEF359-0C91-4D6C-88CC-43270BF1F07B}"/>
            </a:ext>
          </a:extLst>
        </xdr:cNvPr>
        <xdr:cNvSpPr txBox="1"/>
      </xdr:nvSpPr>
      <xdr:spPr>
        <a:xfrm>
          <a:off x="19310427" y="947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132552</xdr:rowOff>
    </xdr:from>
    <xdr:to>
      <xdr:col>27</xdr:col>
      <xdr:colOff>161925</xdr:colOff>
      <xdr:row>57</xdr:row>
      <xdr:rowOff>62702</xdr:rowOff>
    </xdr:to>
    <xdr:sp macro="" textlink="">
      <xdr:nvSpPr>
        <xdr:cNvPr id="823" name="円/楕円 822">
          <a:extLst>
            <a:ext uri="{FF2B5EF4-FFF2-40B4-BE49-F238E27FC236}">
              <a16:creationId xmlns:a16="http://schemas.microsoft.com/office/drawing/2014/main" xmlns="" id="{CB414AF8-E669-4CC5-869B-061C7F9E07EB}"/>
            </a:ext>
          </a:extLst>
        </xdr:cNvPr>
        <xdr:cNvSpPr/>
      </xdr:nvSpPr>
      <xdr:spPr>
        <a:xfrm>
          <a:off x="18605500" y="97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79229</xdr:rowOff>
    </xdr:from>
    <xdr:ext cx="469744" cy="259045"/>
    <xdr:sp macro="" textlink="">
      <xdr:nvSpPr>
        <xdr:cNvPr id="824" name="テキスト ボックス 823">
          <a:extLst>
            <a:ext uri="{FF2B5EF4-FFF2-40B4-BE49-F238E27FC236}">
              <a16:creationId xmlns:a16="http://schemas.microsoft.com/office/drawing/2014/main" xmlns="" id="{8A79613F-9419-4458-8078-9A7FBB08F9B8}"/>
            </a:ext>
          </a:extLst>
        </xdr:cNvPr>
        <xdr:cNvSpPr txBox="1"/>
      </xdr:nvSpPr>
      <xdr:spPr>
        <a:xfrm>
          <a:off x="18421427" y="950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5" name="正方形/長方形 824">
          <a:extLst>
            <a:ext uri="{FF2B5EF4-FFF2-40B4-BE49-F238E27FC236}">
              <a16:creationId xmlns:a16="http://schemas.microsoft.com/office/drawing/2014/main" xmlns="" id="{1E77B1DF-72C0-4B34-929E-BC1D59E776F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6" name="正方形/長方形 825">
          <a:extLst>
            <a:ext uri="{FF2B5EF4-FFF2-40B4-BE49-F238E27FC236}">
              <a16:creationId xmlns:a16="http://schemas.microsoft.com/office/drawing/2014/main" xmlns="" id="{891CAB16-BF66-407C-B4B0-C73DB36E0AD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7" name="正方形/長方形 826">
          <a:extLst>
            <a:ext uri="{FF2B5EF4-FFF2-40B4-BE49-F238E27FC236}">
              <a16:creationId xmlns:a16="http://schemas.microsoft.com/office/drawing/2014/main" xmlns="" id="{D7EA0889-C64B-404A-A328-7F8D797795C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8" name="正方形/長方形 827">
          <a:extLst>
            <a:ext uri="{FF2B5EF4-FFF2-40B4-BE49-F238E27FC236}">
              <a16:creationId xmlns:a16="http://schemas.microsoft.com/office/drawing/2014/main" xmlns="" id="{F241D72A-3532-454D-A1EE-45B482A96D9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9" name="正方形/長方形 828">
          <a:extLst>
            <a:ext uri="{FF2B5EF4-FFF2-40B4-BE49-F238E27FC236}">
              <a16:creationId xmlns:a16="http://schemas.microsoft.com/office/drawing/2014/main" xmlns="" id="{9A7C5FCF-4DB8-48A6-96C3-7EE873A3E2B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30" name="正方形/長方形 829">
          <a:extLst>
            <a:ext uri="{FF2B5EF4-FFF2-40B4-BE49-F238E27FC236}">
              <a16:creationId xmlns:a16="http://schemas.microsoft.com/office/drawing/2014/main" xmlns="" id="{A447ECFA-8320-42EE-ACCF-410B93242E2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31" name="正方形/長方形 830">
          <a:extLst>
            <a:ext uri="{FF2B5EF4-FFF2-40B4-BE49-F238E27FC236}">
              <a16:creationId xmlns:a16="http://schemas.microsoft.com/office/drawing/2014/main" xmlns="" id="{BDAB90C1-965F-47FB-9109-DF1D56937DB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2" name="正方形/長方形 831">
          <a:extLst>
            <a:ext uri="{FF2B5EF4-FFF2-40B4-BE49-F238E27FC236}">
              <a16:creationId xmlns:a16="http://schemas.microsoft.com/office/drawing/2014/main" xmlns="" id="{17C5146B-3638-446C-A2F1-F08D0CDBFFD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6729DA6B-29A4-4A49-8441-08A1263C458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4" name="直線コネクタ 833">
          <a:extLst>
            <a:ext uri="{FF2B5EF4-FFF2-40B4-BE49-F238E27FC236}">
              <a16:creationId xmlns:a16="http://schemas.microsoft.com/office/drawing/2014/main" xmlns="" id="{9DB51DDC-D6A7-405F-992E-D8B9F7E01F8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C3D4F0AB-1907-4226-B8F3-EF08E8DB3B0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6" name="直線コネクタ 835">
          <a:extLst>
            <a:ext uri="{FF2B5EF4-FFF2-40B4-BE49-F238E27FC236}">
              <a16:creationId xmlns:a16="http://schemas.microsoft.com/office/drawing/2014/main" xmlns="" id="{59F30A6B-A274-443B-A746-95E49131C275}"/>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5481AD28-368C-44C1-ABE9-6F792A3C5D1E}"/>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8" name="直線コネクタ 837">
          <a:extLst>
            <a:ext uri="{FF2B5EF4-FFF2-40B4-BE49-F238E27FC236}">
              <a16:creationId xmlns:a16="http://schemas.microsoft.com/office/drawing/2014/main" xmlns="" id="{4C8027F3-1F7F-4162-8716-4DD7DDA6B4E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E8444867-AD02-4524-9672-C029A06C9C27}"/>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40" name="直線コネクタ 839">
          <a:extLst>
            <a:ext uri="{FF2B5EF4-FFF2-40B4-BE49-F238E27FC236}">
              <a16:creationId xmlns:a16="http://schemas.microsoft.com/office/drawing/2014/main" xmlns="" id="{4920EF18-F345-4833-A9AF-FF9E3FAA1949}"/>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9EC79376-D2FA-450A-A787-4FAEB0603B96}"/>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42" name="直線コネクタ 841">
          <a:extLst>
            <a:ext uri="{FF2B5EF4-FFF2-40B4-BE49-F238E27FC236}">
              <a16:creationId xmlns:a16="http://schemas.microsoft.com/office/drawing/2014/main" xmlns="" id="{17BB5259-F66C-4F5C-8877-C699067DA559}"/>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5BD62E9A-EA05-419B-95C8-BC7ECFBE31A1}"/>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4" name="直線コネクタ 843">
          <a:extLst>
            <a:ext uri="{FF2B5EF4-FFF2-40B4-BE49-F238E27FC236}">
              <a16:creationId xmlns:a16="http://schemas.microsoft.com/office/drawing/2014/main" xmlns="" id="{01D11ECA-FFDE-44C9-8817-8FA43FC70224}"/>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29D361DD-CCCC-4C71-91FF-04D67C9AD825}"/>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a:extLst>
            <a:ext uri="{FF2B5EF4-FFF2-40B4-BE49-F238E27FC236}">
              <a16:creationId xmlns:a16="http://schemas.microsoft.com/office/drawing/2014/main" xmlns="" id="{9280FD1C-0156-4E41-8CA2-BC6835F890A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C121160A-485E-4D89-AEC4-D0969113767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a:extLst>
            <a:ext uri="{FF2B5EF4-FFF2-40B4-BE49-F238E27FC236}">
              <a16:creationId xmlns:a16="http://schemas.microsoft.com/office/drawing/2014/main" xmlns="" id="{43AAF71D-2F26-4EE0-B275-6EF2E2AAE19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9" name="直線コネクタ 848">
          <a:extLst>
            <a:ext uri="{FF2B5EF4-FFF2-40B4-BE49-F238E27FC236}">
              <a16:creationId xmlns:a16="http://schemas.microsoft.com/office/drawing/2014/main" xmlns="" id="{0BEDF13E-A2E8-49E1-A20E-94E9736A04FD}"/>
            </a:ext>
          </a:extLst>
        </xdr:cNvPr>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50" name="繰出金最小値テキスト">
          <a:extLst>
            <a:ext uri="{FF2B5EF4-FFF2-40B4-BE49-F238E27FC236}">
              <a16:creationId xmlns:a16="http://schemas.microsoft.com/office/drawing/2014/main" xmlns="" id="{0E4AA861-85F6-402A-8C28-212467594C34}"/>
            </a:ext>
          </a:extLst>
        </xdr:cNvPr>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51" name="直線コネクタ 850">
          <a:extLst>
            <a:ext uri="{FF2B5EF4-FFF2-40B4-BE49-F238E27FC236}">
              <a16:creationId xmlns:a16="http://schemas.microsoft.com/office/drawing/2014/main" xmlns="" id="{9B77A83D-6C04-454D-9438-27802294C902}"/>
            </a:ext>
          </a:extLst>
        </xdr:cNvPr>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52" name="繰出金最大値テキスト">
          <a:extLst>
            <a:ext uri="{FF2B5EF4-FFF2-40B4-BE49-F238E27FC236}">
              <a16:creationId xmlns:a16="http://schemas.microsoft.com/office/drawing/2014/main" xmlns="" id="{4039F387-BC6E-4D07-B248-69C6FC5B4D8C}"/>
            </a:ext>
          </a:extLst>
        </xdr:cNvPr>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53" name="直線コネクタ 852">
          <a:extLst>
            <a:ext uri="{FF2B5EF4-FFF2-40B4-BE49-F238E27FC236}">
              <a16:creationId xmlns:a16="http://schemas.microsoft.com/office/drawing/2014/main" xmlns="" id="{DE73CA4F-EFA0-4520-AB36-0C797FC66D12}"/>
            </a:ext>
          </a:extLst>
        </xdr:cNvPr>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33096</xdr:rowOff>
    </xdr:from>
    <xdr:to>
      <xdr:col>32</xdr:col>
      <xdr:colOff>187325</xdr:colOff>
      <xdr:row>73</xdr:row>
      <xdr:rowOff>93008</xdr:rowOff>
    </xdr:to>
    <xdr:cxnSp macro="">
      <xdr:nvCxnSpPr>
        <xdr:cNvPr id="854" name="直線コネクタ 853">
          <a:extLst>
            <a:ext uri="{FF2B5EF4-FFF2-40B4-BE49-F238E27FC236}">
              <a16:creationId xmlns:a16="http://schemas.microsoft.com/office/drawing/2014/main" xmlns="" id="{E3D9D127-87D4-4820-A304-BC8C219A4873}"/>
            </a:ext>
          </a:extLst>
        </xdr:cNvPr>
        <xdr:cNvCxnSpPr/>
      </xdr:nvCxnSpPr>
      <xdr:spPr>
        <a:xfrm>
          <a:off x="21323300" y="12548946"/>
          <a:ext cx="8382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55" name="繰出金平均値テキスト">
          <a:extLst>
            <a:ext uri="{FF2B5EF4-FFF2-40B4-BE49-F238E27FC236}">
              <a16:creationId xmlns:a16="http://schemas.microsoft.com/office/drawing/2014/main" xmlns="" id="{7DEA7EE3-3F66-495D-95D4-3B40CCEF13D8}"/>
            </a:ext>
          </a:extLst>
        </xdr:cNvPr>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6" name="フローチャート : 判断 855">
          <a:extLst>
            <a:ext uri="{FF2B5EF4-FFF2-40B4-BE49-F238E27FC236}">
              <a16:creationId xmlns:a16="http://schemas.microsoft.com/office/drawing/2014/main" xmlns="" id="{E9E23297-F8FF-438C-8E30-0E0234CD1236}"/>
            </a:ext>
          </a:extLst>
        </xdr:cNvPr>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33096</xdr:rowOff>
    </xdr:from>
    <xdr:to>
      <xdr:col>31</xdr:col>
      <xdr:colOff>34925</xdr:colOff>
      <xdr:row>73</xdr:row>
      <xdr:rowOff>151264</xdr:rowOff>
    </xdr:to>
    <xdr:cxnSp macro="">
      <xdr:nvCxnSpPr>
        <xdr:cNvPr id="857" name="直線コネクタ 856">
          <a:extLst>
            <a:ext uri="{FF2B5EF4-FFF2-40B4-BE49-F238E27FC236}">
              <a16:creationId xmlns:a16="http://schemas.microsoft.com/office/drawing/2014/main" xmlns="" id="{4D91BF1A-2C67-4C1E-BAAA-5351C4D3B2FD}"/>
            </a:ext>
          </a:extLst>
        </xdr:cNvPr>
        <xdr:cNvCxnSpPr/>
      </xdr:nvCxnSpPr>
      <xdr:spPr>
        <a:xfrm flipV="1">
          <a:off x="20434300" y="12548946"/>
          <a:ext cx="889000" cy="1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8" name="フローチャート : 判断 857">
          <a:extLst>
            <a:ext uri="{FF2B5EF4-FFF2-40B4-BE49-F238E27FC236}">
              <a16:creationId xmlns:a16="http://schemas.microsoft.com/office/drawing/2014/main" xmlns="" id="{490D4ADC-CCD7-443C-A615-4AE4800E2DE3}"/>
            </a:ext>
          </a:extLst>
        </xdr:cNvPr>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39647</xdr:rowOff>
    </xdr:from>
    <xdr:ext cx="534377" cy="259045"/>
    <xdr:sp macro="" textlink="">
      <xdr:nvSpPr>
        <xdr:cNvPr id="859" name="テキスト ボックス 858">
          <a:extLst>
            <a:ext uri="{FF2B5EF4-FFF2-40B4-BE49-F238E27FC236}">
              <a16:creationId xmlns:a16="http://schemas.microsoft.com/office/drawing/2014/main" xmlns="" id="{7BA12018-C5A2-4702-BFFD-E415569B7DCE}"/>
            </a:ext>
          </a:extLst>
        </xdr:cNvPr>
        <xdr:cNvSpPr txBox="1"/>
      </xdr:nvSpPr>
      <xdr:spPr>
        <a:xfrm>
          <a:off x="21056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151264</xdr:rowOff>
    </xdr:from>
    <xdr:to>
      <xdr:col>29</xdr:col>
      <xdr:colOff>517525</xdr:colOff>
      <xdr:row>74</xdr:row>
      <xdr:rowOff>26086</xdr:rowOff>
    </xdr:to>
    <xdr:cxnSp macro="">
      <xdr:nvCxnSpPr>
        <xdr:cNvPr id="860" name="直線コネクタ 859">
          <a:extLst>
            <a:ext uri="{FF2B5EF4-FFF2-40B4-BE49-F238E27FC236}">
              <a16:creationId xmlns:a16="http://schemas.microsoft.com/office/drawing/2014/main" xmlns="" id="{391B956C-883E-4377-8A26-9130E0825BE2}"/>
            </a:ext>
          </a:extLst>
        </xdr:cNvPr>
        <xdr:cNvCxnSpPr/>
      </xdr:nvCxnSpPr>
      <xdr:spPr>
        <a:xfrm flipV="1">
          <a:off x="19545300" y="12667114"/>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61" name="フローチャート : 判断 860">
          <a:extLst>
            <a:ext uri="{FF2B5EF4-FFF2-40B4-BE49-F238E27FC236}">
              <a16:creationId xmlns:a16="http://schemas.microsoft.com/office/drawing/2014/main" xmlns="" id="{B775D5F0-266B-4AAE-82F0-B5E0130B3993}"/>
            </a:ext>
          </a:extLst>
        </xdr:cNvPr>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67118</xdr:rowOff>
    </xdr:from>
    <xdr:ext cx="534377" cy="259045"/>
    <xdr:sp macro="" textlink="">
      <xdr:nvSpPr>
        <xdr:cNvPr id="862" name="テキスト ボックス 861">
          <a:extLst>
            <a:ext uri="{FF2B5EF4-FFF2-40B4-BE49-F238E27FC236}">
              <a16:creationId xmlns:a16="http://schemas.microsoft.com/office/drawing/2014/main" xmlns="" id="{AD1946EE-BF8B-4E44-BA44-C30E8C057AFB}"/>
            </a:ext>
          </a:extLst>
        </xdr:cNvPr>
        <xdr:cNvSpPr txBox="1"/>
      </xdr:nvSpPr>
      <xdr:spPr>
        <a:xfrm>
          <a:off x="20167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26086</xdr:rowOff>
    </xdr:from>
    <xdr:to>
      <xdr:col>28</xdr:col>
      <xdr:colOff>314325</xdr:colOff>
      <xdr:row>74</xdr:row>
      <xdr:rowOff>47574</xdr:rowOff>
    </xdr:to>
    <xdr:cxnSp macro="">
      <xdr:nvCxnSpPr>
        <xdr:cNvPr id="863" name="直線コネクタ 862">
          <a:extLst>
            <a:ext uri="{FF2B5EF4-FFF2-40B4-BE49-F238E27FC236}">
              <a16:creationId xmlns:a16="http://schemas.microsoft.com/office/drawing/2014/main" xmlns="" id="{9EE7423F-40D2-4ECF-99CB-05411BA2F4B4}"/>
            </a:ext>
          </a:extLst>
        </xdr:cNvPr>
        <xdr:cNvCxnSpPr/>
      </xdr:nvCxnSpPr>
      <xdr:spPr>
        <a:xfrm flipV="1">
          <a:off x="18656300" y="1271338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64" name="フローチャート : 判断 863">
          <a:extLst>
            <a:ext uri="{FF2B5EF4-FFF2-40B4-BE49-F238E27FC236}">
              <a16:creationId xmlns:a16="http://schemas.microsoft.com/office/drawing/2014/main" xmlns="" id="{BE4E7FAC-629D-437F-8C82-64F75EF5B9F8}"/>
            </a:ext>
          </a:extLst>
        </xdr:cNvPr>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119696</xdr:rowOff>
    </xdr:from>
    <xdr:ext cx="534377" cy="259045"/>
    <xdr:sp macro="" textlink="">
      <xdr:nvSpPr>
        <xdr:cNvPr id="865" name="テキスト ボックス 864">
          <a:extLst>
            <a:ext uri="{FF2B5EF4-FFF2-40B4-BE49-F238E27FC236}">
              <a16:creationId xmlns:a16="http://schemas.microsoft.com/office/drawing/2014/main" xmlns="" id="{4726C926-5C10-4834-968E-811626AB016B}"/>
            </a:ext>
          </a:extLst>
        </xdr:cNvPr>
        <xdr:cNvSpPr txBox="1"/>
      </xdr:nvSpPr>
      <xdr:spPr>
        <a:xfrm>
          <a:off x="19278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6" name="フローチャート : 判断 865">
          <a:extLst>
            <a:ext uri="{FF2B5EF4-FFF2-40B4-BE49-F238E27FC236}">
              <a16:creationId xmlns:a16="http://schemas.microsoft.com/office/drawing/2014/main" xmlns="" id="{6987FB19-BDB4-4547-825E-D979E9D5B44D}"/>
            </a:ext>
          </a:extLst>
        </xdr:cNvPr>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111941</xdr:rowOff>
    </xdr:from>
    <xdr:ext cx="534377" cy="259045"/>
    <xdr:sp macro="" textlink="">
      <xdr:nvSpPr>
        <xdr:cNvPr id="867" name="テキスト ボックス 866">
          <a:extLst>
            <a:ext uri="{FF2B5EF4-FFF2-40B4-BE49-F238E27FC236}">
              <a16:creationId xmlns:a16="http://schemas.microsoft.com/office/drawing/2014/main" xmlns="" id="{DA75E205-9643-479E-957F-F7B55965620D}"/>
            </a:ext>
          </a:extLst>
        </xdr:cNvPr>
        <xdr:cNvSpPr txBox="1"/>
      </xdr:nvSpPr>
      <xdr:spPr>
        <a:xfrm>
          <a:off x="18389111" y="129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6771F3E9-A54A-4154-921C-CF87F58BCEE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3AB130C6-1EF7-4F65-92F3-CF533E7FA95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C7C0DF7D-9896-4ADF-B4EF-23A8E7C7A1E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1E6003B9-C115-453F-ABF6-E779A5C881B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7172A169-4226-43EB-ABCA-D37A708B4022}"/>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42208</xdr:rowOff>
    </xdr:from>
    <xdr:to>
      <xdr:col>32</xdr:col>
      <xdr:colOff>238125</xdr:colOff>
      <xdr:row>73</xdr:row>
      <xdr:rowOff>143808</xdr:rowOff>
    </xdr:to>
    <xdr:sp macro="" textlink="">
      <xdr:nvSpPr>
        <xdr:cNvPr id="873" name="円/楕円 872">
          <a:extLst>
            <a:ext uri="{FF2B5EF4-FFF2-40B4-BE49-F238E27FC236}">
              <a16:creationId xmlns:a16="http://schemas.microsoft.com/office/drawing/2014/main" xmlns="" id="{5A90F1B5-BFC3-4E37-8DDA-698010E91B82}"/>
            </a:ext>
          </a:extLst>
        </xdr:cNvPr>
        <xdr:cNvSpPr/>
      </xdr:nvSpPr>
      <xdr:spPr>
        <a:xfrm>
          <a:off x="22110700" y="12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65085</xdr:rowOff>
    </xdr:from>
    <xdr:ext cx="534377" cy="259045"/>
    <xdr:sp macro="" textlink="">
      <xdr:nvSpPr>
        <xdr:cNvPr id="874" name="繰出金該当値テキスト">
          <a:extLst>
            <a:ext uri="{FF2B5EF4-FFF2-40B4-BE49-F238E27FC236}">
              <a16:creationId xmlns:a16="http://schemas.microsoft.com/office/drawing/2014/main" xmlns="" id="{8CE14FBE-5158-4333-84B1-698105203FAC}"/>
            </a:ext>
          </a:extLst>
        </xdr:cNvPr>
        <xdr:cNvSpPr txBox="1"/>
      </xdr:nvSpPr>
      <xdr:spPr>
        <a:xfrm>
          <a:off x="22212300" y="12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71,451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153746</xdr:rowOff>
    </xdr:from>
    <xdr:to>
      <xdr:col>31</xdr:col>
      <xdr:colOff>85725</xdr:colOff>
      <xdr:row>73</xdr:row>
      <xdr:rowOff>83896</xdr:rowOff>
    </xdr:to>
    <xdr:sp macro="" textlink="">
      <xdr:nvSpPr>
        <xdr:cNvPr id="875" name="円/楕円 874">
          <a:extLst>
            <a:ext uri="{FF2B5EF4-FFF2-40B4-BE49-F238E27FC236}">
              <a16:creationId xmlns:a16="http://schemas.microsoft.com/office/drawing/2014/main" xmlns="" id="{5919ADA3-F95F-45A9-9E41-4A7C99F19694}"/>
            </a:ext>
          </a:extLst>
        </xdr:cNvPr>
        <xdr:cNvSpPr/>
      </xdr:nvSpPr>
      <xdr:spPr>
        <a:xfrm>
          <a:off x="21272500" y="12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100423</xdr:rowOff>
    </xdr:from>
    <xdr:ext cx="534377" cy="259045"/>
    <xdr:sp macro="" textlink="">
      <xdr:nvSpPr>
        <xdr:cNvPr id="876" name="テキスト ボックス 875">
          <a:extLst>
            <a:ext uri="{FF2B5EF4-FFF2-40B4-BE49-F238E27FC236}">
              <a16:creationId xmlns:a16="http://schemas.microsoft.com/office/drawing/2014/main" xmlns="" id="{D90F0EC4-A953-4287-B27E-1120674698E7}"/>
            </a:ext>
          </a:extLst>
        </xdr:cNvPr>
        <xdr:cNvSpPr txBox="1"/>
      </xdr:nvSpPr>
      <xdr:spPr>
        <a:xfrm>
          <a:off x="21056111" y="122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100464</xdr:rowOff>
    </xdr:from>
    <xdr:to>
      <xdr:col>29</xdr:col>
      <xdr:colOff>568325</xdr:colOff>
      <xdr:row>74</xdr:row>
      <xdr:rowOff>30614</xdr:rowOff>
    </xdr:to>
    <xdr:sp macro="" textlink="">
      <xdr:nvSpPr>
        <xdr:cNvPr id="877" name="円/楕円 876">
          <a:extLst>
            <a:ext uri="{FF2B5EF4-FFF2-40B4-BE49-F238E27FC236}">
              <a16:creationId xmlns:a16="http://schemas.microsoft.com/office/drawing/2014/main" xmlns="" id="{5BAFBBCD-6D09-4CA7-9CD1-E808E36F2710}"/>
            </a:ext>
          </a:extLst>
        </xdr:cNvPr>
        <xdr:cNvSpPr/>
      </xdr:nvSpPr>
      <xdr:spPr>
        <a:xfrm>
          <a:off x="20383500" y="12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47141</xdr:rowOff>
    </xdr:from>
    <xdr:ext cx="534377" cy="259045"/>
    <xdr:sp macro="" textlink="">
      <xdr:nvSpPr>
        <xdr:cNvPr id="878" name="テキスト ボックス 877">
          <a:extLst>
            <a:ext uri="{FF2B5EF4-FFF2-40B4-BE49-F238E27FC236}">
              <a16:creationId xmlns:a16="http://schemas.microsoft.com/office/drawing/2014/main" xmlns="" id="{5D31045C-6E02-46BD-9C79-1F6D81CE53CA}"/>
            </a:ext>
          </a:extLst>
        </xdr:cNvPr>
        <xdr:cNvSpPr txBox="1"/>
      </xdr:nvSpPr>
      <xdr:spPr>
        <a:xfrm>
          <a:off x="20167111" y="123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146736</xdr:rowOff>
    </xdr:from>
    <xdr:to>
      <xdr:col>28</xdr:col>
      <xdr:colOff>365125</xdr:colOff>
      <xdr:row>74</xdr:row>
      <xdr:rowOff>76886</xdr:rowOff>
    </xdr:to>
    <xdr:sp macro="" textlink="">
      <xdr:nvSpPr>
        <xdr:cNvPr id="879" name="円/楕円 878">
          <a:extLst>
            <a:ext uri="{FF2B5EF4-FFF2-40B4-BE49-F238E27FC236}">
              <a16:creationId xmlns:a16="http://schemas.microsoft.com/office/drawing/2014/main" xmlns="" id="{47D6CD86-6E2E-4999-BE1E-0E86D6A282C9}"/>
            </a:ext>
          </a:extLst>
        </xdr:cNvPr>
        <xdr:cNvSpPr/>
      </xdr:nvSpPr>
      <xdr:spPr>
        <a:xfrm>
          <a:off x="194945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93413</xdr:rowOff>
    </xdr:from>
    <xdr:ext cx="534377" cy="259045"/>
    <xdr:sp macro="" textlink="">
      <xdr:nvSpPr>
        <xdr:cNvPr id="880" name="テキスト ボックス 879">
          <a:extLst>
            <a:ext uri="{FF2B5EF4-FFF2-40B4-BE49-F238E27FC236}">
              <a16:creationId xmlns:a16="http://schemas.microsoft.com/office/drawing/2014/main" xmlns="" id="{8C3F019D-1CAD-420C-85A2-F00337A5EE2F}"/>
            </a:ext>
          </a:extLst>
        </xdr:cNvPr>
        <xdr:cNvSpPr txBox="1"/>
      </xdr:nvSpPr>
      <xdr:spPr>
        <a:xfrm>
          <a:off x="19278111" y="124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168224</xdr:rowOff>
    </xdr:from>
    <xdr:to>
      <xdr:col>27</xdr:col>
      <xdr:colOff>161925</xdr:colOff>
      <xdr:row>74</xdr:row>
      <xdr:rowOff>98374</xdr:rowOff>
    </xdr:to>
    <xdr:sp macro="" textlink="">
      <xdr:nvSpPr>
        <xdr:cNvPr id="881" name="円/楕円 880">
          <a:extLst>
            <a:ext uri="{FF2B5EF4-FFF2-40B4-BE49-F238E27FC236}">
              <a16:creationId xmlns:a16="http://schemas.microsoft.com/office/drawing/2014/main" xmlns="" id="{4029F92F-0ACD-4476-AA98-8FDA8858B44B}"/>
            </a:ext>
          </a:extLst>
        </xdr:cNvPr>
        <xdr:cNvSpPr/>
      </xdr:nvSpPr>
      <xdr:spPr>
        <a:xfrm>
          <a:off x="18605500" y="126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114901</xdr:rowOff>
    </xdr:from>
    <xdr:ext cx="534377" cy="259045"/>
    <xdr:sp macro="" textlink="">
      <xdr:nvSpPr>
        <xdr:cNvPr id="882" name="テキスト ボックス 881">
          <a:extLst>
            <a:ext uri="{FF2B5EF4-FFF2-40B4-BE49-F238E27FC236}">
              <a16:creationId xmlns:a16="http://schemas.microsoft.com/office/drawing/2014/main" xmlns="" id="{2768E158-D11E-480D-B992-F68852C570DA}"/>
            </a:ext>
          </a:extLst>
        </xdr:cNvPr>
        <xdr:cNvSpPr txBox="1"/>
      </xdr:nvSpPr>
      <xdr:spPr>
        <a:xfrm>
          <a:off x="18389111" y="124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a:extLst>
            <a:ext uri="{FF2B5EF4-FFF2-40B4-BE49-F238E27FC236}">
              <a16:creationId xmlns:a16="http://schemas.microsoft.com/office/drawing/2014/main" xmlns="" id="{23F22993-0C65-4C20-8F69-500B1E05FE2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a:extLst>
            <a:ext uri="{FF2B5EF4-FFF2-40B4-BE49-F238E27FC236}">
              <a16:creationId xmlns:a16="http://schemas.microsoft.com/office/drawing/2014/main" xmlns="" id="{33C4F70C-0EA1-43B2-85F7-30B0ED2E130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a:extLst>
            <a:ext uri="{FF2B5EF4-FFF2-40B4-BE49-F238E27FC236}">
              <a16:creationId xmlns:a16="http://schemas.microsoft.com/office/drawing/2014/main" xmlns="" id="{374FD454-B91A-4C00-8CFA-5221443BCBD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a:extLst>
            <a:ext uri="{FF2B5EF4-FFF2-40B4-BE49-F238E27FC236}">
              <a16:creationId xmlns:a16="http://schemas.microsoft.com/office/drawing/2014/main" xmlns="" id="{D6FE02A0-5731-421A-A227-DF28BD93E11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a:extLst>
            <a:ext uri="{FF2B5EF4-FFF2-40B4-BE49-F238E27FC236}">
              <a16:creationId xmlns:a16="http://schemas.microsoft.com/office/drawing/2014/main" xmlns="" id="{270DEAEC-22D3-4EC7-AC9E-CA96806178F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a:extLst>
            <a:ext uri="{FF2B5EF4-FFF2-40B4-BE49-F238E27FC236}">
              <a16:creationId xmlns:a16="http://schemas.microsoft.com/office/drawing/2014/main" xmlns="" id="{93766CC9-E5D7-4B69-AAA2-78A42D07F47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a:extLst>
            <a:ext uri="{FF2B5EF4-FFF2-40B4-BE49-F238E27FC236}">
              <a16:creationId xmlns:a16="http://schemas.microsoft.com/office/drawing/2014/main" xmlns="" id="{015E3B3A-F90F-4DBA-B476-317184F8F83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a:extLst>
            <a:ext uri="{FF2B5EF4-FFF2-40B4-BE49-F238E27FC236}">
              <a16:creationId xmlns:a16="http://schemas.microsoft.com/office/drawing/2014/main" xmlns="" id="{6932EA25-D1CF-4CF3-8864-E9A04FD85E1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F461E5A7-9D8A-4421-8F2F-82BFA1742EA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a:extLst>
            <a:ext uri="{FF2B5EF4-FFF2-40B4-BE49-F238E27FC236}">
              <a16:creationId xmlns:a16="http://schemas.microsoft.com/office/drawing/2014/main" xmlns="" id="{DAEAF33C-4124-4660-AA14-81F3F8D0B13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a:extLst>
            <a:ext uri="{FF2B5EF4-FFF2-40B4-BE49-F238E27FC236}">
              <a16:creationId xmlns:a16="http://schemas.microsoft.com/office/drawing/2014/main" xmlns="" id="{1ED6F02B-7636-4163-9338-4E524440D91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2DA88BC8-5E17-4FE7-A3C3-494B4D910B66}"/>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a:extLst>
            <a:ext uri="{FF2B5EF4-FFF2-40B4-BE49-F238E27FC236}">
              <a16:creationId xmlns:a16="http://schemas.microsoft.com/office/drawing/2014/main" xmlns="" id="{BD2139F4-2ABC-48A2-99E8-8B3C5E36C10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A64142EE-8E0C-4C35-8440-02CF64E21B4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a:extLst>
            <a:ext uri="{FF2B5EF4-FFF2-40B4-BE49-F238E27FC236}">
              <a16:creationId xmlns:a16="http://schemas.microsoft.com/office/drawing/2014/main" xmlns="" id="{7D29B3CD-7105-4DE5-94CD-0CD99B4D362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a:extLst>
            <a:ext uri="{FF2B5EF4-FFF2-40B4-BE49-F238E27FC236}">
              <a16:creationId xmlns:a16="http://schemas.microsoft.com/office/drawing/2014/main" xmlns="" id="{3943CCDA-C604-4DCB-853B-048F379B184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2BF4E9AA-F2D7-442D-91EB-C5697054175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a:extLst>
            <a:ext uri="{FF2B5EF4-FFF2-40B4-BE49-F238E27FC236}">
              <a16:creationId xmlns:a16="http://schemas.microsoft.com/office/drawing/2014/main" xmlns="" id="{2927E11B-8737-42D3-8FF7-EDAD48A59A4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DFEB7FA3-073B-439D-9D05-AE30AE1B653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a:extLst>
            <a:ext uri="{FF2B5EF4-FFF2-40B4-BE49-F238E27FC236}">
              <a16:creationId xmlns:a16="http://schemas.microsoft.com/office/drawing/2014/main" xmlns="" id="{233A9C61-FE01-4F15-B573-72863C7DEE2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a:extLst>
            <a:ext uri="{FF2B5EF4-FFF2-40B4-BE49-F238E27FC236}">
              <a16:creationId xmlns:a16="http://schemas.microsoft.com/office/drawing/2014/main" xmlns="" id="{953FC3F1-B24A-4F43-ACFD-DFFA3E3EBDD3}"/>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D91A35E0-73D6-44E5-AE8F-87D66AAFABE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a:extLst>
            <a:ext uri="{FF2B5EF4-FFF2-40B4-BE49-F238E27FC236}">
              <a16:creationId xmlns:a16="http://schemas.microsoft.com/office/drawing/2014/main" xmlns="" id="{266444DC-4469-42D0-9972-7AAD60BBE76A}"/>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a:extLst>
            <a:ext uri="{FF2B5EF4-FFF2-40B4-BE49-F238E27FC236}">
              <a16:creationId xmlns:a16="http://schemas.microsoft.com/office/drawing/2014/main" xmlns="" id="{33E164BF-6B1C-42D2-A423-508BE63DE28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a:extLst>
            <a:ext uri="{FF2B5EF4-FFF2-40B4-BE49-F238E27FC236}">
              <a16:creationId xmlns:a16="http://schemas.microsoft.com/office/drawing/2014/main" xmlns="" id="{6A21F76D-07E1-4F10-8D0D-C2E07955F97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6FE67401-A4A4-47C2-9138-E68D07B6A7F6}"/>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a:extLst>
            <a:ext uri="{FF2B5EF4-FFF2-40B4-BE49-F238E27FC236}">
              <a16:creationId xmlns:a16="http://schemas.microsoft.com/office/drawing/2014/main" xmlns="" id="{085D16A1-09B1-4863-8FEB-B06399627B4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a:extLst>
            <a:ext uri="{FF2B5EF4-FFF2-40B4-BE49-F238E27FC236}">
              <a16:creationId xmlns:a16="http://schemas.microsoft.com/office/drawing/2014/main" xmlns="" id="{A6B8F921-AA79-42D8-A28B-0D3C0271C5B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F7C3D0FD-9821-4B22-831B-57F7EBDE90FF}"/>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a:extLst>
            <a:ext uri="{FF2B5EF4-FFF2-40B4-BE49-F238E27FC236}">
              <a16:creationId xmlns:a16="http://schemas.microsoft.com/office/drawing/2014/main" xmlns="" id="{7F73FBFA-6B71-40F8-BF77-CAA53F3EFDF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a:extLst>
            <a:ext uri="{FF2B5EF4-FFF2-40B4-BE49-F238E27FC236}">
              <a16:creationId xmlns:a16="http://schemas.microsoft.com/office/drawing/2014/main" xmlns="" id="{ABA75AEA-9CBD-46DF-AFBA-2D69749D69A5}"/>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F3134BF0-4961-4407-A89A-4E9BC7B0CF5A}"/>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a:extLst>
            <a:ext uri="{FF2B5EF4-FFF2-40B4-BE49-F238E27FC236}">
              <a16:creationId xmlns:a16="http://schemas.microsoft.com/office/drawing/2014/main" xmlns="" id="{5280054A-4139-41B9-823A-60672323B2F7}"/>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7CB13E52-E907-499F-8743-87E4FFA16B6D}"/>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37D96FD6-E1B6-43A6-B0ED-CF9785A8F6D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EFC1FB91-B660-4ADE-962D-9B7492D35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D78B5D2F-74DB-4CD3-9066-530F023D0F3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6F295701-78C6-4625-BB5C-A5DDC614FB8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A07417B6-CE5D-4088-B6CC-1E0AB4705FD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a:extLst>
            <a:ext uri="{FF2B5EF4-FFF2-40B4-BE49-F238E27FC236}">
              <a16:creationId xmlns:a16="http://schemas.microsoft.com/office/drawing/2014/main" xmlns="" id="{E218967C-C110-45EB-81E6-E5EBFB0B665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D71F8C7F-1E41-478F-B2D7-83070DB3C4C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a:extLst>
            <a:ext uri="{FF2B5EF4-FFF2-40B4-BE49-F238E27FC236}">
              <a16:creationId xmlns:a16="http://schemas.microsoft.com/office/drawing/2014/main" xmlns="" id="{AF20F80E-1CFE-4D2C-8965-BFD18AE7972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29C7F42D-B8EC-40C6-95A4-938100FD95FD}"/>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a:extLst>
            <a:ext uri="{FF2B5EF4-FFF2-40B4-BE49-F238E27FC236}">
              <a16:creationId xmlns:a16="http://schemas.microsoft.com/office/drawing/2014/main" xmlns="" id="{FC2AC459-A097-4E55-8176-93589494822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6147C326-6C00-4884-BE49-188EFB0934E8}"/>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a:extLst>
            <a:ext uri="{FF2B5EF4-FFF2-40B4-BE49-F238E27FC236}">
              <a16:creationId xmlns:a16="http://schemas.microsoft.com/office/drawing/2014/main" xmlns="" id="{E33B311E-3A15-4656-841A-C10D6858345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819C1142-DE86-4E36-9F34-FD54CC5FA3A6}"/>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a:extLst>
            <a:ext uri="{FF2B5EF4-FFF2-40B4-BE49-F238E27FC236}">
              <a16:creationId xmlns:a16="http://schemas.microsoft.com/office/drawing/2014/main" xmlns="" id="{A8E34FB0-6BC4-4004-A1D4-0FFA1B99B821}"/>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442AFB94-B184-44B2-9501-0C614067D155}"/>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a:extLst>
            <a:ext uri="{FF2B5EF4-FFF2-40B4-BE49-F238E27FC236}">
              <a16:creationId xmlns:a16="http://schemas.microsoft.com/office/drawing/2014/main" xmlns="" id="{67DDD959-D20F-419C-83D5-B165D37FAE2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a:extLst>
            <a:ext uri="{FF2B5EF4-FFF2-40B4-BE49-F238E27FC236}">
              <a16:creationId xmlns:a16="http://schemas.microsoft.com/office/drawing/2014/main" xmlns="" id="{2EF7CCA3-547F-41D4-A17F-E1C111BDDAC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a:extLst>
            <a:ext uri="{FF2B5EF4-FFF2-40B4-BE49-F238E27FC236}">
              <a16:creationId xmlns:a16="http://schemas.microsoft.com/office/drawing/2014/main" xmlns="" id="{5D5429AA-5391-4E9B-9078-087DF7686CC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広大な面積の中に峠を挟んで二つの地域に分かれており、更に集落が点在する特殊な地理的要因により、総合支所や保育所、福祉施設等の町有施設が町内に分散され多く配置されている。このため、類似団体と比較すると人口千人当たりの職員数が類似団体内平均値の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倍となっており、人口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が類似団体</a:t>
          </a:r>
          <a:r>
            <a:rPr kumimoji="1" lang="ja-JP" altLang="en-US" sz="1100">
              <a:solidFill>
                <a:schemeClr val="dk1"/>
              </a:solidFill>
              <a:effectLst/>
              <a:latin typeface="+mn-lt"/>
              <a:ea typeface="+mn-ea"/>
              <a:cs typeface="+mn-cs"/>
            </a:rPr>
            <a:t>において上位</a:t>
          </a:r>
          <a:r>
            <a:rPr kumimoji="1" lang="ja-JP" altLang="ja-JP" sz="1100">
              <a:solidFill>
                <a:schemeClr val="dk1"/>
              </a:solidFill>
              <a:effectLst/>
              <a:latin typeface="+mn-lt"/>
              <a:ea typeface="+mn-ea"/>
              <a:cs typeface="+mn-cs"/>
            </a:rPr>
            <a:t>となる要因となっている。また、豪雪地帯であることから除排雪経費が膨大であることと、それぞれの地域に総合支所や保育所、福祉施設、観光施設等を設置しているため多額の維持補修費を要している。一部事務組合で行っている常備消防やごみ処理等については、施設の老朽化に伴う修繕に多額の経費を要することから、補助費が増加傾向にある。公債費については、類似団体内平均値を大きく上回っているが、交付税措置の高い地方債を活用することで実質公債費比率や将来負担比率の上昇を抑制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F270C6B0-4B28-4043-8D59-814974373B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24AF057C-1554-4150-94C0-77D1A23A10B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C4AEBCEB-5FC3-412A-9472-DB95632C3D7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B517CD84-1C6C-4DB1-AA99-56CECC1D49A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D6EC407B-6B93-4E10-8A34-8F969871B1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43BB22A4-74C6-427B-8AC2-B0FE2258CA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7CD85A93-AC9D-4CF2-8194-D78B51B74E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F5C23F21-DAB4-4B1B-ACEE-5592948979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1F2DCD0C-3294-44D0-B90D-20806D3409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A89A3439-FDC4-4B38-B59E-7DF2C4AEE88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16,424
16,359
886.47
15,181,971
14,171,184
312,091
8,695,887
15,231,892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DF0D88D3-FE8F-4707-AD76-992AFF1E75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71AB0336-67FE-41BE-A4A1-A77DB3789B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91FC4A01-6387-42EA-8616-9CCFAB5E36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5837E72C-A581-4B4E-A5B2-DFCD30276D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521F38E4-CFE8-4606-B7F0-B8DEAD9C24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A38D6DE5-135B-4D67-827D-5D4F5A5A7D6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67F57EA5-3A19-4F14-AAD0-C86B7578F211}"/>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36C2B080-990E-471B-9CF0-453CE086D07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2E553C60-7E45-4127-A254-914A8F04E8E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12081154-6A7F-4FE5-8F0C-ED2FFDA3724A}"/>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20D66049-B635-481F-BFF1-C8FC2EBF8F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622D7B5F-54FD-4CCB-8587-C5B778FE7B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F1BC5D2C-F21B-4A8B-AFB9-C3D6D8480FA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B6F0676B-788C-4EF4-BB62-BB475A7815A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28E457E7-A371-4ABE-9C8A-D563D79CBA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650EDAF5-021C-4B98-A714-69D45033356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B1E3374D-FCC5-41CE-A4BF-EE62DF3A73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A99EB8FE-5B60-4A7A-A4C3-64AF7BDF074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A5688442-AD08-448B-A609-CDF7CE9F317A}"/>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5D4522FC-69BC-4EA3-ABAC-F215EF3869B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E62681F1-F7B6-4210-9A63-A386B10F26A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72327DB3-30FF-42B7-9DC7-91C45411858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189C1231-3E0B-4B36-A880-E7F7D119368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B1C1AF87-F80C-4F8D-82AB-5C9A3FC876A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E80A8791-F449-4FDC-BDB1-D071B1FCE3A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E371A8D2-2BFB-44DD-A949-2581DF997EC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9E73192A-F6FD-4780-A783-1C13CD39E18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806F6602-DEEB-4885-94A9-C1C8439E785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F6BD73FE-F882-4B4F-89EF-4E2E61DCD65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93747F12-B320-4518-934B-007E4894E4C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7DFBEA1F-3739-4587-904A-363A315065B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5904757B-CF20-4B6C-942B-5906A0ED35F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994E0752-C005-4A62-B482-36D14BC21351}"/>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630FA909-3D0F-4B8D-8FDD-6BD60B94672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1C90B1F4-444D-41AA-B8BB-B488CBAD6A53}"/>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CF2A039E-6603-4560-8642-875909BC95E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B7CA38A6-58BF-4331-B7CF-3A72059321BD}"/>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AEA17C23-A235-4B75-AE6B-00C1C3159AB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284025E8-BEBF-4A2E-B0EA-E953AB9F5E4C}"/>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21C519B9-0F2D-48FF-A69D-C3007811F33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B7DF14A8-1D71-4709-B86D-77160B0F5927}"/>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CF2D441-7A1A-47FD-B13E-0E0A5255D91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3035C48B-25A5-48C1-8B5C-54724FDAE7DC}"/>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873B4DEA-4C50-40FE-943A-6EE82D8A05A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a:extLst>
            <a:ext uri="{FF2B5EF4-FFF2-40B4-BE49-F238E27FC236}">
              <a16:creationId xmlns:a16="http://schemas.microsoft.com/office/drawing/2014/main" xmlns="" id="{F4D77CC4-F9B5-4FCD-88A8-5F9E62319EB6}"/>
            </a:ext>
          </a:extLst>
        </xdr:cNvPr>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a:extLst>
            <a:ext uri="{FF2B5EF4-FFF2-40B4-BE49-F238E27FC236}">
              <a16:creationId xmlns:a16="http://schemas.microsoft.com/office/drawing/2014/main" xmlns="" id="{E00ACBA8-FEDF-4E6B-8D4D-7BAB6552E025}"/>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a:extLst>
            <a:ext uri="{FF2B5EF4-FFF2-40B4-BE49-F238E27FC236}">
              <a16:creationId xmlns:a16="http://schemas.microsoft.com/office/drawing/2014/main" xmlns="" id="{26A23CB1-B24F-4763-9085-A811D9938558}"/>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a:extLst>
            <a:ext uri="{FF2B5EF4-FFF2-40B4-BE49-F238E27FC236}">
              <a16:creationId xmlns:a16="http://schemas.microsoft.com/office/drawing/2014/main" xmlns="" id="{A0E2634F-77BC-4A85-A6BF-22ACE3BFBDAB}"/>
            </a:ext>
          </a:extLst>
        </xdr:cNvPr>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a:extLst>
            <a:ext uri="{FF2B5EF4-FFF2-40B4-BE49-F238E27FC236}">
              <a16:creationId xmlns:a16="http://schemas.microsoft.com/office/drawing/2014/main" xmlns="" id="{CC5E3DF3-733C-46CA-B1DF-6C4F911BAAB4}"/>
            </a:ext>
          </a:extLst>
        </xdr:cNvPr>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79121</xdr:rowOff>
    </xdr:from>
    <xdr:to>
      <xdr:col>6</xdr:col>
      <xdr:colOff>511175</xdr:colOff>
      <xdr:row>32</xdr:row>
      <xdr:rowOff>29591</xdr:rowOff>
    </xdr:to>
    <xdr:cxnSp macro="">
      <xdr:nvCxnSpPr>
        <xdr:cNvPr id="61" name="直線コネクタ 60">
          <a:extLst>
            <a:ext uri="{FF2B5EF4-FFF2-40B4-BE49-F238E27FC236}">
              <a16:creationId xmlns:a16="http://schemas.microsoft.com/office/drawing/2014/main" xmlns="" id="{20355C94-44DC-4E2D-9B3F-5A92499C23DF}"/>
            </a:ext>
          </a:extLst>
        </xdr:cNvPr>
        <xdr:cNvCxnSpPr/>
      </xdr:nvCxnSpPr>
      <xdr:spPr>
        <a:xfrm>
          <a:off x="3797300" y="5394071"/>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a:extLst>
            <a:ext uri="{FF2B5EF4-FFF2-40B4-BE49-F238E27FC236}">
              <a16:creationId xmlns:a16="http://schemas.microsoft.com/office/drawing/2014/main" xmlns="" id="{7ABBA6C5-D094-4DF6-AE06-DAC63B59D722}"/>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a:extLst>
            <a:ext uri="{FF2B5EF4-FFF2-40B4-BE49-F238E27FC236}">
              <a16:creationId xmlns:a16="http://schemas.microsoft.com/office/drawing/2014/main" xmlns="" id="{4851A60E-A062-461A-B260-622EF0C84C02}"/>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79121</xdr:rowOff>
    </xdr:from>
    <xdr:to>
      <xdr:col>5</xdr:col>
      <xdr:colOff>358775</xdr:colOff>
      <xdr:row>32</xdr:row>
      <xdr:rowOff>94361</xdr:rowOff>
    </xdr:to>
    <xdr:cxnSp macro="">
      <xdr:nvCxnSpPr>
        <xdr:cNvPr id="64" name="直線コネクタ 63">
          <a:extLst>
            <a:ext uri="{FF2B5EF4-FFF2-40B4-BE49-F238E27FC236}">
              <a16:creationId xmlns:a16="http://schemas.microsoft.com/office/drawing/2014/main" xmlns="" id="{54B19F4F-3BA1-4180-9534-33B0BA8BCC0E}"/>
            </a:ext>
          </a:extLst>
        </xdr:cNvPr>
        <xdr:cNvCxnSpPr/>
      </xdr:nvCxnSpPr>
      <xdr:spPr>
        <a:xfrm flipV="1">
          <a:off x="2908300" y="5394071"/>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a:extLst>
            <a:ext uri="{FF2B5EF4-FFF2-40B4-BE49-F238E27FC236}">
              <a16:creationId xmlns:a16="http://schemas.microsoft.com/office/drawing/2014/main" xmlns="" id="{17D99C7C-A7BA-416B-AF2E-E87754C50417}"/>
            </a:ext>
          </a:extLst>
        </xdr:cNvPr>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a:extLst>
            <a:ext uri="{FF2B5EF4-FFF2-40B4-BE49-F238E27FC236}">
              <a16:creationId xmlns:a16="http://schemas.microsoft.com/office/drawing/2014/main" xmlns="" id="{A7AF1D55-4FD0-48D2-B708-30928364CB03}"/>
            </a:ext>
          </a:extLst>
        </xdr:cNvPr>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94361</xdr:rowOff>
    </xdr:from>
    <xdr:to>
      <xdr:col>4</xdr:col>
      <xdr:colOff>155575</xdr:colOff>
      <xdr:row>33</xdr:row>
      <xdr:rowOff>7112</xdr:rowOff>
    </xdr:to>
    <xdr:cxnSp macro="">
      <xdr:nvCxnSpPr>
        <xdr:cNvPr id="67" name="直線コネクタ 66">
          <a:extLst>
            <a:ext uri="{FF2B5EF4-FFF2-40B4-BE49-F238E27FC236}">
              <a16:creationId xmlns:a16="http://schemas.microsoft.com/office/drawing/2014/main" xmlns="" id="{66A62010-2F71-4445-9E10-CB7125FD8F5D}"/>
            </a:ext>
          </a:extLst>
        </xdr:cNvPr>
        <xdr:cNvCxnSpPr/>
      </xdr:nvCxnSpPr>
      <xdr:spPr>
        <a:xfrm flipV="1">
          <a:off x="2019300" y="5580761"/>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a:extLst>
            <a:ext uri="{FF2B5EF4-FFF2-40B4-BE49-F238E27FC236}">
              <a16:creationId xmlns:a16="http://schemas.microsoft.com/office/drawing/2014/main" xmlns="" id="{C0521276-1823-4357-977B-1EB64E2EF48F}"/>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69" name="テキスト ボックス 68">
          <a:extLst>
            <a:ext uri="{FF2B5EF4-FFF2-40B4-BE49-F238E27FC236}">
              <a16:creationId xmlns:a16="http://schemas.microsoft.com/office/drawing/2014/main" xmlns="" id="{5E6E82E1-3C7A-48A2-8161-0D089421C923}"/>
            </a:ext>
          </a:extLst>
        </xdr:cNvPr>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103505</xdr:rowOff>
    </xdr:from>
    <xdr:to>
      <xdr:col>2</xdr:col>
      <xdr:colOff>638175</xdr:colOff>
      <xdr:row>33</xdr:row>
      <xdr:rowOff>7112</xdr:rowOff>
    </xdr:to>
    <xdr:cxnSp macro="">
      <xdr:nvCxnSpPr>
        <xdr:cNvPr id="70" name="直線コネクタ 69">
          <a:extLst>
            <a:ext uri="{FF2B5EF4-FFF2-40B4-BE49-F238E27FC236}">
              <a16:creationId xmlns:a16="http://schemas.microsoft.com/office/drawing/2014/main" xmlns="" id="{F88E1139-51E2-4850-978D-240CBA8F9B13}"/>
            </a:ext>
          </a:extLst>
        </xdr:cNvPr>
        <xdr:cNvCxnSpPr/>
      </xdr:nvCxnSpPr>
      <xdr:spPr>
        <a:xfrm>
          <a:off x="1130300" y="5589905"/>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a:extLst>
            <a:ext uri="{FF2B5EF4-FFF2-40B4-BE49-F238E27FC236}">
              <a16:creationId xmlns:a16="http://schemas.microsoft.com/office/drawing/2014/main" xmlns="" id="{9E863CEF-F607-41B7-A432-BC1EBEF3F505}"/>
            </a:ext>
          </a:extLst>
        </xdr:cNvPr>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41419</xdr:rowOff>
    </xdr:from>
    <xdr:ext cx="469744" cy="259045"/>
    <xdr:sp macro="" textlink="">
      <xdr:nvSpPr>
        <xdr:cNvPr id="72" name="テキスト ボックス 71">
          <a:extLst>
            <a:ext uri="{FF2B5EF4-FFF2-40B4-BE49-F238E27FC236}">
              <a16:creationId xmlns:a16="http://schemas.microsoft.com/office/drawing/2014/main" xmlns="" id="{E05C645F-F347-4F16-B569-38C0261CEDAD}"/>
            </a:ext>
          </a:extLst>
        </xdr:cNvPr>
        <xdr:cNvSpPr txBox="1"/>
      </xdr:nvSpPr>
      <xdr:spPr>
        <a:xfrm>
          <a:off x="1784427"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a:extLst>
            <a:ext uri="{FF2B5EF4-FFF2-40B4-BE49-F238E27FC236}">
              <a16:creationId xmlns:a16="http://schemas.microsoft.com/office/drawing/2014/main" xmlns="" id="{3A4C89F3-6C73-452E-BE6C-A06875D56772}"/>
            </a:ext>
          </a:extLst>
        </xdr:cNvPr>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118381</xdr:rowOff>
    </xdr:from>
    <xdr:ext cx="469744" cy="259045"/>
    <xdr:sp macro="" textlink="">
      <xdr:nvSpPr>
        <xdr:cNvPr id="74" name="テキスト ボックス 73">
          <a:extLst>
            <a:ext uri="{FF2B5EF4-FFF2-40B4-BE49-F238E27FC236}">
              <a16:creationId xmlns:a16="http://schemas.microsoft.com/office/drawing/2014/main" xmlns="" id="{6EAB0196-D74D-4800-A9C8-39D1BCC67FF0}"/>
            </a:ext>
          </a:extLst>
        </xdr:cNvPr>
        <xdr:cNvSpPr txBox="1"/>
      </xdr:nvSpPr>
      <xdr:spPr>
        <a:xfrm>
          <a:off x="895427" y="5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C9E0BE4A-2F7A-49AD-9645-8E5B971FE42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B6861083-CCE7-44F9-B78F-FF108862586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3A5D7594-9BA0-4ACD-BE4A-514D13E016F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75D875B5-1F1D-418F-8151-3161873E532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AFFEFD30-0D5E-4BDA-99CC-2E2C0F6FF79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150241</xdr:rowOff>
    </xdr:from>
    <xdr:to>
      <xdr:col>6</xdr:col>
      <xdr:colOff>561975</xdr:colOff>
      <xdr:row>32</xdr:row>
      <xdr:rowOff>80391</xdr:rowOff>
    </xdr:to>
    <xdr:sp macro="" textlink="">
      <xdr:nvSpPr>
        <xdr:cNvPr id="80" name="円/楕円 79">
          <a:extLst>
            <a:ext uri="{FF2B5EF4-FFF2-40B4-BE49-F238E27FC236}">
              <a16:creationId xmlns:a16="http://schemas.microsoft.com/office/drawing/2014/main" xmlns="" id="{B1017CE1-4390-4689-B8F1-D42F8C08385E}"/>
            </a:ext>
          </a:extLst>
        </xdr:cNvPr>
        <xdr:cNvSpPr/>
      </xdr:nvSpPr>
      <xdr:spPr>
        <a:xfrm>
          <a:off x="45847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1668</xdr:rowOff>
    </xdr:from>
    <xdr:ext cx="469744" cy="259045"/>
    <xdr:sp macro="" textlink="">
      <xdr:nvSpPr>
        <xdr:cNvPr id="81" name="議会費該当値テキスト">
          <a:extLst>
            <a:ext uri="{FF2B5EF4-FFF2-40B4-BE49-F238E27FC236}">
              <a16:creationId xmlns:a16="http://schemas.microsoft.com/office/drawing/2014/main" xmlns="" id="{EA89669F-8569-4DF4-9B42-EB91A78E0071}"/>
            </a:ext>
          </a:extLst>
        </xdr:cNvPr>
        <xdr:cNvSpPr txBox="1"/>
      </xdr:nvSpPr>
      <xdr:spPr>
        <a:xfrm>
          <a:off x="4686300" y="5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28321</xdr:rowOff>
    </xdr:from>
    <xdr:to>
      <xdr:col>5</xdr:col>
      <xdr:colOff>409575</xdr:colOff>
      <xdr:row>31</xdr:row>
      <xdr:rowOff>129921</xdr:rowOff>
    </xdr:to>
    <xdr:sp macro="" textlink="">
      <xdr:nvSpPr>
        <xdr:cNvPr id="82" name="円/楕円 81">
          <a:extLst>
            <a:ext uri="{FF2B5EF4-FFF2-40B4-BE49-F238E27FC236}">
              <a16:creationId xmlns:a16="http://schemas.microsoft.com/office/drawing/2014/main" xmlns="" id="{F4874B24-0E76-43EB-934B-0D63C1C2E99C}"/>
            </a:ext>
          </a:extLst>
        </xdr:cNvPr>
        <xdr:cNvSpPr/>
      </xdr:nvSpPr>
      <xdr:spPr>
        <a:xfrm>
          <a:off x="3746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146448</xdr:rowOff>
    </xdr:from>
    <xdr:ext cx="469744" cy="259045"/>
    <xdr:sp macro="" textlink="">
      <xdr:nvSpPr>
        <xdr:cNvPr id="83" name="テキスト ボックス 82">
          <a:extLst>
            <a:ext uri="{FF2B5EF4-FFF2-40B4-BE49-F238E27FC236}">
              <a16:creationId xmlns:a16="http://schemas.microsoft.com/office/drawing/2014/main" xmlns="" id="{3DA1196F-F88F-4E95-AB09-8B621448A84A}"/>
            </a:ext>
          </a:extLst>
        </xdr:cNvPr>
        <xdr:cNvSpPr txBox="1"/>
      </xdr:nvSpPr>
      <xdr:spPr>
        <a:xfrm>
          <a:off x="3562427"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43561</xdr:rowOff>
    </xdr:from>
    <xdr:to>
      <xdr:col>4</xdr:col>
      <xdr:colOff>206375</xdr:colOff>
      <xdr:row>32</xdr:row>
      <xdr:rowOff>145161</xdr:rowOff>
    </xdr:to>
    <xdr:sp macro="" textlink="">
      <xdr:nvSpPr>
        <xdr:cNvPr id="84" name="円/楕円 83">
          <a:extLst>
            <a:ext uri="{FF2B5EF4-FFF2-40B4-BE49-F238E27FC236}">
              <a16:creationId xmlns:a16="http://schemas.microsoft.com/office/drawing/2014/main" xmlns="" id="{29BC128E-3485-42EF-BE27-EAD299A93034}"/>
            </a:ext>
          </a:extLst>
        </xdr:cNvPr>
        <xdr:cNvSpPr/>
      </xdr:nvSpPr>
      <xdr:spPr>
        <a:xfrm>
          <a:off x="2857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161688</xdr:rowOff>
    </xdr:from>
    <xdr:ext cx="469744" cy="259045"/>
    <xdr:sp macro="" textlink="">
      <xdr:nvSpPr>
        <xdr:cNvPr id="85" name="テキスト ボックス 84">
          <a:extLst>
            <a:ext uri="{FF2B5EF4-FFF2-40B4-BE49-F238E27FC236}">
              <a16:creationId xmlns:a16="http://schemas.microsoft.com/office/drawing/2014/main" xmlns="" id="{3E35E85F-8CCE-47F7-922D-7E25E25CED55}"/>
            </a:ext>
          </a:extLst>
        </xdr:cNvPr>
        <xdr:cNvSpPr txBox="1"/>
      </xdr:nvSpPr>
      <xdr:spPr>
        <a:xfrm>
          <a:off x="2673427"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127762</xdr:rowOff>
    </xdr:from>
    <xdr:to>
      <xdr:col>3</xdr:col>
      <xdr:colOff>3175</xdr:colOff>
      <xdr:row>33</xdr:row>
      <xdr:rowOff>57912</xdr:rowOff>
    </xdr:to>
    <xdr:sp macro="" textlink="">
      <xdr:nvSpPr>
        <xdr:cNvPr id="86" name="円/楕円 85">
          <a:extLst>
            <a:ext uri="{FF2B5EF4-FFF2-40B4-BE49-F238E27FC236}">
              <a16:creationId xmlns:a16="http://schemas.microsoft.com/office/drawing/2014/main" xmlns="" id="{A1F7AEE2-D883-4FEA-986D-6283E51A16D3}"/>
            </a:ext>
          </a:extLst>
        </xdr:cNvPr>
        <xdr:cNvSpPr/>
      </xdr:nvSpPr>
      <xdr:spPr>
        <a:xfrm>
          <a:off x="1968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74439</xdr:rowOff>
    </xdr:from>
    <xdr:ext cx="469744" cy="259045"/>
    <xdr:sp macro="" textlink="">
      <xdr:nvSpPr>
        <xdr:cNvPr id="87" name="テキスト ボックス 86">
          <a:extLst>
            <a:ext uri="{FF2B5EF4-FFF2-40B4-BE49-F238E27FC236}">
              <a16:creationId xmlns:a16="http://schemas.microsoft.com/office/drawing/2014/main" xmlns="" id="{B34F26BA-4249-4247-8878-9AD5DE67EF45}"/>
            </a:ext>
          </a:extLst>
        </xdr:cNvPr>
        <xdr:cNvSpPr txBox="1"/>
      </xdr:nvSpPr>
      <xdr:spPr>
        <a:xfrm>
          <a:off x="1784427"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52705</xdr:rowOff>
    </xdr:from>
    <xdr:to>
      <xdr:col>1</xdr:col>
      <xdr:colOff>485775</xdr:colOff>
      <xdr:row>32</xdr:row>
      <xdr:rowOff>154305</xdr:rowOff>
    </xdr:to>
    <xdr:sp macro="" textlink="">
      <xdr:nvSpPr>
        <xdr:cNvPr id="88" name="円/楕円 87">
          <a:extLst>
            <a:ext uri="{FF2B5EF4-FFF2-40B4-BE49-F238E27FC236}">
              <a16:creationId xmlns:a16="http://schemas.microsoft.com/office/drawing/2014/main" xmlns="" id="{B9A30B2D-269D-499A-80E5-4F66AEE30CC7}"/>
            </a:ext>
          </a:extLst>
        </xdr:cNvPr>
        <xdr:cNvSpPr/>
      </xdr:nvSpPr>
      <xdr:spPr>
        <a:xfrm>
          <a:off x="1079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170832</xdr:rowOff>
    </xdr:from>
    <xdr:ext cx="469744" cy="259045"/>
    <xdr:sp macro="" textlink="">
      <xdr:nvSpPr>
        <xdr:cNvPr id="89" name="テキスト ボックス 88">
          <a:extLst>
            <a:ext uri="{FF2B5EF4-FFF2-40B4-BE49-F238E27FC236}">
              <a16:creationId xmlns:a16="http://schemas.microsoft.com/office/drawing/2014/main" xmlns="" id="{9A9F5A8D-5C14-4014-87AE-7521BA5FDDB8}"/>
            </a:ext>
          </a:extLst>
        </xdr:cNvPr>
        <xdr:cNvSpPr txBox="1"/>
      </xdr:nvSpPr>
      <xdr:spPr>
        <a:xfrm>
          <a:off x="895427"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FEB17569-5983-4AD2-8A1B-A09D957928E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6BDD22A2-A4AE-476C-BD47-14D8B4A87C1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B4CFE339-66CF-4A49-AB59-1EC0DCB018A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EEEB1873-BDA9-4C93-AD50-DDF6C0B9F5B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DF487D10-1F62-4EFE-991C-70BDCAB02E6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857CC08D-7AB2-411F-AF78-9E9265A6A8E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11B47F2F-008B-4683-B83C-4559DCB9A6C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47104016-753C-4515-BC01-544EE4428FF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5585BE6E-F6D6-4A71-A693-B9EEA288B6E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2E0AB14D-55D9-4E66-AADB-362560132C1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xmlns="" id="{8DCB26E0-8B14-41D5-BF4B-701EB05F792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7704B0D0-B1D1-4F34-AC68-376D9BE32E22}"/>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xmlns="" id="{4A3B43F3-435B-46DB-BD42-2C5B38BD0B9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52FD933C-B076-4DBE-B3BF-540291E043E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xmlns="" id="{8134E907-A2BD-49CB-A7B4-DCA3E60E6812}"/>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B7286989-749E-42E6-BCE3-B2015C6CFC3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xmlns="" id="{A9F4BFC3-EC12-4CB3-839E-DF1F06340B3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77E578F1-F0FE-4F51-9420-B5E69AB62CBD}"/>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xmlns="" id="{68D30C4A-1EC3-4E96-A9A8-D798022BC4D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A20487C-5815-4012-8A95-5CA56A3AF6A2}"/>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95AB687-FA0D-4F72-85D2-FEF8CED8B4D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8334A3E1-7F94-450A-8E7D-58348EB6EE9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DF537C22-9554-4908-A328-AC0864FAE96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a:extLst>
            <a:ext uri="{FF2B5EF4-FFF2-40B4-BE49-F238E27FC236}">
              <a16:creationId xmlns:a16="http://schemas.microsoft.com/office/drawing/2014/main" xmlns="" id="{4E6E7ED2-D2C9-41A5-8DD6-479D890AAAA0}"/>
            </a:ext>
          </a:extLst>
        </xdr:cNvPr>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a:extLst>
            <a:ext uri="{FF2B5EF4-FFF2-40B4-BE49-F238E27FC236}">
              <a16:creationId xmlns:a16="http://schemas.microsoft.com/office/drawing/2014/main" xmlns="" id="{D99201EE-B04C-4B74-95F6-07AB3646B92F}"/>
            </a:ext>
          </a:extLst>
        </xdr:cNvPr>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a:extLst>
            <a:ext uri="{FF2B5EF4-FFF2-40B4-BE49-F238E27FC236}">
              <a16:creationId xmlns:a16="http://schemas.microsoft.com/office/drawing/2014/main" xmlns="" id="{7076D85A-1359-4477-BC23-0F3212C5BC45}"/>
            </a:ext>
          </a:extLst>
        </xdr:cNvPr>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a:extLst>
            <a:ext uri="{FF2B5EF4-FFF2-40B4-BE49-F238E27FC236}">
              <a16:creationId xmlns:a16="http://schemas.microsoft.com/office/drawing/2014/main" xmlns="" id="{C4A3C4B4-A484-4820-BA55-AE82563BE198}"/>
            </a:ext>
          </a:extLst>
        </xdr:cNvPr>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a:extLst>
            <a:ext uri="{FF2B5EF4-FFF2-40B4-BE49-F238E27FC236}">
              <a16:creationId xmlns:a16="http://schemas.microsoft.com/office/drawing/2014/main" xmlns="" id="{81CC1EDB-2A76-4836-A6B7-66E98B295636}"/>
            </a:ext>
          </a:extLst>
        </xdr:cNvPr>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7724</xdr:rowOff>
    </xdr:from>
    <xdr:to>
      <xdr:col>6</xdr:col>
      <xdr:colOff>511175</xdr:colOff>
      <xdr:row>57</xdr:row>
      <xdr:rowOff>14863</xdr:rowOff>
    </xdr:to>
    <xdr:cxnSp macro="">
      <xdr:nvCxnSpPr>
        <xdr:cNvPr id="118" name="直線コネクタ 117">
          <a:extLst>
            <a:ext uri="{FF2B5EF4-FFF2-40B4-BE49-F238E27FC236}">
              <a16:creationId xmlns:a16="http://schemas.microsoft.com/office/drawing/2014/main" xmlns="" id="{CC8F7F5E-30ED-4DE4-9886-2E1CEB19407D}"/>
            </a:ext>
          </a:extLst>
        </xdr:cNvPr>
        <xdr:cNvCxnSpPr/>
      </xdr:nvCxnSpPr>
      <xdr:spPr>
        <a:xfrm>
          <a:off x="3797300" y="9780374"/>
          <a:ext cx="8382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109907</xdr:rowOff>
    </xdr:from>
    <xdr:ext cx="599010" cy="259045"/>
    <xdr:sp macro="" textlink="">
      <xdr:nvSpPr>
        <xdr:cNvPr id="119" name="総務費平均値テキスト">
          <a:extLst>
            <a:ext uri="{FF2B5EF4-FFF2-40B4-BE49-F238E27FC236}">
              <a16:creationId xmlns:a16="http://schemas.microsoft.com/office/drawing/2014/main" xmlns="" id="{43D6E170-4DB3-4536-B49E-070A61A62C48}"/>
            </a:ext>
          </a:extLst>
        </xdr:cNvPr>
        <xdr:cNvSpPr txBox="1"/>
      </xdr:nvSpPr>
      <xdr:spPr>
        <a:xfrm>
          <a:off x="4686300" y="9882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a:extLst>
            <a:ext uri="{FF2B5EF4-FFF2-40B4-BE49-F238E27FC236}">
              <a16:creationId xmlns:a16="http://schemas.microsoft.com/office/drawing/2014/main" xmlns="" id="{E62F23F0-E65A-430D-9C7C-FD13B8118C5F}"/>
            </a:ext>
          </a:extLst>
        </xdr:cNvPr>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7724</xdr:rowOff>
    </xdr:from>
    <xdr:to>
      <xdr:col>5</xdr:col>
      <xdr:colOff>358775</xdr:colOff>
      <xdr:row>57</xdr:row>
      <xdr:rowOff>91877</xdr:rowOff>
    </xdr:to>
    <xdr:cxnSp macro="">
      <xdr:nvCxnSpPr>
        <xdr:cNvPr id="121" name="直線コネクタ 120">
          <a:extLst>
            <a:ext uri="{FF2B5EF4-FFF2-40B4-BE49-F238E27FC236}">
              <a16:creationId xmlns:a16="http://schemas.microsoft.com/office/drawing/2014/main" xmlns="" id="{95DD1C70-97B8-4EAC-A529-8918C155CE09}"/>
            </a:ext>
          </a:extLst>
        </xdr:cNvPr>
        <xdr:cNvCxnSpPr/>
      </xdr:nvCxnSpPr>
      <xdr:spPr>
        <a:xfrm flipV="1">
          <a:off x="2908300" y="9780374"/>
          <a:ext cx="889000" cy="8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a:extLst>
            <a:ext uri="{FF2B5EF4-FFF2-40B4-BE49-F238E27FC236}">
              <a16:creationId xmlns:a16="http://schemas.microsoft.com/office/drawing/2014/main" xmlns="" id="{852ED2E4-BD95-4E22-9566-7525A99CA190}"/>
            </a:ext>
          </a:extLst>
        </xdr:cNvPr>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a:extLst>
            <a:ext uri="{FF2B5EF4-FFF2-40B4-BE49-F238E27FC236}">
              <a16:creationId xmlns:a16="http://schemas.microsoft.com/office/drawing/2014/main" xmlns="" id="{9A195B66-3BDD-4821-9ED5-59057555DA07}"/>
            </a:ext>
          </a:extLst>
        </xdr:cNvPr>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86545</xdr:rowOff>
    </xdr:from>
    <xdr:to>
      <xdr:col>4</xdr:col>
      <xdr:colOff>155575</xdr:colOff>
      <xdr:row>57</xdr:row>
      <xdr:rowOff>91877</xdr:rowOff>
    </xdr:to>
    <xdr:cxnSp macro="">
      <xdr:nvCxnSpPr>
        <xdr:cNvPr id="124" name="直線コネクタ 123">
          <a:extLst>
            <a:ext uri="{FF2B5EF4-FFF2-40B4-BE49-F238E27FC236}">
              <a16:creationId xmlns:a16="http://schemas.microsoft.com/office/drawing/2014/main" xmlns="" id="{1F56C7AD-9054-4843-A88C-29DC2623EC95}"/>
            </a:ext>
          </a:extLst>
        </xdr:cNvPr>
        <xdr:cNvCxnSpPr/>
      </xdr:nvCxnSpPr>
      <xdr:spPr>
        <a:xfrm>
          <a:off x="2019300" y="9859195"/>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a:extLst>
            <a:ext uri="{FF2B5EF4-FFF2-40B4-BE49-F238E27FC236}">
              <a16:creationId xmlns:a16="http://schemas.microsoft.com/office/drawing/2014/main" xmlns="" id="{13CCA59C-E700-408E-B18E-B5E38FB1487A}"/>
            </a:ext>
          </a:extLst>
        </xdr:cNvPr>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107199</xdr:rowOff>
    </xdr:from>
    <xdr:ext cx="534377" cy="259045"/>
    <xdr:sp macro="" textlink="">
      <xdr:nvSpPr>
        <xdr:cNvPr id="126" name="テキスト ボックス 125">
          <a:extLst>
            <a:ext uri="{FF2B5EF4-FFF2-40B4-BE49-F238E27FC236}">
              <a16:creationId xmlns:a16="http://schemas.microsoft.com/office/drawing/2014/main" xmlns="" id="{DC44E1FB-6010-4ECB-8281-234D878B3BFD}"/>
            </a:ext>
          </a:extLst>
        </xdr:cNvPr>
        <xdr:cNvSpPr txBox="1"/>
      </xdr:nvSpPr>
      <xdr:spPr>
        <a:xfrm>
          <a:off x="2641111" y="100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86545</xdr:rowOff>
    </xdr:from>
    <xdr:to>
      <xdr:col>2</xdr:col>
      <xdr:colOff>638175</xdr:colOff>
      <xdr:row>57</xdr:row>
      <xdr:rowOff>126641</xdr:rowOff>
    </xdr:to>
    <xdr:cxnSp macro="">
      <xdr:nvCxnSpPr>
        <xdr:cNvPr id="127" name="直線コネクタ 126">
          <a:extLst>
            <a:ext uri="{FF2B5EF4-FFF2-40B4-BE49-F238E27FC236}">
              <a16:creationId xmlns:a16="http://schemas.microsoft.com/office/drawing/2014/main" xmlns="" id="{B3CC6643-3DB3-4AB5-AEB5-C148C352BC70}"/>
            </a:ext>
          </a:extLst>
        </xdr:cNvPr>
        <xdr:cNvCxnSpPr/>
      </xdr:nvCxnSpPr>
      <xdr:spPr>
        <a:xfrm flipV="1">
          <a:off x="1130300" y="9859195"/>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a:extLst>
            <a:ext uri="{FF2B5EF4-FFF2-40B4-BE49-F238E27FC236}">
              <a16:creationId xmlns:a16="http://schemas.microsoft.com/office/drawing/2014/main" xmlns="" id="{883EAF1B-1CAB-496F-8AEA-1B2701B45F60}"/>
            </a:ext>
          </a:extLst>
        </xdr:cNvPr>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109957</xdr:rowOff>
    </xdr:from>
    <xdr:ext cx="534377" cy="259045"/>
    <xdr:sp macro="" textlink="">
      <xdr:nvSpPr>
        <xdr:cNvPr id="129" name="テキスト ボックス 128">
          <a:extLst>
            <a:ext uri="{FF2B5EF4-FFF2-40B4-BE49-F238E27FC236}">
              <a16:creationId xmlns:a16="http://schemas.microsoft.com/office/drawing/2014/main" xmlns="" id="{982B9A23-8654-4E32-A398-A815CF7EBA67}"/>
            </a:ext>
          </a:extLst>
        </xdr:cNvPr>
        <xdr:cNvSpPr txBox="1"/>
      </xdr:nvSpPr>
      <xdr:spPr>
        <a:xfrm>
          <a:off x="1752111" y="100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a:extLst>
            <a:ext uri="{FF2B5EF4-FFF2-40B4-BE49-F238E27FC236}">
              <a16:creationId xmlns:a16="http://schemas.microsoft.com/office/drawing/2014/main" xmlns="" id="{3B8D8BB2-5DA3-4932-BF14-4C7148CAEAE6}"/>
            </a:ext>
          </a:extLst>
        </xdr:cNvPr>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a:extLst>
            <a:ext uri="{FF2B5EF4-FFF2-40B4-BE49-F238E27FC236}">
              <a16:creationId xmlns:a16="http://schemas.microsoft.com/office/drawing/2014/main" xmlns="" id="{B435B1D8-FF1C-41B7-A913-D7F1B37D7761}"/>
            </a:ext>
          </a:extLst>
        </xdr:cNvPr>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4D0505B8-12D3-4EF1-A2F9-458ABBA26EF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EA98BBFE-C039-42AF-AC13-DA8F0B7BED4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8DBCB426-4768-4562-8C57-459DBD42DD5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A9785587-482D-4E69-BD7F-E0A1E705714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72617E7C-8210-41CD-97A3-E4BE21022BA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135513</xdr:rowOff>
    </xdr:from>
    <xdr:to>
      <xdr:col>6</xdr:col>
      <xdr:colOff>561975</xdr:colOff>
      <xdr:row>57</xdr:row>
      <xdr:rowOff>65663</xdr:rowOff>
    </xdr:to>
    <xdr:sp macro="" textlink="">
      <xdr:nvSpPr>
        <xdr:cNvPr id="137" name="円/楕円 136">
          <a:extLst>
            <a:ext uri="{FF2B5EF4-FFF2-40B4-BE49-F238E27FC236}">
              <a16:creationId xmlns:a16="http://schemas.microsoft.com/office/drawing/2014/main" xmlns="" id="{902C36B2-C380-4999-9E23-FE340088E80A}"/>
            </a:ext>
          </a:extLst>
        </xdr:cNvPr>
        <xdr:cNvSpPr/>
      </xdr:nvSpPr>
      <xdr:spPr>
        <a:xfrm>
          <a:off x="4584700" y="97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158390</xdr:rowOff>
    </xdr:from>
    <xdr:ext cx="599010" cy="259045"/>
    <xdr:sp macro="" textlink="">
      <xdr:nvSpPr>
        <xdr:cNvPr id="138" name="総務費該当値テキスト">
          <a:extLst>
            <a:ext uri="{FF2B5EF4-FFF2-40B4-BE49-F238E27FC236}">
              <a16:creationId xmlns:a16="http://schemas.microsoft.com/office/drawing/2014/main" xmlns="" id="{C7D293A2-F1B4-4112-B8B0-94D3C06875EA}"/>
            </a:ext>
          </a:extLst>
        </xdr:cNvPr>
        <xdr:cNvSpPr txBox="1"/>
      </xdr:nvSpPr>
      <xdr:spPr>
        <a:xfrm>
          <a:off x="4686300" y="958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128374</xdr:rowOff>
    </xdr:from>
    <xdr:to>
      <xdr:col>5</xdr:col>
      <xdr:colOff>409575</xdr:colOff>
      <xdr:row>57</xdr:row>
      <xdr:rowOff>58524</xdr:rowOff>
    </xdr:to>
    <xdr:sp macro="" textlink="">
      <xdr:nvSpPr>
        <xdr:cNvPr id="139" name="円/楕円 138">
          <a:extLst>
            <a:ext uri="{FF2B5EF4-FFF2-40B4-BE49-F238E27FC236}">
              <a16:creationId xmlns:a16="http://schemas.microsoft.com/office/drawing/2014/main" xmlns="" id="{30C917BC-D55A-4C0E-B38A-9C83DD2C1B07}"/>
            </a:ext>
          </a:extLst>
        </xdr:cNvPr>
        <xdr:cNvSpPr/>
      </xdr:nvSpPr>
      <xdr:spPr>
        <a:xfrm>
          <a:off x="3746500" y="97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75051</xdr:rowOff>
    </xdr:from>
    <xdr:ext cx="599010" cy="259045"/>
    <xdr:sp macro="" textlink="">
      <xdr:nvSpPr>
        <xdr:cNvPr id="140" name="テキスト ボックス 139">
          <a:extLst>
            <a:ext uri="{FF2B5EF4-FFF2-40B4-BE49-F238E27FC236}">
              <a16:creationId xmlns:a16="http://schemas.microsoft.com/office/drawing/2014/main" xmlns="" id="{D4E64DA3-4A0D-4143-85E5-A23AB201CDBC}"/>
            </a:ext>
          </a:extLst>
        </xdr:cNvPr>
        <xdr:cNvSpPr txBox="1"/>
      </xdr:nvSpPr>
      <xdr:spPr>
        <a:xfrm>
          <a:off x="3497794" y="950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41077</xdr:rowOff>
    </xdr:from>
    <xdr:to>
      <xdr:col>4</xdr:col>
      <xdr:colOff>206375</xdr:colOff>
      <xdr:row>57</xdr:row>
      <xdr:rowOff>142677</xdr:rowOff>
    </xdr:to>
    <xdr:sp macro="" textlink="">
      <xdr:nvSpPr>
        <xdr:cNvPr id="141" name="円/楕円 140">
          <a:extLst>
            <a:ext uri="{FF2B5EF4-FFF2-40B4-BE49-F238E27FC236}">
              <a16:creationId xmlns:a16="http://schemas.microsoft.com/office/drawing/2014/main" xmlns="" id="{EB84AF32-E72E-4442-877F-C44F23801654}"/>
            </a:ext>
          </a:extLst>
        </xdr:cNvPr>
        <xdr:cNvSpPr/>
      </xdr:nvSpPr>
      <xdr:spPr>
        <a:xfrm>
          <a:off x="2857500" y="9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159204</xdr:rowOff>
    </xdr:from>
    <xdr:ext cx="599010" cy="259045"/>
    <xdr:sp macro="" textlink="">
      <xdr:nvSpPr>
        <xdr:cNvPr id="142" name="テキスト ボックス 141">
          <a:extLst>
            <a:ext uri="{FF2B5EF4-FFF2-40B4-BE49-F238E27FC236}">
              <a16:creationId xmlns:a16="http://schemas.microsoft.com/office/drawing/2014/main" xmlns="" id="{FA8A49F1-C283-42A5-884B-F889BA827813}"/>
            </a:ext>
          </a:extLst>
        </xdr:cNvPr>
        <xdr:cNvSpPr txBox="1"/>
      </xdr:nvSpPr>
      <xdr:spPr>
        <a:xfrm>
          <a:off x="2608794" y="958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35745</xdr:rowOff>
    </xdr:from>
    <xdr:to>
      <xdr:col>3</xdr:col>
      <xdr:colOff>3175</xdr:colOff>
      <xdr:row>57</xdr:row>
      <xdr:rowOff>137345</xdr:rowOff>
    </xdr:to>
    <xdr:sp macro="" textlink="">
      <xdr:nvSpPr>
        <xdr:cNvPr id="143" name="円/楕円 142">
          <a:extLst>
            <a:ext uri="{FF2B5EF4-FFF2-40B4-BE49-F238E27FC236}">
              <a16:creationId xmlns:a16="http://schemas.microsoft.com/office/drawing/2014/main" xmlns="" id="{5E02091C-42D7-4F74-AFFC-2398C2B100EF}"/>
            </a:ext>
          </a:extLst>
        </xdr:cNvPr>
        <xdr:cNvSpPr/>
      </xdr:nvSpPr>
      <xdr:spPr>
        <a:xfrm>
          <a:off x="1968500" y="98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153872</xdr:rowOff>
    </xdr:from>
    <xdr:ext cx="599010" cy="259045"/>
    <xdr:sp macro="" textlink="">
      <xdr:nvSpPr>
        <xdr:cNvPr id="144" name="テキスト ボックス 143">
          <a:extLst>
            <a:ext uri="{FF2B5EF4-FFF2-40B4-BE49-F238E27FC236}">
              <a16:creationId xmlns:a16="http://schemas.microsoft.com/office/drawing/2014/main" xmlns="" id="{329DBDF1-CB43-4D4D-8661-BD5D70619E7D}"/>
            </a:ext>
          </a:extLst>
        </xdr:cNvPr>
        <xdr:cNvSpPr txBox="1"/>
      </xdr:nvSpPr>
      <xdr:spPr>
        <a:xfrm>
          <a:off x="1719794" y="958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75841</xdr:rowOff>
    </xdr:from>
    <xdr:to>
      <xdr:col>1</xdr:col>
      <xdr:colOff>485775</xdr:colOff>
      <xdr:row>58</xdr:row>
      <xdr:rowOff>5991</xdr:rowOff>
    </xdr:to>
    <xdr:sp macro="" textlink="">
      <xdr:nvSpPr>
        <xdr:cNvPr id="145" name="円/楕円 144">
          <a:extLst>
            <a:ext uri="{FF2B5EF4-FFF2-40B4-BE49-F238E27FC236}">
              <a16:creationId xmlns:a16="http://schemas.microsoft.com/office/drawing/2014/main" xmlns="" id="{A7A8A657-49A6-4862-B45A-B000BB15969B}"/>
            </a:ext>
          </a:extLst>
        </xdr:cNvPr>
        <xdr:cNvSpPr/>
      </xdr:nvSpPr>
      <xdr:spPr>
        <a:xfrm>
          <a:off x="1079500" y="98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168568</xdr:rowOff>
    </xdr:from>
    <xdr:ext cx="599010" cy="259045"/>
    <xdr:sp macro="" textlink="">
      <xdr:nvSpPr>
        <xdr:cNvPr id="146" name="テキスト ボックス 145">
          <a:extLst>
            <a:ext uri="{FF2B5EF4-FFF2-40B4-BE49-F238E27FC236}">
              <a16:creationId xmlns:a16="http://schemas.microsoft.com/office/drawing/2014/main" xmlns="" id="{D300E8C1-A59B-426B-9D40-10EFC61F8D37}"/>
            </a:ext>
          </a:extLst>
        </xdr:cNvPr>
        <xdr:cNvSpPr txBox="1"/>
      </xdr:nvSpPr>
      <xdr:spPr>
        <a:xfrm>
          <a:off x="830794" y="994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4F7B7544-FDF9-4B60-A0B9-C38BD9742B3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346AC208-233E-48C9-B9DE-4F2EA5F5286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6B87658E-F53B-42C5-B03D-C6559984BB0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688B337D-7E2A-40F5-8797-5DD991DF693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C7F62332-A338-4ADD-872D-908B019396F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3AEA75B8-E043-458B-AD51-FA20DEABC9A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693F31FD-2C93-47BD-B960-A954E17DA85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5C191996-7CFB-49CD-95A1-103424C4968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D70A1212-3525-4AB3-82C6-56D0B42F9FE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3AA75F77-0958-4F6F-BE73-1F2E6272DD8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4CF675B1-A43E-4CF4-A1E7-9905F4F94A6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xmlns="" id="{04EED262-AB37-4B06-AE07-479A21933DF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3F57D8AE-4276-4CD7-B62F-71006A7C719B}"/>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xmlns="" id="{496B6B3B-EAE2-41BD-A239-736930738DAE}"/>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76D5B2FE-632E-4842-B57A-BB608E38198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xmlns="" id="{55135904-921B-4B70-A472-37B2273FC2B5}"/>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C301F27F-E109-4619-91B7-705DE575C3B9}"/>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xmlns="" id="{C849B3A6-CEFE-451E-9AE2-BA3CD6752D04}"/>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7FA1129B-6100-4C0C-A85E-F2CD2F85037F}"/>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8554304C-6B32-45D5-A73F-6443808808E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91C59F04-B6F9-4A78-A2F9-52F7B417872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xmlns="" id="{4517A19A-51D3-4922-A55D-6C508674781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a:extLst>
            <a:ext uri="{FF2B5EF4-FFF2-40B4-BE49-F238E27FC236}">
              <a16:creationId xmlns:a16="http://schemas.microsoft.com/office/drawing/2014/main" xmlns="" id="{50151A5D-0C76-4310-AC32-544082F1839D}"/>
            </a:ext>
          </a:extLst>
        </xdr:cNvPr>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a:extLst>
            <a:ext uri="{FF2B5EF4-FFF2-40B4-BE49-F238E27FC236}">
              <a16:creationId xmlns:a16="http://schemas.microsoft.com/office/drawing/2014/main" xmlns="" id="{F6FDFE30-B3CD-4187-8682-49FD4874F468}"/>
            </a:ext>
          </a:extLst>
        </xdr:cNvPr>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a:extLst>
            <a:ext uri="{FF2B5EF4-FFF2-40B4-BE49-F238E27FC236}">
              <a16:creationId xmlns:a16="http://schemas.microsoft.com/office/drawing/2014/main" xmlns="" id="{FBC69934-F92F-4EA0-809B-B6D5FF1CD524}"/>
            </a:ext>
          </a:extLst>
        </xdr:cNvPr>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a:extLst>
            <a:ext uri="{FF2B5EF4-FFF2-40B4-BE49-F238E27FC236}">
              <a16:creationId xmlns:a16="http://schemas.microsoft.com/office/drawing/2014/main" xmlns="" id="{973290EB-331F-4EF6-91BC-147181EE0CBF}"/>
            </a:ext>
          </a:extLst>
        </xdr:cNvPr>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a:extLst>
            <a:ext uri="{FF2B5EF4-FFF2-40B4-BE49-F238E27FC236}">
              <a16:creationId xmlns:a16="http://schemas.microsoft.com/office/drawing/2014/main" xmlns="" id="{6B8E0C49-49B0-4368-876C-8E6C36122527}"/>
            </a:ext>
          </a:extLst>
        </xdr:cNvPr>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1150</xdr:rowOff>
    </xdr:from>
    <xdr:to>
      <xdr:col>6</xdr:col>
      <xdr:colOff>511175</xdr:colOff>
      <xdr:row>76</xdr:row>
      <xdr:rowOff>11364</xdr:rowOff>
    </xdr:to>
    <xdr:cxnSp macro="">
      <xdr:nvCxnSpPr>
        <xdr:cNvPr id="174" name="直線コネクタ 173">
          <a:extLst>
            <a:ext uri="{FF2B5EF4-FFF2-40B4-BE49-F238E27FC236}">
              <a16:creationId xmlns:a16="http://schemas.microsoft.com/office/drawing/2014/main" xmlns="" id="{FD53658D-7D6F-443F-8A72-73A852479963}"/>
            </a:ext>
          </a:extLst>
        </xdr:cNvPr>
        <xdr:cNvCxnSpPr/>
      </xdr:nvCxnSpPr>
      <xdr:spPr>
        <a:xfrm>
          <a:off x="3797300" y="13031350"/>
          <a:ext cx="8382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a:extLst>
            <a:ext uri="{FF2B5EF4-FFF2-40B4-BE49-F238E27FC236}">
              <a16:creationId xmlns:a16="http://schemas.microsoft.com/office/drawing/2014/main" xmlns="" id="{34CAEFBA-BAA6-4DDB-9835-89345D815F60}"/>
            </a:ext>
          </a:extLst>
        </xdr:cNvPr>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a:extLst>
            <a:ext uri="{FF2B5EF4-FFF2-40B4-BE49-F238E27FC236}">
              <a16:creationId xmlns:a16="http://schemas.microsoft.com/office/drawing/2014/main" xmlns="" id="{5C881FF5-32FE-4276-968A-2E4A77D068B2}"/>
            </a:ext>
          </a:extLst>
        </xdr:cNvPr>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1150</xdr:rowOff>
    </xdr:from>
    <xdr:to>
      <xdr:col>5</xdr:col>
      <xdr:colOff>358775</xdr:colOff>
      <xdr:row>76</xdr:row>
      <xdr:rowOff>99896</xdr:rowOff>
    </xdr:to>
    <xdr:cxnSp macro="">
      <xdr:nvCxnSpPr>
        <xdr:cNvPr id="177" name="直線コネクタ 176">
          <a:extLst>
            <a:ext uri="{FF2B5EF4-FFF2-40B4-BE49-F238E27FC236}">
              <a16:creationId xmlns:a16="http://schemas.microsoft.com/office/drawing/2014/main" xmlns="" id="{A4677F37-A1D4-4ECE-8287-2B00FDF139C0}"/>
            </a:ext>
          </a:extLst>
        </xdr:cNvPr>
        <xdr:cNvCxnSpPr/>
      </xdr:nvCxnSpPr>
      <xdr:spPr>
        <a:xfrm flipV="1">
          <a:off x="2908300" y="13031350"/>
          <a:ext cx="889000" cy="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a:extLst>
            <a:ext uri="{FF2B5EF4-FFF2-40B4-BE49-F238E27FC236}">
              <a16:creationId xmlns:a16="http://schemas.microsoft.com/office/drawing/2014/main" xmlns="" id="{03C028E0-9F80-48FC-A46B-601859CA67FF}"/>
            </a:ext>
          </a:extLst>
        </xdr:cNvPr>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43910</xdr:rowOff>
    </xdr:from>
    <xdr:ext cx="599010" cy="259045"/>
    <xdr:sp macro="" textlink="">
      <xdr:nvSpPr>
        <xdr:cNvPr id="179" name="テキスト ボックス 178">
          <a:extLst>
            <a:ext uri="{FF2B5EF4-FFF2-40B4-BE49-F238E27FC236}">
              <a16:creationId xmlns:a16="http://schemas.microsoft.com/office/drawing/2014/main" xmlns="" id="{BF20EA52-DCA2-4EA4-8D56-7DDDA3BE9E63}"/>
            </a:ext>
          </a:extLst>
        </xdr:cNvPr>
        <xdr:cNvSpPr txBox="1"/>
      </xdr:nvSpPr>
      <xdr:spPr>
        <a:xfrm>
          <a:off x="3497794" y="132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99896</xdr:rowOff>
    </xdr:from>
    <xdr:to>
      <xdr:col>4</xdr:col>
      <xdr:colOff>155575</xdr:colOff>
      <xdr:row>76</xdr:row>
      <xdr:rowOff>149594</xdr:rowOff>
    </xdr:to>
    <xdr:cxnSp macro="">
      <xdr:nvCxnSpPr>
        <xdr:cNvPr id="180" name="直線コネクタ 179">
          <a:extLst>
            <a:ext uri="{FF2B5EF4-FFF2-40B4-BE49-F238E27FC236}">
              <a16:creationId xmlns:a16="http://schemas.microsoft.com/office/drawing/2014/main" xmlns="" id="{79C7BA46-81D5-4655-A8C8-95E10CA8BF8B}"/>
            </a:ext>
          </a:extLst>
        </xdr:cNvPr>
        <xdr:cNvCxnSpPr/>
      </xdr:nvCxnSpPr>
      <xdr:spPr>
        <a:xfrm flipV="1">
          <a:off x="2019300" y="13130096"/>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a:extLst>
            <a:ext uri="{FF2B5EF4-FFF2-40B4-BE49-F238E27FC236}">
              <a16:creationId xmlns:a16="http://schemas.microsoft.com/office/drawing/2014/main" xmlns="" id="{04A94CEE-EE27-4F1F-923E-2D52B912B401}"/>
            </a:ext>
          </a:extLst>
        </xdr:cNvPr>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25292</xdr:rowOff>
    </xdr:from>
    <xdr:ext cx="599010" cy="259045"/>
    <xdr:sp macro="" textlink="">
      <xdr:nvSpPr>
        <xdr:cNvPr id="182" name="テキスト ボックス 181">
          <a:extLst>
            <a:ext uri="{FF2B5EF4-FFF2-40B4-BE49-F238E27FC236}">
              <a16:creationId xmlns:a16="http://schemas.microsoft.com/office/drawing/2014/main" xmlns="" id="{FC41CA23-8BCF-414F-984B-23A78A07ED26}"/>
            </a:ext>
          </a:extLst>
        </xdr:cNvPr>
        <xdr:cNvSpPr txBox="1"/>
      </xdr:nvSpPr>
      <xdr:spPr>
        <a:xfrm>
          <a:off x="2608794"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145735</xdr:rowOff>
    </xdr:from>
    <xdr:to>
      <xdr:col>2</xdr:col>
      <xdr:colOff>638175</xdr:colOff>
      <xdr:row>76</xdr:row>
      <xdr:rowOff>149594</xdr:rowOff>
    </xdr:to>
    <xdr:cxnSp macro="">
      <xdr:nvCxnSpPr>
        <xdr:cNvPr id="183" name="直線コネクタ 182">
          <a:extLst>
            <a:ext uri="{FF2B5EF4-FFF2-40B4-BE49-F238E27FC236}">
              <a16:creationId xmlns:a16="http://schemas.microsoft.com/office/drawing/2014/main" xmlns="" id="{F3921F23-EE7D-4320-8F1F-C5FEE4CD09AC}"/>
            </a:ext>
          </a:extLst>
        </xdr:cNvPr>
        <xdr:cNvCxnSpPr/>
      </xdr:nvCxnSpPr>
      <xdr:spPr>
        <a:xfrm>
          <a:off x="1130300" y="12661585"/>
          <a:ext cx="889000" cy="5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a:extLst>
            <a:ext uri="{FF2B5EF4-FFF2-40B4-BE49-F238E27FC236}">
              <a16:creationId xmlns:a16="http://schemas.microsoft.com/office/drawing/2014/main" xmlns="" id="{51213845-C007-455E-BBC9-A2DF3FA3E81A}"/>
            </a:ext>
          </a:extLst>
        </xdr:cNvPr>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153345</xdr:rowOff>
    </xdr:from>
    <xdr:ext cx="599010" cy="259045"/>
    <xdr:sp macro="" textlink="">
      <xdr:nvSpPr>
        <xdr:cNvPr id="185" name="テキスト ボックス 184">
          <a:extLst>
            <a:ext uri="{FF2B5EF4-FFF2-40B4-BE49-F238E27FC236}">
              <a16:creationId xmlns:a16="http://schemas.microsoft.com/office/drawing/2014/main" xmlns="" id="{3B72FAA2-97D7-4989-8DA4-BB618161DD62}"/>
            </a:ext>
          </a:extLst>
        </xdr:cNvPr>
        <xdr:cNvSpPr txBox="1"/>
      </xdr:nvSpPr>
      <xdr:spPr>
        <a:xfrm>
          <a:off x="1719794" y="133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a:extLst>
            <a:ext uri="{FF2B5EF4-FFF2-40B4-BE49-F238E27FC236}">
              <a16:creationId xmlns:a16="http://schemas.microsoft.com/office/drawing/2014/main" xmlns="" id="{2611DCF3-0885-43F9-83E0-F6256C40F145}"/>
            </a:ext>
          </a:extLst>
        </xdr:cNvPr>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38212</xdr:rowOff>
    </xdr:from>
    <xdr:ext cx="599010" cy="259045"/>
    <xdr:sp macro="" textlink="">
      <xdr:nvSpPr>
        <xdr:cNvPr id="187" name="テキスト ボックス 186">
          <a:extLst>
            <a:ext uri="{FF2B5EF4-FFF2-40B4-BE49-F238E27FC236}">
              <a16:creationId xmlns:a16="http://schemas.microsoft.com/office/drawing/2014/main" xmlns="" id="{6705D515-E1D0-4516-BD1E-2ABA33FCB18C}"/>
            </a:ext>
          </a:extLst>
        </xdr:cNvPr>
        <xdr:cNvSpPr txBox="1"/>
      </xdr:nvSpPr>
      <xdr:spPr>
        <a:xfrm>
          <a:off x="830794" y="1323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9BDB66DF-1E35-4EA6-A99A-0910C6C037C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5D288A7-E07B-453E-8740-25571F7B522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18C43891-82CD-47B5-B7E0-7A40454430C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9DDA65F6-3F11-4BA5-A7A4-1D141B9436E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6F03501A-D5A6-4405-A592-8B682643272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132014</xdr:rowOff>
    </xdr:from>
    <xdr:to>
      <xdr:col>6</xdr:col>
      <xdr:colOff>561975</xdr:colOff>
      <xdr:row>76</xdr:row>
      <xdr:rowOff>62164</xdr:rowOff>
    </xdr:to>
    <xdr:sp macro="" textlink="">
      <xdr:nvSpPr>
        <xdr:cNvPr id="193" name="円/楕円 192">
          <a:extLst>
            <a:ext uri="{FF2B5EF4-FFF2-40B4-BE49-F238E27FC236}">
              <a16:creationId xmlns:a16="http://schemas.microsoft.com/office/drawing/2014/main" xmlns="" id="{1C9A7E49-872F-4048-A4EE-CD753DEBC31D}"/>
            </a:ext>
          </a:extLst>
        </xdr:cNvPr>
        <xdr:cNvSpPr/>
      </xdr:nvSpPr>
      <xdr:spPr>
        <a:xfrm>
          <a:off x="4584700" y="129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154891</xdr:rowOff>
    </xdr:from>
    <xdr:ext cx="599010" cy="259045"/>
    <xdr:sp macro="" textlink="">
      <xdr:nvSpPr>
        <xdr:cNvPr id="194" name="民生費該当値テキスト">
          <a:extLst>
            <a:ext uri="{FF2B5EF4-FFF2-40B4-BE49-F238E27FC236}">
              <a16:creationId xmlns:a16="http://schemas.microsoft.com/office/drawing/2014/main" xmlns="" id="{7EEB3183-BBF6-4251-9AB5-93FAA2F2C2AE}"/>
            </a:ext>
          </a:extLst>
        </xdr:cNvPr>
        <xdr:cNvSpPr txBox="1"/>
      </xdr:nvSpPr>
      <xdr:spPr>
        <a:xfrm>
          <a:off x="4686300" y="1284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121800</xdr:rowOff>
    </xdr:from>
    <xdr:to>
      <xdr:col>5</xdr:col>
      <xdr:colOff>409575</xdr:colOff>
      <xdr:row>76</xdr:row>
      <xdr:rowOff>51950</xdr:rowOff>
    </xdr:to>
    <xdr:sp macro="" textlink="">
      <xdr:nvSpPr>
        <xdr:cNvPr id="195" name="円/楕円 194">
          <a:extLst>
            <a:ext uri="{FF2B5EF4-FFF2-40B4-BE49-F238E27FC236}">
              <a16:creationId xmlns:a16="http://schemas.microsoft.com/office/drawing/2014/main" xmlns="" id="{B4132168-57DD-482C-A23F-837C6825579A}"/>
            </a:ext>
          </a:extLst>
        </xdr:cNvPr>
        <xdr:cNvSpPr/>
      </xdr:nvSpPr>
      <xdr:spPr>
        <a:xfrm>
          <a:off x="3746500" y="129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68477</xdr:rowOff>
    </xdr:from>
    <xdr:ext cx="599010" cy="259045"/>
    <xdr:sp macro="" textlink="">
      <xdr:nvSpPr>
        <xdr:cNvPr id="196" name="テキスト ボックス 195">
          <a:extLst>
            <a:ext uri="{FF2B5EF4-FFF2-40B4-BE49-F238E27FC236}">
              <a16:creationId xmlns:a16="http://schemas.microsoft.com/office/drawing/2014/main" xmlns="" id="{9CDE0611-EDC4-4FEF-8599-3C576104FF9D}"/>
            </a:ext>
          </a:extLst>
        </xdr:cNvPr>
        <xdr:cNvSpPr txBox="1"/>
      </xdr:nvSpPr>
      <xdr:spPr>
        <a:xfrm>
          <a:off x="3497794" y="1275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49096</xdr:rowOff>
    </xdr:from>
    <xdr:to>
      <xdr:col>4</xdr:col>
      <xdr:colOff>206375</xdr:colOff>
      <xdr:row>76</xdr:row>
      <xdr:rowOff>150696</xdr:rowOff>
    </xdr:to>
    <xdr:sp macro="" textlink="">
      <xdr:nvSpPr>
        <xdr:cNvPr id="197" name="円/楕円 196">
          <a:extLst>
            <a:ext uri="{FF2B5EF4-FFF2-40B4-BE49-F238E27FC236}">
              <a16:creationId xmlns:a16="http://schemas.microsoft.com/office/drawing/2014/main" xmlns="" id="{D7920F8E-A964-4990-992F-6252F0079E03}"/>
            </a:ext>
          </a:extLst>
        </xdr:cNvPr>
        <xdr:cNvSpPr/>
      </xdr:nvSpPr>
      <xdr:spPr>
        <a:xfrm>
          <a:off x="2857500" y="1307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167223</xdr:rowOff>
    </xdr:from>
    <xdr:ext cx="599010" cy="259045"/>
    <xdr:sp macro="" textlink="">
      <xdr:nvSpPr>
        <xdr:cNvPr id="198" name="テキスト ボックス 197">
          <a:extLst>
            <a:ext uri="{FF2B5EF4-FFF2-40B4-BE49-F238E27FC236}">
              <a16:creationId xmlns:a16="http://schemas.microsoft.com/office/drawing/2014/main" xmlns="" id="{277EF15E-5E16-42D1-BD98-2D7CE2573FC8}"/>
            </a:ext>
          </a:extLst>
        </xdr:cNvPr>
        <xdr:cNvSpPr txBox="1"/>
      </xdr:nvSpPr>
      <xdr:spPr>
        <a:xfrm>
          <a:off x="2608794" y="1285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98794</xdr:rowOff>
    </xdr:from>
    <xdr:to>
      <xdr:col>3</xdr:col>
      <xdr:colOff>3175</xdr:colOff>
      <xdr:row>77</xdr:row>
      <xdr:rowOff>28944</xdr:rowOff>
    </xdr:to>
    <xdr:sp macro="" textlink="">
      <xdr:nvSpPr>
        <xdr:cNvPr id="199" name="円/楕円 198">
          <a:extLst>
            <a:ext uri="{FF2B5EF4-FFF2-40B4-BE49-F238E27FC236}">
              <a16:creationId xmlns:a16="http://schemas.microsoft.com/office/drawing/2014/main" xmlns="" id="{2B0791F4-F75E-4679-BD4A-81C0313F7C42}"/>
            </a:ext>
          </a:extLst>
        </xdr:cNvPr>
        <xdr:cNvSpPr/>
      </xdr:nvSpPr>
      <xdr:spPr>
        <a:xfrm>
          <a:off x="1968500" y="131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45471</xdr:rowOff>
    </xdr:from>
    <xdr:ext cx="599010" cy="259045"/>
    <xdr:sp macro="" textlink="">
      <xdr:nvSpPr>
        <xdr:cNvPr id="200" name="テキスト ボックス 199">
          <a:extLst>
            <a:ext uri="{FF2B5EF4-FFF2-40B4-BE49-F238E27FC236}">
              <a16:creationId xmlns:a16="http://schemas.microsoft.com/office/drawing/2014/main" xmlns="" id="{3D306869-A211-43D5-9473-496B56A78CD9}"/>
            </a:ext>
          </a:extLst>
        </xdr:cNvPr>
        <xdr:cNvSpPr txBox="1"/>
      </xdr:nvSpPr>
      <xdr:spPr>
        <a:xfrm>
          <a:off x="1719794" y="129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94935</xdr:rowOff>
    </xdr:from>
    <xdr:to>
      <xdr:col>1</xdr:col>
      <xdr:colOff>485775</xdr:colOff>
      <xdr:row>74</xdr:row>
      <xdr:rowOff>25085</xdr:rowOff>
    </xdr:to>
    <xdr:sp macro="" textlink="">
      <xdr:nvSpPr>
        <xdr:cNvPr id="201" name="円/楕円 200">
          <a:extLst>
            <a:ext uri="{FF2B5EF4-FFF2-40B4-BE49-F238E27FC236}">
              <a16:creationId xmlns:a16="http://schemas.microsoft.com/office/drawing/2014/main" xmlns="" id="{981A8365-CB19-473A-BC57-FD130C079289}"/>
            </a:ext>
          </a:extLst>
        </xdr:cNvPr>
        <xdr:cNvSpPr/>
      </xdr:nvSpPr>
      <xdr:spPr>
        <a:xfrm>
          <a:off x="1079500" y="1261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41612</xdr:rowOff>
    </xdr:from>
    <xdr:ext cx="599010" cy="259045"/>
    <xdr:sp macro="" textlink="">
      <xdr:nvSpPr>
        <xdr:cNvPr id="202" name="テキスト ボックス 201">
          <a:extLst>
            <a:ext uri="{FF2B5EF4-FFF2-40B4-BE49-F238E27FC236}">
              <a16:creationId xmlns:a16="http://schemas.microsoft.com/office/drawing/2014/main" xmlns="" id="{C2EBE5A6-8C72-4F1B-853E-0594E4239ED2}"/>
            </a:ext>
          </a:extLst>
        </xdr:cNvPr>
        <xdr:cNvSpPr txBox="1"/>
      </xdr:nvSpPr>
      <xdr:spPr>
        <a:xfrm>
          <a:off x="830794" y="1238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A73FD8EC-DD66-442B-AE6D-BFE620E49CD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3FD33304-CDFF-45EC-B971-AB4DFDAC421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7D57DDB4-7780-4FFA-AF49-07119855F80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466DA6FC-FAF8-4CC8-9926-4E5348E44A6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298E61A8-0FED-4065-9254-C6E145CED93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BC38A4B5-5A43-4526-877E-D6258CA6C82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EDBBA3FB-D225-46ED-8892-68A9E23AA65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BB49DE6E-84FE-4CFE-9DDF-924BDE2867B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FE0938A6-448C-40D9-BC21-8519B4F0CE0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165C1605-FB2C-473C-9934-DBCD3B0D1CE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DB88260-7132-4662-8E82-1990529A536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A8881F70-AF71-4CD1-8984-2DFB0B9AC9AC}"/>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A001B974-C212-4A3F-B8AF-03815D09B4C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832EC89F-0E9B-47C8-ADAE-3AEAE237AD9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E6D2E0FC-FD17-4454-9DAC-D7FE22D60DF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66B472F0-07A5-4FB4-BAB3-A413176BB3C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18C49C06-CD77-4BC0-BA7A-6F3A5849F28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B1B075CA-3F93-4D4F-AF97-30C44DD85D64}"/>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6670F2EB-A419-44BD-9BEF-AEAFC454A55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1C4ABC-0C71-4B86-8600-D7135672A45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5B9C8F4B-41F5-4B56-817E-E28B68F95D3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2CF62832-95CD-491D-BAFF-004F88F6076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a16="http://schemas.microsoft.com/office/drawing/2014/main" xmlns="" id="{8BF80928-3555-4242-AB1C-634E902366A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a:extLst>
            <a:ext uri="{FF2B5EF4-FFF2-40B4-BE49-F238E27FC236}">
              <a16:creationId xmlns:a16="http://schemas.microsoft.com/office/drawing/2014/main" xmlns="" id="{FA92C215-E05D-4785-B749-44BB14481776}"/>
            </a:ext>
          </a:extLst>
        </xdr:cNvPr>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a:extLst>
            <a:ext uri="{FF2B5EF4-FFF2-40B4-BE49-F238E27FC236}">
              <a16:creationId xmlns:a16="http://schemas.microsoft.com/office/drawing/2014/main" xmlns="" id="{53091B0C-880A-45A7-BDE7-BBFA229B2C1F}"/>
            </a:ext>
          </a:extLst>
        </xdr:cNvPr>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a:extLst>
            <a:ext uri="{FF2B5EF4-FFF2-40B4-BE49-F238E27FC236}">
              <a16:creationId xmlns:a16="http://schemas.microsoft.com/office/drawing/2014/main" xmlns="" id="{11CF40C4-57DE-4B0F-B6E3-87484B6ECFD6}"/>
            </a:ext>
          </a:extLst>
        </xdr:cNvPr>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a:extLst>
            <a:ext uri="{FF2B5EF4-FFF2-40B4-BE49-F238E27FC236}">
              <a16:creationId xmlns:a16="http://schemas.microsoft.com/office/drawing/2014/main" xmlns="" id="{EB17A35F-1D6A-4394-856A-869BFE821039}"/>
            </a:ext>
          </a:extLst>
        </xdr:cNvPr>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a:extLst>
            <a:ext uri="{FF2B5EF4-FFF2-40B4-BE49-F238E27FC236}">
              <a16:creationId xmlns:a16="http://schemas.microsoft.com/office/drawing/2014/main" xmlns="" id="{FF165764-B107-4083-8083-B76CE283773D}"/>
            </a:ext>
          </a:extLst>
        </xdr:cNvPr>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121489</xdr:rowOff>
    </xdr:from>
    <xdr:to>
      <xdr:col>6</xdr:col>
      <xdr:colOff>511175</xdr:colOff>
      <xdr:row>95</xdr:row>
      <xdr:rowOff>17183</xdr:rowOff>
    </xdr:to>
    <xdr:cxnSp macro="">
      <xdr:nvCxnSpPr>
        <xdr:cNvPr id="231" name="直線コネクタ 230">
          <a:extLst>
            <a:ext uri="{FF2B5EF4-FFF2-40B4-BE49-F238E27FC236}">
              <a16:creationId xmlns:a16="http://schemas.microsoft.com/office/drawing/2014/main" xmlns="" id="{0099E7BB-C4E0-40E0-B608-917A155C9E5A}"/>
            </a:ext>
          </a:extLst>
        </xdr:cNvPr>
        <xdr:cNvCxnSpPr/>
      </xdr:nvCxnSpPr>
      <xdr:spPr>
        <a:xfrm>
          <a:off x="3797300" y="16237789"/>
          <a:ext cx="8382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a:extLst>
            <a:ext uri="{FF2B5EF4-FFF2-40B4-BE49-F238E27FC236}">
              <a16:creationId xmlns:a16="http://schemas.microsoft.com/office/drawing/2014/main" xmlns="" id="{4ED53F08-80FD-4E40-A97A-DCDDE713FCE6}"/>
            </a:ext>
          </a:extLst>
        </xdr:cNvPr>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a:extLst>
            <a:ext uri="{FF2B5EF4-FFF2-40B4-BE49-F238E27FC236}">
              <a16:creationId xmlns:a16="http://schemas.microsoft.com/office/drawing/2014/main" xmlns="" id="{0470B133-598B-4310-B239-E027BECB8496}"/>
            </a:ext>
          </a:extLst>
        </xdr:cNvPr>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35280</xdr:rowOff>
    </xdr:from>
    <xdr:to>
      <xdr:col>5</xdr:col>
      <xdr:colOff>358775</xdr:colOff>
      <xdr:row>94</xdr:row>
      <xdr:rowOff>121489</xdr:rowOff>
    </xdr:to>
    <xdr:cxnSp macro="">
      <xdr:nvCxnSpPr>
        <xdr:cNvPr id="234" name="直線コネクタ 233">
          <a:extLst>
            <a:ext uri="{FF2B5EF4-FFF2-40B4-BE49-F238E27FC236}">
              <a16:creationId xmlns:a16="http://schemas.microsoft.com/office/drawing/2014/main" xmlns="" id="{DC7F235F-7926-4277-BB48-733CE4A7467C}"/>
            </a:ext>
          </a:extLst>
        </xdr:cNvPr>
        <xdr:cNvCxnSpPr/>
      </xdr:nvCxnSpPr>
      <xdr:spPr>
        <a:xfrm>
          <a:off x="2908300" y="16151580"/>
          <a:ext cx="889000" cy="8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a:extLst>
            <a:ext uri="{FF2B5EF4-FFF2-40B4-BE49-F238E27FC236}">
              <a16:creationId xmlns:a16="http://schemas.microsoft.com/office/drawing/2014/main" xmlns="" id="{97D7791B-25D6-43BB-9B4C-CF100B99D89C}"/>
            </a:ext>
          </a:extLst>
        </xdr:cNvPr>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11409</xdr:rowOff>
    </xdr:from>
    <xdr:ext cx="534377" cy="259045"/>
    <xdr:sp macro="" textlink="">
      <xdr:nvSpPr>
        <xdr:cNvPr id="236" name="テキスト ボックス 235">
          <a:extLst>
            <a:ext uri="{FF2B5EF4-FFF2-40B4-BE49-F238E27FC236}">
              <a16:creationId xmlns:a16="http://schemas.microsoft.com/office/drawing/2014/main" xmlns="" id="{D6B155C2-D204-4D46-BC0D-2ECE4A127598}"/>
            </a:ext>
          </a:extLst>
        </xdr:cNvPr>
        <xdr:cNvSpPr txBox="1"/>
      </xdr:nvSpPr>
      <xdr:spPr>
        <a:xfrm>
          <a:off x="3530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35280</xdr:rowOff>
    </xdr:from>
    <xdr:to>
      <xdr:col>4</xdr:col>
      <xdr:colOff>155575</xdr:colOff>
      <xdr:row>95</xdr:row>
      <xdr:rowOff>35027</xdr:rowOff>
    </xdr:to>
    <xdr:cxnSp macro="">
      <xdr:nvCxnSpPr>
        <xdr:cNvPr id="237" name="直線コネクタ 236">
          <a:extLst>
            <a:ext uri="{FF2B5EF4-FFF2-40B4-BE49-F238E27FC236}">
              <a16:creationId xmlns:a16="http://schemas.microsoft.com/office/drawing/2014/main" xmlns="" id="{FB4252DD-CCB1-4B92-806D-A2B280224F54}"/>
            </a:ext>
          </a:extLst>
        </xdr:cNvPr>
        <xdr:cNvCxnSpPr/>
      </xdr:nvCxnSpPr>
      <xdr:spPr>
        <a:xfrm flipV="1">
          <a:off x="2019300" y="16151580"/>
          <a:ext cx="889000" cy="17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a:extLst>
            <a:ext uri="{FF2B5EF4-FFF2-40B4-BE49-F238E27FC236}">
              <a16:creationId xmlns:a16="http://schemas.microsoft.com/office/drawing/2014/main" xmlns="" id="{3E44A9E7-046A-4963-983C-E806D12FC48E}"/>
            </a:ext>
          </a:extLst>
        </xdr:cNvPr>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73322</xdr:rowOff>
    </xdr:from>
    <xdr:ext cx="534377" cy="259045"/>
    <xdr:sp macro="" textlink="">
      <xdr:nvSpPr>
        <xdr:cNvPr id="239" name="テキスト ボックス 238">
          <a:extLst>
            <a:ext uri="{FF2B5EF4-FFF2-40B4-BE49-F238E27FC236}">
              <a16:creationId xmlns:a16="http://schemas.microsoft.com/office/drawing/2014/main" xmlns="" id="{E992BAFC-EE27-4AC1-AB39-5E4550FAB81D}"/>
            </a:ext>
          </a:extLst>
        </xdr:cNvPr>
        <xdr:cNvSpPr txBox="1"/>
      </xdr:nvSpPr>
      <xdr:spPr>
        <a:xfrm>
          <a:off x="2641111" y="165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35027</xdr:rowOff>
    </xdr:from>
    <xdr:to>
      <xdr:col>2</xdr:col>
      <xdr:colOff>638175</xdr:colOff>
      <xdr:row>95</xdr:row>
      <xdr:rowOff>57519</xdr:rowOff>
    </xdr:to>
    <xdr:cxnSp macro="">
      <xdr:nvCxnSpPr>
        <xdr:cNvPr id="240" name="直線コネクタ 239">
          <a:extLst>
            <a:ext uri="{FF2B5EF4-FFF2-40B4-BE49-F238E27FC236}">
              <a16:creationId xmlns:a16="http://schemas.microsoft.com/office/drawing/2014/main" xmlns="" id="{97860F75-9C88-42C7-82AF-E767D7949D93}"/>
            </a:ext>
          </a:extLst>
        </xdr:cNvPr>
        <xdr:cNvCxnSpPr/>
      </xdr:nvCxnSpPr>
      <xdr:spPr>
        <a:xfrm flipV="1">
          <a:off x="1130300" y="16322777"/>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a:extLst>
            <a:ext uri="{FF2B5EF4-FFF2-40B4-BE49-F238E27FC236}">
              <a16:creationId xmlns:a16="http://schemas.microsoft.com/office/drawing/2014/main" xmlns="" id="{C04F6306-176F-4280-A9AF-99B1792726DC}"/>
            </a:ext>
          </a:extLst>
        </xdr:cNvPr>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53001</xdr:rowOff>
    </xdr:from>
    <xdr:ext cx="534377" cy="259045"/>
    <xdr:sp macro="" textlink="">
      <xdr:nvSpPr>
        <xdr:cNvPr id="242" name="テキスト ボックス 241">
          <a:extLst>
            <a:ext uri="{FF2B5EF4-FFF2-40B4-BE49-F238E27FC236}">
              <a16:creationId xmlns:a16="http://schemas.microsoft.com/office/drawing/2014/main" xmlns="" id="{B9A07820-8702-4F1F-8CE3-839AE0673FA4}"/>
            </a:ext>
          </a:extLst>
        </xdr:cNvPr>
        <xdr:cNvSpPr txBox="1"/>
      </xdr:nvSpPr>
      <xdr:spPr>
        <a:xfrm>
          <a:off x="1752111" y="1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a:extLst>
            <a:ext uri="{FF2B5EF4-FFF2-40B4-BE49-F238E27FC236}">
              <a16:creationId xmlns:a16="http://schemas.microsoft.com/office/drawing/2014/main" xmlns="" id="{23B523DA-8C0D-403A-9BD4-5E47B16724B7}"/>
            </a:ext>
          </a:extLst>
        </xdr:cNvPr>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74807</xdr:rowOff>
    </xdr:from>
    <xdr:ext cx="534377" cy="259045"/>
    <xdr:sp macro="" textlink="">
      <xdr:nvSpPr>
        <xdr:cNvPr id="244" name="テキスト ボックス 243">
          <a:extLst>
            <a:ext uri="{FF2B5EF4-FFF2-40B4-BE49-F238E27FC236}">
              <a16:creationId xmlns:a16="http://schemas.microsoft.com/office/drawing/2014/main" xmlns="" id="{6321A6CE-A69D-4302-9CFA-DF654EBBEAE6}"/>
            </a:ext>
          </a:extLst>
        </xdr:cNvPr>
        <xdr:cNvSpPr txBox="1"/>
      </xdr:nvSpPr>
      <xdr:spPr>
        <a:xfrm>
          <a:off x="863111" y="165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330F91EF-36EE-4FFA-A931-C31D156611C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89C955A2-0362-42C8-86D3-996864104D3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28892FE4-BE29-4A86-8344-EB36409C4F4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ED0BB9B-5A69-4558-BAC7-D4EE5A5F95B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B2900315-014B-4173-92E3-656E0A8319C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137833</xdr:rowOff>
    </xdr:from>
    <xdr:to>
      <xdr:col>6</xdr:col>
      <xdr:colOff>561975</xdr:colOff>
      <xdr:row>95</xdr:row>
      <xdr:rowOff>67983</xdr:rowOff>
    </xdr:to>
    <xdr:sp macro="" textlink="">
      <xdr:nvSpPr>
        <xdr:cNvPr id="250" name="円/楕円 249">
          <a:extLst>
            <a:ext uri="{FF2B5EF4-FFF2-40B4-BE49-F238E27FC236}">
              <a16:creationId xmlns:a16="http://schemas.microsoft.com/office/drawing/2014/main" xmlns="" id="{5D50320A-0BAE-4552-9BB3-D9FCF5A20514}"/>
            </a:ext>
          </a:extLst>
        </xdr:cNvPr>
        <xdr:cNvSpPr/>
      </xdr:nvSpPr>
      <xdr:spPr>
        <a:xfrm>
          <a:off x="4584700" y="162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160710</xdr:rowOff>
    </xdr:from>
    <xdr:ext cx="534377" cy="259045"/>
    <xdr:sp macro="" textlink="">
      <xdr:nvSpPr>
        <xdr:cNvPr id="251" name="衛生費該当値テキスト">
          <a:extLst>
            <a:ext uri="{FF2B5EF4-FFF2-40B4-BE49-F238E27FC236}">
              <a16:creationId xmlns:a16="http://schemas.microsoft.com/office/drawing/2014/main" xmlns="" id="{CA2CB1AD-38CD-4BF5-B8CE-0E2D4C7CCA86}"/>
            </a:ext>
          </a:extLst>
        </xdr:cNvPr>
        <xdr:cNvSpPr txBox="1"/>
      </xdr:nvSpPr>
      <xdr:spPr>
        <a:xfrm>
          <a:off x="4686300" y="161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70689</xdr:rowOff>
    </xdr:from>
    <xdr:to>
      <xdr:col>5</xdr:col>
      <xdr:colOff>409575</xdr:colOff>
      <xdr:row>95</xdr:row>
      <xdr:rowOff>839</xdr:rowOff>
    </xdr:to>
    <xdr:sp macro="" textlink="">
      <xdr:nvSpPr>
        <xdr:cNvPr id="252" name="円/楕円 251">
          <a:extLst>
            <a:ext uri="{FF2B5EF4-FFF2-40B4-BE49-F238E27FC236}">
              <a16:creationId xmlns:a16="http://schemas.microsoft.com/office/drawing/2014/main" xmlns="" id="{92E6FEB5-9A78-4637-AC4B-CB44D691384A}"/>
            </a:ext>
          </a:extLst>
        </xdr:cNvPr>
        <xdr:cNvSpPr/>
      </xdr:nvSpPr>
      <xdr:spPr>
        <a:xfrm>
          <a:off x="3746500" y="161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17366</xdr:rowOff>
    </xdr:from>
    <xdr:ext cx="534377" cy="259045"/>
    <xdr:sp macro="" textlink="">
      <xdr:nvSpPr>
        <xdr:cNvPr id="253" name="テキスト ボックス 252">
          <a:extLst>
            <a:ext uri="{FF2B5EF4-FFF2-40B4-BE49-F238E27FC236}">
              <a16:creationId xmlns:a16="http://schemas.microsoft.com/office/drawing/2014/main" xmlns="" id="{1383DDF3-61A2-46E0-BF7D-E1165EB7203A}"/>
            </a:ext>
          </a:extLst>
        </xdr:cNvPr>
        <xdr:cNvSpPr txBox="1"/>
      </xdr:nvSpPr>
      <xdr:spPr>
        <a:xfrm>
          <a:off x="3530111" y="15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155930</xdr:rowOff>
    </xdr:from>
    <xdr:to>
      <xdr:col>4</xdr:col>
      <xdr:colOff>206375</xdr:colOff>
      <xdr:row>94</xdr:row>
      <xdr:rowOff>86080</xdr:rowOff>
    </xdr:to>
    <xdr:sp macro="" textlink="">
      <xdr:nvSpPr>
        <xdr:cNvPr id="254" name="円/楕円 253">
          <a:extLst>
            <a:ext uri="{FF2B5EF4-FFF2-40B4-BE49-F238E27FC236}">
              <a16:creationId xmlns:a16="http://schemas.microsoft.com/office/drawing/2014/main" xmlns="" id="{117DCA44-1B89-4567-9873-C47A67480558}"/>
            </a:ext>
          </a:extLst>
        </xdr:cNvPr>
        <xdr:cNvSpPr/>
      </xdr:nvSpPr>
      <xdr:spPr>
        <a:xfrm>
          <a:off x="2857500" y="16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102607</xdr:rowOff>
    </xdr:from>
    <xdr:ext cx="534377" cy="259045"/>
    <xdr:sp macro="" textlink="">
      <xdr:nvSpPr>
        <xdr:cNvPr id="255" name="テキスト ボックス 254">
          <a:extLst>
            <a:ext uri="{FF2B5EF4-FFF2-40B4-BE49-F238E27FC236}">
              <a16:creationId xmlns:a16="http://schemas.microsoft.com/office/drawing/2014/main" xmlns="" id="{CF3DCD91-E5C5-4978-830E-D3F5793D5245}"/>
            </a:ext>
          </a:extLst>
        </xdr:cNvPr>
        <xdr:cNvSpPr txBox="1"/>
      </xdr:nvSpPr>
      <xdr:spPr>
        <a:xfrm>
          <a:off x="2641111" y="158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155677</xdr:rowOff>
    </xdr:from>
    <xdr:to>
      <xdr:col>3</xdr:col>
      <xdr:colOff>3175</xdr:colOff>
      <xdr:row>95</xdr:row>
      <xdr:rowOff>85827</xdr:rowOff>
    </xdr:to>
    <xdr:sp macro="" textlink="">
      <xdr:nvSpPr>
        <xdr:cNvPr id="256" name="円/楕円 255">
          <a:extLst>
            <a:ext uri="{FF2B5EF4-FFF2-40B4-BE49-F238E27FC236}">
              <a16:creationId xmlns:a16="http://schemas.microsoft.com/office/drawing/2014/main" xmlns="" id="{F81CB5CB-01D4-4A06-A2C0-6D5B3EF4D24D}"/>
            </a:ext>
          </a:extLst>
        </xdr:cNvPr>
        <xdr:cNvSpPr/>
      </xdr:nvSpPr>
      <xdr:spPr>
        <a:xfrm>
          <a:off x="1968500" y="162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102354</xdr:rowOff>
    </xdr:from>
    <xdr:ext cx="534377" cy="259045"/>
    <xdr:sp macro="" textlink="">
      <xdr:nvSpPr>
        <xdr:cNvPr id="257" name="テキスト ボックス 256">
          <a:extLst>
            <a:ext uri="{FF2B5EF4-FFF2-40B4-BE49-F238E27FC236}">
              <a16:creationId xmlns:a16="http://schemas.microsoft.com/office/drawing/2014/main" xmlns="" id="{52D28FFD-023B-4C7F-BA98-EEAC34A19BEB}"/>
            </a:ext>
          </a:extLst>
        </xdr:cNvPr>
        <xdr:cNvSpPr txBox="1"/>
      </xdr:nvSpPr>
      <xdr:spPr>
        <a:xfrm>
          <a:off x="1752111" y="160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6719</xdr:rowOff>
    </xdr:from>
    <xdr:to>
      <xdr:col>1</xdr:col>
      <xdr:colOff>485775</xdr:colOff>
      <xdr:row>95</xdr:row>
      <xdr:rowOff>108319</xdr:rowOff>
    </xdr:to>
    <xdr:sp macro="" textlink="">
      <xdr:nvSpPr>
        <xdr:cNvPr id="258" name="円/楕円 257">
          <a:extLst>
            <a:ext uri="{FF2B5EF4-FFF2-40B4-BE49-F238E27FC236}">
              <a16:creationId xmlns:a16="http://schemas.microsoft.com/office/drawing/2014/main" xmlns="" id="{B664BAA6-B6AD-4B37-91F5-84CAC7B0D9A1}"/>
            </a:ext>
          </a:extLst>
        </xdr:cNvPr>
        <xdr:cNvSpPr/>
      </xdr:nvSpPr>
      <xdr:spPr>
        <a:xfrm>
          <a:off x="1079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124846</xdr:rowOff>
    </xdr:from>
    <xdr:ext cx="534377" cy="259045"/>
    <xdr:sp macro="" textlink="">
      <xdr:nvSpPr>
        <xdr:cNvPr id="259" name="テキスト ボックス 258">
          <a:extLst>
            <a:ext uri="{FF2B5EF4-FFF2-40B4-BE49-F238E27FC236}">
              <a16:creationId xmlns:a16="http://schemas.microsoft.com/office/drawing/2014/main" xmlns="" id="{BC6C8B8E-A327-4CD5-AD99-AEB14A94E778}"/>
            </a:ext>
          </a:extLst>
        </xdr:cNvPr>
        <xdr:cNvSpPr txBox="1"/>
      </xdr:nvSpPr>
      <xdr:spPr>
        <a:xfrm>
          <a:off x="863111" y="160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CA53947-EDBE-4B35-B33C-BF3FC1E901A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C7067523-3FB5-42ED-B7AD-16B5C7517B8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240C3CED-2E39-4FB7-ADA4-6344DC8D291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89654989-2A27-4CC4-BCB8-5D660A43FA0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E2B41E3D-722B-4A4F-BE19-982923D8D14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B0FCE36B-B674-4450-BEAF-77BB0E54CEB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A5B9C351-E14F-4246-9DB1-BD3594A5CD5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7DAAA35-12C8-4848-8C8E-AB3852FB8F3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B719B3DF-C3E8-4B79-A119-26322EE0C25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6E2E6091-4FBD-4F1A-8F13-84E4BBBCA3E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916CCE56-F5AC-4009-868A-BE356118222B}"/>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C6BEF1F5-D333-4EDD-9060-C21935F7FEC1}"/>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1B95BC42-64D1-4D0D-B602-BE068BB3167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a:extLst>
            <a:ext uri="{FF2B5EF4-FFF2-40B4-BE49-F238E27FC236}">
              <a16:creationId xmlns:a16="http://schemas.microsoft.com/office/drawing/2014/main" xmlns="" id="{4A669209-1583-43AD-B80E-95417F1FB88E}"/>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21F96715-DD91-48D5-9076-63EDB3817CF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a:extLst>
            <a:ext uri="{FF2B5EF4-FFF2-40B4-BE49-F238E27FC236}">
              <a16:creationId xmlns:a16="http://schemas.microsoft.com/office/drawing/2014/main" xmlns="" id="{ACD5203C-910B-4C73-BBBB-53E8B328C5B4}"/>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85AA601-4DB2-4362-93CB-62C894354D13}"/>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a:extLst>
            <a:ext uri="{FF2B5EF4-FFF2-40B4-BE49-F238E27FC236}">
              <a16:creationId xmlns:a16="http://schemas.microsoft.com/office/drawing/2014/main" xmlns="" id="{7B5FDF33-4917-4B8C-8995-A8502A362AF8}"/>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5DCABEF-89FA-4138-AC0E-8D9D77719FA7}"/>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a:extLst>
            <a:ext uri="{FF2B5EF4-FFF2-40B4-BE49-F238E27FC236}">
              <a16:creationId xmlns:a16="http://schemas.microsoft.com/office/drawing/2014/main" xmlns="" id="{C2EF5D34-346B-44CE-8FBB-3F7F4C99A344}"/>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783D4BD9-0F2C-4530-A5B2-0BB80ACEF445}"/>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1" name="テキスト ボックス 280">
          <a:extLst>
            <a:ext uri="{FF2B5EF4-FFF2-40B4-BE49-F238E27FC236}">
              <a16:creationId xmlns:a16="http://schemas.microsoft.com/office/drawing/2014/main" xmlns="" id="{6FD96DB8-81BF-4A45-A3DC-349705E5650A}"/>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8055D8A0-AEE9-4B77-8D04-2C0BC250CC3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D3D088C3-0062-4AA4-9572-1104CA346E76}"/>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xmlns="" id="{BAC1CCA1-4FC4-44AD-B39F-C739FF57771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171377</xdr:rowOff>
    </xdr:from>
    <xdr:to>
      <xdr:col>15</xdr:col>
      <xdr:colOff>180340</xdr:colOff>
      <xdr:row>39</xdr:row>
      <xdr:rowOff>98878</xdr:rowOff>
    </xdr:to>
    <xdr:cxnSp macro="">
      <xdr:nvCxnSpPr>
        <xdr:cNvPr id="285" name="直線コネクタ 284">
          <a:extLst>
            <a:ext uri="{FF2B5EF4-FFF2-40B4-BE49-F238E27FC236}">
              <a16:creationId xmlns:a16="http://schemas.microsoft.com/office/drawing/2014/main" xmlns="" id="{6410A9CE-493B-4186-9143-7C61B98119FD}"/>
            </a:ext>
          </a:extLst>
        </xdr:cNvPr>
        <xdr:cNvCxnSpPr/>
      </xdr:nvCxnSpPr>
      <xdr:spPr>
        <a:xfrm flipV="1">
          <a:off x="10475595" y="6515027"/>
          <a:ext cx="1270" cy="27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103975</xdr:rowOff>
    </xdr:from>
    <xdr:ext cx="249299" cy="259045"/>
    <xdr:sp macro="" textlink="">
      <xdr:nvSpPr>
        <xdr:cNvPr id="286" name="労働費最小値テキスト">
          <a:extLst>
            <a:ext uri="{FF2B5EF4-FFF2-40B4-BE49-F238E27FC236}">
              <a16:creationId xmlns:a16="http://schemas.microsoft.com/office/drawing/2014/main" xmlns="" id="{81612890-D07E-4DCC-90D4-2232E26DFF01}"/>
            </a:ext>
          </a:extLst>
        </xdr:cNvPr>
        <xdr:cNvSpPr txBox="1"/>
      </xdr:nvSpPr>
      <xdr:spPr>
        <a:xfrm>
          <a:off x="10528300" y="6790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a:extLst>
            <a:ext uri="{FF2B5EF4-FFF2-40B4-BE49-F238E27FC236}">
              <a16:creationId xmlns:a16="http://schemas.microsoft.com/office/drawing/2014/main" xmlns="" id="{C6BF2B43-B27B-479A-B80F-44F736373231}"/>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118055</xdr:rowOff>
    </xdr:from>
    <xdr:ext cx="469744" cy="259045"/>
    <xdr:sp macro="" textlink="">
      <xdr:nvSpPr>
        <xdr:cNvPr id="288" name="労働費最大値テキスト">
          <a:extLst>
            <a:ext uri="{FF2B5EF4-FFF2-40B4-BE49-F238E27FC236}">
              <a16:creationId xmlns:a16="http://schemas.microsoft.com/office/drawing/2014/main" xmlns="" id="{3F822476-265C-404E-A886-15BCD5C841BA}"/>
            </a:ext>
          </a:extLst>
        </xdr:cNvPr>
        <xdr:cNvSpPr txBox="1"/>
      </xdr:nvSpPr>
      <xdr:spPr>
        <a:xfrm>
          <a:off x="10528300" y="629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37</xdr:row>
      <xdr:rowOff>171377</xdr:rowOff>
    </xdr:from>
    <xdr:to>
      <xdr:col>15</xdr:col>
      <xdr:colOff>269875</xdr:colOff>
      <xdr:row>37</xdr:row>
      <xdr:rowOff>171377</xdr:rowOff>
    </xdr:to>
    <xdr:cxnSp macro="">
      <xdr:nvCxnSpPr>
        <xdr:cNvPr id="289" name="直線コネクタ 288">
          <a:extLst>
            <a:ext uri="{FF2B5EF4-FFF2-40B4-BE49-F238E27FC236}">
              <a16:creationId xmlns:a16="http://schemas.microsoft.com/office/drawing/2014/main" xmlns="" id="{83FF1D42-D67F-461A-A90C-4CA029819734}"/>
            </a:ext>
          </a:extLst>
        </xdr:cNvPr>
        <xdr:cNvCxnSpPr/>
      </xdr:nvCxnSpPr>
      <xdr:spPr>
        <a:xfrm>
          <a:off x="10388600" y="651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102253</xdr:rowOff>
    </xdr:from>
    <xdr:to>
      <xdr:col>15</xdr:col>
      <xdr:colOff>180975</xdr:colOff>
      <xdr:row>38</xdr:row>
      <xdr:rowOff>42926</xdr:rowOff>
    </xdr:to>
    <xdr:cxnSp macro="">
      <xdr:nvCxnSpPr>
        <xdr:cNvPr id="290" name="直線コネクタ 289">
          <a:extLst>
            <a:ext uri="{FF2B5EF4-FFF2-40B4-BE49-F238E27FC236}">
              <a16:creationId xmlns:a16="http://schemas.microsoft.com/office/drawing/2014/main" xmlns="" id="{A3E557A6-BBDD-408C-9097-96708E8EDB96}"/>
            </a:ext>
          </a:extLst>
        </xdr:cNvPr>
        <xdr:cNvCxnSpPr/>
      </xdr:nvCxnSpPr>
      <xdr:spPr>
        <a:xfrm>
          <a:off x="9639300" y="5760103"/>
          <a:ext cx="838200" cy="7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148426</xdr:rowOff>
    </xdr:from>
    <xdr:ext cx="378565" cy="259045"/>
    <xdr:sp macro="" textlink="">
      <xdr:nvSpPr>
        <xdr:cNvPr id="291" name="労働費平均値テキスト">
          <a:extLst>
            <a:ext uri="{FF2B5EF4-FFF2-40B4-BE49-F238E27FC236}">
              <a16:creationId xmlns:a16="http://schemas.microsoft.com/office/drawing/2014/main" xmlns="" id="{16613B87-6592-4032-B2A6-5DBFB4030E4F}"/>
            </a:ext>
          </a:extLst>
        </xdr:cNvPr>
        <xdr:cNvSpPr txBox="1"/>
      </xdr:nvSpPr>
      <xdr:spPr>
        <a:xfrm>
          <a:off x="10528300" y="6663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169999</xdr:rowOff>
    </xdr:from>
    <xdr:to>
      <xdr:col>15</xdr:col>
      <xdr:colOff>231775</xdr:colOff>
      <xdr:row>39</xdr:row>
      <xdr:rowOff>100149</xdr:rowOff>
    </xdr:to>
    <xdr:sp macro="" textlink="">
      <xdr:nvSpPr>
        <xdr:cNvPr id="292" name="フローチャート : 判断 291">
          <a:extLst>
            <a:ext uri="{FF2B5EF4-FFF2-40B4-BE49-F238E27FC236}">
              <a16:creationId xmlns:a16="http://schemas.microsoft.com/office/drawing/2014/main" xmlns="" id="{FA58854A-3961-405B-92C1-614F5E38F8CA}"/>
            </a:ext>
          </a:extLst>
        </xdr:cNvPr>
        <xdr:cNvSpPr/>
      </xdr:nvSpPr>
      <xdr:spPr>
        <a:xfrm>
          <a:off x="10426700" y="668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27795</xdr:rowOff>
    </xdr:from>
    <xdr:to>
      <xdr:col>14</xdr:col>
      <xdr:colOff>28575</xdr:colOff>
      <xdr:row>33</xdr:row>
      <xdr:rowOff>102253</xdr:rowOff>
    </xdr:to>
    <xdr:cxnSp macro="">
      <xdr:nvCxnSpPr>
        <xdr:cNvPr id="293" name="直線コネクタ 292">
          <a:extLst>
            <a:ext uri="{FF2B5EF4-FFF2-40B4-BE49-F238E27FC236}">
              <a16:creationId xmlns:a16="http://schemas.microsoft.com/office/drawing/2014/main" xmlns="" id="{A70523AC-0B43-40F8-8731-5758B6022B27}"/>
            </a:ext>
          </a:extLst>
        </xdr:cNvPr>
        <xdr:cNvCxnSpPr/>
      </xdr:nvCxnSpPr>
      <xdr:spPr>
        <a:xfrm>
          <a:off x="8750300" y="5514195"/>
          <a:ext cx="889000" cy="2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124605</xdr:rowOff>
    </xdr:from>
    <xdr:to>
      <xdr:col>14</xdr:col>
      <xdr:colOff>79375</xdr:colOff>
      <xdr:row>39</xdr:row>
      <xdr:rowOff>54755</xdr:rowOff>
    </xdr:to>
    <xdr:sp macro="" textlink="">
      <xdr:nvSpPr>
        <xdr:cNvPr id="294" name="フローチャート : 判断 293">
          <a:extLst>
            <a:ext uri="{FF2B5EF4-FFF2-40B4-BE49-F238E27FC236}">
              <a16:creationId xmlns:a16="http://schemas.microsoft.com/office/drawing/2014/main" xmlns="" id="{E3CB3716-3027-4092-B7D8-BC194EEDC541}"/>
            </a:ext>
          </a:extLst>
        </xdr:cNvPr>
        <xdr:cNvSpPr/>
      </xdr:nvSpPr>
      <xdr:spPr>
        <a:xfrm>
          <a:off x="9588500" y="663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45882</xdr:rowOff>
    </xdr:from>
    <xdr:ext cx="378565" cy="259045"/>
    <xdr:sp macro="" textlink="">
      <xdr:nvSpPr>
        <xdr:cNvPr id="295" name="テキスト ボックス 294">
          <a:extLst>
            <a:ext uri="{FF2B5EF4-FFF2-40B4-BE49-F238E27FC236}">
              <a16:creationId xmlns:a16="http://schemas.microsoft.com/office/drawing/2014/main" xmlns="" id="{E3F90371-6CFB-423A-880B-2EE755ECCD0D}"/>
            </a:ext>
          </a:extLst>
        </xdr:cNvPr>
        <xdr:cNvSpPr txBox="1"/>
      </xdr:nvSpPr>
      <xdr:spPr>
        <a:xfrm>
          <a:off x="9450017" y="673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115860</xdr:rowOff>
    </xdr:from>
    <xdr:to>
      <xdr:col>12</xdr:col>
      <xdr:colOff>511175</xdr:colOff>
      <xdr:row>32</xdr:row>
      <xdr:rowOff>27795</xdr:rowOff>
    </xdr:to>
    <xdr:cxnSp macro="">
      <xdr:nvCxnSpPr>
        <xdr:cNvPr id="296" name="直線コネクタ 295">
          <a:extLst>
            <a:ext uri="{FF2B5EF4-FFF2-40B4-BE49-F238E27FC236}">
              <a16:creationId xmlns:a16="http://schemas.microsoft.com/office/drawing/2014/main" xmlns="" id="{3FDBDACE-051E-407D-A720-48182517A829}"/>
            </a:ext>
          </a:extLst>
        </xdr:cNvPr>
        <xdr:cNvCxnSpPr/>
      </xdr:nvCxnSpPr>
      <xdr:spPr>
        <a:xfrm>
          <a:off x="7861300" y="5259360"/>
          <a:ext cx="889000" cy="2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68217</xdr:rowOff>
    </xdr:from>
    <xdr:to>
      <xdr:col>12</xdr:col>
      <xdr:colOff>561975</xdr:colOff>
      <xdr:row>38</xdr:row>
      <xdr:rowOff>169817</xdr:rowOff>
    </xdr:to>
    <xdr:sp macro="" textlink="">
      <xdr:nvSpPr>
        <xdr:cNvPr id="297" name="フローチャート : 判断 296">
          <a:extLst>
            <a:ext uri="{FF2B5EF4-FFF2-40B4-BE49-F238E27FC236}">
              <a16:creationId xmlns:a16="http://schemas.microsoft.com/office/drawing/2014/main" xmlns="" id="{F9F22596-61E2-47AC-A155-800BEEA609AD}"/>
            </a:ext>
          </a:extLst>
        </xdr:cNvPr>
        <xdr:cNvSpPr/>
      </xdr:nvSpPr>
      <xdr:spPr>
        <a:xfrm>
          <a:off x="86995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160944</xdr:rowOff>
    </xdr:from>
    <xdr:ext cx="469744" cy="259045"/>
    <xdr:sp macro="" textlink="">
      <xdr:nvSpPr>
        <xdr:cNvPr id="298" name="テキスト ボックス 297">
          <a:extLst>
            <a:ext uri="{FF2B5EF4-FFF2-40B4-BE49-F238E27FC236}">
              <a16:creationId xmlns:a16="http://schemas.microsoft.com/office/drawing/2014/main" xmlns="" id="{7B80044C-BF3A-4B05-9CBF-7EBDD20DC350}"/>
            </a:ext>
          </a:extLst>
        </xdr:cNvPr>
        <xdr:cNvSpPr txBox="1"/>
      </xdr:nvSpPr>
      <xdr:spPr>
        <a:xfrm>
          <a:off x="8515427"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115860</xdr:rowOff>
    </xdr:from>
    <xdr:to>
      <xdr:col>11</xdr:col>
      <xdr:colOff>307975</xdr:colOff>
      <xdr:row>34</xdr:row>
      <xdr:rowOff>95395</xdr:rowOff>
    </xdr:to>
    <xdr:cxnSp macro="">
      <xdr:nvCxnSpPr>
        <xdr:cNvPr id="299" name="直線コネクタ 298">
          <a:extLst>
            <a:ext uri="{FF2B5EF4-FFF2-40B4-BE49-F238E27FC236}">
              <a16:creationId xmlns:a16="http://schemas.microsoft.com/office/drawing/2014/main" xmlns="" id="{A1F5E3B0-764D-4081-ADF5-C6F90640992B}"/>
            </a:ext>
          </a:extLst>
        </xdr:cNvPr>
        <xdr:cNvCxnSpPr/>
      </xdr:nvCxnSpPr>
      <xdr:spPr>
        <a:xfrm flipV="1">
          <a:off x="6972300" y="5259360"/>
          <a:ext cx="889000" cy="66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23368</xdr:rowOff>
    </xdr:from>
    <xdr:to>
      <xdr:col>11</xdr:col>
      <xdr:colOff>358775</xdr:colOff>
      <xdr:row>38</xdr:row>
      <xdr:rowOff>124968</xdr:rowOff>
    </xdr:to>
    <xdr:sp macro="" textlink="">
      <xdr:nvSpPr>
        <xdr:cNvPr id="300" name="フローチャート : 判断 299">
          <a:extLst>
            <a:ext uri="{FF2B5EF4-FFF2-40B4-BE49-F238E27FC236}">
              <a16:creationId xmlns:a16="http://schemas.microsoft.com/office/drawing/2014/main" xmlns="" id="{CC8D1817-3506-4B35-ACA8-BECF3B70AD0E}"/>
            </a:ext>
          </a:extLst>
        </xdr:cNvPr>
        <xdr:cNvSpPr/>
      </xdr:nvSpPr>
      <xdr:spPr>
        <a:xfrm>
          <a:off x="7810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116095</xdr:rowOff>
    </xdr:from>
    <xdr:ext cx="469744" cy="259045"/>
    <xdr:sp macro="" textlink="">
      <xdr:nvSpPr>
        <xdr:cNvPr id="301" name="テキスト ボックス 300">
          <a:extLst>
            <a:ext uri="{FF2B5EF4-FFF2-40B4-BE49-F238E27FC236}">
              <a16:creationId xmlns:a16="http://schemas.microsoft.com/office/drawing/2014/main" xmlns="" id="{BE4EA005-0FDB-4020-947A-B776008B1C1E}"/>
            </a:ext>
          </a:extLst>
        </xdr:cNvPr>
        <xdr:cNvSpPr txBox="1"/>
      </xdr:nvSpPr>
      <xdr:spPr>
        <a:xfrm>
          <a:off x="7626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95105</xdr:rowOff>
    </xdr:from>
    <xdr:to>
      <xdr:col>10</xdr:col>
      <xdr:colOff>155575</xdr:colOff>
      <xdr:row>38</xdr:row>
      <xdr:rowOff>25255</xdr:rowOff>
    </xdr:to>
    <xdr:sp macro="" textlink="">
      <xdr:nvSpPr>
        <xdr:cNvPr id="302" name="フローチャート : 判断 301">
          <a:extLst>
            <a:ext uri="{FF2B5EF4-FFF2-40B4-BE49-F238E27FC236}">
              <a16:creationId xmlns:a16="http://schemas.microsoft.com/office/drawing/2014/main" xmlns="" id="{B603F4C6-5D92-467E-A08F-A1BFE4F2B1A2}"/>
            </a:ext>
          </a:extLst>
        </xdr:cNvPr>
        <xdr:cNvSpPr/>
      </xdr:nvSpPr>
      <xdr:spPr>
        <a:xfrm>
          <a:off x="6921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16382</xdr:rowOff>
    </xdr:from>
    <xdr:ext cx="469744" cy="259045"/>
    <xdr:sp macro="" textlink="">
      <xdr:nvSpPr>
        <xdr:cNvPr id="303" name="テキスト ボックス 302">
          <a:extLst>
            <a:ext uri="{FF2B5EF4-FFF2-40B4-BE49-F238E27FC236}">
              <a16:creationId xmlns:a16="http://schemas.microsoft.com/office/drawing/2014/main" xmlns="" id="{AAF9B4C3-8F9B-4C3E-8693-295D216A8426}"/>
            </a:ext>
          </a:extLst>
        </xdr:cNvPr>
        <xdr:cNvSpPr txBox="1"/>
      </xdr:nvSpPr>
      <xdr:spPr>
        <a:xfrm>
          <a:off x="6737427" y="65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71DC0059-28D1-435F-ADF4-8D73531CFF1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E6192E41-974F-4184-ABBE-1EF62C10840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3E7BAC17-6EE6-4BB6-A76C-31C05C8D2A4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AB427351-5B9A-45CE-92E2-78186EE1598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4778EC18-7DD5-49C3-8B43-C94C800A70F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163576</xdr:rowOff>
    </xdr:from>
    <xdr:to>
      <xdr:col>15</xdr:col>
      <xdr:colOff>231775</xdr:colOff>
      <xdr:row>38</xdr:row>
      <xdr:rowOff>93726</xdr:rowOff>
    </xdr:to>
    <xdr:sp macro="" textlink="">
      <xdr:nvSpPr>
        <xdr:cNvPr id="309" name="円/楕円 308">
          <a:extLst>
            <a:ext uri="{FF2B5EF4-FFF2-40B4-BE49-F238E27FC236}">
              <a16:creationId xmlns:a16="http://schemas.microsoft.com/office/drawing/2014/main" xmlns="" id="{C97B68A7-AEF1-4EC8-A47A-E41D46863A54}"/>
            </a:ext>
          </a:extLst>
        </xdr:cNvPr>
        <xdr:cNvSpPr/>
      </xdr:nvSpPr>
      <xdr:spPr>
        <a:xfrm>
          <a:off x="104267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78503</xdr:rowOff>
    </xdr:from>
    <xdr:ext cx="469744" cy="259045"/>
    <xdr:sp macro="" textlink="">
      <xdr:nvSpPr>
        <xdr:cNvPr id="310" name="労働費該当値テキスト">
          <a:extLst>
            <a:ext uri="{FF2B5EF4-FFF2-40B4-BE49-F238E27FC236}">
              <a16:creationId xmlns:a16="http://schemas.microsoft.com/office/drawing/2014/main" xmlns="" id="{A0E701F9-C680-4F70-B390-93C29277FC4F}"/>
            </a:ext>
          </a:extLst>
        </xdr:cNvPr>
        <xdr:cNvSpPr txBox="1"/>
      </xdr:nvSpPr>
      <xdr:spPr>
        <a:xfrm>
          <a:off x="10528300" y="64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51453</xdr:rowOff>
    </xdr:from>
    <xdr:to>
      <xdr:col>14</xdr:col>
      <xdr:colOff>79375</xdr:colOff>
      <xdr:row>33</xdr:row>
      <xdr:rowOff>153053</xdr:rowOff>
    </xdr:to>
    <xdr:sp macro="" textlink="">
      <xdr:nvSpPr>
        <xdr:cNvPr id="311" name="円/楕円 310">
          <a:extLst>
            <a:ext uri="{FF2B5EF4-FFF2-40B4-BE49-F238E27FC236}">
              <a16:creationId xmlns:a16="http://schemas.microsoft.com/office/drawing/2014/main" xmlns="" id="{D1C3F209-725C-414B-A635-88435E5324C0}"/>
            </a:ext>
          </a:extLst>
        </xdr:cNvPr>
        <xdr:cNvSpPr/>
      </xdr:nvSpPr>
      <xdr:spPr>
        <a:xfrm>
          <a:off x="9588500" y="5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169580</xdr:rowOff>
    </xdr:from>
    <xdr:ext cx="469744" cy="259045"/>
    <xdr:sp macro="" textlink="">
      <xdr:nvSpPr>
        <xdr:cNvPr id="312" name="テキスト ボックス 311">
          <a:extLst>
            <a:ext uri="{FF2B5EF4-FFF2-40B4-BE49-F238E27FC236}">
              <a16:creationId xmlns:a16="http://schemas.microsoft.com/office/drawing/2014/main" xmlns="" id="{280CB732-F5AF-4297-83C8-59CC01815E47}"/>
            </a:ext>
          </a:extLst>
        </xdr:cNvPr>
        <xdr:cNvSpPr txBox="1"/>
      </xdr:nvSpPr>
      <xdr:spPr>
        <a:xfrm>
          <a:off x="9404427" y="54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148445</xdr:rowOff>
    </xdr:from>
    <xdr:to>
      <xdr:col>12</xdr:col>
      <xdr:colOff>561975</xdr:colOff>
      <xdr:row>32</xdr:row>
      <xdr:rowOff>78595</xdr:rowOff>
    </xdr:to>
    <xdr:sp macro="" textlink="">
      <xdr:nvSpPr>
        <xdr:cNvPr id="313" name="円/楕円 312">
          <a:extLst>
            <a:ext uri="{FF2B5EF4-FFF2-40B4-BE49-F238E27FC236}">
              <a16:creationId xmlns:a16="http://schemas.microsoft.com/office/drawing/2014/main" xmlns="" id="{9F5B39EE-F559-47C6-B0E3-C28A9463780C}"/>
            </a:ext>
          </a:extLst>
        </xdr:cNvPr>
        <xdr:cNvSpPr/>
      </xdr:nvSpPr>
      <xdr:spPr>
        <a:xfrm>
          <a:off x="8699500" y="5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95122</xdr:rowOff>
    </xdr:from>
    <xdr:ext cx="534377" cy="259045"/>
    <xdr:sp macro="" textlink="">
      <xdr:nvSpPr>
        <xdr:cNvPr id="314" name="テキスト ボックス 313">
          <a:extLst>
            <a:ext uri="{FF2B5EF4-FFF2-40B4-BE49-F238E27FC236}">
              <a16:creationId xmlns:a16="http://schemas.microsoft.com/office/drawing/2014/main" xmlns="" id="{D90746A6-637F-4C68-B3FF-1A80CBEEE889}"/>
            </a:ext>
          </a:extLst>
        </xdr:cNvPr>
        <xdr:cNvSpPr txBox="1"/>
      </xdr:nvSpPr>
      <xdr:spPr>
        <a:xfrm>
          <a:off x="8483111" y="52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65060</xdr:rowOff>
    </xdr:from>
    <xdr:to>
      <xdr:col>11</xdr:col>
      <xdr:colOff>358775</xdr:colOff>
      <xdr:row>30</xdr:row>
      <xdr:rowOff>166660</xdr:rowOff>
    </xdr:to>
    <xdr:sp macro="" textlink="">
      <xdr:nvSpPr>
        <xdr:cNvPr id="315" name="円/楕円 314">
          <a:extLst>
            <a:ext uri="{FF2B5EF4-FFF2-40B4-BE49-F238E27FC236}">
              <a16:creationId xmlns:a16="http://schemas.microsoft.com/office/drawing/2014/main" xmlns="" id="{086030CC-D702-46E5-B73E-CE6DE00D0CA6}"/>
            </a:ext>
          </a:extLst>
        </xdr:cNvPr>
        <xdr:cNvSpPr/>
      </xdr:nvSpPr>
      <xdr:spPr>
        <a:xfrm>
          <a:off x="7810500" y="5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11737</xdr:rowOff>
    </xdr:from>
    <xdr:ext cx="534377" cy="259045"/>
    <xdr:sp macro="" textlink="">
      <xdr:nvSpPr>
        <xdr:cNvPr id="316" name="テキスト ボックス 315">
          <a:extLst>
            <a:ext uri="{FF2B5EF4-FFF2-40B4-BE49-F238E27FC236}">
              <a16:creationId xmlns:a16="http://schemas.microsoft.com/office/drawing/2014/main" xmlns="" id="{70CD63A4-2B0F-451A-BDF7-345A1E5F9F06}"/>
            </a:ext>
          </a:extLst>
        </xdr:cNvPr>
        <xdr:cNvSpPr txBox="1"/>
      </xdr:nvSpPr>
      <xdr:spPr>
        <a:xfrm>
          <a:off x="7594111" y="4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44595</xdr:rowOff>
    </xdr:from>
    <xdr:to>
      <xdr:col>10</xdr:col>
      <xdr:colOff>155575</xdr:colOff>
      <xdr:row>34</xdr:row>
      <xdr:rowOff>146195</xdr:rowOff>
    </xdr:to>
    <xdr:sp macro="" textlink="">
      <xdr:nvSpPr>
        <xdr:cNvPr id="317" name="円/楕円 316">
          <a:extLst>
            <a:ext uri="{FF2B5EF4-FFF2-40B4-BE49-F238E27FC236}">
              <a16:creationId xmlns:a16="http://schemas.microsoft.com/office/drawing/2014/main" xmlns="" id="{D27A0A0F-476A-4466-B323-C75C74FC8A20}"/>
            </a:ext>
          </a:extLst>
        </xdr:cNvPr>
        <xdr:cNvSpPr/>
      </xdr:nvSpPr>
      <xdr:spPr>
        <a:xfrm>
          <a:off x="6921500" y="58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162722</xdr:rowOff>
    </xdr:from>
    <xdr:ext cx="469744" cy="259045"/>
    <xdr:sp macro="" textlink="">
      <xdr:nvSpPr>
        <xdr:cNvPr id="318" name="テキスト ボックス 317">
          <a:extLst>
            <a:ext uri="{FF2B5EF4-FFF2-40B4-BE49-F238E27FC236}">
              <a16:creationId xmlns:a16="http://schemas.microsoft.com/office/drawing/2014/main" xmlns="" id="{7D6B0E1F-E6FC-47D1-9D35-E37E5FDDD575}"/>
            </a:ext>
          </a:extLst>
        </xdr:cNvPr>
        <xdr:cNvSpPr txBox="1"/>
      </xdr:nvSpPr>
      <xdr:spPr>
        <a:xfrm>
          <a:off x="6737427" y="56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929FAAEF-29B0-4A77-9F4C-D49BE8FD781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92CCA48F-8D34-4608-8FB3-8DCC6A64402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7D81A920-BB8A-4CB8-8782-9F9E5457694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3B3A1DC5-C68F-45B8-AD68-EC5AB79DE53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36E571BB-642D-4DEA-BD47-A8696DFA7F3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9B2E03C2-339F-4127-B9D6-8BCD426047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8A844A05-717F-40F9-875E-22C081E2460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F32291E-335D-4E09-9BD3-014B24ADCFD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82C02565-7FD1-4A46-A6C7-5F4E9B9BE50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9DF5A548-D747-4131-9402-21C1E339EFA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xmlns="" id="{12675A0D-884D-4834-A477-754A6B0EC1AC}"/>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94CD3027-086F-434F-B322-85C541898BA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xmlns="" id="{C9F508A3-939C-4374-A4E2-2D1C0F247BB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E2F6CD52-D696-406C-9B52-20C77C15CC5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xmlns="" id="{92B8E161-C90E-4756-A063-074F7822D603}"/>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A70D53B8-79C1-4078-8707-AAFE9B2E022E}"/>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xmlns="" id="{DE897970-CBB2-4FA1-A878-D9572D91DE2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2908841C-5552-4C23-8A21-F8A7D1BF6AA5}"/>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xmlns="" id="{9521C8EF-3ED2-482C-9286-AC20016C1C1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C2E9BD1D-3973-45CC-B459-1B4179D2600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xmlns="" id="{0ABE628C-4F81-4900-B688-F13C818D6D5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40" name="直線コネクタ 339">
          <a:extLst>
            <a:ext uri="{FF2B5EF4-FFF2-40B4-BE49-F238E27FC236}">
              <a16:creationId xmlns:a16="http://schemas.microsoft.com/office/drawing/2014/main" xmlns="" id="{A3D9D187-580D-4C2E-8C2F-55066EDCD24C}"/>
            </a:ext>
          </a:extLst>
        </xdr:cNvPr>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41" name="農林水産業費最小値テキスト">
          <a:extLst>
            <a:ext uri="{FF2B5EF4-FFF2-40B4-BE49-F238E27FC236}">
              <a16:creationId xmlns:a16="http://schemas.microsoft.com/office/drawing/2014/main" xmlns="" id="{0292CB3D-F6CC-4A61-9391-D061840FBB6D}"/>
            </a:ext>
          </a:extLst>
        </xdr:cNvPr>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2" name="直線コネクタ 341">
          <a:extLst>
            <a:ext uri="{FF2B5EF4-FFF2-40B4-BE49-F238E27FC236}">
              <a16:creationId xmlns:a16="http://schemas.microsoft.com/office/drawing/2014/main" xmlns="" id="{E86A6FC4-12E8-41CA-98A7-A98E0AE351D3}"/>
            </a:ext>
          </a:extLst>
        </xdr:cNvPr>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3" name="農林水産業費最大値テキスト">
          <a:extLst>
            <a:ext uri="{FF2B5EF4-FFF2-40B4-BE49-F238E27FC236}">
              <a16:creationId xmlns:a16="http://schemas.microsoft.com/office/drawing/2014/main" xmlns="" id="{F5422FA4-4C6A-489F-9679-98ECA0524F0B}"/>
            </a:ext>
          </a:extLst>
        </xdr:cNvPr>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4" name="直線コネクタ 343">
          <a:extLst>
            <a:ext uri="{FF2B5EF4-FFF2-40B4-BE49-F238E27FC236}">
              <a16:creationId xmlns:a16="http://schemas.microsoft.com/office/drawing/2014/main" xmlns="" id="{1B1D8902-0689-4493-A358-D18E4DACC054}"/>
            </a:ext>
          </a:extLst>
        </xdr:cNvPr>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77388</xdr:rowOff>
    </xdr:from>
    <xdr:to>
      <xdr:col>15</xdr:col>
      <xdr:colOff>180975</xdr:colOff>
      <xdr:row>57</xdr:row>
      <xdr:rowOff>77900</xdr:rowOff>
    </xdr:to>
    <xdr:cxnSp macro="">
      <xdr:nvCxnSpPr>
        <xdr:cNvPr id="345" name="直線コネクタ 344">
          <a:extLst>
            <a:ext uri="{FF2B5EF4-FFF2-40B4-BE49-F238E27FC236}">
              <a16:creationId xmlns:a16="http://schemas.microsoft.com/office/drawing/2014/main" xmlns="" id="{C88F056B-BF17-406E-BAB9-37D2529CC87C}"/>
            </a:ext>
          </a:extLst>
        </xdr:cNvPr>
        <xdr:cNvCxnSpPr/>
      </xdr:nvCxnSpPr>
      <xdr:spPr>
        <a:xfrm>
          <a:off x="9639300" y="9850038"/>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6" name="農林水産業費平均値テキスト">
          <a:extLst>
            <a:ext uri="{FF2B5EF4-FFF2-40B4-BE49-F238E27FC236}">
              <a16:creationId xmlns:a16="http://schemas.microsoft.com/office/drawing/2014/main" xmlns="" id="{43767355-B3CB-4D45-99AF-D977D2A52D97}"/>
            </a:ext>
          </a:extLst>
        </xdr:cNvPr>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7" name="フローチャート : 判断 346">
          <a:extLst>
            <a:ext uri="{FF2B5EF4-FFF2-40B4-BE49-F238E27FC236}">
              <a16:creationId xmlns:a16="http://schemas.microsoft.com/office/drawing/2014/main" xmlns="" id="{7B713730-8D1D-4748-9EA7-2AE73CD8B281}"/>
            </a:ext>
          </a:extLst>
        </xdr:cNvPr>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29323</xdr:rowOff>
    </xdr:from>
    <xdr:to>
      <xdr:col>14</xdr:col>
      <xdr:colOff>28575</xdr:colOff>
      <xdr:row>57</xdr:row>
      <xdr:rowOff>77388</xdr:rowOff>
    </xdr:to>
    <xdr:cxnSp macro="">
      <xdr:nvCxnSpPr>
        <xdr:cNvPr id="348" name="直線コネクタ 347">
          <a:extLst>
            <a:ext uri="{FF2B5EF4-FFF2-40B4-BE49-F238E27FC236}">
              <a16:creationId xmlns:a16="http://schemas.microsoft.com/office/drawing/2014/main" xmlns="" id="{729D429D-D7D2-4C8E-8B23-E9A89D24C6AE}"/>
            </a:ext>
          </a:extLst>
        </xdr:cNvPr>
        <xdr:cNvCxnSpPr/>
      </xdr:nvCxnSpPr>
      <xdr:spPr>
        <a:xfrm>
          <a:off x="8750300" y="9801973"/>
          <a:ext cx="889000" cy="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9" name="フローチャート : 判断 348">
          <a:extLst>
            <a:ext uri="{FF2B5EF4-FFF2-40B4-BE49-F238E27FC236}">
              <a16:creationId xmlns:a16="http://schemas.microsoft.com/office/drawing/2014/main" xmlns="" id="{6B527D4E-BEE5-4E3E-AF21-7FBC0A115444}"/>
            </a:ext>
          </a:extLst>
        </xdr:cNvPr>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50" name="テキスト ボックス 349">
          <a:extLst>
            <a:ext uri="{FF2B5EF4-FFF2-40B4-BE49-F238E27FC236}">
              <a16:creationId xmlns:a16="http://schemas.microsoft.com/office/drawing/2014/main" xmlns="" id="{2D20B776-2010-4B6A-B161-63FDD1A576BE}"/>
            </a:ext>
          </a:extLst>
        </xdr:cNvPr>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29323</xdr:rowOff>
    </xdr:from>
    <xdr:to>
      <xdr:col>12</xdr:col>
      <xdr:colOff>511175</xdr:colOff>
      <xdr:row>57</xdr:row>
      <xdr:rowOff>85992</xdr:rowOff>
    </xdr:to>
    <xdr:cxnSp macro="">
      <xdr:nvCxnSpPr>
        <xdr:cNvPr id="351" name="直線コネクタ 350">
          <a:extLst>
            <a:ext uri="{FF2B5EF4-FFF2-40B4-BE49-F238E27FC236}">
              <a16:creationId xmlns:a16="http://schemas.microsoft.com/office/drawing/2014/main" xmlns="" id="{B93D4BE4-BC79-418C-81D0-AA01D0F24119}"/>
            </a:ext>
          </a:extLst>
        </xdr:cNvPr>
        <xdr:cNvCxnSpPr/>
      </xdr:nvCxnSpPr>
      <xdr:spPr>
        <a:xfrm flipV="1">
          <a:off x="7861300" y="9801973"/>
          <a:ext cx="889000"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2" name="フローチャート : 判断 351">
          <a:extLst>
            <a:ext uri="{FF2B5EF4-FFF2-40B4-BE49-F238E27FC236}">
              <a16:creationId xmlns:a16="http://schemas.microsoft.com/office/drawing/2014/main" xmlns="" id="{F1A9975B-880D-410D-B7F2-270687D593D0}"/>
            </a:ext>
          </a:extLst>
        </xdr:cNvPr>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3" name="テキスト ボックス 352">
          <a:extLst>
            <a:ext uri="{FF2B5EF4-FFF2-40B4-BE49-F238E27FC236}">
              <a16:creationId xmlns:a16="http://schemas.microsoft.com/office/drawing/2014/main" xmlns="" id="{5069BA35-25A5-4894-9A13-6BB929B29E7F}"/>
            </a:ext>
          </a:extLst>
        </xdr:cNvPr>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85992</xdr:rowOff>
    </xdr:from>
    <xdr:to>
      <xdr:col>11</xdr:col>
      <xdr:colOff>307975</xdr:colOff>
      <xdr:row>57</xdr:row>
      <xdr:rowOff>134817</xdr:rowOff>
    </xdr:to>
    <xdr:cxnSp macro="">
      <xdr:nvCxnSpPr>
        <xdr:cNvPr id="354" name="直線コネクタ 353">
          <a:extLst>
            <a:ext uri="{FF2B5EF4-FFF2-40B4-BE49-F238E27FC236}">
              <a16:creationId xmlns:a16="http://schemas.microsoft.com/office/drawing/2014/main" xmlns="" id="{32F34758-7114-4823-B6E6-99DDFF78335B}"/>
            </a:ext>
          </a:extLst>
        </xdr:cNvPr>
        <xdr:cNvCxnSpPr/>
      </xdr:nvCxnSpPr>
      <xdr:spPr>
        <a:xfrm flipV="1">
          <a:off x="6972300" y="9858642"/>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5" name="フローチャート : 判断 354">
          <a:extLst>
            <a:ext uri="{FF2B5EF4-FFF2-40B4-BE49-F238E27FC236}">
              <a16:creationId xmlns:a16="http://schemas.microsoft.com/office/drawing/2014/main" xmlns="" id="{A265D91D-98A9-4E31-978B-17219C436557}"/>
            </a:ext>
          </a:extLst>
        </xdr:cNvPr>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6" name="テキスト ボックス 355">
          <a:extLst>
            <a:ext uri="{FF2B5EF4-FFF2-40B4-BE49-F238E27FC236}">
              <a16:creationId xmlns:a16="http://schemas.microsoft.com/office/drawing/2014/main" xmlns="" id="{D66A53E5-BEE1-4577-ABB2-C470F19954A8}"/>
            </a:ext>
          </a:extLst>
        </xdr:cNvPr>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7" name="フローチャート : 判断 356">
          <a:extLst>
            <a:ext uri="{FF2B5EF4-FFF2-40B4-BE49-F238E27FC236}">
              <a16:creationId xmlns:a16="http://schemas.microsoft.com/office/drawing/2014/main" xmlns="" id="{3297C916-A1EF-4CAB-A262-DE6C6B8FACA2}"/>
            </a:ext>
          </a:extLst>
        </xdr:cNvPr>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8" name="テキスト ボックス 357">
          <a:extLst>
            <a:ext uri="{FF2B5EF4-FFF2-40B4-BE49-F238E27FC236}">
              <a16:creationId xmlns:a16="http://schemas.microsoft.com/office/drawing/2014/main" xmlns="" id="{0DAB4067-83B0-4410-86A4-3B7757290E20}"/>
            </a:ext>
          </a:extLst>
        </xdr:cNvPr>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70C70BA6-07D0-4116-B933-79419DCA6ED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EA40CF7-2DA2-4564-BF67-59CF283A35C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EE28B643-2A26-41F0-9F92-4BA95145BB1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91F8A929-5638-4896-A759-BB6D0BEF6A1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801B953B-C4F6-4E6C-BE37-AD6D0CF146E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27100</xdr:rowOff>
    </xdr:from>
    <xdr:to>
      <xdr:col>15</xdr:col>
      <xdr:colOff>231775</xdr:colOff>
      <xdr:row>57</xdr:row>
      <xdr:rowOff>128700</xdr:rowOff>
    </xdr:to>
    <xdr:sp macro="" textlink="">
      <xdr:nvSpPr>
        <xdr:cNvPr id="364" name="円/楕円 363">
          <a:extLst>
            <a:ext uri="{FF2B5EF4-FFF2-40B4-BE49-F238E27FC236}">
              <a16:creationId xmlns:a16="http://schemas.microsoft.com/office/drawing/2014/main" xmlns="" id="{6254DFE9-5DAF-4E7D-B89E-3DB109815E6C}"/>
            </a:ext>
          </a:extLst>
        </xdr:cNvPr>
        <xdr:cNvSpPr/>
      </xdr:nvSpPr>
      <xdr:spPr>
        <a:xfrm>
          <a:off x="10426700" y="97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49977</xdr:rowOff>
    </xdr:from>
    <xdr:ext cx="534377" cy="259045"/>
    <xdr:sp macro="" textlink="">
      <xdr:nvSpPr>
        <xdr:cNvPr id="365" name="農林水産業費該当値テキスト">
          <a:extLst>
            <a:ext uri="{FF2B5EF4-FFF2-40B4-BE49-F238E27FC236}">
              <a16:creationId xmlns:a16="http://schemas.microsoft.com/office/drawing/2014/main" xmlns="" id="{7CDD1DEE-533D-47C1-81C8-87E21AE8727E}"/>
            </a:ext>
          </a:extLst>
        </xdr:cNvPr>
        <xdr:cNvSpPr txBox="1"/>
      </xdr:nvSpPr>
      <xdr:spPr>
        <a:xfrm>
          <a:off x="10528300" y="96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26588</xdr:rowOff>
    </xdr:from>
    <xdr:to>
      <xdr:col>14</xdr:col>
      <xdr:colOff>79375</xdr:colOff>
      <xdr:row>57</xdr:row>
      <xdr:rowOff>128188</xdr:rowOff>
    </xdr:to>
    <xdr:sp macro="" textlink="">
      <xdr:nvSpPr>
        <xdr:cNvPr id="366" name="円/楕円 365">
          <a:extLst>
            <a:ext uri="{FF2B5EF4-FFF2-40B4-BE49-F238E27FC236}">
              <a16:creationId xmlns:a16="http://schemas.microsoft.com/office/drawing/2014/main" xmlns="" id="{00F13D2F-B3EE-4960-B10F-DF1C2F619B29}"/>
            </a:ext>
          </a:extLst>
        </xdr:cNvPr>
        <xdr:cNvSpPr/>
      </xdr:nvSpPr>
      <xdr:spPr>
        <a:xfrm>
          <a:off x="9588500" y="97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144715</xdr:rowOff>
    </xdr:from>
    <xdr:ext cx="534377" cy="259045"/>
    <xdr:sp macro="" textlink="">
      <xdr:nvSpPr>
        <xdr:cNvPr id="367" name="テキスト ボックス 366">
          <a:extLst>
            <a:ext uri="{FF2B5EF4-FFF2-40B4-BE49-F238E27FC236}">
              <a16:creationId xmlns:a16="http://schemas.microsoft.com/office/drawing/2014/main" xmlns="" id="{15B3CC09-D2D9-4BA2-B7C0-52D3F51FB657}"/>
            </a:ext>
          </a:extLst>
        </xdr:cNvPr>
        <xdr:cNvSpPr txBox="1"/>
      </xdr:nvSpPr>
      <xdr:spPr>
        <a:xfrm>
          <a:off x="9372111" y="95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149973</xdr:rowOff>
    </xdr:from>
    <xdr:to>
      <xdr:col>12</xdr:col>
      <xdr:colOff>561975</xdr:colOff>
      <xdr:row>57</xdr:row>
      <xdr:rowOff>80123</xdr:rowOff>
    </xdr:to>
    <xdr:sp macro="" textlink="">
      <xdr:nvSpPr>
        <xdr:cNvPr id="368" name="円/楕円 367">
          <a:extLst>
            <a:ext uri="{FF2B5EF4-FFF2-40B4-BE49-F238E27FC236}">
              <a16:creationId xmlns:a16="http://schemas.microsoft.com/office/drawing/2014/main" xmlns="" id="{5FDD74C6-73D9-456C-9627-329BBB3D8D3A}"/>
            </a:ext>
          </a:extLst>
        </xdr:cNvPr>
        <xdr:cNvSpPr/>
      </xdr:nvSpPr>
      <xdr:spPr>
        <a:xfrm>
          <a:off x="8699500" y="97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96650</xdr:rowOff>
    </xdr:from>
    <xdr:ext cx="534377" cy="259045"/>
    <xdr:sp macro="" textlink="">
      <xdr:nvSpPr>
        <xdr:cNvPr id="369" name="テキスト ボックス 368">
          <a:extLst>
            <a:ext uri="{FF2B5EF4-FFF2-40B4-BE49-F238E27FC236}">
              <a16:creationId xmlns:a16="http://schemas.microsoft.com/office/drawing/2014/main" xmlns="" id="{F3009713-E489-4CAC-9287-314DC7C375DC}"/>
            </a:ext>
          </a:extLst>
        </xdr:cNvPr>
        <xdr:cNvSpPr txBox="1"/>
      </xdr:nvSpPr>
      <xdr:spPr>
        <a:xfrm>
          <a:off x="8483111" y="95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35192</xdr:rowOff>
    </xdr:from>
    <xdr:to>
      <xdr:col>11</xdr:col>
      <xdr:colOff>358775</xdr:colOff>
      <xdr:row>57</xdr:row>
      <xdr:rowOff>136792</xdr:rowOff>
    </xdr:to>
    <xdr:sp macro="" textlink="">
      <xdr:nvSpPr>
        <xdr:cNvPr id="370" name="円/楕円 369">
          <a:extLst>
            <a:ext uri="{FF2B5EF4-FFF2-40B4-BE49-F238E27FC236}">
              <a16:creationId xmlns:a16="http://schemas.microsoft.com/office/drawing/2014/main" xmlns="" id="{B4CE068F-92BC-417D-B812-88677E4BA73F}"/>
            </a:ext>
          </a:extLst>
        </xdr:cNvPr>
        <xdr:cNvSpPr/>
      </xdr:nvSpPr>
      <xdr:spPr>
        <a:xfrm>
          <a:off x="7810500" y="9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153319</xdr:rowOff>
    </xdr:from>
    <xdr:ext cx="534377" cy="259045"/>
    <xdr:sp macro="" textlink="">
      <xdr:nvSpPr>
        <xdr:cNvPr id="371" name="テキスト ボックス 370">
          <a:extLst>
            <a:ext uri="{FF2B5EF4-FFF2-40B4-BE49-F238E27FC236}">
              <a16:creationId xmlns:a16="http://schemas.microsoft.com/office/drawing/2014/main" xmlns="" id="{59B5CC87-FD10-496B-9E7A-18AF31A75AF3}"/>
            </a:ext>
          </a:extLst>
        </xdr:cNvPr>
        <xdr:cNvSpPr txBox="1"/>
      </xdr:nvSpPr>
      <xdr:spPr>
        <a:xfrm>
          <a:off x="7594111" y="95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84017</xdr:rowOff>
    </xdr:from>
    <xdr:to>
      <xdr:col>10</xdr:col>
      <xdr:colOff>155575</xdr:colOff>
      <xdr:row>58</xdr:row>
      <xdr:rowOff>14167</xdr:rowOff>
    </xdr:to>
    <xdr:sp macro="" textlink="">
      <xdr:nvSpPr>
        <xdr:cNvPr id="372" name="円/楕円 371">
          <a:extLst>
            <a:ext uri="{FF2B5EF4-FFF2-40B4-BE49-F238E27FC236}">
              <a16:creationId xmlns:a16="http://schemas.microsoft.com/office/drawing/2014/main" xmlns="" id="{D8614006-D7B8-44D9-BD18-ABB0205DE400}"/>
            </a:ext>
          </a:extLst>
        </xdr:cNvPr>
        <xdr:cNvSpPr/>
      </xdr:nvSpPr>
      <xdr:spPr>
        <a:xfrm>
          <a:off x="6921500" y="9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30694</xdr:rowOff>
    </xdr:from>
    <xdr:ext cx="534377" cy="259045"/>
    <xdr:sp macro="" textlink="">
      <xdr:nvSpPr>
        <xdr:cNvPr id="373" name="テキスト ボックス 372">
          <a:extLst>
            <a:ext uri="{FF2B5EF4-FFF2-40B4-BE49-F238E27FC236}">
              <a16:creationId xmlns:a16="http://schemas.microsoft.com/office/drawing/2014/main" xmlns="" id="{16A880C1-AD85-4325-B5CB-87C7B517A327}"/>
            </a:ext>
          </a:extLst>
        </xdr:cNvPr>
        <xdr:cNvSpPr txBox="1"/>
      </xdr:nvSpPr>
      <xdr:spPr>
        <a:xfrm>
          <a:off x="6705111" y="96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xmlns="" id="{F3C99C21-F634-4300-9151-7C32C7A013D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xmlns="" id="{5E4ACD73-D241-4F8F-A980-2F7D6DB1C89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xmlns="" id="{DE33E433-4E11-4DDB-AAE2-8D8535167DA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xmlns="" id="{5A0BC64B-B9D4-4AC4-90A0-C7A316CE080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xmlns="" id="{1D60BB4D-CCCF-4B95-B281-46243ABC1E5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xmlns="" id="{3A16DCC1-25A8-421F-82AD-EF3A28EF2F6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xmlns="" id="{9FBF5CBA-4E7C-4EDA-B93E-843750D3039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xmlns="" id="{2A7C77D4-CB86-4B8C-A072-C8D7CC9365D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144CA13D-6699-43CC-AEC7-AA1093DD37D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xmlns="" id="{22E71104-3BDF-4ACB-90AF-48CA46EFE04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xmlns="" id="{DC89E02B-ACEA-49B0-9E8C-B2A353DB0029}"/>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64275087-13AB-4E58-BB31-24E828FEDF8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xmlns="" id="{0CAFA887-16FB-424E-A9CC-606165392D7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5A87431C-05E1-4F1D-9677-C14B54B969BC}"/>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xmlns="" id="{4D04D356-E4DA-4086-A535-6381A56DBFAA}"/>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18B25A32-D26A-496D-8025-6AC1A717C3D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xmlns="" id="{D8DDAA68-20A9-49DE-8C23-C46F20EDCD7C}"/>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2B8A671E-F11F-4C2B-B49C-39307436606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xmlns="" id="{47A4067C-49DA-4C11-A012-8033C13DFAD2}"/>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xmlns="" id="{D68BC5AE-F204-4B63-A02D-8D3E28C23F58}"/>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xmlns="" id="{8DF4DE92-6D8C-47B7-8197-9C861AA08A89}"/>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a:extLst>
            <a:ext uri="{FF2B5EF4-FFF2-40B4-BE49-F238E27FC236}">
              <a16:creationId xmlns:a16="http://schemas.microsoft.com/office/drawing/2014/main" xmlns="" id="{90701D51-94E6-4D20-9315-F8EDF8947BF2}"/>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DDA6E0C-5CEA-4D4B-8993-F6777048ED0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482F95A3-2E45-475F-89C4-CCA609F38C3B}"/>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xmlns="" id="{5197FD1F-7A74-4C17-BA74-C978F7F1B44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9" name="直線コネクタ 398">
          <a:extLst>
            <a:ext uri="{FF2B5EF4-FFF2-40B4-BE49-F238E27FC236}">
              <a16:creationId xmlns:a16="http://schemas.microsoft.com/office/drawing/2014/main" xmlns="" id="{2B642709-6777-47B1-BB79-72D5EDA022B7}"/>
            </a:ext>
          </a:extLst>
        </xdr:cNvPr>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400" name="商工費最小値テキスト">
          <a:extLst>
            <a:ext uri="{FF2B5EF4-FFF2-40B4-BE49-F238E27FC236}">
              <a16:creationId xmlns:a16="http://schemas.microsoft.com/office/drawing/2014/main" xmlns="" id="{D29E8332-FE88-441D-BFC9-7F3BED75AF8D}"/>
            </a:ext>
          </a:extLst>
        </xdr:cNvPr>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401" name="直線コネクタ 400">
          <a:extLst>
            <a:ext uri="{FF2B5EF4-FFF2-40B4-BE49-F238E27FC236}">
              <a16:creationId xmlns:a16="http://schemas.microsoft.com/office/drawing/2014/main" xmlns="" id="{1C79ED28-52A9-4127-99A0-889F7F37364F}"/>
            </a:ext>
          </a:extLst>
        </xdr:cNvPr>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2" name="商工費最大値テキスト">
          <a:extLst>
            <a:ext uri="{FF2B5EF4-FFF2-40B4-BE49-F238E27FC236}">
              <a16:creationId xmlns:a16="http://schemas.microsoft.com/office/drawing/2014/main" xmlns="" id="{B404D582-C417-45FC-AC74-569162875439}"/>
            </a:ext>
          </a:extLst>
        </xdr:cNvPr>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3" name="直線コネクタ 402">
          <a:extLst>
            <a:ext uri="{FF2B5EF4-FFF2-40B4-BE49-F238E27FC236}">
              <a16:creationId xmlns:a16="http://schemas.microsoft.com/office/drawing/2014/main" xmlns="" id="{2D2DF56E-297B-4754-820B-DCD78269E5C1}"/>
            </a:ext>
          </a:extLst>
        </xdr:cNvPr>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13970</xdr:rowOff>
    </xdr:from>
    <xdr:to>
      <xdr:col>15</xdr:col>
      <xdr:colOff>180975</xdr:colOff>
      <xdr:row>71</xdr:row>
      <xdr:rowOff>75170</xdr:rowOff>
    </xdr:to>
    <xdr:cxnSp macro="">
      <xdr:nvCxnSpPr>
        <xdr:cNvPr id="404" name="直線コネクタ 403">
          <a:extLst>
            <a:ext uri="{FF2B5EF4-FFF2-40B4-BE49-F238E27FC236}">
              <a16:creationId xmlns:a16="http://schemas.microsoft.com/office/drawing/2014/main" xmlns="" id="{54E75994-5FB0-456C-BD34-636DF7B4C1B1}"/>
            </a:ext>
          </a:extLst>
        </xdr:cNvPr>
        <xdr:cNvCxnSpPr/>
      </xdr:nvCxnSpPr>
      <xdr:spPr>
        <a:xfrm flipV="1">
          <a:off x="9639300" y="12015470"/>
          <a:ext cx="838200" cy="2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5" name="商工費平均値テキスト">
          <a:extLst>
            <a:ext uri="{FF2B5EF4-FFF2-40B4-BE49-F238E27FC236}">
              <a16:creationId xmlns:a16="http://schemas.microsoft.com/office/drawing/2014/main" xmlns="" id="{4FC8CEFF-E81B-45D1-8E33-DCBF167B7E00}"/>
            </a:ext>
          </a:extLst>
        </xdr:cNvPr>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6" name="フローチャート : 判断 405">
          <a:extLst>
            <a:ext uri="{FF2B5EF4-FFF2-40B4-BE49-F238E27FC236}">
              <a16:creationId xmlns:a16="http://schemas.microsoft.com/office/drawing/2014/main" xmlns="" id="{83D84AE7-AD2B-47DC-BD2C-42179518A321}"/>
            </a:ext>
          </a:extLst>
        </xdr:cNvPr>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75170</xdr:rowOff>
    </xdr:from>
    <xdr:to>
      <xdr:col>14</xdr:col>
      <xdr:colOff>28575</xdr:colOff>
      <xdr:row>71</xdr:row>
      <xdr:rowOff>143652</xdr:rowOff>
    </xdr:to>
    <xdr:cxnSp macro="">
      <xdr:nvCxnSpPr>
        <xdr:cNvPr id="407" name="直線コネクタ 406">
          <a:extLst>
            <a:ext uri="{FF2B5EF4-FFF2-40B4-BE49-F238E27FC236}">
              <a16:creationId xmlns:a16="http://schemas.microsoft.com/office/drawing/2014/main" xmlns="" id="{ABBCBD94-9210-4D6B-9865-3747D13832F5}"/>
            </a:ext>
          </a:extLst>
        </xdr:cNvPr>
        <xdr:cNvCxnSpPr/>
      </xdr:nvCxnSpPr>
      <xdr:spPr>
        <a:xfrm flipV="1">
          <a:off x="8750300" y="12248120"/>
          <a:ext cx="8890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8" name="フローチャート : 判断 407">
          <a:extLst>
            <a:ext uri="{FF2B5EF4-FFF2-40B4-BE49-F238E27FC236}">
              <a16:creationId xmlns:a16="http://schemas.microsoft.com/office/drawing/2014/main" xmlns="" id="{A120543D-6E87-4134-96E6-74C7D60EA256}"/>
            </a:ext>
          </a:extLst>
        </xdr:cNvPr>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9" name="テキスト ボックス 408">
          <a:extLst>
            <a:ext uri="{FF2B5EF4-FFF2-40B4-BE49-F238E27FC236}">
              <a16:creationId xmlns:a16="http://schemas.microsoft.com/office/drawing/2014/main" xmlns="" id="{16C37498-A58C-4AA6-BD3A-78AF883AAD27}"/>
            </a:ext>
          </a:extLst>
        </xdr:cNvPr>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143652</xdr:rowOff>
    </xdr:from>
    <xdr:to>
      <xdr:col>12</xdr:col>
      <xdr:colOff>511175</xdr:colOff>
      <xdr:row>72</xdr:row>
      <xdr:rowOff>70761</xdr:rowOff>
    </xdr:to>
    <xdr:cxnSp macro="">
      <xdr:nvCxnSpPr>
        <xdr:cNvPr id="410" name="直線コネクタ 409">
          <a:extLst>
            <a:ext uri="{FF2B5EF4-FFF2-40B4-BE49-F238E27FC236}">
              <a16:creationId xmlns:a16="http://schemas.microsoft.com/office/drawing/2014/main" xmlns="" id="{0A8FC836-0811-403D-802A-52C4EBF7A69A}"/>
            </a:ext>
          </a:extLst>
        </xdr:cNvPr>
        <xdr:cNvCxnSpPr/>
      </xdr:nvCxnSpPr>
      <xdr:spPr>
        <a:xfrm flipV="1">
          <a:off x="7861300" y="12316602"/>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1" name="フローチャート : 判断 410">
          <a:extLst>
            <a:ext uri="{FF2B5EF4-FFF2-40B4-BE49-F238E27FC236}">
              <a16:creationId xmlns:a16="http://schemas.microsoft.com/office/drawing/2014/main" xmlns="" id="{EF677470-C5DF-4C68-9CFA-DA1A26FDA0C1}"/>
            </a:ext>
          </a:extLst>
        </xdr:cNvPr>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2" name="テキスト ボックス 411">
          <a:extLst>
            <a:ext uri="{FF2B5EF4-FFF2-40B4-BE49-F238E27FC236}">
              <a16:creationId xmlns:a16="http://schemas.microsoft.com/office/drawing/2014/main" xmlns="" id="{039BCCB7-8AB6-4DD1-BEEA-1DB23DCC21B6}"/>
            </a:ext>
          </a:extLst>
        </xdr:cNvPr>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53714</xdr:rowOff>
    </xdr:from>
    <xdr:to>
      <xdr:col>11</xdr:col>
      <xdr:colOff>307975</xdr:colOff>
      <xdr:row>72</xdr:row>
      <xdr:rowOff>70761</xdr:rowOff>
    </xdr:to>
    <xdr:cxnSp macro="">
      <xdr:nvCxnSpPr>
        <xdr:cNvPr id="413" name="直線コネクタ 412">
          <a:extLst>
            <a:ext uri="{FF2B5EF4-FFF2-40B4-BE49-F238E27FC236}">
              <a16:creationId xmlns:a16="http://schemas.microsoft.com/office/drawing/2014/main" xmlns="" id="{6134AB80-7CE2-437C-8C4A-D40B92649D14}"/>
            </a:ext>
          </a:extLst>
        </xdr:cNvPr>
        <xdr:cNvCxnSpPr/>
      </xdr:nvCxnSpPr>
      <xdr:spPr>
        <a:xfrm>
          <a:off x="6972300" y="1239811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4" name="フローチャート : 判断 413">
          <a:extLst>
            <a:ext uri="{FF2B5EF4-FFF2-40B4-BE49-F238E27FC236}">
              <a16:creationId xmlns:a16="http://schemas.microsoft.com/office/drawing/2014/main" xmlns="" id="{9120F567-6AB8-4F33-9080-3826A0CB6B6C}"/>
            </a:ext>
          </a:extLst>
        </xdr:cNvPr>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5" name="テキスト ボックス 414">
          <a:extLst>
            <a:ext uri="{FF2B5EF4-FFF2-40B4-BE49-F238E27FC236}">
              <a16:creationId xmlns:a16="http://schemas.microsoft.com/office/drawing/2014/main" xmlns="" id="{F1D094B5-536E-4966-B82F-AF140861162C}"/>
            </a:ext>
          </a:extLst>
        </xdr:cNvPr>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6" name="フローチャート : 判断 415">
          <a:extLst>
            <a:ext uri="{FF2B5EF4-FFF2-40B4-BE49-F238E27FC236}">
              <a16:creationId xmlns:a16="http://schemas.microsoft.com/office/drawing/2014/main" xmlns="" id="{9C5EC1BD-2B72-421A-88D0-697F1932A718}"/>
            </a:ext>
          </a:extLst>
        </xdr:cNvPr>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7" name="テキスト ボックス 416">
          <a:extLst>
            <a:ext uri="{FF2B5EF4-FFF2-40B4-BE49-F238E27FC236}">
              <a16:creationId xmlns:a16="http://schemas.microsoft.com/office/drawing/2014/main" xmlns="" id="{931BF552-D0CE-42D9-AB3D-75A1B4306192}"/>
            </a:ext>
          </a:extLst>
        </xdr:cNvPr>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FBDD045B-793A-4DCD-92E1-FA49ABE79DA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E1815043-7DB6-4AC1-98A6-CBD9678141C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D336F0DA-83A9-484D-A949-C445B85116F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CE94DB1F-E3D3-489C-BCBF-6F19C04E00E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584A73E9-BE19-4EEC-8526-541AEE45A02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134620</xdr:rowOff>
    </xdr:from>
    <xdr:to>
      <xdr:col>15</xdr:col>
      <xdr:colOff>231775</xdr:colOff>
      <xdr:row>70</xdr:row>
      <xdr:rowOff>64770</xdr:rowOff>
    </xdr:to>
    <xdr:sp macro="" textlink="">
      <xdr:nvSpPr>
        <xdr:cNvPr id="423" name="円/楕円 422">
          <a:extLst>
            <a:ext uri="{FF2B5EF4-FFF2-40B4-BE49-F238E27FC236}">
              <a16:creationId xmlns:a16="http://schemas.microsoft.com/office/drawing/2014/main" xmlns="" id="{7A3D258F-4328-4A1E-95E5-3E2E28713024}"/>
            </a:ext>
          </a:extLst>
        </xdr:cNvPr>
        <xdr:cNvSpPr/>
      </xdr:nvSpPr>
      <xdr:spPr>
        <a:xfrm>
          <a:off x="10426700" y="1196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87647</xdr:rowOff>
    </xdr:from>
    <xdr:ext cx="534377" cy="259045"/>
    <xdr:sp macro="" textlink="">
      <xdr:nvSpPr>
        <xdr:cNvPr id="424" name="商工費該当値テキスト">
          <a:extLst>
            <a:ext uri="{FF2B5EF4-FFF2-40B4-BE49-F238E27FC236}">
              <a16:creationId xmlns:a16="http://schemas.microsoft.com/office/drawing/2014/main" xmlns="" id="{4109D322-BCCB-41E8-96FC-4040C7FFA7BA}"/>
            </a:ext>
          </a:extLst>
        </xdr:cNvPr>
        <xdr:cNvSpPr txBox="1"/>
      </xdr:nvSpPr>
      <xdr:spPr>
        <a:xfrm>
          <a:off x="10528300" y="119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24370</xdr:rowOff>
    </xdr:from>
    <xdr:to>
      <xdr:col>14</xdr:col>
      <xdr:colOff>79375</xdr:colOff>
      <xdr:row>71</xdr:row>
      <xdr:rowOff>125970</xdr:rowOff>
    </xdr:to>
    <xdr:sp macro="" textlink="">
      <xdr:nvSpPr>
        <xdr:cNvPr id="425" name="円/楕円 424">
          <a:extLst>
            <a:ext uri="{FF2B5EF4-FFF2-40B4-BE49-F238E27FC236}">
              <a16:creationId xmlns:a16="http://schemas.microsoft.com/office/drawing/2014/main" xmlns="" id="{4E5A97FF-56E4-4D22-8CAA-1501B20AC7E2}"/>
            </a:ext>
          </a:extLst>
        </xdr:cNvPr>
        <xdr:cNvSpPr/>
      </xdr:nvSpPr>
      <xdr:spPr>
        <a:xfrm>
          <a:off x="9588500" y="121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142497</xdr:rowOff>
    </xdr:from>
    <xdr:ext cx="534377" cy="259045"/>
    <xdr:sp macro="" textlink="">
      <xdr:nvSpPr>
        <xdr:cNvPr id="426" name="テキスト ボックス 425">
          <a:extLst>
            <a:ext uri="{FF2B5EF4-FFF2-40B4-BE49-F238E27FC236}">
              <a16:creationId xmlns:a16="http://schemas.microsoft.com/office/drawing/2014/main" xmlns="" id="{FD754ABE-D3F0-4EC9-A5A2-EE9E943AE8D5}"/>
            </a:ext>
          </a:extLst>
        </xdr:cNvPr>
        <xdr:cNvSpPr txBox="1"/>
      </xdr:nvSpPr>
      <xdr:spPr>
        <a:xfrm>
          <a:off x="9372111" y="119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92852</xdr:rowOff>
    </xdr:from>
    <xdr:to>
      <xdr:col>12</xdr:col>
      <xdr:colOff>561975</xdr:colOff>
      <xdr:row>72</xdr:row>
      <xdr:rowOff>23002</xdr:rowOff>
    </xdr:to>
    <xdr:sp macro="" textlink="">
      <xdr:nvSpPr>
        <xdr:cNvPr id="427" name="円/楕円 426">
          <a:extLst>
            <a:ext uri="{FF2B5EF4-FFF2-40B4-BE49-F238E27FC236}">
              <a16:creationId xmlns:a16="http://schemas.microsoft.com/office/drawing/2014/main" xmlns="" id="{BF95F4A2-257A-4CBE-921C-B10532A11558}"/>
            </a:ext>
          </a:extLst>
        </xdr:cNvPr>
        <xdr:cNvSpPr/>
      </xdr:nvSpPr>
      <xdr:spPr>
        <a:xfrm>
          <a:off x="8699500" y="122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39529</xdr:rowOff>
    </xdr:from>
    <xdr:ext cx="534377" cy="259045"/>
    <xdr:sp macro="" textlink="">
      <xdr:nvSpPr>
        <xdr:cNvPr id="428" name="テキスト ボックス 427">
          <a:extLst>
            <a:ext uri="{FF2B5EF4-FFF2-40B4-BE49-F238E27FC236}">
              <a16:creationId xmlns:a16="http://schemas.microsoft.com/office/drawing/2014/main" xmlns="" id="{9564F44D-D39D-4BA8-ACBE-DA50EC497AE0}"/>
            </a:ext>
          </a:extLst>
        </xdr:cNvPr>
        <xdr:cNvSpPr txBox="1"/>
      </xdr:nvSpPr>
      <xdr:spPr>
        <a:xfrm>
          <a:off x="8483111" y="120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40,629</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19961</xdr:rowOff>
    </xdr:from>
    <xdr:to>
      <xdr:col>11</xdr:col>
      <xdr:colOff>358775</xdr:colOff>
      <xdr:row>72</xdr:row>
      <xdr:rowOff>121561</xdr:rowOff>
    </xdr:to>
    <xdr:sp macro="" textlink="">
      <xdr:nvSpPr>
        <xdr:cNvPr id="429" name="円/楕円 428">
          <a:extLst>
            <a:ext uri="{FF2B5EF4-FFF2-40B4-BE49-F238E27FC236}">
              <a16:creationId xmlns:a16="http://schemas.microsoft.com/office/drawing/2014/main" xmlns="" id="{241E8605-5D0C-49C0-BC7F-0C24D714D9D5}"/>
            </a:ext>
          </a:extLst>
        </xdr:cNvPr>
        <xdr:cNvSpPr/>
      </xdr:nvSpPr>
      <xdr:spPr>
        <a:xfrm>
          <a:off x="7810500" y="123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138088</xdr:rowOff>
    </xdr:from>
    <xdr:ext cx="534377" cy="259045"/>
    <xdr:sp macro="" textlink="">
      <xdr:nvSpPr>
        <xdr:cNvPr id="430" name="テキスト ボックス 429">
          <a:extLst>
            <a:ext uri="{FF2B5EF4-FFF2-40B4-BE49-F238E27FC236}">
              <a16:creationId xmlns:a16="http://schemas.microsoft.com/office/drawing/2014/main" xmlns="" id="{44942A12-AB9E-4BB8-8BF3-0570885C99B7}"/>
            </a:ext>
          </a:extLst>
        </xdr:cNvPr>
        <xdr:cNvSpPr txBox="1"/>
      </xdr:nvSpPr>
      <xdr:spPr>
        <a:xfrm>
          <a:off x="7594111" y="121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37,611</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2914</xdr:rowOff>
    </xdr:from>
    <xdr:to>
      <xdr:col>10</xdr:col>
      <xdr:colOff>155575</xdr:colOff>
      <xdr:row>72</xdr:row>
      <xdr:rowOff>104514</xdr:rowOff>
    </xdr:to>
    <xdr:sp macro="" textlink="">
      <xdr:nvSpPr>
        <xdr:cNvPr id="431" name="円/楕円 430">
          <a:extLst>
            <a:ext uri="{FF2B5EF4-FFF2-40B4-BE49-F238E27FC236}">
              <a16:creationId xmlns:a16="http://schemas.microsoft.com/office/drawing/2014/main" xmlns="" id="{17417E25-090A-4F64-84A2-C40417BA1A58}"/>
            </a:ext>
          </a:extLst>
        </xdr:cNvPr>
        <xdr:cNvSpPr/>
      </xdr:nvSpPr>
      <xdr:spPr>
        <a:xfrm>
          <a:off x="6921500" y="123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121041</xdr:rowOff>
    </xdr:from>
    <xdr:ext cx="534377" cy="259045"/>
    <xdr:sp macro="" textlink="">
      <xdr:nvSpPr>
        <xdr:cNvPr id="432" name="テキスト ボックス 431">
          <a:extLst>
            <a:ext uri="{FF2B5EF4-FFF2-40B4-BE49-F238E27FC236}">
              <a16:creationId xmlns:a16="http://schemas.microsoft.com/office/drawing/2014/main" xmlns="" id="{A28098F6-6806-499A-B5A6-06FD1D854139}"/>
            </a:ext>
          </a:extLst>
        </xdr:cNvPr>
        <xdr:cNvSpPr txBox="1"/>
      </xdr:nvSpPr>
      <xdr:spPr>
        <a:xfrm>
          <a:off x="6705111" y="121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A997DD32-EE85-403E-8243-340988EA32A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48179A25-3154-41CD-AA05-4690A8FBC64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1F8A0103-BE89-418D-BD52-F356D68ADDD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B94D4275-77F1-4D77-8D99-D518FF6CB52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4C06F664-A04E-4F36-92B8-C386D7CE2D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680FE73E-9B0D-4403-90EB-7A8ADEB225D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FF6988AA-1A35-4790-AAE2-EDD5E7AA155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ED9722C9-2CF2-463B-84CB-7A3016B7633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B00BFEBD-B545-4BA0-A996-721DC19574D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4487660A-D3E5-4587-B852-43473800AD2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xmlns="" id="{C56B6394-2016-4A0B-9306-08D9754FA0A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AE64989F-936A-452B-8559-C5023FE0E617}"/>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xmlns="" id="{CA52DC33-9EF5-402F-ACFA-A8F32078EB2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580239A2-5B6D-420A-81DC-6B154D8E0C5D}"/>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xmlns="" id="{960E366B-A4B9-4C56-950D-5839C89D025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2F349B8B-94A2-49E6-922F-2DAC71DD78F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xmlns="" id="{03B899D3-759F-4E76-B26C-F21BD22E5664}"/>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29737046-74B4-4714-810A-6B399BBADA35}"/>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xmlns="" id="{A3EADDDA-5256-4276-843E-E32BA6720DC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xmlns="" id="{E461C139-5045-4192-9D40-7E114AA2A69E}"/>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xmlns="" id="{6886101C-AB9C-4DD5-B44F-5726BFB3300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B337BDD-3509-407F-B407-4299DB45D61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xmlns="" id="{43C4F140-2516-4510-AA45-8E42408CA5D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6" name="直線コネクタ 455">
          <a:extLst>
            <a:ext uri="{FF2B5EF4-FFF2-40B4-BE49-F238E27FC236}">
              <a16:creationId xmlns:a16="http://schemas.microsoft.com/office/drawing/2014/main" xmlns="" id="{B1F28532-66F8-43B8-9A56-0EB296EE02E5}"/>
            </a:ext>
          </a:extLst>
        </xdr:cNvPr>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7" name="土木費最小値テキスト">
          <a:extLst>
            <a:ext uri="{FF2B5EF4-FFF2-40B4-BE49-F238E27FC236}">
              <a16:creationId xmlns:a16="http://schemas.microsoft.com/office/drawing/2014/main" xmlns="" id="{8141D345-DBA8-43A5-B244-1FCAC0458971}"/>
            </a:ext>
          </a:extLst>
        </xdr:cNvPr>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8" name="直線コネクタ 457">
          <a:extLst>
            <a:ext uri="{FF2B5EF4-FFF2-40B4-BE49-F238E27FC236}">
              <a16:creationId xmlns:a16="http://schemas.microsoft.com/office/drawing/2014/main" xmlns="" id="{FCCF3B8C-70A6-4458-93DB-33A70C1E138A}"/>
            </a:ext>
          </a:extLst>
        </xdr:cNvPr>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9" name="土木費最大値テキスト">
          <a:extLst>
            <a:ext uri="{FF2B5EF4-FFF2-40B4-BE49-F238E27FC236}">
              <a16:creationId xmlns:a16="http://schemas.microsoft.com/office/drawing/2014/main" xmlns="" id="{E31CEEEF-9857-47E6-90A3-CB4452413924}"/>
            </a:ext>
          </a:extLst>
        </xdr:cNvPr>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60" name="直線コネクタ 459">
          <a:extLst>
            <a:ext uri="{FF2B5EF4-FFF2-40B4-BE49-F238E27FC236}">
              <a16:creationId xmlns:a16="http://schemas.microsoft.com/office/drawing/2014/main" xmlns="" id="{4FB31A8E-F639-41D1-98C1-92653A54C112}"/>
            </a:ext>
          </a:extLst>
        </xdr:cNvPr>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119890</xdr:rowOff>
    </xdr:from>
    <xdr:to>
      <xdr:col>15</xdr:col>
      <xdr:colOff>180975</xdr:colOff>
      <xdr:row>98</xdr:row>
      <xdr:rowOff>128434</xdr:rowOff>
    </xdr:to>
    <xdr:cxnSp macro="">
      <xdr:nvCxnSpPr>
        <xdr:cNvPr id="461" name="直線コネクタ 460">
          <a:extLst>
            <a:ext uri="{FF2B5EF4-FFF2-40B4-BE49-F238E27FC236}">
              <a16:creationId xmlns:a16="http://schemas.microsoft.com/office/drawing/2014/main" xmlns="" id="{470E1E07-C11B-4784-A4FD-32EFE6F27EAC}"/>
            </a:ext>
          </a:extLst>
        </xdr:cNvPr>
        <xdr:cNvCxnSpPr/>
      </xdr:nvCxnSpPr>
      <xdr:spPr>
        <a:xfrm flipV="1">
          <a:off x="9639300" y="16921990"/>
          <a:ext cx="838200" cy="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2" name="土木費平均値テキスト">
          <a:extLst>
            <a:ext uri="{FF2B5EF4-FFF2-40B4-BE49-F238E27FC236}">
              <a16:creationId xmlns:a16="http://schemas.microsoft.com/office/drawing/2014/main" xmlns="" id="{30FB0B7C-A202-401A-A418-036E474A526C}"/>
            </a:ext>
          </a:extLst>
        </xdr:cNvPr>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3" name="フローチャート : 判断 462">
          <a:extLst>
            <a:ext uri="{FF2B5EF4-FFF2-40B4-BE49-F238E27FC236}">
              <a16:creationId xmlns:a16="http://schemas.microsoft.com/office/drawing/2014/main" xmlns="" id="{E9A2B65F-B798-402D-B67C-C11BA0348A43}"/>
            </a:ext>
          </a:extLst>
        </xdr:cNvPr>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99651</xdr:rowOff>
    </xdr:from>
    <xdr:to>
      <xdr:col>14</xdr:col>
      <xdr:colOff>28575</xdr:colOff>
      <xdr:row>98</xdr:row>
      <xdr:rowOff>128434</xdr:rowOff>
    </xdr:to>
    <xdr:cxnSp macro="">
      <xdr:nvCxnSpPr>
        <xdr:cNvPr id="464" name="直線コネクタ 463">
          <a:extLst>
            <a:ext uri="{FF2B5EF4-FFF2-40B4-BE49-F238E27FC236}">
              <a16:creationId xmlns:a16="http://schemas.microsoft.com/office/drawing/2014/main" xmlns="" id="{04671AEF-AE7B-43A6-A226-DA1D6EA81562}"/>
            </a:ext>
          </a:extLst>
        </xdr:cNvPr>
        <xdr:cNvCxnSpPr/>
      </xdr:nvCxnSpPr>
      <xdr:spPr>
        <a:xfrm>
          <a:off x="8750300" y="16901751"/>
          <a:ext cx="8890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5" name="フローチャート : 判断 464">
          <a:extLst>
            <a:ext uri="{FF2B5EF4-FFF2-40B4-BE49-F238E27FC236}">
              <a16:creationId xmlns:a16="http://schemas.microsoft.com/office/drawing/2014/main" xmlns="" id="{E285057C-FEB7-40CA-984A-950D9174E876}"/>
            </a:ext>
          </a:extLst>
        </xdr:cNvPr>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6" name="テキスト ボックス 465">
          <a:extLst>
            <a:ext uri="{FF2B5EF4-FFF2-40B4-BE49-F238E27FC236}">
              <a16:creationId xmlns:a16="http://schemas.microsoft.com/office/drawing/2014/main" xmlns="" id="{7E349D10-7F68-4879-8EE2-4C02A78DAC16}"/>
            </a:ext>
          </a:extLst>
        </xdr:cNvPr>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99651</xdr:rowOff>
    </xdr:from>
    <xdr:to>
      <xdr:col>12</xdr:col>
      <xdr:colOff>511175</xdr:colOff>
      <xdr:row>98</xdr:row>
      <xdr:rowOff>133513</xdr:rowOff>
    </xdr:to>
    <xdr:cxnSp macro="">
      <xdr:nvCxnSpPr>
        <xdr:cNvPr id="467" name="直線コネクタ 466">
          <a:extLst>
            <a:ext uri="{FF2B5EF4-FFF2-40B4-BE49-F238E27FC236}">
              <a16:creationId xmlns:a16="http://schemas.microsoft.com/office/drawing/2014/main" xmlns="" id="{B8B5BCB8-F20F-4021-BAE4-BB4DB4708A54}"/>
            </a:ext>
          </a:extLst>
        </xdr:cNvPr>
        <xdr:cNvCxnSpPr/>
      </xdr:nvCxnSpPr>
      <xdr:spPr>
        <a:xfrm flipV="1">
          <a:off x="7861300" y="16901751"/>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8" name="フローチャート : 判断 467">
          <a:extLst>
            <a:ext uri="{FF2B5EF4-FFF2-40B4-BE49-F238E27FC236}">
              <a16:creationId xmlns:a16="http://schemas.microsoft.com/office/drawing/2014/main" xmlns="" id="{A7AC9825-0F1C-4362-BFD3-02FFD535D04C}"/>
            </a:ext>
          </a:extLst>
        </xdr:cNvPr>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8803</xdr:rowOff>
    </xdr:from>
    <xdr:ext cx="534377" cy="259045"/>
    <xdr:sp macro="" textlink="">
      <xdr:nvSpPr>
        <xdr:cNvPr id="469" name="テキスト ボックス 468">
          <a:extLst>
            <a:ext uri="{FF2B5EF4-FFF2-40B4-BE49-F238E27FC236}">
              <a16:creationId xmlns:a16="http://schemas.microsoft.com/office/drawing/2014/main" xmlns="" id="{3D4FF3A7-B9ED-44DB-A008-538662ECFEFA}"/>
            </a:ext>
          </a:extLst>
        </xdr:cNvPr>
        <xdr:cNvSpPr txBox="1"/>
      </xdr:nvSpPr>
      <xdr:spPr>
        <a:xfrm>
          <a:off x="8483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132671</xdr:rowOff>
    </xdr:from>
    <xdr:to>
      <xdr:col>11</xdr:col>
      <xdr:colOff>307975</xdr:colOff>
      <xdr:row>98</xdr:row>
      <xdr:rowOff>133513</xdr:rowOff>
    </xdr:to>
    <xdr:cxnSp macro="">
      <xdr:nvCxnSpPr>
        <xdr:cNvPr id="470" name="直線コネクタ 469">
          <a:extLst>
            <a:ext uri="{FF2B5EF4-FFF2-40B4-BE49-F238E27FC236}">
              <a16:creationId xmlns:a16="http://schemas.microsoft.com/office/drawing/2014/main" xmlns="" id="{DE12804C-008F-450D-A91B-FB4564C88583}"/>
            </a:ext>
          </a:extLst>
        </xdr:cNvPr>
        <xdr:cNvCxnSpPr/>
      </xdr:nvCxnSpPr>
      <xdr:spPr>
        <a:xfrm>
          <a:off x="6972300" y="16934771"/>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71" name="フローチャート : 判断 470">
          <a:extLst>
            <a:ext uri="{FF2B5EF4-FFF2-40B4-BE49-F238E27FC236}">
              <a16:creationId xmlns:a16="http://schemas.microsoft.com/office/drawing/2014/main" xmlns="" id="{BCBBE202-9563-4628-B9A5-A2A40FB79776}"/>
            </a:ext>
          </a:extLst>
        </xdr:cNvPr>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18871</xdr:rowOff>
    </xdr:from>
    <xdr:ext cx="534377" cy="259045"/>
    <xdr:sp macro="" textlink="">
      <xdr:nvSpPr>
        <xdr:cNvPr id="472" name="テキスト ボックス 471">
          <a:extLst>
            <a:ext uri="{FF2B5EF4-FFF2-40B4-BE49-F238E27FC236}">
              <a16:creationId xmlns:a16="http://schemas.microsoft.com/office/drawing/2014/main" xmlns="" id="{7350BFEE-D742-4021-AD61-2079A4DDD91C}"/>
            </a:ext>
          </a:extLst>
        </xdr:cNvPr>
        <xdr:cNvSpPr txBox="1"/>
      </xdr:nvSpPr>
      <xdr:spPr>
        <a:xfrm>
          <a:off x="7594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73" name="フローチャート : 判断 472">
          <a:extLst>
            <a:ext uri="{FF2B5EF4-FFF2-40B4-BE49-F238E27FC236}">
              <a16:creationId xmlns:a16="http://schemas.microsoft.com/office/drawing/2014/main" xmlns="" id="{EF7CFF39-AFB0-4BDD-ADC4-4F8B48432ED4}"/>
            </a:ext>
          </a:extLst>
        </xdr:cNvPr>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23277</xdr:rowOff>
    </xdr:from>
    <xdr:ext cx="534377" cy="259045"/>
    <xdr:sp macro="" textlink="">
      <xdr:nvSpPr>
        <xdr:cNvPr id="474" name="テキスト ボックス 473">
          <a:extLst>
            <a:ext uri="{FF2B5EF4-FFF2-40B4-BE49-F238E27FC236}">
              <a16:creationId xmlns:a16="http://schemas.microsoft.com/office/drawing/2014/main" xmlns="" id="{765A5FA6-FFC8-474D-BAB6-DB2EB1A99FF3}"/>
            </a:ext>
          </a:extLst>
        </xdr:cNvPr>
        <xdr:cNvSpPr txBox="1"/>
      </xdr:nvSpPr>
      <xdr:spPr>
        <a:xfrm>
          <a:off x="6705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89B30B69-1F0F-4412-926F-9AC549BC679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7DB0F09A-719B-4117-92D5-C6258992139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AB2E63AB-3185-4AB3-8C44-613B0FFD16E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959846EC-3C43-4FE7-9555-D0DF3BFE506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2CAAF37E-4839-4F5C-8DC6-390347078A7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69090</xdr:rowOff>
    </xdr:from>
    <xdr:to>
      <xdr:col>15</xdr:col>
      <xdr:colOff>231775</xdr:colOff>
      <xdr:row>98</xdr:row>
      <xdr:rowOff>170690</xdr:rowOff>
    </xdr:to>
    <xdr:sp macro="" textlink="">
      <xdr:nvSpPr>
        <xdr:cNvPr id="480" name="円/楕円 479">
          <a:extLst>
            <a:ext uri="{FF2B5EF4-FFF2-40B4-BE49-F238E27FC236}">
              <a16:creationId xmlns:a16="http://schemas.microsoft.com/office/drawing/2014/main" xmlns="" id="{3437AED6-9327-43D6-AA97-FDDB87417BE0}"/>
            </a:ext>
          </a:extLst>
        </xdr:cNvPr>
        <xdr:cNvSpPr/>
      </xdr:nvSpPr>
      <xdr:spPr>
        <a:xfrm>
          <a:off x="10426700" y="168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81" name="土木費該当値テキスト">
          <a:extLst>
            <a:ext uri="{FF2B5EF4-FFF2-40B4-BE49-F238E27FC236}">
              <a16:creationId xmlns:a16="http://schemas.microsoft.com/office/drawing/2014/main" xmlns="" id="{035D9B4C-323C-46CF-A8E6-348A63D045E7}"/>
            </a:ext>
          </a:extLst>
        </xdr:cNvPr>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77634</xdr:rowOff>
    </xdr:from>
    <xdr:to>
      <xdr:col>14</xdr:col>
      <xdr:colOff>79375</xdr:colOff>
      <xdr:row>99</xdr:row>
      <xdr:rowOff>7784</xdr:rowOff>
    </xdr:to>
    <xdr:sp macro="" textlink="">
      <xdr:nvSpPr>
        <xdr:cNvPr id="482" name="円/楕円 481">
          <a:extLst>
            <a:ext uri="{FF2B5EF4-FFF2-40B4-BE49-F238E27FC236}">
              <a16:creationId xmlns:a16="http://schemas.microsoft.com/office/drawing/2014/main" xmlns="" id="{F799F879-1A5C-4066-B324-4380852C0FD2}"/>
            </a:ext>
          </a:extLst>
        </xdr:cNvPr>
        <xdr:cNvSpPr/>
      </xdr:nvSpPr>
      <xdr:spPr>
        <a:xfrm>
          <a:off x="9588500" y="16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24311</xdr:rowOff>
    </xdr:from>
    <xdr:ext cx="534377" cy="259045"/>
    <xdr:sp macro="" textlink="">
      <xdr:nvSpPr>
        <xdr:cNvPr id="483" name="テキスト ボックス 482">
          <a:extLst>
            <a:ext uri="{FF2B5EF4-FFF2-40B4-BE49-F238E27FC236}">
              <a16:creationId xmlns:a16="http://schemas.microsoft.com/office/drawing/2014/main" xmlns="" id="{4D7D9197-E8D5-4737-BF17-4E7AD3DF51C2}"/>
            </a:ext>
          </a:extLst>
        </xdr:cNvPr>
        <xdr:cNvSpPr txBox="1"/>
      </xdr:nvSpPr>
      <xdr:spPr>
        <a:xfrm>
          <a:off x="9372111" y="1665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48851</xdr:rowOff>
    </xdr:from>
    <xdr:to>
      <xdr:col>12</xdr:col>
      <xdr:colOff>561975</xdr:colOff>
      <xdr:row>98</xdr:row>
      <xdr:rowOff>150451</xdr:rowOff>
    </xdr:to>
    <xdr:sp macro="" textlink="">
      <xdr:nvSpPr>
        <xdr:cNvPr id="484" name="円/楕円 483">
          <a:extLst>
            <a:ext uri="{FF2B5EF4-FFF2-40B4-BE49-F238E27FC236}">
              <a16:creationId xmlns:a16="http://schemas.microsoft.com/office/drawing/2014/main" xmlns="" id="{FAA48959-10A5-44AF-B388-A12E6742E9C9}"/>
            </a:ext>
          </a:extLst>
        </xdr:cNvPr>
        <xdr:cNvSpPr/>
      </xdr:nvSpPr>
      <xdr:spPr>
        <a:xfrm>
          <a:off x="8699500" y="16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166978</xdr:rowOff>
    </xdr:from>
    <xdr:ext cx="534377" cy="259045"/>
    <xdr:sp macro="" textlink="">
      <xdr:nvSpPr>
        <xdr:cNvPr id="485" name="テキスト ボックス 484">
          <a:extLst>
            <a:ext uri="{FF2B5EF4-FFF2-40B4-BE49-F238E27FC236}">
              <a16:creationId xmlns:a16="http://schemas.microsoft.com/office/drawing/2014/main" xmlns="" id="{39413CF2-727A-4EAC-A0B5-C2275CDB0220}"/>
            </a:ext>
          </a:extLst>
        </xdr:cNvPr>
        <xdr:cNvSpPr txBox="1"/>
      </xdr:nvSpPr>
      <xdr:spPr>
        <a:xfrm>
          <a:off x="8483111" y="166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82713</xdr:rowOff>
    </xdr:from>
    <xdr:to>
      <xdr:col>11</xdr:col>
      <xdr:colOff>358775</xdr:colOff>
      <xdr:row>99</xdr:row>
      <xdr:rowOff>12863</xdr:rowOff>
    </xdr:to>
    <xdr:sp macro="" textlink="">
      <xdr:nvSpPr>
        <xdr:cNvPr id="486" name="円/楕円 485">
          <a:extLst>
            <a:ext uri="{FF2B5EF4-FFF2-40B4-BE49-F238E27FC236}">
              <a16:creationId xmlns:a16="http://schemas.microsoft.com/office/drawing/2014/main" xmlns="" id="{86EAC0E0-4E63-49DB-BB96-53A4D5EBC8EB}"/>
            </a:ext>
          </a:extLst>
        </xdr:cNvPr>
        <xdr:cNvSpPr/>
      </xdr:nvSpPr>
      <xdr:spPr>
        <a:xfrm>
          <a:off x="7810500" y="168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29390</xdr:rowOff>
    </xdr:from>
    <xdr:ext cx="534377" cy="259045"/>
    <xdr:sp macro="" textlink="">
      <xdr:nvSpPr>
        <xdr:cNvPr id="487" name="テキスト ボックス 486">
          <a:extLst>
            <a:ext uri="{FF2B5EF4-FFF2-40B4-BE49-F238E27FC236}">
              <a16:creationId xmlns:a16="http://schemas.microsoft.com/office/drawing/2014/main" xmlns="" id="{13731151-1BEC-4100-B59D-B837BE37C299}"/>
            </a:ext>
          </a:extLst>
        </xdr:cNvPr>
        <xdr:cNvSpPr txBox="1"/>
      </xdr:nvSpPr>
      <xdr:spPr>
        <a:xfrm>
          <a:off x="7594111" y="166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81871</xdr:rowOff>
    </xdr:from>
    <xdr:to>
      <xdr:col>10</xdr:col>
      <xdr:colOff>155575</xdr:colOff>
      <xdr:row>99</xdr:row>
      <xdr:rowOff>12021</xdr:rowOff>
    </xdr:to>
    <xdr:sp macro="" textlink="">
      <xdr:nvSpPr>
        <xdr:cNvPr id="488" name="円/楕円 487">
          <a:extLst>
            <a:ext uri="{FF2B5EF4-FFF2-40B4-BE49-F238E27FC236}">
              <a16:creationId xmlns:a16="http://schemas.microsoft.com/office/drawing/2014/main" xmlns="" id="{279D8155-3BC1-4817-95EB-39F068E97918}"/>
            </a:ext>
          </a:extLst>
        </xdr:cNvPr>
        <xdr:cNvSpPr/>
      </xdr:nvSpPr>
      <xdr:spPr>
        <a:xfrm>
          <a:off x="6921500" y="1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28548</xdr:rowOff>
    </xdr:from>
    <xdr:ext cx="534377" cy="259045"/>
    <xdr:sp macro="" textlink="">
      <xdr:nvSpPr>
        <xdr:cNvPr id="489" name="テキスト ボックス 488">
          <a:extLst>
            <a:ext uri="{FF2B5EF4-FFF2-40B4-BE49-F238E27FC236}">
              <a16:creationId xmlns:a16="http://schemas.microsoft.com/office/drawing/2014/main" xmlns="" id="{DA3B5DF5-0BDB-4C95-94E1-463D4E2867C1}"/>
            </a:ext>
          </a:extLst>
        </xdr:cNvPr>
        <xdr:cNvSpPr txBox="1"/>
      </xdr:nvSpPr>
      <xdr:spPr>
        <a:xfrm>
          <a:off x="6705111" y="1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xmlns="" id="{0E888CF1-44A0-4984-AA2A-0748287D464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xmlns="" id="{3C79219B-CB6C-4BBF-A9A2-A0751E02C41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xmlns="" id="{B8B53F7E-2721-44BD-B01C-1FB9E33AB36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xmlns="" id="{294B02E9-F345-46C8-A634-DCCC7B4E56D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xmlns="" id="{BB0A279B-9A95-46E5-844A-E9B24E5C387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xmlns="" id="{BC313B50-0ACC-4AF0-9CD1-9E3DF9F342D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xmlns="" id="{529A0AA2-9A2D-483A-87C4-A807AC27935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xmlns="" id="{EAE23324-B2A5-4D30-B766-599A34878CE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1B027CEC-6DB5-490C-B3B7-EA8E6BC80F8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xmlns="" id="{F0B3FEE3-2498-41E6-989A-F71A1E1434F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a:extLst>
            <a:ext uri="{FF2B5EF4-FFF2-40B4-BE49-F238E27FC236}">
              <a16:creationId xmlns:a16="http://schemas.microsoft.com/office/drawing/2014/main" xmlns="" id="{17A7A628-90E8-4976-85F8-4D504370EA13}"/>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752E50B3-731C-48EE-973B-37AFD998E621}"/>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a:extLst>
            <a:ext uri="{FF2B5EF4-FFF2-40B4-BE49-F238E27FC236}">
              <a16:creationId xmlns:a16="http://schemas.microsoft.com/office/drawing/2014/main" xmlns="" id="{9F52D738-D094-4F9B-8730-428C1B20FC76}"/>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2F4CCB44-1A24-4F0F-B3BD-12555973417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a:extLst>
            <a:ext uri="{FF2B5EF4-FFF2-40B4-BE49-F238E27FC236}">
              <a16:creationId xmlns:a16="http://schemas.microsoft.com/office/drawing/2014/main" xmlns="" id="{28FF7A12-8C4E-4869-9A59-0E3D827E7E9C}"/>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BAB1CDDC-FF52-4E81-ACAD-FA9904BC5AB7}"/>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a:extLst>
            <a:ext uri="{FF2B5EF4-FFF2-40B4-BE49-F238E27FC236}">
              <a16:creationId xmlns:a16="http://schemas.microsoft.com/office/drawing/2014/main" xmlns="" id="{B2176897-21EA-4FBB-826D-1690632DD06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4C6CB10B-E23F-4BF1-B22F-094F79276B52}"/>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a:extLst>
            <a:ext uri="{FF2B5EF4-FFF2-40B4-BE49-F238E27FC236}">
              <a16:creationId xmlns:a16="http://schemas.microsoft.com/office/drawing/2014/main" xmlns="" id="{3A46302B-3E25-4F93-BB7E-2199976A2C8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69F06828-3F9A-4C1A-9178-C845B2CB176F}"/>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a:extLst>
            <a:ext uri="{FF2B5EF4-FFF2-40B4-BE49-F238E27FC236}">
              <a16:creationId xmlns:a16="http://schemas.microsoft.com/office/drawing/2014/main" xmlns="" id="{27093E78-E380-4410-9FCD-242F54D63D8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5D2D186F-0CA9-4A4B-9A33-F18881FE7061}"/>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EDEAC661-B7BB-47D3-950E-FCFD52D9C39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1FD90FDF-5BC0-4604-9A28-5C7A44B7B0A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931B2233-6350-4A71-AA7D-993E39FDCBF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5" name="直線コネクタ 514">
          <a:extLst>
            <a:ext uri="{FF2B5EF4-FFF2-40B4-BE49-F238E27FC236}">
              <a16:creationId xmlns:a16="http://schemas.microsoft.com/office/drawing/2014/main" xmlns="" id="{9FD1AE0E-A583-4EEA-AC37-1109C7FBDAC6}"/>
            </a:ext>
          </a:extLst>
        </xdr:cNvPr>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6" name="消防費最小値テキスト">
          <a:extLst>
            <a:ext uri="{FF2B5EF4-FFF2-40B4-BE49-F238E27FC236}">
              <a16:creationId xmlns:a16="http://schemas.microsoft.com/office/drawing/2014/main" xmlns="" id="{A91D8B60-713E-4703-949F-AD10A82E62D6}"/>
            </a:ext>
          </a:extLst>
        </xdr:cNvPr>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7" name="直線コネクタ 516">
          <a:extLst>
            <a:ext uri="{FF2B5EF4-FFF2-40B4-BE49-F238E27FC236}">
              <a16:creationId xmlns:a16="http://schemas.microsoft.com/office/drawing/2014/main" xmlns="" id="{07689EAD-FF16-4A98-98A4-1E6523611699}"/>
            </a:ext>
          </a:extLst>
        </xdr:cNvPr>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8" name="消防費最大値テキスト">
          <a:extLst>
            <a:ext uri="{FF2B5EF4-FFF2-40B4-BE49-F238E27FC236}">
              <a16:creationId xmlns:a16="http://schemas.microsoft.com/office/drawing/2014/main" xmlns="" id="{15727F3D-AEE8-4D37-9859-CEABE02F68BC}"/>
            </a:ext>
          </a:extLst>
        </xdr:cNvPr>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9" name="直線コネクタ 518">
          <a:extLst>
            <a:ext uri="{FF2B5EF4-FFF2-40B4-BE49-F238E27FC236}">
              <a16:creationId xmlns:a16="http://schemas.microsoft.com/office/drawing/2014/main" xmlns="" id="{E7CCE6F2-F898-4515-B25C-FF6E162A01C8}"/>
            </a:ext>
          </a:extLst>
        </xdr:cNvPr>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115142</xdr:rowOff>
    </xdr:from>
    <xdr:to>
      <xdr:col>23</xdr:col>
      <xdr:colOff>517525</xdr:colOff>
      <xdr:row>37</xdr:row>
      <xdr:rowOff>82093</xdr:rowOff>
    </xdr:to>
    <xdr:cxnSp macro="">
      <xdr:nvCxnSpPr>
        <xdr:cNvPr id="520" name="直線コネクタ 519">
          <a:extLst>
            <a:ext uri="{FF2B5EF4-FFF2-40B4-BE49-F238E27FC236}">
              <a16:creationId xmlns:a16="http://schemas.microsoft.com/office/drawing/2014/main" xmlns="" id="{71676EA9-4F27-4CDE-A3C0-F123913C17F6}"/>
            </a:ext>
          </a:extLst>
        </xdr:cNvPr>
        <xdr:cNvCxnSpPr/>
      </xdr:nvCxnSpPr>
      <xdr:spPr>
        <a:xfrm>
          <a:off x="15481300" y="6287342"/>
          <a:ext cx="838200" cy="1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21" name="消防費平均値テキスト">
          <a:extLst>
            <a:ext uri="{FF2B5EF4-FFF2-40B4-BE49-F238E27FC236}">
              <a16:creationId xmlns:a16="http://schemas.microsoft.com/office/drawing/2014/main" xmlns="" id="{377ACAB2-782F-40CD-A475-F6DE876326CE}"/>
            </a:ext>
          </a:extLst>
        </xdr:cNvPr>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2" name="フローチャート : 判断 521">
          <a:extLst>
            <a:ext uri="{FF2B5EF4-FFF2-40B4-BE49-F238E27FC236}">
              <a16:creationId xmlns:a16="http://schemas.microsoft.com/office/drawing/2014/main" xmlns="" id="{DEDF0D55-3E37-4032-AC69-B61788A97726}"/>
            </a:ext>
          </a:extLst>
        </xdr:cNvPr>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103505</xdr:rowOff>
    </xdr:from>
    <xdr:to>
      <xdr:col>22</xdr:col>
      <xdr:colOff>365125</xdr:colOff>
      <xdr:row>36</xdr:row>
      <xdr:rowOff>115142</xdr:rowOff>
    </xdr:to>
    <xdr:cxnSp macro="">
      <xdr:nvCxnSpPr>
        <xdr:cNvPr id="523" name="直線コネクタ 522">
          <a:extLst>
            <a:ext uri="{FF2B5EF4-FFF2-40B4-BE49-F238E27FC236}">
              <a16:creationId xmlns:a16="http://schemas.microsoft.com/office/drawing/2014/main" xmlns="" id="{CB85F02F-2D9E-43B6-A74D-5990EE1F80E9}"/>
            </a:ext>
          </a:extLst>
        </xdr:cNvPr>
        <xdr:cNvCxnSpPr/>
      </xdr:nvCxnSpPr>
      <xdr:spPr>
        <a:xfrm>
          <a:off x="14592300" y="6275705"/>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4" name="フローチャート : 判断 523">
          <a:extLst>
            <a:ext uri="{FF2B5EF4-FFF2-40B4-BE49-F238E27FC236}">
              <a16:creationId xmlns:a16="http://schemas.microsoft.com/office/drawing/2014/main" xmlns="" id="{72383E27-396D-45A7-9377-DEA3FF428B00}"/>
            </a:ext>
          </a:extLst>
        </xdr:cNvPr>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5" name="テキスト ボックス 524">
          <a:extLst>
            <a:ext uri="{FF2B5EF4-FFF2-40B4-BE49-F238E27FC236}">
              <a16:creationId xmlns:a16="http://schemas.microsoft.com/office/drawing/2014/main" xmlns="" id="{CC09DBD8-2A41-4DDA-91B1-3376134FDBB7}"/>
            </a:ext>
          </a:extLst>
        </xdr:cNvPr>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103505</xdr:rowOff>
    </xdr:from>
    <xdr:to>
      <xdr:col>21</xdr:col>
      <xdr:colOff>161925</xdr:colOff>
      <xdr:row>37</xdr:row>
      <xdr:rowOff>62161</xdr:rowOff>
    </xdr:to>
    <xdr:cxnSp macro="">
      <xdr:nvCxnSpPr>
        <xdr:cNvPr id="526" name="直線コネクタ 525">
          <a:extLst>
            <a:ext uri="{FF2B5EF4-FFF2-40B4-BE49-F238E27FC236}">
              <a16:creationId xmlns:a16="http://schemas.microsoft.com/office/drawing/2014/main" xmlns="" id="{53875BA3-99CF-4D6D-8C25-BBFFAACB6258}"/>
            </a:ext>
          </a:extLst>
        </xdr:cNvPr>
        <xdr:cNvCxnSpPr/>
      </xdr:nvCxnSpPr>
      <xdr:spPr>
        <a:xfrm flipV="1">
          <a:off x="13703300" y="6275705"/>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7" name="フローチャート : 判断 526">
          <a:extLst>
            <a:ext uri="{FF2B5EF4-FFF2-40B4-BE49-F238E27FC236}">
              <a16:creationId xmlns:a16="http://schemas.microsoft.com/office/drawing/2014/main" xmlns="" id="{065A0E0A-8BC4-4E99-9BE3-2C2D0AFE4876}"/>
            </a:ext>
          </a:extLst>
        </xdr:cNvPr>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53317</xdr:rowOff>
    </xdr:from>
    <xdr:ext cx="534377" cy="259045"/>
    <xdr:sp macro="" textlink="">
      <xdr:nvSpPr>
        <xdr:cNvPr id="528" name="テキスト ボックス 527">
          <a:extLst>
            <a:ext uri="{FF2B5EF4-FFF2-40B4-BE49-F238E27FC236}">
              <a16:creationId xmlns:a16="http://schemas.microsoft.com/office/drawing/2014/main" xmlns="" id="{81F54907-0C9D-4A69-B1E1-04DDBBD4D403}"/>
            </a:ext>
          </a:extLst>
        </xdr:cNvPr>
        <xdr:cNvSpPr txBox="1"/>
      </xdr:nvSpPr>
      <xdr:spPr>
        <a:xfrm>
          <a:off x="14325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62161</xdr:rowOff>
    </xdr:from>
    <xdr:to>
      <xdr:col>19</xdr:col>
      <xdr:colOff>644525</xdr:colOff>
      <xdr:row>37</xdr:row>
      <xdr:rowOff>88744</xdr:rowOff>
    </xdr:to>
    <xdr:cxnSp macro="">
      <xdr:nvCxnSpPr>
        <xdr:cNvPr id="529" name="直線コネクタ 528">
          <a:extLst>
            <a:ext uri="{FF2B5EF4-FFF2-40B4-BE49-F238E27FC236}">
              <a16:creationId xmlns:a16="http://schemas.microsoft.com/office/drawing/2014/main" xmlns="" id="{D4323DDA-7CD9-4114-840A-C0898FEA2A07}"/>
            </a:ext>
          </a:extLst>
        </xdr:cNvPr>
        <xdr:cNvCxnSpPr/>
      </xdr:nvCxnSpPr>
      <xdr:spPr>
        <a:xfrm flipV="1">
          <a:off x="12814300" y="640581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30" name="フローチャート : 判断 529">
          <a:extLst>
            <a:ext uri="{FF2B5EF4-FFF2-40B4-BE49-F238E27FC236}">
              <a16:creationId xmlns:a16="http://schemas.microsoft.com/office/drawing/2014/main" xmlns="" id="{5383933E-AE94-49F6-A7D2-D4418B55DACC}"/>
            </a:ext>
          </a:extLst>
        </xdr:cNvPr>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64398</xdr:rowOff>
    </xdr:from>
    <xdr:ext cx="534377" cy="259045"/>
    <xdr:sp macro="" textlink="">
      <xdr:nvSpPr>
        <xdr:cNvPr id="531" name="テキスト ボックス 530">
          <a:extLst>
            <a:ext uri="{FF2B5EF4-FFF2-40B4-BE49-F238E27FC236}">
              <a16:creationId xmlns:a16="http://schemas.microsoft.com/office/drawing/2014/main" xmlns="" id="{C5241D31-4B08-432A-A360-C43B9C255C63}"/>
            </a:ext>
          </a:extLst>
        </xdr:cNvPr>
        <xdr:cNvSpPr txBox="1"/>
      </xdr:nvSpPr>
      <xdr:spPr>
        <a:xfrm>
          <a:off x="13436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32" name="フローチャート : 判断 531">
          <a:extLst>
            <a:ext uri="{FF2B5EF4-FFF2-40B4-BE49-F238E27FC236}">
              <a16:creationId xmlns:a16="http://schemas.microsoft.com/office/drawing/2014/main" xmlns="" id="{9CD42CF7-83E3-4221-9F98-195CF09AFD47}"/>
            </a:ext>
          </a:extLst>
        </xdr:cNvPr>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66010</xdr:rowOff>
    </xdr:from>
    <xdr:ext cx="534377" cy="259045"/>
    <xdr:sp macro="" textlink="">
      <xdr:nvSpPr>
        <xdr:cNvPr id="533" name="テキスト ボックス 532">
          <a:extLst>
            <a:ext uri="{FF2B5EF4-FFF2-40B4-BE49-F238E27FC236}">
              <a16:creationId xmlns:a16="http://schemas.microsoft.com/office/drawing/2014/main" xmlns="" id="{85EA4022-E8F7-4352-B70D-894E753B301D}"/>
            </a:ext>
          </a:extLst>
        </xdr:cNvPr>
        <xdr:cNvSpPr txBox="1"/>
      </xdr:nvSpPr>
      <xdr:spPr>
        <a:xfrm>
          <a:off x="12547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2EC78F21-C454-4769-956D-1F8BA89B594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59A88254-C874-48C8-A989-B508D84A40F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94540B06-9281-4D43-8DAB-9CFB1993701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FD662F3F-E5F8-46AD-BC47-FFF214897C7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BF97DADC-E77A-4FB5-990A-DD1030F3ACB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31293</xdr:rowOff>
    </xdr:from>
    <xdr:to>
      <xdr:col>23</xdr:col>
      <xdr:colOff>568325</xdr:colOff>
      <xdr:row>37</xdr:row>
      <xdr:rowOff>132893</xdr:rowOff>
    </xdr:to>
    <xdr:sp macro="" textlink="">
      <xdr:nvSpPr>
        <xdr:cNvPr id="539" name="円/楕円 538">
          <a:extLst>
            <a:ext uri="{FF2B5EF4-FFF2-40B4-BE49-F238E27FC236}">
              <a16:creationId xmlns:a16="http://schemas.microsoft.com/office/drawing/2014/main" xmlns="" id="{AAF7D02B-35C0-4BE2-9068-722648717E5D}"/>
            </a:ext>
          </a:extLst>
        </xdr:cNvPr>
        <xdr:cNvSpPr/>
      </xdr:nvSpPr>
      <xdr:spPr>
        <a:xfrm>
          <a:off x="16268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54170</xdr:rowOff>
    </xdr:from>
    <xdr:ext cx="534377" cy="259045"/>
    <xdr:sp macro="" textlink="">
      <xdr:nvSpPr>
        <xdr:cNvPr id="540" name="消防費該当値テキスト">
          <a:extLst>
            <a:ext uri="{FF2B5EF4-FFF2-40B4-BE49-F238E27FC236}">
              <a16:creationId xmlns:a16="http://schemas.microsoft.com/office/drawing/2014/main" xmlns="" id="{A75E433D-07E2-4A7B-861B-5EC8B06AA382}"/>
            </a:ext>
          </a:extLst>
        </xdr:cNvPr>
        <xdr:cNvSpPr txBox="1"/>
      </xdr:nvSpPr>
      <xdr:spPr>
        <a:xfrm>
          <a:off x="16370300" y="62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64342</xdr:rowOff>
    </xdr:from>
    <xdr:to>
      <xdr:col>22</xdr:col>
      <xdr:colOff>415925</xdr:colOff>
      <xdr:row>36</xdr:row>
      <xdr:rowOff>165942</xdr:rowOff>
    </xdr:to>
    <xdr:sp macro="" textlink="">
      <xdr:nvSpPr>
        <xdr:cNvPr id="541" name="円/楕円 540">
          <a:extLst>
            <a:ext uri="{FF2B5EF4-FFF2-40B4-BE49-F238E27FC236}">
              <a16:creationId xmlns:a16="http://schemas.microsoft.com/office/drawing/2014/main" xmlns="" id="{4E3B2FE1-84E1-48E0-8F1B-E40BE1290FF6}"/>
            </a:ext>
          </a:extLst>
        </xdr:cNvPr>
        <xdr:cNvSpPr/>
      </xdr:nvSpPr>
      <xdr:spPr>
        <a:xfrm>
          <a:off x="15430500" y="62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11019</xdr:rowOff>
    </xdr:from>
    <xdr:ext cx="534377" cy="259045"/>
    <xdr:sp macro="" textlink="">
      <xdr:nvSpPr>
        <xdr:cNvPr id="542" name="テキスト ボックス 541">
          <a:extLst>
            <a:ext uri="{FF2B5EF4-FFF2-40B4-BE49-F238E27FC236}">
              <a16:creationId xmlns:a16="http://schemas.microsoft.com/office/drawing/2014/main" xmlns="" id="{AFD44F63-ACF6-466E-BE31-4E8FBC0D5BA9}"/>
            </a:ext>
          </a:extLst>
        </xdr:cNvPr>
        <xdr:cNvSpPr txBox="1"/>
      </xdr:nvSpPr>
      <xdr:spPr>
        <a:xfrm>
          <a:off x="15214111" y="60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52705</xdr:rowOff>
    </xdr:from>
    <xdr:to>
      <xdr:col>21</xdr:col>
      <xdr:colOff>212725</xdr:colOff>
      <xdr:row>36</xdr:row>
      <xdr:rowOff>154305</xdr:rowOff>
    </xdr:to>
    <xdr:sp macro="" textlink="">
      <xdr:nvSpPr>
        <xdr:cNvPr id="543" name="円/楕円 542">
          <a:extLst>
            <a:ext uri="{FF2B5EF4-FFF2-40B4-BE49-F238E27FC236}">
              <a16:creationId xmlns:a16="http://schemas.microsoft.com/office/drawing/2014/main" xmlns="" id="{D0859959-60BD-4B65-B329-2613B56B3239}"/>
            </a:ext>
          </a:extLst>
        </xdr:cNvPr>
        <xdr:cNvSpPr/>
      </xdr:nvSpPr>
      <xdr:spPr>
        <a:xfrm>
          <a:off x="14541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170832</xdr:rowOff>
    </xdr:from>
    <xdr:ext cx="534377" cy="259045"/>
    <xdr:sp macro="" textlink="">
      <xdr:nvSpPr>
        <xdr:cNvPr id="544" name="テキスト ボックス 543">
          <a:extLst>
            <a:ext uri="{FF2B5EF4-FFF2-40B4-BE49-F238E27FC236}">
              <a16:creationId xmlns:a16="http://schemas.microsoft.com/office/drawing/2014/main" xmlns="" id="{BDFFFD0F-98B9-40F0-866D-B26E7E2AD93E}"/>
            </a:ext>
          </a:extLst>
        </xdr:cNvPr>
        <xdr:cNvSpPr txBox="1"/>
      </xdr:nvSpPr>
      <xdr:spPr>
        <a:xfrm>
          <a:off x="14325111" y="60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11361</xdr:rowOff>
    </xdr:from>
    <xdr:to>
      <xdr:col>20</xdr:col>
      <xdr:colOff>9525</xdr:colOff>
      <xdr:row>37</xdr:row>
      <xdr:rowOff>112961</xdr:rowOff>
    </xdr:to>
    <xdr:sp macro="" textlink="">
      <xdr:nvSpPr>
        <xdr:cNvPr id="545" name="円/楕円 544">
          <a:extLst>
            <a:ext uri="{FF2B5EF4-FFF2-40B4-BE49-F238E27FC236}">
              <a16:creationId xmlns:a16="http://schemas.microsoft.com/office/drawing/2014/main" xmlns="" id="{80EC89A7-A5D6-4991-8317-1605FE0C7A85}"/>
            </a:ext>
          </a:extLst>
        </xdr:cNvPr>
        <xdr:cNvSpPr/>
      </xdr:nvSpPr>
      <xdr:spPr>
        <a:xfrm>
          <a:off x="13652500" y="63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129488</xdr:rowOff>
    </xdr:from>
    <xdr:ext cx="534377" cy="259045"/>
    <xdr:sp macro="" textlink="">
      <xdr:nvSpPr>
        <xdr:cNvPr id="546" name="テキスト ボックス 545">
          <a:extLst>
            <a:ext uri="{FF2B5EF4-FFF2-40B4-BE49-F238E27FC236}">
              <a16:creationId xmlns:a16="http://schemas.microsoft.com/office/drawing/2014/main" xmlns="" id="{43E4CE50-86A7-498D-9B4E-CDE31874B1C5}"/>
            </a:ext>
          </a:extLst>
        </xdr:cNvPr>
        <xdr:cNvSpPr txBox="1"/>
      </xdr:nvSpPr>
      <xdr:spPr>
        <a:xfrm>
          <a:off x="13436111" y="61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37944</xdr:rowOff>
    </xdr:from>
    <xdr:to>
      <xdr:col>18</xdr:col>
      <xdr:colOff>492125</xdr:colOff>
      <xdr:row>37</xdr:row>
      <xdr:rowOff>139544</xdr:rowOff>
    </xdr:to>
    <xdr:sp macro="" textlink="">
      <xdr:nvSpPr>
        <xdr:cNvPr id="547" name="円/楕円 546">
          <a:extLst>
            <a:ext uri="{FF2B5EF4-FFF2-40B4-BE49-F238E27FC236}">
              <a16:creationId xmlns:a16="http://schemas.microsoft.com/office/drawing/2014/main" xmlns="" id="{40F8CE1D-0CE0-42DA-B117-BF2CBDC3B9F5}"/>
            </a:ext>
          </a:extLst>
        </xdr:cNvPr>
        <xdr:cNvSpPr/>
      </xdr:nvSpPr>
      <xdr:spPr>
        <a:xfrm>
          <a:off x="12763500" y="63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156071</xdr:rowOff>
    </xdr:from>
    <xdr:ext cx="534377" cy="259045"/>
    <xdr:sp macro="" textlink="">
      <xdr:nvSpPr>
        <xdr:cNvPr id="548" name="テキスト ボックス 547">
          <a:extLst>
            <a:ext uri="{FF2B5EF4-FFF2-40B4-BE49-F238E27FC236}">
              <a16:creationId xmlns:a16="http://schemas.microsoft.com/office/drawing/2014/main" xmlns="" id="{84436F6C-2A25-48D7-83B0-A20A38953DB4}"/>
            </a:ext>
          </a:extLst>
        </xdr:cNvPr>
        <xdr:cNvSpPr txBox="1"/>
      </xdr:nvSpPr>
      <xdr:spPr>
        <a:xfrm>
          <a:off x="12547111" y="615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9880B802-061B-4393-B205-7634094BF41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AC5E6A48-2C66-4557-882C-36BFE3E3763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88FEFAA9-6047-48AB-99CE-0B50CDAB9DF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F3857B7A-ACC9-43A0-8C7E-D648C7477C1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D677639C-34AD-4519-996F-7A34D229B4D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FF588224-2269-4CFB-9B5D-E572C2D9E94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D63EA43E-0CAC-4384-9CC1-58A4AEB57B9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4BF239B2-A038-4B74-A028-092A74BE226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E0E4040B-C6B4-4AFF-A59F-9BA06EBE5B5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B7A2718E-B9FE-4773-A58A-CF5C1F93581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AB44C27D-CB7A-4565-8068-2D23F941CEDF}"/>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a:extLst>
            <a:ext uri="{FF2B5EF4-FFF2-40B4-BE49-F238E27FC236}">
              <a16:creationId xmlns:a16="http://schemas.microsoft.com/office/drawing/2014/main" xmlns="" id="{69EBD108-E0E1-4886-9524-131E2C5104B7}"/>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a:extLst>
            <a:ext uri="{FF2B5EF4-FFF2-40B4-BE49-F238E27FC236}">
              <a16:creationId xmlns:a16="http://schemas.microsoft.com/office/drawing/2014/main" xmlns="" id="{7CC26B0D-3D69-4771-8D05-3466FA7A1EAC}"/>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a:extLst>
            <a:ext uri="{FF2B5EF4-FFF2-40B4-BE49-F238E27FC236}">
              <a16:creationId xmlns:a16="http://schemas.microsoft.com/office/drawing/2014/main" xmlns="" id="{A0B1350F-25D9-48EC-BA19-F9DBE1BDFC7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a:extLst>
            <a:ext uri="{FF2B5EF4-FFF2-40B4-BE49-F238E27FC236}">
              <a16:creationId xmlns:a16="http://schemas.microsoft.com/office/drawing/2014/main" xmlns="" id="{D689C9D9-8D48-419D-B892-23ADF6BFF055}"/>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a:extLst>
            <a:ext uri="{FF2B5EF4-FFF2-40B4-BE49-F238E27FC236}">
              <a16:creationId xmlns:a16="http://schemas.microsoft.com/office/drawing/2014/main" xmlns="" id="{0C3F00F6-07D9-452B-997B-C7C09CD1D99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xmlns="" id="{6AEFCBB0-A5B0-401C-850D-01889F26E20A}"/>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a:extLst>
            <a:ext uri="{FF2B5EF4-FFF2-40B4-BE49-F238E27FC236}">
              <a16:creationId xmlns:a16="http://schemas.microsoft.com/office/drawing/2014/main" xmlns="" id="{00568D6A-96E8-42E1-B820-31F0A450B269}"/>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A35CE00A-BDAD-4EAC-9B40-9C93FE504F6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a:extLst>
            <a:ext uri="{FF2B5EF4-FFF2-40B4-BE49-F238E27FC236}">
              <a16:creationId xmlns:a16="http://schemas.microsoft.com/office/drawing/2014/main" xmlns="" id="{356989C5-2B9D-4C4C-9825-4E6F1793C6B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FFB999C3-0504-4F37-A24B-2E86377E489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a16="http://schemas.microsoft.com/office/drawing/2014/main" xmlns="" id="{4ABACDE3-999D-4892-9301-765BD940046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E10C0FE6-F6EC-4EDA-8752-71FA400CC7C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a16="http://schemas.microsoft.com/office/drawing/2014/main" xmlns="" id="{703F3420-ACF0-4628-9743-248E99B86B2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3" name="直線コネクタ 572">
          <a:extLst>
            <a:ext uri="{FF2B5EF4-FFF2-40B4-BE49-F238E27FC236}">
              <a16:creationId xmlns:a16="http://schemas.microsoft.com/office/drawing/2014/main" xmlns="" id="{1779CA26-D769-4DE5-A3D3-9E2FE3833E1A}"/>
            </a:ext>
          </a:extLst>
        </xdr:cNvPr>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4" name="教育費最小値テキスト">
          <a:extLst>
            <a:ext uri="{FF2B5EF4-FFF2-40B4-BE49-F238E27FC236}">
              <a16:creationId xmlns:a16="http://schemas.microsoft.com/office/drawing/2014/main" xmlns="" id="{313FEC71-9CE4-4304-AF80-335690CD17A0}"/>
            </a:ext>
          </a:extLst>
        </xdr:cNvPr>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5" name="直線コネクタ 574">
          <a:extLst>
            <a:ext uri="{FF2B5EF4-FFF2-40B4-BE49-F238E27FC236}">
              <a16:creationId xmlns:a16="http://schemas.microsoft.com/office/drawing/2014/main" xmlns="" id="{D9FED765-6C2F-4FAD-ADDB-3B0AB73D396F}"/>
            </a:ext>
          </a:extLst>
        </xdr:cNvPr>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6" name="教育費最大値テキスト">
          <a:extLst>
            <a:ext uri="{FF2B5EF4-FFF2-40B4-BE49-F238E27FC236}">
              <a16:creationId xmlns:a16="http://schemas.microsoft.com/office/drawing/2014/main" xmlns="" id="{C721A28A-BC0E-4893-B732-203DB609510A}"/>
            </a:ext>
          </a:extLst>
        </xdr:cNvPr>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7" name="直線コネクタ 576">
          <a:extLst>
            <a:ext uri="{FF2B5EF4-FFF2-40B4-BE49-F238E27FC236}">
              <a16:creationId xmlns:a16="http://schemas.microsoft.com/office/drawing/2014/main" xmlns="" id="{11F44614-1189-4DD4-AB92-C364A63D4829}"/>
            </a:ext>
          </a:extLst>
        </xdr:cNvPr>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70066</xdr:rowOff>
    </xdr:from>
    <xdr:to>
      <xdr:col>23</xdr:col>
      <xdr:colOff>517525</xdr:colOff>
      <xdr:row>56</xdr:row>
      <xdr:rowOff>71221</xdr:rowOff>
    </xdr:to>
    <xdr:cxnSp macro="">
      <xdr:nvCxnSpPr>
        <xdr:cNvPr id="578" name="直線コネクタ 577">
          <a:extLst>
            <a:ext uri="{FF2B5EF4-FFF2-40B4-BE49-F238E27FC236}">
              <a16:creationId xmlns:a16="http://schemas.microsoft.com/office/drawing/2014/main" xmlns="" id="{9899F3DB-4B94-4CD7-8E8C-1EFD249056BA}"/>
            </a:ext>
          </a:extLst>
        </xdr:cNvPr>
        <xdr:cNvCxnSpPr/>
      </xdr:nvCxnSpPr>
      <xdr:spPr>
        <a:xfrm flipV="1">
          <a:off x="15481300" y="9671266"/>
          <a:ext cx="8382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9" name="教育費平均値テキスト">
          <a:extLst>
            <a:ext uri="{FF2B5EF4-FFF2-40B4-BE49-F238E27FC236}">
              <a16:creationId xmlns:a16="http://schemas.microsoft.com/office/drawing/2014/main" xmlns="" id="{E662D2ED-1068-4E90-80CB-7AE810DBC4A2}"/>
            </a:ext>
          </a:extLst>
        </xdr:cNvPr>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80" name="フローチャート : 判断 579">
          <a:extLst>
            <a:ext uri="{FF2B5EF4-FFF2-40B4-BE49-F238E27FC236}">
              <a16:creationId xmlns:a16="http://schemas.microsoft.com/office/drawing/2014/main" xmlns="" id="{640C6834-A04A-4EA9-A5FE-F7151761AF50}"/>
            </a:ext>
          </a:extLst>
        </xdr:cNvPr>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102870</xdr:rowOff>
    </xdr:from>
    <xdr:to>
      <xdr:col>22</xdr:col>
      <xdr:colOff>365125</xdr:colOff>
      <xdr:row>56</xdr:row>
      <xdr:rowOff>71221</xdr:rowOff>
    </xdr:to>
    <xdr:cxnSp macro="">
      <xdr:nvCxnSpPr>
        <xdr:cNvPr id="581" name="直線コネクタ 580">
          <a:extLst>
            <a:ext uri="{FF2B5EF4-FFF2-40B4-BE49-F238E27FC236}">
              <a16:creationId xmlns:a16="http://schemas.microsoft.com/office/drawing/2014/main" xmlns="" id="{BB087AA2-A8FC-4801-BD14-A19AC486839E}"/>
            </a:ext>
          </a:extLst>
        </xdr:cNvPr>
        <xdr:cNvCxnSpPr/>
      </xdr:nvCxnSpPr>
      <xdr:spPr>
        <a:xfrm>
          <a:off x="14592300" y="9361170"/>
          <a:ext cx="889000" cy="3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2" name="フローチャート : 判断 581">
          <a:extLst>
            <a:ext uri="{FF2B5EF4-FFF2-40B4-BE49-F238E27FC236}">
              <a16:creationId xmlns:a16="http://schemas.microsoft.com/office/drawing/2014/main" xmlns="" id="{23F5767B-A095-46C7-B616-44A995A19707}"/>
            </a:ext>
          </a:extLst>
        </xdr:cNvPr>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3" name="テキスト ボックス 582">
          <a:extLst>
            <a:ext uri="{FF2B5EF4-FFF2-40B4-BE49-F238E27FC236}">
              <a16:creationId xmlns:a16="http://schemas.microsoft.com/office/drawing/2014/main" xmlns="" id="{4B9C6C94-FC81-42D9-B01F-C36D2A4115DF}"/>
            </a:ext>
          </a:extLst>
        </xdr:cNvPr>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44882</xdr:rowOff>
    </xdr:from>
    <xdr:to>
      <xdr:col>21</xdr:col>
      <xdr:colOff>161925</xdr:colOff>
      <xdr:row>54</xdr:row>
      <xdr:rowOff>102870</xdr:rowOff>
    </xdr:to>
    <xdr:cxnSp macro="">
      <xdr:nvCxnSpPr>
        <xdr:cNvPr id="584" name="直線コネクタ 583">
          <a:extLst>
            <a:ext uri="{FF2B5EF4-FFF2-40B4-BE49-F238E27FC236}">
              <a16:creationId xmlns:a16="http://schemas.microsoft.com/office/drawing/2014/main" xmlns="" id="{29DE9A20-649D-4478-883B-07EE26AAB9F2}"/>
            </a:ext>
          </a:extLst>
        </xdr:cNvPr>
        <xdr:cNvCxnSpPr/>
      </xdr:nvCxnSpPr>
      <xdr:spPr>
        <a:xfrm>
          <a:off x="13703300" y="9303182"/>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5" name="フローチャート : 判断 584">
          <a:extLst>
            <a:ext uri="{FF2B5EF4-FFF2-40B4-BE49-F238E27FC236}">
              <a16:creationId xmlns:a16="http://schemas.microsoft.com/office/drawing/2014/main" xmlns="" id="{65EAB4F9-C4BA-4A57-ADA2-FB36B3E19F8C}"/>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6" name="テキスト ボックス 585">
          <a:extLst>
            <a:ext uri="{FF2B5EF4-FFF2-40B4-BE49-F238E27FC236}">
              <a16:creationId xmlns:a16="http://schemas.microsoft.com/office/drawing/2014/main" xmlns="" id="{0AA588FF-A324-4D40-850D-24A7B76C2080}"/>
            </a:ext>
          </a:extLst>
        </xdr:cNvPr>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114783</xdr:rowOff>
    </xdr:from>
    <xdr:to>
      <xdr:col>19</xdr:col>
      <xdr:colOff>644525</xdr:colOff>
      <xdr:row>54</xdr:row>
      <xdr:rowOff>44882</xdr:rowOff>
    </xdr:to>
    <xdr:cxnSp macro="">
      <xdr:nvCxnSpPr>
        <xdr:cNvPr id="587" name="直線コネクタ 586">
          <a:extLst>
            <a:ext uri="{FF2B5EF4-FFF2-40B4-BE49-F238E27FC236}">
              <a16:creationId xmlns:a16="http://schemas.microsoft.com/office/drawing/2014/main" xmlns="" id="{C81771E8-0A85-4447-9FB9-C20006EADF61}"/>
            </a:ext>
          </a:extLst>
        </xdr:cNvPr>
        <xdr:cNvCxnSpPr/>
      </xdr:nvCxnSpPr>
      <xdr:spPr>
        <a:xfrm>
          <a:off x="12814300" y="9201633"/>
          <a:ext cx="889000" cy="1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8" name="フローチャート : 判断 587">
          <a:extLst>
            <a:ext uri="{FF2B5EF4-FFF2-40B4-BE49-F238E27FC236}">
              <a16:creationId xmlns:a16="http://schemas.microsoft.com/office/drawing/2014/main" xmlns="" id="{C98287F2-E959-44BA-9292-9BC93A5223CE}"/>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89" name="テキスト ボックス 588">
          <a:extLst>
            <a:ext uri="{FF2B5EF4-FFF2-40B4-BE49-F238E27FC236}">
              <a16:creationId xmlns:a16="http://schemas.microsoft.com/office/drawing/2014/main" xmlns="" id="{830B8D57-0C97-4A42-B048-A750487A6B67}"/>
            </a:ext>
          </a:extLst>
        </xdr:cNvPr>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0" name="フローチャート : 判断 589">
          <a:extLst>
            <a:ext uri="{FF2B5EF4-FFF2-40B4-BE49-F238E27FC236}">
              <a16:creationId xmlns:a16="http://schemas.microsoft.com/office/drawing/2014/main" xmlns="" id="{61274857-A73E-407A-89C8-F7B1E3352AE5}"/>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1" name="テキスト ボックス 590">
          <a:extLst>
            <a:ext uri="{FF2B5EF4-FFF2-40B4-BE49-F238E27FC236}">
              <a16:creationId xmlns:a16="http://schemas.microsoft.com/office/drawing/2014/main" xmlns="" id="{4B5AC825-F9B6-4AC9-93A9-CC382C9C3FDD}"/>
            </a:ext>
          </a:extLst>
        </xdr:cNvPr>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2C877B2-AFC2-4FDE-BF85-53A86D6B650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5B6614D1-570F-40FC-B834-DABDA8A8B20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163B9D2-379E-4006-B4CB-5B39673FDEA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5C462BF4-BC0C-4259-99A6-A9A7EB9E168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C44E8FF9-99A1-4723-B39D-5F0D6D50501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19266</xdr:rowOff>
    </xdr:from>
    <xdr:to>
      <xdr:col>23</xdr:col>
      <xdr:colOff>568325</xdr:colOff>
      <xdr:row>56</xdr:row>
      <xdr:rowOff>120866</xdr:rowOff>
    </xdr:to>
    <xdr:sp macro="" textlink="">
      <xdr:nvSpPr>
        <xdr:cNvPr id="597" name="円/楕円 596">
          <a:extLst>
            <a:ext uri="{FF2B5EF4-FFF2-40B4-BE49-F238E27FC236}">
              <a16:creationId xmlns:a16="http://schemas.microsoft.com/office/drawing/2014/main" xmlns="" id="{F2F4C958-254A-4AC4-BB35-107B945C3D18}"/>
            </a:ext>
          </a:extLst>
        </xdr:cNvPr>
        <xdr:cNvSpPr/>
      </xdr:nvSpPr>
      <xdr:spPr>
        <a:xfrm>
          <a:off x="16268700" y="96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42143</xdr:rowOff>
    </xdr:from>
    <xdr:ext cx="534377" cy="259045"/>
    <xdr:sp macro="" textlink="">
      <xdr:nvSpPr>
        <xdr:cNvPr id="598" name="教育費該当値テキスト">
          <a:extLst>
            <a:ext uri="{FF2B5EF4-FFF2-40B4-BE49-F238E27FC236}">
              <a16:creationId xmlns:a16="http://schemas.microsoft.com/office/drawing/2014/main" xmlns="" id="{7833DFAE-6CEF-4492-8156-991D3C7345CF}"/>
            </a:ext>
          </a:extLst>
        </xdr:cNvPr>
        <xdr:cNvSpPr txBox="1"/>
      </xdr:nvSpPr>
      <xdr:spPr>
        <a:xfrm>
          <a:off x="16370300" y="94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68,483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20421</xdr:rowOff>
    </xdr:from>
    <xdr:to>
      <xdr:col>22</xdr:col>
      <xdr:colOff>415925</xdr:colOff>
      <xdr:row>56</xdr:row>
      <xdr:rowOff>122021</xdr:rowOff>
    </xdr:to>
    <xdr:sp macro="" textlink="">
      <xdr:nvSpPr>
        <xdr:cNvPr id="599" name="円/楕円 598">
          <a:extLst>
            <a:ext uri="{FF2B5EF4-FFF2-40B4-BE49-F238E27FC236}">
              <a16:creationId xmlns:a16="http://schemas.microsoft.com/office/drawing/2014/main" xmlns="" id="{BD2CB183-73C1-4A66-897B-09DEF9DBFA4C}"/>
            </a:ext>
          </a:extLst>
        </xdr:cNvPr>
        <xdr:cNvSpPr/>
      </xdr:nvSpPr>
      <xdr:spPr>
        <a:xfrm>
          <a:off x="15430500" y="96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138548</xdr:rowOff>
    </xdr:from>
    <xdr:ext cx="534377" cy="259045"/>
    <xdr:sp macro="" textlink="">
      <xdr:nvSpPr>
        <xdr:cNvPr id="600" name="テキスト ボックス 599">
          <a:extLst>
            <a:ext uri="{FF2B5EF4-FFF2-40B4-BE49-F238E27FC236}">
              <a16:creationId xmlns:a16="http://schemas.microsoft.com/office/drawing/2014/main" xmlns="" id="{A08BE6DE-DCD6-4752-8FE7-9FBA77685DD4}"/>
            </a:ext>
          </a:extLst>
        </xdr:cNvPr>
        <xdr:cNvSpPr txBox="1"/>
      </xdr:nvSpPr>
      <xdr:spPr>
        <a:xfrm>
          <a:off x="15214111" y="93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52070</xdr:rowOff>
    </xdr:from>
    <xdr:to>
      <xdr:col>21</xdr:col>
      <xdr:colOff>212725</xdr:colOff>
      <xdr:row>54</xdr:row>
      <xdr:rowOff>153670</xdr:rowOff>
    </xdr:to>
    <xdr:sp macro="" textlink="">
      <xdr:nvSpPr>
        <xdr:cNvPr id="601" name="円/楕円 600">
          <a:extLst>
            <a:ext uri="{FF2B5EF4-FFF2-40B4-BE49-F238E27FC236}">
              <a16:creationId xmlns:a16="http://schemas.microsoft.com/office/drawing/2014/main" xmlns="" id="{5557130A-5CF5-4EB2-8361-2D48E882ED2F}"/>
            </a:ext>
          </a:extLst>
        </xdr:cNvPr>
        <xdr:cNvSpPr/>
      </xdr:nvSpPr>
      <xdr:spPr>
        <a:xfrm>
          <a:off x="14541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170197</xdr:rowOff>
    </xdr:from>
    <xdr:ext cx="534377" cy="259045"/>
    <xdr:sp macro="" textlink="">
      <xdr:nvSpPr>
        <xdr:cNvPr id="602" name="テキスト ボックス 601">
          <a:extLst>
            <a:ext uri="{FF2B5EF4-FFF2-40B4-BE49-F238E27FC236}">
              <a16:creationId xmlns:a16="http://schemas.microsoft.com/office/drawing/2014/main" xmlns="" id="{FB36EA03-0DBE-46D9-9EB4-F8CD2A3D63E4}"/>
            </a:ext>
          </a:extLst>
        </xdr:cNvPr>
        <xdr:cNvSpPr txBox="1"/>
      </xdr:nvSpPr>
      <xdr:spPr>
        <a:xfrm>
          <a:off x="14325111" y="9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165532</xdr:rowOff>
    </xdr:from>
    <xdr:to>
      <xdr:col>20</xdr:col>
      <xdr:colOff>9525</xdr:colOff>
      <xdr:row>54</xdr:row>
      <xdr:rowOff>95682</xdr:rowOff>
    </xdr:to>
    <xdr:sp macro="" textlink="">
      <xdr:nvSpPr>
        <xdr:cNvPr id="603" name="円/楕円 602">
          <a:extLst>
            <a:ext uri="{FF2B5EF4-FFF2-40B4-BE49-F238E27FC236}">
              <a16:creationId xmlns:a16="http://schemas.microsoft.com/office/drawing/2014/main" xmlns="" id="{9571499B-7615-4B9E-A0FD-B7523C82239A}"/>
            </a:ext>
          </a:extLst>
        </xdr:cNvPr>
        <xdr:cNvSpPr/>
      </xdr:nvSpPr>
      <xdr:spPr>
        <a:xfrm>
          <a:off x="13652500" y="92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112209</xdr:rowOff>
    </xdr:from>
    <xdr:ext cx="534377" cy="259045"/>
    <xdr:sp macro="" textlink="">
      <xdr:nvSpPr>
        <xdr:cNvPr id="604" name="テキスト ボックス 603">
          <a:extLst>
            <a:ext uri="{FF2B5EF4-FFF2-40B4-BE49-F238E27FC236}">
              <a16:creationId xmlns:a16="http://schemas.microsoft.com/office/drawing/2014/main" xmlns="" id="{68812A05-8343-4926-94C7-DB2EFF583AFF}"/>
            </a:ext>
          </a:extLst>
        </xdr:cNvPr>
        <xdr:cNvSpPr txBox="1"/>
      </xdr:nvSpPr>
      <xdr:spPr>
        <a:xfrm>
          <a:off x="13436111" y="9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63983</xdr:rowOff>
    </xdr:from>
    <xdr:to>
      <xdr:col>18</xdr:col>
      <xdr:colOff>492125</xdr:colOff>
      <xdr:row>53</xdr:row>
      <xdr:rowOff>165583</xdr:rowOff>
    </xdr:to>
    <xdr:sp macro="" textlink="">
      <xdr:nvSpPr>
        <xdr:cNvPr id="605" name="円/楕円 604">
          <a:extLst>
            <a:ext uri="{FF2B5EF4-FFF2-40B4-BE49-F238E27FC236}">
              <a16:creationId xmlns:a16="http://schemas.microsoft.com/office/drawing/2014/main" xmlns="" id="{AE1BCEE2-392F-4417-9E38-893E68D8F6E5}"/>
            </a:ext>
          </a:extLst>
        </xdr:cNvPr>
        <xdr:cNvSpPr/>
      </xdr:nvSpPr>
      <xdr:spPr>
        <a:xfrm>
          <a:off x="12763500" y="91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10660</xdr:rowOff>
    </xdr:from>
    <xdr:ext cx="599010" cy="259045"/>
    <xdr:sp macro="" textlink="">
      <xdr:nvSpPr>
        <xdr:cNvPr id="606" name="テキスト ボックス 605">
          <a:extLst>
            <a:ext uri="{FF2B5EF4-FFF2-40B4-BE49-F238E27FC236}">
              <a16:creationId xmlns:a16="http://schemas.microsoft.com/office/drawing/2014/main" xmlns="" id="{D0A31760-531E-4774-84DA-737E69C73C3E}"/>
            </a:ext>
          </a:extLst>
        </xdr:cNvPr>
        <xdr:cNvSpPr txBox="1"/>
      </xdr:nvSpPr>
      <xdr:spPr>
        <a:xfrm>
          <a:off x="12514794" y="892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a16="http://schemas.microsoft.com/office/drawing/2014/main" xmlns="" id="{5A50F69B-F66E-4C2F-813E-48156E3C017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a16="http://schemas.microsoft.com/office/drawing/2014/main" xmlns="" id="{937733E7-6037-444D-BF6F-D48161B41E4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a16="http://schemas.microsoft.com/office/drawing/2014/main" xmlns="" id="{17D57C84-B53B-4362-B68F-9EF8314D0B3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a16="http://schemas.microsoft.com/office/drawing/2014/main" xmlns="" id="{85FA7E28-534C-4F43-A8FE-4219ABE0228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a16="http://schemas.microsoft.com/office/drawing/2014/main" xmlns="" id="{A5D84731-8769-4D3E-8A6D-4DE8B88CDD6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a16="http://schemas.microsoft.com/office/drawing/2014/main" xmlns="" id="{839AD1A0-A74A-464C-B94C-71D87AD457F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a16="http://schemas.microsoft.com/office/drawing/2014/main" xmlns="" id="{29641969-D371-429A-94D8-62775B91401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a16="http://schemas.microsoft.com/office/drawing/2014/main" xmlns="" id="{F1386894-532C-4F04-BF14-81436A0F80E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EED5A45B-EAAF-42BD-B098-B92634544BB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a16="http://schemas.microsoft.com/office/drawing/2014/main" xmlns="" id="{091678C0-72FD-4210-98F2-81045E80188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a:extLst>
            <a:ext uri="{FF2B5EF4-FFF2-40B4-BE49-F238E27FC236}">
              <a16:creationId xmlns:a16="http://schemas.microsoft.com/office/drawing/2014/main" xmlns="" id="{851A5126-F773-4015-BE9C-893C2741A286}"/>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1BCCD7CF-1F60-42EE-819B-92ACEF02B4C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a:extLst>
            <a:ext uri="{FF2B5EF4-FFF2-40B4-BE49-F238E27FC236}">
              <a16:creationId xmlns:a16="http://schemas.microsoft.com/office/drawing/2014/main" xmlns="" id="{EDD2745E-BB21-4231-B117-4C22070962D3}"/>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xmlns="" id="{7F58033A-D386-44AD-B7F2-FED0CE3282F2}"/>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a:extLst>
            <a:ext uri="{FF2B5EF4-FFF2-40B4-BE49-F238E27FC236}">
              <a16:creationId xmlns:a16="http://schemas.microsoft.com/office/drawing/2014/main" xmlns="" id="{B4AF3378-9943-4DD5-9511-5BFFEC6F53E2}"/>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xmlns="" id="{39129C99-0AB9-4D7B-ACEB-7793DE3BC3FC}"/>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a:extLst>
            <a:ext uri="{FF2B5EF4-FFF2-40B4-BE49-F238E27FC236}">
              <a16:creationId xmlns:a16="http://schemas.microsoft.com/office/drawing/2014/main" xmlns="" id="{A976962E-6CE0-47B8-8C1A-E601F9E81694}"/>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a:extLst>
            <a:ext uri="{FF2B5EF4-FFF2-40B4-BE49-F238E27FC236}">
              <a16:creationId xmlns:a16="http://schemas.microsoft.com/office/drawing/2014/main" xmlns="" id="{EFD09DCA-CDAD-4E52-BE3C-681658580B64}"/>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a:extLst>
            <a:ext uri="{FF2B5EF4-FFF2-40B4-BE49-F238E27FC236}">
              <a16:creationId xmlns:a16="http://schemas.microsoft.com/office/drawing/2014/main" xmlns="" id="{32C9131E-FB0B-47D6-808C-BFFA5EAECF97}"/>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BC622856-4F08-40F6-89CB-E854A68337DB}"/>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a:extLst>
            <a:ext uri="{FF2B5EF4-FFF2-40B4-BE49-F238E27FC236}">
              <a16:creationId xmlns:a16="http://schemas.microsoft.com/office/drawing/2014/main" xmlns="" id="{019C091C-28DD-4297-8F64-975F4A474F56}"/>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a:extLst>
            <a:ext uri="{FF2B5EF4-FFF2-40B4-BE49-F238E27FC236}">
              <a16:creationId xmlns:a16="http://schemas.microsoft.com/office/drawing/2014/main" xmlns="" id="{C24F0502-6542-4AB5-82F8-67F457750D9A}"/>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xmlns="" id="{A2A656FB-22D9-40FD-95C1-94BAD5DC146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760CD301-A0E1-4E4E-9CA5-A13D3997640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xmlns="" id="{E2A18E72-8636-4020-84C8-60D53C71455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2" name="直線コネクタ 631">
          <a:extLst>
            <a:ext uri="{FF2B5EF4-FFF2-40B4-BE49-F238E27FC236}">
              <a16:creationId xmlns:a16="http://schemas.microsoft.com/office/drawing/2014/main" xmlns="" id="{C4154BF1-D9D7-4EE6-A027-DC2FE5B64C53}"/>
            </a:ext>
          </a:extLst>
        </xdr:cNvPr>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xmlns="" id="{886D8B23-8461-4A72-A57F-82A9A8A8FA23}"/>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a:extLst>
            <a:ext uri="{FF2B5EF4-FFF2-40B4-BE49-F238E27FC236}">
              <a16:creationId xmlns:a16="http://schemas.microsoft.com/office/drawing/2014/main" xmlns="" id="{A84623A9-008B-4D6A-96F1-5AEA2CF85EF9}"/>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5" name="災害復旧費最大値テキスト">
          <a:extLst>
            <a:ext uri="{FF2B5EF4-FFF2-40B4-BE49-F238E27FC236}">
              <a16:creationId xmlns:a16="http://schemas.microsoft.com/office/drawing/2014/main" xmlns="" id="{4C8204E1-DC2C-4D3A-9261-4C1F5B84133E}"/>
            </a:ext>
          </a:extLst>
        </xdr:cNvPr>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6" name="直線コネクタ 635">
          <a:extLst>
            <a:ext uri="{FF2B5EF4-FFF2-40B4-BE49-F238E27FC236}">
              <a16:creationId xmlns:a16="http://schemas.microsoft.com/office/drawing/2014/main" xmlns="" id="{73D320D9-FAA9-4899-86FF-9AEC4587A645}"/>
            </a:ext>
          </a:extLst>
        </xdr:cNvPr>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136010</xdr:rowOff>
    </xdr:from>
    <xdr:to>
      <xdr:col>23</xdr:col>
      <xdr:colOff>517525</xdr:colOff>
      <xdr:row>76</xdr:row>
      <xdr:rowOff>16811</xdr:rowOff>
    </xdr:to>
    <xdr:cxnSp macro="">
      <xdr:nvCxnSpPr>
        <xdr:cNvPr id="637" name="直線コネクタ 636">
          <a:extLst>
            <a:ext uri="{FF2B5EF4-FFF2-40B4-BE49-F238E27FC236}">
              <a16:creationId xmlns:a16="http://schemas.microsoft.com/office/drawing/2014/main" xmlns="" id="{D6514BD3-3FC3-49C8-A0CC-030A9ADBD565}"/>
            </a:ext>
          </a:extLst>
        </xdr:cNvPr>
        <xdr:cNvCxnSpPr/>
      </xdr:nvCxnSpPr>
      <xdr:spPr>
        <a:xfrm flipV="1">
          <a:off x="15481300" y="12823310"/>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118511</xdr:rowOff>
    </xdr:from>
    <xdr:ext cx="469744" cy="259045"/>
    <xdr:sp macro="" textlink="">
      <xdr:nvSpPr>
        <xdr:cNvPr id="638" name="災害復旧費平均値テキスト">
          <a:extLst>
            <a:ext uri="{FF2B5EF4-FFF2-40B4-BE49-F238E27FC236}">
              <a16:creationId xmlns:a16="http://schemas.microsoft.com/office/drawing/2014/main" xmlns="" id="{2F2E4973-0A52-465D-AE73-FDB6D6A6F396}"/>
            </a:ext>
          </a:extLst>
        </xdr:cNvPr>
        <xdr:cNvSpPr txBox="1"/>
      </xdr:nvSpPr>
      <xdr:spPr>
        <a:xfrm>
          <a:off x="16370300" y="13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9" name="フローチャート : 判断 638">
          <a:extLst>
            <a:ext uri="{FF2B5EF4-FFF2-40B4-BE49-F238E27FC236}">
              <a16:creationId xmlns:a16="http://schemas.microsoft.com/office/drawing/2014/main" xmlns="" id="{827F6961-86E6-45A3-AEF9-21627E215F4D}"/>
            </a:ext>
          </a:extLst>
        </xdr:cNvPr>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16811</xdr:rowOff>
    </xdr:from>
    <xdr:to>
      <xdr:col>22</xdr:col>
      <xdr:colOff>365125</xdr:colOff>
      <xdr:row>79</xdr:row>
      <xdr:rowOff>32159</xdr:rowOff>
    </xdr:to>
    <xdr:cxnSp macro="">
      <xdr:nvCxnSpPr>
        <xdr:cNvPr id="640" name="直線コネクタ 639">
          <a:extLst>
            <a:ext uri="{FF2B5EF4-FFF2-40B4-BE49-F238E27FC236}">
              <a16:creationId xmlns:a16="http://schemas.microsoft.com/office/drawing/2014/main" xmlns="" id="{8149822C-3BF1-4CD1-BACF-CF336186AE97}"/>
            </a:ext>
          </a:extLst>
        </xdr:cNvPr>
        <xdr:cNvCxnSpPr/>
      </xdr:nvCxnSpPr>
      <xdr:spPr>
        <a:xfrm flipV="1">
          <a:off x="14592300" y="13047011"/>
          <a:ext cx="889000" cy="5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41" name="フローチャート : 判断 640">
          <a:extLst>
            <a:ext uri="{FF2B5EF4-FFF2-40B4-BE49-F238E27FC236}">
              <a16:creationId xmlns:a16="http://schemas.microsoft.com/office/drawing/2014/main" xmlns="" id="{8C237E83-0F28-4207-BC6D-51B997AA94A7}"/>
            </a:ext>
          </a:extLst>
        </xdr:cNvPr>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42" name="テキスト ボックス 641">
          <a:extLst>
            <a:ext uri="{FF2B5EF4-FFF2-40B4-BE49-F238E27FC236}">
              <a16:creationId xmlns:a16="http://schemas.microsoft.com/office/drawing/2014/main" xmlns="" id="{CBF252D2-B837-47EF-B45A-F44567A2707C}"/>
            </a:ext>
          </a:extLst>
        </xdr:cNvPr>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127823</xdr:rowOff>
    </xdr:from>
    <xdr:to>
      <xdr:col>21</xdr:col>
      <xdr:colOff>161925</xdr:colOff>
      <xdr:row>79</xdr:row>
      <xdr:rowOff>32159</xdr:rowOff>
    </xdr:to>
    <xdr:cxnSp macro="">
      <xdr:nvCxnSpPr>
        <xdr:cNvPr id="643" name="直線コネクタ 642">
          <a:extLst>
            <a:ext uri="{FF2B5EF4-FFF2-40B4-BE49-F238E27FC236}">
              <a16:creationId xmlns:a16="http://schemas.microsoft.com/office/drawing/2014/main" xmlns="" id="{C97B96D2-4EE2-4EC4-9063-EACE9B7D6219}"/>
            </a:ext>
          </a:extLst>
        </xdr:cNvPr>
        <xdr:cNvCxnSpPr/>
      </xdr:nvCxnSpPr>
      <xdr:spPr>
        <a:xfrm>
          <a:off x="13703300" y="13500923"/>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4" name="フローチャート : 判断 643">
          <a:extLst>
            <a:ext uri="{FF2B5EF4-FFF2-40B4-BE49-F238E27FC236}">
              <a16:creationId xmlns:a16="http://schemas.microsoft.com/office/drawing/2014/main" xmlns="" id="{E405FD0F-D8E4-4FD8-9CF8-571AF3EDDD1C}"/>
            </a:ext>
          </a:extLst>
        </xdr:cNvPr>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102379</xdr:rowOff>
    </xdr:from>
    <xdr:ext cx="469744" cy="259045"/>
    <xdr:sp macro="" textlink="">
      <xdr:nvSpPr>
        <xdr:cNvPr id="645" name="テキスト ボックス 644">
          <a:extLst>
            <a:ext uri="{FF2B5EF4-FFF2-40B4-BE49-F238E27FC236}">
              <a16:creationId xmlns:a16="http://schemas.microsoft.com/office/drawing/2014/main" xmlns="" id="{7B4FC7E5-34A4-471B-BBFE-13D1FC05DDBB}"/>
            </a:ext>
          </a:extLst>
        </xdr:cNvPr>
        <xdr:cNvSpPr txBox="1"/>
      </xdr:nvSpPr>
      <xdr:spPr>
        <a:xfrm>
          <a:off x="14357427"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149149</xdr:rowOff>
    </xdr:from>
    <xdr:to>
      <xdr:col>19</xdr:col>
      <xdr:colOff>644525</xdr:colOff>
      <xdr:row>78</xdr:row>
      <xdr:rowOff>127823</xdr:rowOff>
    </xdr:to>
    <xdr:cxnSp macro="">
      <xdr:nvCxnSpPr>
        <xdr:cNvPr id="646" name="直線コネクタ 645">
          <a:extLst>
            <a:ext uri="{FF2B5EF4-FFF2-40B4-BE49-F238E27FC236}">
              <a16:creationId xmlns:a16="http://schemas.microsoft.com/office/drawing/2014/main" xmlns="" id="{67DCDDA0-C39D-4FC3-B82F-13AFB1A02994}"/>
            </a:ext>
          </a:extLst>
        </xdr:cNvPr>
        <xdr:cNvCxnSpPr/>
      </xdr:nvCxnSpPr>
      <xdr:spPr>
        <a:xfrm>
          <a:off x="12814300" y="13350799"/>
          <a:ext cx="889000" cy="1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7" name="フローチャート : 判断 646">
          <a:extLst>
            <a:ext uri="{FF2B5EF4-FFF2-40B4-BE49-F238E27FC236}">
              <a16:creationId xmlns:a16="http://schemas.microsoft.com/office/drawing/2014/main" xmlns="" id="{ABBF9CEB-2277-40CA-BC7F-989511327A2E}"/>
            </a:ext>
          </a:extLst>
        </xdr:cNvPr>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104415</xdr:rowOff>
    </xdr:from>
    <xdr:ext cx="469744" cy="259045"/>
    <xdr:sp macro="" textlink="">
      <xdr:nvSpPr>
        <xdr:cNvPr id="648" name="テキスト ボックス 647">
          <a:extLst>
            <a:ext uri="{FF2B5EF4-FFF2-40B4-BE49-F238E27FC236}">
              <a16:creationId xmlns:a16="http://schemas.microsoft.com/office/drawing/2014/main" xmlns="" id="{49BBA112-B0F0-4B47-B570-359D69876590}"/>
            </a:ext>
          </a:extLst>
        </xdr:cNvPr>
        <xdr:cNvSpPr txBox="1"/>
      </xdr:nvSpPr>
      <xdr:spPr>
        <a:xfrm>
          <a:off x="13468427"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9" name="フローチャート : 判断 648">
          <a:extLst>
            <a:ext uri="{FF2B5EF4-FFF2-40B4-BE49-F238E27FC236}">
              <a16:creationId xmlns:a16="http://schemas.microsoft.com/office/drawing/2014/main" xmlns="" id="{2D0C2494-9C69-4FE9-B1C7-F53E9B8497CA}"/>
            </a:ext>
          </a:extLst>
        </xdr:cNvPr>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145933</xdr:rowOff>
    </xdr:from>
    <xdr:ext cx="534377" cy="259045"/>
    <xdr:sp macro="" textlink="">
      <xdr:nvSpPr>
        <xdr:cNvPr id="650" name="テキスト ボックス 649">
          <a:extLst>
            <a:ext uri="{FF2B5EF4-FFF2-40B4-BE49-F238E27FC236}">
              <a16:creationId xmlns:a16="http://schemas.microsoft.com/office/drawing/2014/main" xmlns="" id="{FA7DAFB5-01EB-467A-A93A-CE5EB2A93E4C}"/>
            </a:ext>
          </a:extLst>
        </xdr:cNvPr>
        <xdr:cNvSpPr txBox="1"/>
      </xdr:nvSpPr>
      <xdr:spPr>
        <a:xfrm>
          <a:off x="12547111" y="135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30EAAB4A-6AE9-4D55-BEE9-5AA78FDA313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3EC32316-60BE-4E8A-B5DE-1ECA6CA7094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F4CEB140-EF57-4852-9D6C-8B159ADC3EC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38329B87-17CD-42BF-82BB-906F4900DF2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7863AA41-3491-4585-9C94-13A470E4A9C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85210</xdr:rowOff>
    </xdr:from>
    <xdr:to>
      <xdr:col>23</xdr:col>
      <xdr:colOff>568325</xdr:colOff>
      <xdr:row>75</xdr:row>
      <xdr:rowOff>15360</xdr:rowOff>
    </xdr:to>
    <xdr:sp macro="" textlink="">
      <xdr:nvSpPr>
        <xdr:cNvPr id="656" name="円/楕円 655">
          <a:extLst>
            <a:ext uri="{FF2B5EF4-FFF2-40B4-BE49-F238E27FC236}">
              <a16:creationId xmlns:a16="http://schemas.microsoft.com/office/drawing/2014/main" xmlns="" id="{CC02DA33-E64F-4103-8EC4-3E2D1076A96E}"/>
            </a:ext>
          </a:extLst>
        </xdr:cNvPr>
        <xdr:cNvSpPr/>
      </xdr:nvSpPr>
      <xdr:spPr>
        <a:xfrm>
          <a:off x="162687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108087</xdr:rowOff>
    </xdr:from>
    <xdr:ext cx="534377" cy="259045"/>
    <xdr:sp macro="" textlink="">
      <xdr:nvSpPr>
        <xdr:cNvPr id="657" name="災害復旧費該当値テキスト">
          <a:extLst>
            <a:ext uri="{FF2B5EF4-FFF2-40B4-BE49-F238E27FC236}">
              <a16:creationId xmlns:a16="http://schemas.microsoft.com/office/drawing/2014/main" xmlns="" id="{EC5D4A50-03EC-4C1C-91F7-08442BA2F778}"/>
            </a:ext>
          </a:extLst>
        </xdr:cNvPr>
        <xdr:cNvSpPr txBox="1"/>
      </xdr:nvSpPr>
      <xdr:spPr>
        <a:xfrm>
          <a:off x="16370300" y="126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137461</xdr:rowOff>
    </xdr:from>
    <xdr:to>
      <xdr:col>22</xdr:col>
      <xdr:colOff>415925</xdr:colOff>
      <xdr:row>76</xdr:row>
      <xdr:rowOff>67611</xdr:rowOff>
    </xdr:to>
    <xdr:sp macro="" textlink="">
      <xdr:nvSpPr>
        <xdr:cNvPr id="658" name="円/楕円 657">
          <a:extLst>
            <a:ext uri="{FF2B5EF4-FFF2-40B4-BE49-F238E27FC236}">
              <a16:creationId xmlns:a16="http://schemas.microsoft.com/office/drawing/2014/main" xmlns="" id="{164C03F8-4AD8-4823-B4D7-6488EC38BA83}"/>
            </a:ext>
          </a:extLst>
        </xdr:cNvPr>
        <xdr:cNvSpPr/>
      </xdr:nvSpPr>
      <xdr:spPr>
        <a:xfrm>
          <a:off x="15430500" y="129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84138</xdr:rowOff>
    </xdr:from>
    <xdr:ext cx="534377" cy="259045"/>
    <xdr:sp macro="" textlink="">
      <xdr:nvSpPr>
        <xdr:cNvPr id="659" name="テキスト ボックス 658">
          <a:extLst>
            <a:ext uri="{FF2B5EF4-FFF2-40B4-BE49-F238E27FC236}">
              <a16:creationId xmlns:a16="http://schemas.microsoft.com/office/drawing/2014/main" xmlns="" id="{580788ED-8F16-480E-BA21-45D7701AA629}"/>
            </a:ext>
          </a:extLst>
        </xdr:cNvPr>
        <xdr:cNvSpPr txBox="1"/>
      </xdr:nvSpPr>
      <xdr:spPr>
        <a:xfrm>
          <a:off x="15214111" y="1277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152809</xdr:rowOff>
    </xdr:from>
    <xdr:to>
      <xdr:col>21</xdr:col>
      <xdr:colOff>212725</xdr:colOff>
      <xdr:row>79</xdr:row>
      <xdr:rowOff>82959</xdr:rowOff>
    </xdr:to>
    <xdr:sp macro="" textlink="">
      <xdr:nvSpPr>
        <xdr:cNvPr id="660" name="円/楕円 659">
          <a:extLst>
            <a:ext uri="{FF2B5EF4-FFF2-40B4-BE49-F238E27FC236}">
              <a16:creationId xmlns:a16="http://schemas.microsoft.com/office/drawing/2014/main" xmlns="" id="{F05B0BE0-30BB-4305-9771-1EFA5C3C4EC2}"/>
            </a:ext>
          </a:extLst>
        </xdr:cNvPr>
        <xdr:cNvSpPr/>
      </xdr:nvSpPr>
      <xdr:spPr>
        <a:xfrm>
          <a:off x="14541500" y="135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99486</xdr:rowOff>
    </xdr:from>
    <xdr:ext cx="469744" cy="259045"/>
    <xdr:sp macro="" textlink="">
      <xdr:nvSpPr>
        <xdr:cNvPr id="661" name="テキスト ボックス 660">
          <a:extLst>
            <a:ext uri="{FF2B5EF4-FFF2-40B4-BE49-F238E27FC236}">
              <a16:creationId xmlns:a16="http://schemas.microsoft.com/office/drawing/2014/main" xmlns="" id="{C30CF5F2-1845-43DE-ABCA-FBDC1F429F86}"/>
            </a:ext>
          </a:extLst>
        </xdr:cNvPr>
        <xdr:cNvSpPr txBox="1"/>
      </xdr:nvSpPr>
      <xdr:spPr>
        <a:xfrm>
          <a:off x="14357427" y="133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77023</xdr:rowOff>
    </xdr:from>
    <xdr:to>
      <xdr:col>20</xdr:col>
      <xdr:colOff>9525</xdr:colOff>
      <xdr:row>79</xdr:row>
      <xdr:rowOff>7173</xdr:rowOff>
    </xdr:to>
    <xdr:sp macro="" textlink="">
      <xdr:nvSpPr>
        <xdr:cNvPr id="662" name="円/楕円 661">
          <a:extLst>
            <a:ext uri="{FF2B5EF4-FFF2-40B4-BE49-F238E27FC236}">
              <a16:creationId xmlns:a16="http://schemas.microsoft.com/office/drawing/2014/main" xmlns="" id="{706A6E85-3265-405A-A019-FF42F848647F}"/>
            </a:ext>
          </a:extLst>
        </xdr:cNvPr>
        <xdr:cNvSpPr/>
      </xdr:nvSpPr>
      <xdr:spPr>
        <a:xfrm>
          <a:off x="13652500" y="134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23700</xdr:rowOff>
    </xdr:from>
    <xdr:ext cx="534377" cy="259045"/>
    <xdr:sp macro="" textlink="">
      <xdr:nvSpPr>
        <xdr:cNvPr id="663" name="テキスト ボックス 662">
          <a:extLst>
            <a:ext uri="{FF2B5EF4-FFF2-40B4-BE49-F238E27FC236}">
              <a16:creationId xmlns:a16="http://schemas.microsoft.com/office/drawing/2014/main" xmlns="" id="{FC1DFE73-A3D5-46FE-8DE8-D03ECD26B987}"/>
            </a:ext>
          </a:extLst>
        </xdr:cNvPr>
        <xdr:cNvSpPr txBox="1"/>
      </xdr:nvSpPr>
      <xdr:spPr>
        <a:xfrm>
          <a:off x="13436111" y="1322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98349</xdr:rowOff>
    </xdr:from>
    <xdr:to>
      <xdr:col>18</xdr:col>
      <xdr:colOff>492125</xdr:colOff>
      <xdr:row>78</xdr:row>
      <xdr:rowOff>28499</xdr:rowOff>
    </xdr:to>
    <xdr:sp macro="" textlink="">
      <xdr:nvSpPr>
        <xdr:cNvPr id="664" name="円/楕円 663">
          <a:extLst>
            <a:ext uri="{FF2B5EF4-FFF2-40B4-BE49-F238E27FC236}">
              <a16:creationId xmlns:a16="http://schemas.microsoft.com/office/drawing/2014/main" xmlns="" id="{E0D25A4C-67B9-48BF-B62F-8C7009563C3A}"/>
            </a:ext>
          </a:extLst>
        </xdr:cNvPr>
        <xdr:cNvSpPr/>
      </xdr:nvSpPr>
      <xdr:spPr>
        <a:xfrm>
          <a:off x="12763500" y="132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45026</xdr:rowOff>
    </xdr:from>
    <xdr:ext cx="534377" cy="259045"/>
    <xdr:sp macro="" textlink="">
      <xdr:nvSpPr>
        <xdr:cNvPr id="665" name="テキスト ボックス 664">
          <a:extLst>
            <a:ext uri="{FF2B5EF4-FFF2-40B4-BE49-F238E27FC236}">
              <a16:creationId xmlns:a16="http://schemas.microsoft.com/office/drawing/2014/main" xmlns="" id="{142B7C80-5E49-4265-8E32-8BB3066C65A4}"/>
            </a:ext>
          </a:extLst>
        </xdr:cNvPr>
        <xdr:cNvSpPr txBox="1"/>
      </xdr:nvSpPr>
      <xdr:spPr>
        <a:xfrm>
          <a:off x="12547111" y="130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xmlns="" id="{F789B482-4F30-47AF-B284-8A2ED28C35B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xmlns="" id="{488167D5-53B8-4400-9D91-940AFED67AB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xmlns="" id="{297A52CE-B350-4D7F-9EE4-B218A7E559B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xmlns="" id="{688BAB95-E2A7-4AA1-87C8-CC4CB9C9836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xmlns="" id="{D4968E2F-ADB2-4A16-B25B-C0AC644FBA8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xmlns="" id="{A4274F72-B26F-4AA8-80E9-971B769222E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xmlns="" id="{FCDEFE54-B0B1-432D-8472-249596C9ABC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xmlns="" id="{EBFE4584-3FD0-4DD0-ACA5-621193CE64F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E3AACDC4-541D-4974-8302-AD47D89209D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xmlns="" id="{80BD1C66-29A6-4963-ACFA-D08363E85A8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xmlns="" id="{89710DD8-45A9-46AE-903F-CE65DF0FAE17}"/>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a:extLst>
            <a:ext uri="{FF2B5EF4-FFF2-40B4-BE49-F238E27FC236}">
              <a16:creationId xmlns:a16="http://schemas.microsoft.com/office/drawing/2014/main" xmlns="" id="{E31D45CF-10FB-4AC3-8DB4-75D2223B39B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a:extLst>
            <a:ext uri="{FF2B5EF4-FFF2-40B4-BE49-F238E27FC236}">
              <a16:creationId xmlns:a16="http://schemas.microsoft.com/office/drawing/2014/main" xmlns="" id="{74D09B81-B1C8-4F85-91A7-705CCBA6B5A5}"/>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a:extLst>
            <a:ext uri="{FF2B5EF4-FFF2-40B4-BE49-F238E27FC236}">
              <a16:creationId xmlns:a16="http://schemas.microsoft.com/office/drawing/2014/main" xmlns="" id="{F668E3BE-B8D8-4BB8-B38E-E5F6E262681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a:extLst>
            <a:ext uri="{FF2B5EF4-FFF2-40B4-BE49-F238E27FC236}">
              <a16:creationId xmlns:a16="http://schemas.microsoft.com/office/drawing/2014/main" xmlns="" id="{E0E0340F-801D-456D-AADC-1D7279089B49}"/>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a:extLst>
            <a:ext uri="{FF2B5EF4-FFF2-40B4-BE49-F238E27FC236}">
              <a16:creationId xmlns:a16="http://schemas.microsoft.com/office/drawing/2014/main" xmlns="" id="{E52E9623-EF85-4FA5-80CA-6DBEC2126F9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xmlns="" id="{07B61612-C233-4015-99F5-5F5048B68A77}"/>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a:extLst>
            <a:ext uri="{FF2B5EF4-FFF2-40B4-BE49-F238E27FC236}">
              <a16:creationId xmlns:a16="http://schemas.microsoft.com/office/drawing/2014/main" xmlns="" id="{1A81F186-5FD0-481F-99FA-558CA8A29D23}"/>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xmlns="" id="{A8A5B926-7ECF-4849-8326-E7CC85ECF1F5}"/>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a:extLst>
            <a:ext uri="{FF2B5EF4-FFF2-40B4-BE49-F238E27FC236}">
              <a16:creationId xmlns:a16="http://schemas.microsoft.com/office/drawing/2014/main" xmlns="" id="{D21A44C3-4A7A-4384-BE8D-CB34A5A7FAF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a:extLst>
            <a:ext uri="{FF2B5EF4-FFF2-40B4-BE49-F238E27FC236}">
              <a16:creationId xmlns:a16="http://schemas.microsoft.com/office/drawing/2014/main" xmlns="" id="{28A04E64-6717-4CB4-917B-C45A3A596A51}"/>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a:extLst>
            <a:ext uri="{FF2B5EF4-FFF2-40B4-BE49-F238E27FC236}">
              <a16:creationId xmlns:a16="http://schemas.microsoft.com/office/drawing/2014/main" xmlns="" id="{93DC1A29-FC96-46E6-8957-AF61DA92927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9DAB30BC-8DE5-4D05-AFB9-0A9BFEBF82B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a:extLst>
            <a:ext uri="{FF2B5EF4-FFF2-40B4-BE49-F238E27FC236}">
              <a16:creationId xmlns:a16="http://schemas.microsoft.com/office/drawing/2014/main" xmlns="" id="{707F29C4-1F08-42ED-BAB0-ED8679789E3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90" name="直線コネクタ 689">
          <a:extLst>
            <a:ext uri="{FF2B5EF4-FFF2-40B4-BE49-F238E27FC236}">
              <a16:creationId xmlns:a16="http://schemas.microsoft.com/office/drawing/2014/main" xmlns="" id="{0682569B-82C2-4CAA-909C-60FD6977072E}"/>
            </a:ext>
          </a:extLst>
        </xdr:cNvPr>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91" name="公債費最小値テキスト">
          <a:extLst>
            <a:ext uri="{FF2B5EF4-FFF2-40B4-BE49-F238E27FC236}">
              <a16:creationId xmlns:a16="http://schemas.microsoft.com/office/drawing/2014/main" xmlns="" id="{15858387-3798-4A29-9E65-A0C9E870BD4F}"/>
            </a:ext>
          </a:extLst>
        </xdr:cNvPr>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2" name="直線コネクタ 691">
          <a:extLst>
            <a:ext uri="{FF2B5EF4-FFF2-40B4-BE49-F238E27FC236}">
              <a16:creationId xmlns:a16="http://schemas.microsoft.com/office/drawing/2014/main" xmlns="" id="{B73C5465-AF09-4392-8CC2-A8ECA2AD5947}"/>
            </a:ext>
          </a:extLst>
        </xdr:cNvPr>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3" name="公債費最大値テキスト">
          <a:extLst>
            <a:ext uri="{FF2B5EF4-FFF2-40B4-BE49-F238E27FC236}">
              <a16:creationId xmlns:a16="http://schemas.microsoft.com/office/drawing/2014/main" xmlns="" id="{BCFFED80-DC9F-4C6A-83CC-8E67A8AA8E28}"/>
            </a:ext>
          </a:extLst>
        </xdr:cNvPr>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4" name="直線コネクタ 693">
          <a:extLst>
            <a:ext uri="{FF2B5EF4-FFF2-40B4-BE49-F238E27FC236}">
              <a16:creationId xmlns:a16="http://schemas.microsoft.com/office/drawing/2014/main" xmlns="" id="{A5BDBADA-3D3C-4023-AD3F-AE3E189EE21B}"/>
            </a:ext>
          </a:extLst>
        </xdr:cNvPr>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7786</xdr:rowOff>
    </xdr:from>
    <xdr:to>
      <xdr:col>23</xdr:col>
      <xdr:colOff>517525</xdr:colOff>
      <xdr:row>94</xdr:row>
      <xdr:rowOff>50622</xdr:rowOff>
    </xdr:to>
    <xdr:cxnSp macro="">
      <xdr:nvCxnSpPr>
        <xdr:cNvPr id="695" name="直線コネクタ 694">
          <a:extLst>
            <a:ext uri="{FF2B5EF4-FFF2-40B4-BE49-F238E27FC236}">
              <a16:creationId xmlns:a16="http://schemas.microsoft.com/office/drawing/2014/main" xmlns="" id="{790D9587-53C7-45F2-A006-A000ABBDC8C3}"/>
            </a:ext>
          </a:extLst>
        </xdr:cNvPr>
        <xdr:cNvCxnSpPr/>
      </xdr:nvCxnSpPr>
      <xdr:spPr>
        <a:xfrm>
          <a:off x="15481300" y="16124086"/>
          <a:ext cx="838200" cy="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6" name="公債費平均値テキスト">
          <a:extLst>
            <a:ext uri="{FF2B5EF4-FFF2-40B4-BE49-F238E27FC236}">
              <a16:creationId xmlns:a16="http://schemas.microsoft.com/office/drawing/2014/main" xmlns="" id="{E57998F0-EFE8-4670-93B8-869EBFCDBC6E}"/>
            </a:ext>
          </a:extLst>
        </xdr:cNvPr>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7" name="フローチャート : 判断 696">
          <a:extLst>
            <a:ext uri="{FF2B5EF4-FFF2-40B4-BE49-F238E27FC236}">
              <a16:creationId xmlns:a16="http://schemas.microsoft.com/office/drawing/2014/main" xmlns="" id="{2A0855C7-10EC-4A24-A391-A2666F6BE4BA}"/>
            </a:ext>
          </a:extLst>
        </xdr:cNvPr>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7786</xdr:rowOff>
    </xdr:from>
    <xdr:to>
      <xdr:col>22</xdr:col>
      <xdr:colOff>365125</xdr:colOff>
      <xdr:row>94</xdr:row>
      <xdr:rowOff>105550</xdr:rowOff>
    </xdr:to>
    <xdr:cxnSp macro="">
      <xdr:nvCxnSpPr>
        <xdr:cNvPr id="698" name="直線コネクタ 697">
          <a:extLst>
            <a:ext uri="{FF2B5EF4-FFF2-40B4-BE49-F238E27FC236}">
              <a16:creationId xmlns:a16="http://schemas.microsoft.com/office/drawing/2014/main" xmlns="" id="{6CC8FBCD-6EC9-4356-9019-7F2E6760E9EE}"/>
            </a:ext>
          </a:extLst>
        </xdr:cNvPr>
        <xdr:cNvCxnSpPr/>
      </xdr:nvCxnSpPr>
      <xdr:spPr>
        <a:xfrm flipV="1">
          <a:off x="14592300" y="16124086"/>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9" name="フローチャート : 判断 698">
          <a:extLst>
            <a:ext uri="{FF2B5EF4-FFF2-40B4-BE49-F238E27FC236}">
              <a16:creationId xmlns:a16="http://schemas.microsoft.com/office/drawing/2014/main" xmlns="" id="{73BA6ABE-42AF-4F2C-A46A-D19019CE6B3F}"/>
            </a:ext>
          </a:extLst>
        </xdr:cNvPr>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154691</xdr:rowOff>
    </xdr:from>
    <xdr:ext cx="534377" cy="259045"/>
    <xdr:sp macro="" textlink="">
      <xdr:nvSpPr>
        <xdr:cNvPr id="700" name="テキスト ボックス 699">
          <a:extLst>
            <a:ext uri="{FF2B5EF4-FFF2-40B4-BE49-F238E27FC236}">
              <a16:creationId xmlns:a16="http://schemas.microsoft.com/office/drawing/2014/main" xmlns="" id="{8AE0F41A-B0C8-4448-8B32-B33A2C5DEDA5}"/>
            </a:ext>
          </a:extLst>
        </xdr:cNvPr>
        <xdr:cNvSpPr txBox="1"/>
      </xdr:nvSpPr>
      <xdr:spPr>
        <a:xfrm>
          <a:off x="15214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74448</xdr:rowOff>
    </xdr:from>
    <xdr:to>
      <xdr:col>21</xdr:col>
      <xdr:colOff>161925</xdr:colOff>
      <xdr:row>94</xdr:row>
      <xdr:rowOff>105550</xdr:rowOff>
    </xdr:to>
    <xdr:cxnSp macro="">
      <xdr:nvCxnSpPr>
        <xdr:cNvPr id="701" name="直線コネクタ 700">
          <a:extLst>
            <a:ext uri="{FF2B5EF4-FFF2-40B4-BE49-F238E27FC236}">
              <a16:creationId xmlns:a16="http://schemas.microsoft.com/office/drawing/2014/main" xmlns="" id="{DE8351C3-0757-438B-83F7-88D3B10B9EFF}"/>
            </a:ext>
          </a:extLst>
        </xdr:cNvPr>
        <xdr:cNvCxnSpPr/>
      </xdr:nvCxnSpPr>
      <xdr:spPr>
        <a:xfrm>
          <a:off x="13703300" y="16190748"/>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702" name="フローチャート : 判断 701">
          <a:extLst>
            <a:ext uri="{FF2B5EF4-FFF2-40B4-BE49-F238E27FC236}">
              <a16:creationId xmlns:a16="http://schemas.microsoft.com/office/drawing/2014/main" xmlns="" id="{D2FD6232-86FE-4D7C-9C57-A51BF589E574}"/>
            </a:ext>
          </a:extLst>
        </xdr:cNvPr>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115536</xdr:rowOff>
    </xdr:from>
    <xdr:ext cx="534377" cy="259045"/>
    <xdr:sp macro="" textlink="">
      <xdr:nvSpPr>
        <xdr:cNvPr id="703" name="テキスト ボックス 702">
          <a:extLst>
            <a:ext uri="{FF2B5EF4-FFF2-40B4-BE49-F238E27FC236}">
              <a16:creationId xmlns:a16="http://schemas.microsoft.com/office/drawing/2014/main" xmlns="" id="{6D0DEC9D-5FCE-4892-A8CA-FE44C76995FA}"/>
            </a:ext>
          </a:extLst>
        </xdr:cNvPr>
        <xdr:cNvSpPr txBox="1"/>
      </xdr:nvSpPr>
      <xdr:spPr>
        <a:xfrm>
          <a:off x="14325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28118</xdr:rowOff>
    </xdr:from>
    <xdr:to>
      <xdr:col>19</xdr:col>
      <xdr:colOff>644525</xdr:colOff>
      <xdr:row>94</xdr:row>
      <xdr:rowOff>74448</xdr:rowOff>
    </xdr:to>
    <xdr:cxnSp macro="">
      <xdr:nvCxnSpPr>
        <xdr:cNvPr id="704" name="直線コネクタ 703">
          <a:extLst>
            <a:ext uri="{FF2B5EF4-FFF2-40B4-BE49-F238E27FC236}">
              <a16:creationId xmlns:a16="http://schemas.microsoft.com/office/drawing/2014/main" xmlns="" id="{8FC68020-ED3C-4C79-A73C-EA9F135F671E}"/>
            </a:ext>
          </a:extLst>
        </xdr:cNvPr>
        <xdr:cNvCxnSpPr/>
      </xdr:nvCxnSpPr>
      <xdr:spPr>
        <a:xfrm>
          <a:off x="12814300" y="1614441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705" name="フローチャート : 判断 704">
          <a:extLst>
            <a:ext uri="{FF2B5EF4-FFF2-40B4-BE49-F238E27FC236}">
              <a16:creationId xmlns:a16="http://schemas.microsoft.com/office/drawing/2014/main" xmlns="" id="{67DA242E-2C0F-44B9-B249-7CB43869EF85}"/>
            </a:ext>
          </a:extLst>
        </xdr:cNvPr>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87316</xdr:rowOff>
    </xdr:from>
    <xdr:ext cx="534377" cy="259045"/>
    <xdr:sp macro="" textlink="">
      <xdr:nvSpPr>
        <xdr:cNvPr id="706" name="テキスト ボックス 705">
          <a:extLst>
            <a:ext uri="{FF2B5EF4-FFF2-40B4-BE49-F238E27FC236}">
              <a16:creationId xmlns:a16="http://schemas.microsoft.com/office/drawing/2014/main" xmlns="" id="{ACD16EA1-8CE1-40AE-B494-7619B897E850}"/>
            </a:ext>
          </a:extLst>
        </xdr:cNvPr>
        <xdr:cNvSpPr txBox="1"/>
      </xdr:nvSpPr>
      <xdr:spPr>
        <a:xfrm>
          <a:off x="13436111"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7" name="フローチャート : 判断 706">
          <a:extLst>
            <a:ext uri="{FF2B5EF4-FFF2-40B4-BE49-F238E27FC236}">
              <a16:creationId xmlns:a16="http://schemas.microsoft.com/office/drawing/2014/main" xmlns="" id="{60750B3D-FC00-4012-AAE1-A8B730BF26E7}"/>
            </a:ext>
          </a:extLst>
        </xdr:cNvPr>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89958</xdr:rowOff>
    </xdr:from>
    <xdr:ext cx="534377" cy="259045"/>
    <xdr:sp macro="" textlink="">
      <xdr:nvSpPr>
        <xdr:cNvPr id="708" name="テキスト ボックス 707">
          <a:extLst>
            <a:ext uri="{FF2B5EF4-FFF2-40B4-BE49-F238E27FC236}">
              <a16:creationId xmlns:a16="http://schemas.microsoft.com/office/drawing/2014/main" xmlns="" id="{02CCEA23-E55C-40DA-911C-BCDA64973A2F}"/>
            </a:ext>
          </a:extLst>
        </xdr:cNvPr>
        <xdr:cNvSpPr txBox="1"/>
      </xdr:nvSpPr>
      <xdr:spPr>
        <a:xfrm>
          <a:off x="12547111" y="167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35F53346-3FEA-4255-8D6A-DD729D2DE7F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18FD9277-BDB4-4E9C-9809-F19C1F7AC59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4F034F4C-59A8-4665-852D-D35EA109D8E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FE8187A7-02E3-4129-A0E4-44BBB9EA530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CDB07080-53EE-4AEC-989B-AD6AE44C8D6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171272</xdr:rowOff>
    </xdr:from>
    <xdr:to>
      <xdr:col>23</xdr:col>
      <xdr:colOff>568325</xdr:colOff>
      <xdr:row>94</xdr:row>
      <xdr:rowOff>101422</xdr:rowOff>
    </xdr:to>
    <xdr:sp macro="" textlink="">
      <xdr:nvSpPr>
        <xdr:cNvPr id="714" name="円/楕円 713">
          <a:extLst>
            <a:ext uri="{FF2B5EF4-FFF2-40B4-BE49-F238E27FC236}">
              <a16:creationId xmlns:a16="http://schemas.microsoft.com/office/drawing/2014/main" xmlns="" id="{34DF4178-3CB9-41C1-A06F-7B3085BED310}"/>
            </a:ext>
          </a:extLst>
        </xdr:cNvPr>
        <xdr:cNvSpPr/>
      </xdr:nvSpPr>
      <xdr:spPr>
        <a:xfrm>
          <a:off x="16268700" y="16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22699</xdr:rowOff>
    </xdr:from>
    <xdr:ext cx="534377" cy="259045"/>
    <xdr:sp macro="" textlink="">
      <xdr:nvSpPr>
        <xdr:cNvPr id="715" name="公債費該当値テキスト">
          <a:extLst>
            <a:ext uri="{FF2B5EF4-FFF2-40B4-BE49-F238E27FC236}">
              <a16:creationId xmlns:a16="http://schemas.microsoft.com/office/drawing/2014/main" xmlns="" id="{DF75CD48-2727-437C-A1BD-4BF87C4EE398}"/>
            </a:ext>
          </a:extLst>
        </xdr:cNvPr>
        <xdr:cNvSpPr txBox="1"/>
      </xdr:nvSpPr>
      <xdr:spPr>
        <a:xfrm>
          <a:off x="16370300" y="159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97,014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128436</xdr:rowOff>
    </xdr:from>
    <xdr:to>
      <xdr:col>22</xdr:col>
      <xdr:colOff>415925</xdr:colOff>
      <xdr:row>94</xdr:row>
      <xdr:rowOff>58586</xdr:rowOff>
    </xdr:to>
    <xdr:sp macro="" textlink="">
      <xdr:nvSpPr>
        <xdr:cNvPr id="716" name="円/楕円 715">
          <a:extLst>
            <a:ext uri="{FF2B5EF4-FFF2-40B4-BE49-F238E27FC236}">
              <a16:creationId xmlns:a16="http://schemas.microsoft.com/office/drawing/2014/main" xmlns="" id="{C75B9914-D8D0-482F-90DE-625D5E7EC1ED}"/>
            </a:ext>
          </a:extLst>
        </xdr:cNvPr>
        <xdr:cNvSpPr/>
      </xdr:nvSpPr>
      <xdr:spPr>
        <a:xfrm>
          <a:off x="15430500" y="16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75113</xdr:rowOff>
    </xdr:from>
    <xdr:ext cx="599010" cy="259045"/>
    <xdr:sp macro="" textlink="">
      <xdr:nvSpPr>
        <xdr:cNvPr id="717" name="テキスト ボックス 716">
          <a:extLst>
            <a:ext uri="{FF2B5EF4-FFF2-40B4-BE49-F238E27FC236}">
              <a16:creationId xmlns:a16="http://schemas.microsoft.com/office/drawing/2014/main" xmlns="" id="{185C33E2-5188-4672-8C50-031E76ECA29F}"/>
            </a:ext>
          </a:extLst>
        </xdr:cNvPr>
        <xdr:cNvSpPr txBox="1"/>
      </xdr:nvSpPr>
      <xdr:spPr>
        <a:xfrm>
          <a:off x="15181794" y="15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54750</xdr:rowOff>
    </xdr:from>
    <xdr:to>
      <xdr:col>21</xdr:col>
      <xdr:colOff>212725</xdr:colOff>
      <xdr:row>94</xdr:row>
      <xdr:rowOff>156350</xdr:rowOff>
    </xdr:to>
    <xdr:sp macro="" textlink="">
      <xdr:nvSpPr>
        <xdr:cNvPr id="718" name="円/楕円 717">
          <a:extLst>
            <a:ext uri="{FF2B5EF4-FFF2-40B4-BE49-F238E27FC236}">
              <a16:creationId xmlns:a16="http://schemas.microsoft.com/office/drawing/2014/main" xmlns="" id="{CA67FECF-FD21-4C3A-887A-5F6624081CEC}"/>
            </a:ext>
          </a:extLst>
        </xdr:cNvPr>
        <xdr:cNvSpPr/>
      </xdr:nvSpPr>
      <xdr:spPr>
        <a:xfrm>
          <a:off x="14541500" y="161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1427</xdr:rowOff>
    </xdr:from>
    <xdr:ext cx="534377" cy="259045"/>
    <xdr:sp macro="" textlink="">
      <xdr:nvSpPr>
        <xdr:cNvPr id="719" name="テキスト ボックス 718">
          <a:extLst>
            <a:ext uri="{FF2B5EF4-FFF2-40B4-BE49-F238E27FC236}">
              <a16:creationId xmlns:a16="http://schemas.microsoft.com/office/drawing/2014/main" xmlns="" id="{2350BE2F-EB18-453B-87D6-B8FE1DE1417D}"/>
            </a:ext>
          </a:extLst>
        </xdr:cNvPr>
        <xdr:cNvSpPr txBox="1"/>
      </xdr:nvSpPr>
      <xdr:spPr>
        <a:xfrm>
          <a:off x="14325111" y="159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23648</xdr:rowOff>
    </xdr:from>
    <xdr:to>
      <xdr:col>20</xdr:col>
      <xdr:colOff>9525</xdr:colOff>
      <xdr:row>94</xdr:row>
      <xdr:rowOff>125248</xdr:rowOff>
    </xdr:to>
    <xdr:sp macro="" textlink="">
      <xdr:nvSpPr>
        <xdr:cNvPr id="720" name="円/楕円 719">
          <a:extLst>
            <a:ext uri="{FF2B5EF4-FFF2-40B4-BE49-F238E27FC236}">
              <a16:creationId xmlns:a16="http://schemas.microsoft.com/office/drawing/2014/main" xmlns="" id="{B331A24F-C7C8-4670-897F-6B9B76233A2E}"/>
            </a:ext>
          </a:extLst>
        </xdr:cNvPr>
        <xdr:cNvSpPr/>
      </xdr:nvSpPr>
      <xdr:spPr>
        <a:xfrm>
          <a:off x="13652500" y="161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141775</xdr:rowOff>
    </xdr:from>
    <xdr:ext cx="534377" cy="259045"/>
    <xdr:sp macro="" textlink="">
      <xdr:nvSpPr>
        <xdr:cNvPr id="721" name="テキスト ボックス 720">
          <a:extLst>
            <a:ext uri="{FF2B5EF4-FFF2-40B4-BE49-F238E27FC236}">
              <a16:creationId xmlns:a16="http://schemas.microsoft.com/office/drawing/2014/main" xmlns="" id="{89FE116E-2B8F-414A-BF3D-EAE83647FFCC}"/>
            </a:ext>
          </a:extLst>
        </xdr:cNvPr>
        <xdr:cNvSpPr txBox="1"/>
      </xdr:nvSpPr>
      <xdr:spPr>
        <a:xfrm>
          <a:off x="13436111" y="159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148768</xdr:rowOff>
    </xdr:from>
    <xdr:to>
      <xdr:col>18</xdr:col>
      <xdr:colOff>492125</xdr:colOff>
      <xdr:row>94</xdr:row>
      <xdr:rowOff>78918</xdr:rowOff>
    </xdr:to>
    <xdr:sp macro="" textlink="">
      <xdr:nvSpPr>
        <xdr:cNvPr id="722" name="円/楕円 721">
          <a:extLst>
            <a:ext uri="{FF2B5EF4-FFF2-40B4-BE49-F238E27FC236}">
              <a16:creationId xmlns:a16="http://schemas.microsoft.com/office/drawing/2014/main" xmlns="" id="{2938F142-4781-4F58-B943-AB0ABDB7DB93}"/>
            </a:ext>
          </a:extLst>
        </xdr:cNvPr>
        <xdr:cNvSpPr/>
      </xdr:nvSpPr>
      <xdr:spPr>
        <a:xfrm>
          <a:off x="12763500" y="160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95445</xdr:rowOff>
    </xdr:from>
    <xdr:ext cx="534377" cy="259045"/>
    <xdr:sp macro="" textlink="">
      <xdr:nvSpPr>
        <xdr:cNvPr id="723" name="テキスト ボックス 722">
          <a:extLst>
            <a:ext uri="{FF2B5EF4-FFF2-40B4-BE49-F238E27FC236}">
              <a16:creationId xmlns:a16="http://schemas.microsoft.com/office/drawing/2014/main" xmlns="" id="{EB6B6B5C-BF0F-461E-9B3C-516741B29671}"/>
            </a:ext>
          </a:extLst>
        </xdr:cNvPr>
        <xdr:cNvSpPr txBox="1"/>
      </xdr:nvSpPr>
      <xdr:spPr>
        <a:xfrm>
          <a:off x="12547111" y="158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a:extLst>
            <a:ext uri="{FF2B5EF4-FFF2-40B4-BE49-F238E27FC236}">
              <a16:creationId xmlns:a16="http://schemas.microsoft.com/office/drawing/2014/main" xmlns="" id="{C30BA011-CABE-4068-A7FF-03531510F14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a:extLst>
            <a:ext uri="{FF2B5EF4-FFF2-40B4-BE49-F238E27FC236}">
              <a16:creationId xmlns:a16="http://schemas.microsoft.com/office/drawing/2014/main" xmlns="" id="{E54CC2EF-410D-4F8D-A333-CBCBD9769F5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a:extLst>
            <a:ext uri="{FF2B5EF4-FFF2-40B4-BE49-F238E27FC236}">
              <a16:creationId xmlns:a16="http://schemas.microsoft.com/office/drawing/2014/main" xmlns="" id="{BB8B4985-77E3-4799-8E0D-03258889D4C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a:extLst>
            <a:ext uri="{FF2B5EF4-FFF2-40B4-BE49-F238E27FC236}">
              <a16:creationId xmlns:a16="http://schemas.microsoft.com/office/drawing/2014/main" xmlns="" id="{4D372702-B356-410D-B3AB-A6952999E12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a:extLst>
            <a:ext uri="{FF2B5EF4-FFF2-40B4-BE49-F238E27FC236}">
              <a16:creationId xmlns:a16="http://schemas.microsoft.com/office/drawing/2014/main" xmlns="" id="{389F04A0-3281-4CE8-BBF1-2D675EBE25A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a:extLst>
            <a:ext uri="{FF2B5EF4-FFF2-40B4-BE49-F238E27FC236}">
              <a16:creationId xmlns:a16="http://schemas.microsoft.com/office/drawing/2014/main" xmlns="" id="{2A0129DA-520A-4542-99B5-CB322075DE8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a:extLst>
            <a:ext uri="{FF2B5EF4-FFF2-40B4-BE49-F238E27FC236}">
              <a16:creationId xmlns:a16="http://schemas.microsoft.com/office/drawing/2014/main" xmlns="" id="{02318A1E-A1E4-459F-BF31-7AD2D7250B3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a:extLst>
            <a:ext uri="{FF2B5EF4-FFF2-40B4-BE49-F238E27FC236}">
              <a16:creationId xmlns:a16="http://schemas.microsoft.com/office/drawing/2014/main" xmlns="" id="{8C70714B-9CBC-4630-99B2-3D8DB2C64E8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E9B90998-6370-42B9-96F4-5B35D310F8C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a:extLst>
            <a:ext uri="{FF2B5EF4-FFF2-40B4-BE49-F238E27FC236}">
              <a16:creationId xmlns:a16="http://schemas.microsoft.com/office/drawing/2014/main" xmlns="" id="{C9233237-FB02-41C0-A127-E4C921D26FE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a:extLst>
            <a:ext uri="{FF2B5EF4-FFF2-40B4-BE49-F238E27FC236}">
              <a16:creationId xmlns:a16="http://schemas.microsoft.com/office/drawing/2014/main" xmlns="" id="{8B664ADC-29E0-4377-83DA-275418792B21}"/>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a:extLst>
            <a:ext uri="{FF2B5EF4-FFF2-40B4-BE49-F238E27FC236}">
              <a16:creationId xmlns:a16="http://schemas.microsoft.com/office/drawing/2014/main" xmlns="" id="{ECD99B02-4E69-42B8-B84C-7630CC8E48C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a:extLst>
            <a:ext uri="{FF2B5EF4-FFF2-40B4-BE49-F238E27FC236}">
              <a16:creationId xmlns:a16="http://schemas.microsoft.com/office/drawing/2014/main" xmlns="" id="{9910C8A8-F614-4723-8258-24C038E1F58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a:extLst>
            <a:ext uri="{FF2B5EF4-FFF2-40B4-BE49-F238E27FC236}">
              <a16:creationId xmlns:a16="http://schemas.microsoft.com/office/drawing/2014/main" xmlns="" id="{EE3CB75D-920C-4860-BC85-9548BDFCE13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a:extLst>
            <a:ext uri="{FF2B5EF4-FFF2-40B4-BE49-F238E27FC236}">
              <a16:creationId xmlns:a16="http://schemas.microsoft.com/office/drawing/2014/main" xmlns="" id="{E3780F7D-0119-4F2C-9707-D4306955412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a:extLst>
            <a:ext uri="{FF2B5EF4-FFF2-40B4-BE49-F238E27FC236}">
              <a16:creationId xmlns:a16="http://schemas.microsoft.com/office/drawing/2014/main" xmlns="" id="{31C8BD1F-90FF-47DB-B421-A70D761F937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a:extLst>
            <a:ext uri="{FF2B5EF4-FFF2-40B4-BE49-F238E27FC236}">
              <a16:creationId xmlns:a16="http://schemas.microsoft.com/office/drawing/2014/main" xmlns="" id="{A2A5D625-400F-4C18-AFAC-B0DC1F8A88E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a:extLst>
            <a:ext uri="{FF2B5EF4-FFF2-40B4-BE49-F238E27FC236}">
              <a16:creationId xmlns:a16="http://schemas.microsoft.com/office/drawing/2014/main" xmlns="" id="{D9B51AC1-6289-4EBD-B9C2-A08A34FB09E1}"/>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a:extLst>
            <a:ext uri="{FF2B5EF4-FFF2-40B4-BE49-F238E27FC236}">
              <a16:creationId xmlns:a16="http://schemas.microsoft.com/office/drawing/2014/main" xmlns="" id="{2A7134D7-D0F1-4D57-9F55-5D0E77C6556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a:extLst>
            <a:ext uri="{FF2B5EF4-FFF2-40B4-BE49-F238E27FC236}">
              <a16:creationId xmlns:a16="http://schemas.microsoft.com/office/drawing/2014/main" xmlns="" id="{79BE3A24-CF93-4A62-BBDA-E015A361A1D1}"/>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xmlns="" id="{A49C4062-8A47-4FFC-845D-F2A0972081E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a:extLst>
            <a:ext uri="{FF2B5EF4-FFF2-40B4-BE49-F238E27FC236}">
              <a16:creationId xmlns:a16="http://schemas.microsoft.com/office/drawing/2014/main" xmlns="" id="{6E9F10B7-5033-4792-BF6A-798753C328E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xmlns="" id="{8277DCF3-125E-430D-B6D5-86D9D706D0F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7" name="直線コネクタ 746">
          <a:extLst>
            <a:ext uri="{FF2B5EF4-FFF2-40B4-BE49-F238E27FC236}">
              <a16:creationId xmlns:a16="http://schemas.microsoft.com/office/drawing/2014/main" xmlns="" id="{E12328E0-4D8F-4212-97C6-2DF204139F7B}"/>
            </a:ext>
          </a:extLst>
        </xdr:cNvPr>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8" name="諸支出金最小値テキスト">
          <a:extLst>
            <a:ext uri="{FF2B5EF4-FFF2-40B4-BE49-F238E27FC236}">
              <a16:creationId xmlns:a16="http://schemas.microsoft.com/office/drawing/2014/main" xmlns="" id="{D0534687-D727-4B83-AF13-FC33D30C4578}"/>
            </a:ext>
          </a:extLst>
        </xdr:cNvPr>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a:extLst>
            <a:ext uri="{FF2B5EF4-FFF2-40B4-BE49-F238E27FC236}">
              <a16:creationId xmlns:a16="http://schemas.microsoft.com/office/drawing/2014/main" xmlns="" id="{AA9B64C6-3218-4407-96A1-9143CC811F1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50" name="諸支出金最大値テキスト">
          <a:extLst>
            <a:ext uri="{FF2B5EF4-FFF2-40B4-BE49-F238E27FC236}">
              <a16:creationId xmlns:a16="http://schemas.microsoft.com/office/drawing/2014/main" xmlns="" id="{BAEF175C-BDB2-42BA-A0EA-F35525788329}"/>
            </a:ext>
          </a:extLst>
        </xdr:cNvPr>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51" name="直線コネクタ 750">
          <a:extLst>
            <a:ext uri="{FF2B5EF4-FFF2-40B4-BE49-F238E27FC236}">
              <a16:creationId xmlns:a16="http://schemas.microsoft.com/office/drawing/2014/main" xmlns="" id="{C85BAFB4-9FA6-4ADD-9E27-DBA7266B036C}"/>
            </a:ext>
          </a:extLst>
        </xdr:cNvPr>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a:extLst>
            <a:ext uri="{FF2B5EF4-FFF2-40B4-BE49-F238E27FC236}">
              <a16:creationId xmlns:a16="http://schemas.microsoft.com/office/drawing/2014/main" xmlns="" id="{0F12FCED-B7F0-4268-A7A1-94D71546913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3" name="諸支出金平均値テキスト">
          <a:extLst>
            <a:ext uri="{FF2B5EF4-FFF2-40B4-BE49-F238E27FC236}">
              <a16:creationId xmlns:a16="http://schemas.microsoft.com/office/drawing/2014/main" xmlns="" id="{CDB69212-0ADA-40B8-9B31-E8C386235073}"/>
            </a:ext>
          </a:extLst>
        </xdr:cNvPr>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4" name="フローチャート : 判断 753">
          <a:extLst>
            <a:ext uri="{FF2B5EF4-FFF2-40B4-BE49-F238E27FC236}">
              <a16:creationId xmlns:a16="http://schemas.microsoft.com/office/drawing/2014/main" xmlns="" id="{A9E1AED5-8078-422F-AA18-CF25BDAC495A}"/>
            </a:ext>
          </a:extLst>
        </xdr:cNvPr>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a:extLst>
            <a:ext uri="{FF2B5EF4-FFF2-40B4-BE49-F238E27FC236}">
              <a16:creationId xmlns:a16="http://schemas.microsoft.com/office/drawing/2014/main" xmlns="" id="{A4A7B902-4388-40BB-AD4D-71A8BB75C1D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6" name="フローチャート : 判断 755">
          <a:extLst>
            <a:ext uri="{FF2B5EF4-FFF2-40B4-BE49-F238E27FC236}">
              <a16:creationId xmlns:a16="http://schemas.microsoft.com/office/drawing/2014/main" xmlns="" id="{30A3D2B5-62FE-400F-9E21-BFCB040DAC55}"/>
            </a:ext>
          </a:extLst>
        </xdr:cNvPr>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7" name="テキスト ボックス 756">
          <a:extLst>
            <a:ext uri="{FF2B5EF4-FFF2-40B4-BE49-F238E27FC236}">
              <a16:creationId xmlns:a16="http://schemas.microsoft.com/office/drawing/2014/main" xmlns="" id="{EE56B686-712D-42C6-ACE9-8841275A49B4}"/>
            </a:ext>
          </a:extLst>
        </xdr:cNvPr>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a:extLst>
            <a:ext uri="{FF2B5EF4-FFF2-40B4-BE49-F238E27FC236}">
              <a16:creationId xmlns:a16="http://schemas.microsoft.com/office/drawing/2014/main" xmlns="" id="{6D24EF8A-C4BB-4003-846C-543F4FA7413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9" name="フローチャート : 判断 758">
          <a:extLst>
            <a:ext uri="{FF2B5EF4-FFF2-40B4-BE49-F238E27FC236}">
              <a16:creationId xmlns:a16="http://schemas.microsoft.com/office/drawing/2014/main" xmlns="" id="{D2B3874A-0E84-4B54-8CBE-0B464C89F759}"/>
            </a:ext>
          </a:extLst>
        </xdr:cNvPr>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60" name="テキスト ボックス 759">
          <a:extLst>
            <a:ext uri="{FF2B5EF4-FFF2-40B4-BE49-F238E27FC236}">
              <a16:creationId xmlns:a16="http://schemas.microsoft.com/office/drawing/2014/main" xmlns="" id="{EC428E82-4E15-4805-84C3-345BD5AFE569}"/>
            </a:ext>
          </a:extLst>
        </xdr:cNvPr>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a:extLst>
            <a:ext uri="{FF2B5EF4-FFF2-40B4-BE49-F238E27FC236}">
              <a16:creationId xmlns:a16="http://schemas.microsoft.com/office/drawing/2014/main" xmlns="" id="{67225340-D149-49E6-A761-689E1201B1C5}"/>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62" name="フローチャート : 判断 761">
          <a:extLst>
            <a:ext uri="{FF2B5EF4-FFF2-40B4-BE49-F238E27FC236}">
              <a16:creationId xmlns:a16="http://schemas.microsoft.com/office/drawing/2014/main" xmlns="" id="{7E278241-ED47-4619-B585-F55D059E12D9}"/>
            </a:ext>
          </a:extLst>
        </xdr:cNvPr>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63" name="テキスト ボックス 762">
          <a:extLst>
            <a:ext uri="{FF2B5EF4-FFF2-40B4-BE49-F238E27FC236}">
              <a16:creationId xmlns:a16="http://schemas.microsoft.com/office/drawing/2014/main" xmlns="" id="{3653CB41-A4A8-4641-A9E2-57B669691D8E}"/>
            </a:ext>
          </a:extLst>
        </xdr:cNvPr>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4" name="フローチャート : 判断 763">
          <a:extLst>
            <a:ext uri="{FF2B5EF4-FFF2-40B4-BE49-F238E27FC236}">
              <a16:creationId xmlns:a16="http://schemas.microsoft.com/office/drawing/2014/main" xmlns="" id="{3B6BB64B-46F8-481E-97AF-144136C74EE3}"/>
            </a:ext>
          </a:extLst>
        </xdr:cNvPr>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5" name="テキスト ボックス 764">
          <a:extLst>
            <a:ext uri="{FF2B5EF4-FFF2-40B4-BE49-F238E27FC236}">
              <a16:creationId xmlns:a16="http://schemas.microsoft.com/office/drawing/2014/main" xmlns="" id="{43E39018-FE9D-42F5-A9B3-1CCA2DED629B}"/>
            </a:ext>
          </a:extLst>
        </xdr:cNvPr>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A1AAF204-549F-4369-9F75-2CB0925424E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C31142DA-92AD-4CB4-8E13-0F501C0A902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124682B0-4C60-4A15-BD1B-FBA3447FF6F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3AC7FFC7-35B3-4F38-AF6C-0540B5FF1C3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A6FC95AF-8091-4679-A095-826959B9D6F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a:extLst>
            <a:ext uri="{FF2B5EF4-FFF2-40B4-BE49-F238E27FC236}">
              <a16:creationId xmlns:a16="http://schemas.microsoft.com/office/drawing/2014/main" xmlns="" id="{B7172C89-A496-430E-994D-1A3C70D62C0C}"/>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72" name="諸支出金該当値テキスト">
          <a:extLst>
            <a:ext uri="{FF2B5EF4-FFF2-40B4-BE49-F238E27FC236}">
              <a16:creationId xmlns:a16="http://schemas.microsoft.com/office/drawing/2014/main" xmlns="" id="{B9372296-F3A5-4F71-B609-D0D4F7F0576A}"/>
            </a:ext>
          </a:extLst>
        </xdr:cNvPr>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a:extLst>
            <a:ext uri="{FF2B5EF4-FFF2-40B4-BE49-F238E27FC236}">
              <a16:creationId xmlns:a16="http://schemas.microsoft.com/office/drawing/2014/main" xmlns="" id="{783C4E50-55D8-483B-AA4D-D5E69CFCD30A}"/>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89DA156C-57DD-4515-A7AD-B5E5516B564E}"/>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a:extLst>
            <a:ext uri="{FF2B5EF4-FFF2-40B4-BE49-F238E27FC236}">
              <a16:creationId xmlns:a16="http://schemas.microsoft.com/office/drawing/2014/main" xmlns="" id="{4BF092F8-865F-44AE-9787-21FE8B461D98}"/>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6028D7C5-D2FD-4DC1-B87D-EDE02F3DA54D}"/>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a:extLst>
            <a:ext uri="{FF2B5EF4-FFF2-40B4-BE49-F238E27FC236}">
              <a16:creationId xmlns:a16="http://schemas.microsoft.com/office/drawing/2014/main" xmlns="" id="{D0AA3C57-6AC1-4048-ACFA-89575C64E49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36E369DA-C3FA-4A7A-B767-700330B3D44E}"/>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a:extLst>
            <a:ext uri="{FF2B5EF4-FFF2-40B4-BE49-F238E27FC236}">
              <a16:creationId xmlns:a16="http://schemas.microsoft.com/office/drawing/2014/main" xmlns="" id="{F798CE45-C436-41FE-88DD-4A988B76472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B5361767-2CC8-465F-9843-3D23EE660CC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xmlns="" id="{3F599058-1005-41F0-8A22-0E6A9AC4ED9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xmlns="" id="{AEA7FA73-9F64-4FAD-9E04-F8EC77C3806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xmlns="" id="{BE408B3B-98CE-4730-9A7D-1AFFC0BC4F9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xmlns="" id="{98E06DAA-7468-4087-8DA3-D7B72959057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xmlns="" id="{7558CD32-B4CA-4D95-870E-62387596531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xmlns="" id="{01BB8BED-0B20-4721-ABF8-FCF09828B03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xmlns="" id="{46B41038-9C89-4823-AE88-AFE138FF5EE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xmlns="" id="{47CAC3C3-EB9C-4C99-BC7E-360958A87C5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5A271AE1-E67B-41A5-BDA6-3DE02473B08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xmlns="" id="{4CFDCA88-5254-47B0-A776-A1F452DDEDD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xmlns="" id="{74580395-CE44-459D-B255-2C219262066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DFE21DA6-4640-45FA-AD52-22A97C5FA7E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xmlns="" id="{762363A0-F6AA-4BFE-B6BB-95A381E0675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36A343C9-6B26-437F-A5E3-B2E9B2C20A3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xmlns="" id="{46912968-5922-429F-84FC-A745663EE62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xmlns="" id="{59946E8D-E565-4AD9-9C95-5F437A1D6625}"/>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650831AF-26B9-4B83-885A-2040691F3A1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xmlns="" id="{467AF7FC-D014-4545-8557-3F97A2E8304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11D228C3-2989-473D-B064-FEFAEE517DC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xmlns="" id="{B282F1F4-A7C3-400B-A9EA-AAE2CB6DFDE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xmlns="" id="{1EAC476E-2B30-42CD-A9F8-41FA4F3B103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D80B910A-7358-470C-88C4-A83BF1248D5C}"/>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xmlns="" id="{283B8BBF-C4FC-482C-AEFF-74B5DFF6487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xmlns="" id="{2D7D0108-1847-48DC-AF13-E40123CEB4A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xmlns="" id="{0181C7A1-CE4F-47B5-B773-CC0DB86E70F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E0A1EE7D-FDC0-4271-B909-52F2E9C0610B}"/>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xmlns="" id="{4275E534-6A25-4485-B02D-FF59EE361FB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xmlns="" id="{006A9750-2B5E-4617-9005-51F6B3D6B2AF}"/>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28BDFBF1-B06D-423C-B0AB-4EA920D00193}"/>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xmlns="" id="{D600377C-C272-4A68-A9C2-F985E4F0102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xmlns="" id="{380AFEF5-1265-4A6B-995D-694A66AA0851}"/>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FC35618B-9D77-4BF5-AE8A-6B680A63F2BC}"/>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xmlns="" id="{532E3E58-0B27-4B4B-A6A5-2396A9BD2B6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E6F075D5-D0F2-4F3A-A769-0647CF77ECD2}"/>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DA896148-42E6-4892-A5FB-FC43755B224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7D075D30-6180-44D9-ADEC-DE106AAB988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69089866-236C-45FF-82F3-14E21C44035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A40701A0-4F76-4CF9-A785-9FD091AC7F8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88098E96-7311-453C-AD08-0558FB444C6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xmlns="" id="{5493F996-1412-4DB7-9372-FDE345FC765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E9132FD5-70C3-4A93-8145-96255B54C7E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xmlns="" id="{9126DA7D-AD3A-48B8-B2D9-4312D9CDCDE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E6C88E35-A21F-4E4C-B4D2-635B2C7841C3}"/>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xmlns="" id="{814D709A-B4FB-45E8-B46E-789969CF587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A06541B3-4D5E-4FC9-AC3F-9FD471E7487A}"/>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xmlns="" id="{D3227F88-3BCC-4342-917F-C99C04951A8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9249C831-6EA6-4AF5-9B2A-A412C502C0E1}"/>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xmlns="" id="{8B17853C-0A39-40FC-8727-D63F7229EE4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30B094A6-E6CA-475C-AAAA-C0D2F6C3CE25}"/>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xmlns="" id="{10DA5C44-8595-44B6-B358-C2CE9E6EE5E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xmlns="" id="{5DA3F51E-D60A-46A6-9F8A-2BFF1368C19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xmlns="" id="{F41835B2-1A11-4662-AA96-E576FD3B7AE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広大な面積の中に峠を挟んで二つの地域に分かれており、更に集落が点在する特殊な地理的要因により、総合支所や保育所等の町有施設が町内に分散され多く配置されているため、類似団体と比較すると人口千人当たりの職員数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倍となっており、このことが各項目のコストを引き上げている要因となっていると考えられる。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商工費については、町村合併前の旧４町村それぞれにスキー場があるなど、多くの観光施設の維持に多額の費用を要する等が要因となり類似団体内平均値を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災害復旧費については関東・東北豪雨災害復旧事業に多額の経費を要していることから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76C6E6A9-1E95-40D5-8963-860002569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1E595EE7-9E41-4585-B1D4-BA7A6619A7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3E116A5E-1529-406A-B433-3AE57B70937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945A903-0DD6-4436-A8DB-FD82E62086C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28A7FEA4-3B79-4787-90AF-D6FE27D320E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93368E3F-9823-4E79-AB50-6E0099FB934F}"/>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9AEA75B3-55BA-4644-8BC1-5911F8FCD51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48492D5-BDEC-46D7-B924-05788F0F234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EB2A1628-73B3-46E9-B46E-0A65E9BEA29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983F8B70-67F9-4580-8B23-68F19991F2D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156F0789-3519-4CA2-BA74-915A9E1AEC2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3BD2F7BF-4292-40C3-8D0A-49AD0CBE553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58345175-E4AB-4745-9B90-81E4F88C959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財政調整基金繰入金が単年度収支と財政調整基金積立金の合計額を上回ったことから、実質単年度収支が赤字となったが、実質収支は黒字を確保しており、財政の健全性は確保できていると考えている。</a:t>
          </a:r>
          <a:endParaRPr lang="ja-JP" altLang="ja-JP" sz="1400">
            <a:effectLst/>
          </a:endParaRPr>
        </a:p>
        <a:p>
          <a:r>
            <a:rPr kumimoji="1" lang="ja-JP" altLang="ja-JP" sz="1100">
              <a:solidFill>
                <a:schemeClr val="dk1"/>
              </a:solidFill>
              <a:effectLst/>
              <a:latin typeface="+mn-lt"/>
              <a:ea typeface="+mn-ea"/>
              <a:cs typeface="+mn-cs"/>
            </a:rPr>
            <a:t>　将来の財政規模を見据えた財政構造に変化しながら財政の健全性を維持していく。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76913C43-521E-4037-A874-F268A4600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7C5D9F67-3347-4CCB-AAA4-22907902F5E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CB8171A7-31A2-4332-8129-BFE79DD3EAA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6EC53953-B598-49DC-A037-D17AD4B5262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FDB90ECC-A832-4968-890F-654506EF86E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274224B7-C2E3-48CB-965D-248D8A0AED3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25DFBFFD-B305-4DAD-8FCC-6EAFB6737D6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F797FDD8-4923-4F56-8660-555C99635F7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8322F316-9540-469F-8F70-B8C5F257BE7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普通会計及び特別会計においても赤字は生じていない。今後も赤字に転じることのないよう、財政の健全性を確保していく。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9DD397F6-0313-449C-B6F0-7CDD90BD16E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ACF2CC9C-65F8-4859-AF6E-04E252A6D62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31104181-89DC-4565-B4A4-D45F4130A68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7D9964BD-67C1-4B21-95FA-D468A56404A9}"/>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187B4179-B36E-4F28-88E2-EE86FBDB1BF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D8D94B69-472A-4336-9A8A-21CC5CFC5C1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FE02D728-6C43-4B26-B2F5-1EA155BFA1D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68850727-6CBC-4239-8327-070B91220CA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5A56A6C6-D261-4892-B27E-CD15B058B74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FF37C0DF-A5C1-424C-B9F6-E2E7D8C7DCC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919453CD-073A-4692-8D1D-9A9D1679B217}"/>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24180;&#24230;/&#32207;&#21209;&#35506;/&#36001;&#25919;&#20418;/&#36001;&#25919;&#20844;&#34920;&#38306;&#20418;/01&#36001;&#25919;&#29366;&#27841;&#36039;&#26009;&#38598;/H29/06&#20462;&#27491;&#22238;&#31572;/&#12304;&#36001;&#25919;&#29366;&#27841;&#36039;&#26009;&#38598;&#12305;_073687_&#21335;&#20250;&#27941;&#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D2" t="str">
            <v>当該団体(円)</v>
          </cell>
          <cell r="F2" t="str">
            <v>類似団体内平均(円)</v>
          </cell>
        </row>
        <row r="3">
          <cell r="A3" t="str">
            <v xml:space="preserve"> H24</v>
          </cell>
          <cell r="D3">
            <v>111733</v>
          </cell>
          <cell r="F3">
            <v>69806</v>
          </cell>
        </row>
        <row r="5">
          <cell r="A5" t="str">
            <v xml:space="preserve"> H25</v>
          </cell>
          <cell r="D5">
            <v>134299</v>
          </cell>
          <cell r="F5">
            <v>74444</v>
          </cell>
        </row>
        <row r="7">
          <cell r="A7" t="str">
            <v xml:space="preserve"> H26</v>
          </cell>
          <cell r="D7">
            <v>147196</v>
          </cell>
          <cell r="F7">
            <v>85205</v>
          </cell>
        </row>
        <row r="9">
          <cell r="A9" t="str">
            <v xml:space="preserve"> H27</v>
          </cell>
          <cell r="D9">
            <v>142668</v>
          </cell>
          <cell r="F9">
            <v>77577</v>
          </cell>
        </row>
        <row r="11">
          <cell r="A11" t="str">
            <v xml:space="preserve"> H28</v>
          </cell>
          <cell r="D11">
            <v>143657</v>
          </cell>
          <cell r="F11">
            <v>115123</v>
          </cell>
        </row>
        <row r="18">
          <cell r="B18" t="str">
            <v>H24</v>
          </cell>
          <cell r="C18" t="str">
            <v>H25</v>
          </cell>
          <cell r="D18" t="str">
            <v>H26</v>
          </cell>
          <cell r="E18" t="str">
            <v>H27</v>
          </cell>
          <cell r="F18" t="str">
            <v>H28</v>
          </cell>
        </row>
        <row r="19">
          <cell r="A19" t="str">
            <v>実質収支額</v>
          </cell>
          <cell r="B19">
            <v>4.59</v>
          </cell>
          <cell r="C19">
            <v>3.79</v>
          </cell>
          <cell r="D19">
            <v>4.18</v>
          </cell>
          <cell r="E19">
            <v>3.58</v>
          </cell>
          <cell r="F19">
            <v>3.59</v>
          </cell>
        </row>
        <row r="20">
          <cell r="A20" t="str">
            <v>財政調整基金残高</v>
          </cell>
          <cell r="B20">
            <v>22.49</v>
          </cell>
          <cell r="C20">
            <v>24.38</v>
          </cell>
          <cell r="D20">
            <v>23.75</v>
          </cell>
          <cell r="E20">
            <v>21.55</v>
          </cell>
          <cell r="F20">
            <v>22.32</v>
          </cell>
        </row>
        <row r="21">
          <cell r="A21" t="str">
            <v>実質単年度収支</v>
          </cell>
          <cell r="B21">
            <v>4.9000000000000004</v>
          </cell>
          <cell r="C21">
            <v>0.85</v>
          </cell>
          <cell r="D21">
            <v>-0.75</v>
          </cell>
          <cell r="E21">
            <v>-2.15</v>
          </cell>
          <cell r="F21">
            <v>-0.59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v>
          </cell>
          <cell r="F29" t="e">
            <v>#N/A</v>
          </cell>
          <cell r="G29">
            <v>0</v>
          </cell>
          <cell r="H29" t="e">
            <v>#N/A</v>
          </cell>
          <cell r="I29">
            <v>0</v>
          </cell>
          <cell r="J29" t="e">
            <v>#N/A</v>
          </cell>
          <cell r="K29">
            <v>0</v>
          </cell>
        </row>
        <row r="30">
          <cell r="A30" t="str">
            <v>農林業集落排水事業特別会計</v>
          </cell>
          <cell r="B30" t="e">
            <v>#N/A</v>
          </cell>
          <cell r="C30">
            <v>0.04</v>
          </cell>
          <cell r="D30" t="e">
            <v>#N/A</v>
          </cell>
          <cell r="E30">
            <v>0</v>
          </cell>
          <cell r="F30" t="e">
            <v>#N/A</v>
          </cell>
          <cell r="G30">
            <v>0</v>
          </cell>
          <cell r="H30" t="e">
            <v>#N/A</v>
          </cell>
          <cell r="I30">
            <v>0.02</v>
          </cell>
          <cell r="J30" t="e">
            <v>#N/A</v>
          </cell>
          <cell r="K30">
            <v>0.06</v>
          </cell>
        </row>
        <row r="31">
          <cell r="A31" t="str">
            <v>簡易水道事業特別会計</v>
          </cell>
          <cell r="B31" t="e">
            <v>#N/A</v>
          </cell>
          <cell r="C31">
            <v>0.16</v>
          </cell>
          <cell r="D31" t="e">
            <v>#N/A</v>
          </cell>
          <cell r="E31">
            <v>0.02</v>
          </cell>
          <cell r="F31" t="e">
            <v>#N/A</v>
          </cell>
          <cell r="G31">
            <v>0.04</v>
          </cell>
          <cell r="H31" t="e">
            <v>#N/A</v>
          </cell>
          <cell r="I31">
            <v>0.05</v>
          </cell>
          <cell r="J31" t="e">
            <v>#N/A</v>
          </cell>
          <cell r="K31">
            <v>0.09</v>
          </cell>
        </row>
        <row r="32">
          <cell r="A32" t="str">
            <v>国民健康保険特別会計</v>
          </cell>
          <cell r="B32" t="e">
            <v>#N/A</v>
          </cell>
          <cell r="C32">
            <v>0.88</v>
          </cell>
          <cell r="D32" t="e">
            <v>#N/A</v>
          </cell>
          <cell r="E32">
            <v>0.89</v>
          </cell>
          <cell r="F32" t="e">
            <v>#N/A</v>
          </cell>
          <cell r="G32">
            <v>0.43</v>
          </cell>
          <cell r="H32" t="e">
            <v>#N/A</v>
          </cell>
          <cell r="I32">
            <v>0.49</v>
          </cell>
          <cell r="J32" t="e">
            <v>#N/A</v>
          </cell>
          <cell r="K32">
            <v>0.16</v>
          </cell>
        </row>
        <row r="33">
          <cell r="A33" t="str">
            <v>公共下水道事業特別会計</v>
          </cell>
          <cell r="B33" t="e">
            <v>#N/A</v>
          </cell>
          <cell r="C33">
            <v>7.0000000000000007E-2</v>
          </cell>
          <cell r="D33" t="e">
            <v>#N/A</v>
          </cell>
          <cell r="E33">
            <v>0.04</v>
          </cell>
          <cell r="F33" t="e">
            <v>#N/A</v>
          </cell>
          <cell r="G33">
            <v>0.16</v>
          </cell>
          <cell r="H33" t="e">
            <v>#N/A</v>
          </cell>
          <cell r="I33">
            <v>0.15</v>
          </cell>
          <cell r="J33" t="e">
            <v>#N/A</v>
          </cell>
          <cell r="K33">
            <v>0.28000000000000003</v>
          </cell>
        </row>
        <row r="34">
          <cell r="A34" t="str">
            <v>介護保険特別会計</v>
          </cell>
          <cell r="B34" t="e">
            <v>#N/A</v>
          </cell>
          <cell r="C34">
            <v>7.0000000000000007E-2</v>
          </cell>
          <cell r="D34" t="e">
            <v>#N/A</v>
          </cell>
          <cell r="E34">
            <v>0.18</v>
          </cell>
          <cell r="F34" t="e">
            <v>#N/A</v>
          </cell>
          <cell r="G34">
            <v>0.28000000000000003</v>
          </cell>
          <cell r="H34" t="e">
            <v>#N/A</v>
          </cell>
          <cell r="I34">
            <v>0.21</v>
          </cell>
          <cell r="J34" t="e">
            <v>#N/A</v>
          </cell>
          <cell r="K34">
            <v>0.88</v>
          </cell>
        </row>
        <row r="35">
          <cell r="A35" t="str">
            <v>水道事業会計</v>
          </cell>
          <cell r="B35" t="e">
            <v>#N/A</v>
          </cell>
          <cell r="C35">
            <v>2.61</v>
          </cell>
          <cell r="D35" t="e">
            <v>#N/A</v>
          </cell>
          <cell r="E35">
            <v>2.58</v>
          </cell>
          <cell r="F35" t="e">
            <v>#N/A</v>
          </cell>
          <cell r="G35">
            <v>2.52</v>
          </cell>
          <cell r="H35" t="e">
            <v>#N/A</v>
          </cell>
          <cell r="I35">
            <v>2.37</v>
          </cell>
          <cell r="J35" t="e">
            <v>#N/A</v>
          </cell>
          <cell r="K35">
            <v>2.2799999999999998</v>
          </cell>
        </row>
        <row r="36">
          <cell r="A36" t="str">
            <v>一般会計</v>
          </cell>
          <cell r="B36" t="e">
            <v>#N/A</v>
          </cell>
          <cell r="C36">
            <v>4.59</v>
          </cell>
          <cell r="D36" t="e">
            <v>#N/A</v>
          </cell>
          <cell r="E36">
            <v>3.79</v>
          </cell>
          <cell r="F36" t="e">
            <v>#N/A</v>
          </cell>
          <cell r="G36">
            <v>4.17</v>
          </cell>
          <cell r="H36" t="e">
            <v>#N/A</v>
          </cell>
          <cell r="I36">
            <v>3.58</v>
          </cell>
          <cell r="J36" t="e">
            <v>#N/A</v>
          </cell>
          <cell r="K36">
            <v>3.58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1495</v>
          </cell>
          <cell r="G42">
            <v>1476</v>
          </cell>
          <cell r="J42">
            <v>1595</v>
          </cell>
          <cell r="M42">
            <v>1673</v>
          </cell>
          <cell r="P42">
            <v>1595</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2</v>
          </cell>
          <cell r="K44">
            <v>2</v>
          </cell>
          <cell r="N44">
            <v>2</v>
          </cell>
        </row>
        <row r="45">
          <cell r="A45" t="str">
            <v>組合等が起こした地方債の元利償還金に対する負担金等</v>
          </cell>
          <cell r="B45">
            <v>-10</v>
          </cell>
          <cell r="E45">
            <v>-10</v>
          </cell>
          <cell r="H45">
            <v>-10</v>
          </cell>
          <cell r="K45">
            <v>-10</v>
          </cell>
          <cell r="N45">
            <v>-5</v>
          </cell>
        </row>
        <row r="46">
          <cell r="A46" t="str">
            <v>公営企業債の元利償還金に対する繰入金</v>
          </cell>
          <cell r="B46">
            <v>383</v>
          </cell>
          <cell r="E46">
            <v>401</v>
          </cell>
          <cell r="H46">
            <v>392</v>
          </cell>
          <cell r="K46">
            <v>396</v>
          </cell>
          <cell r="N46">
            <v>376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1751</v>
          </cell>
          <cell r="E49">
            <v>1674</v>
          </cell>
          <cell r="H49">
            <v>1597</v>
          </cell>
          <cell r="K49">
            <v>1692</v>
          </cell>
          <cell r="N49">
            <v>1593</v>
          </cell>
        </row>
        <row r="50">
          <cell r="A50" t="str">
            <v>実質公債費比率の分子</v>
          </cell>
          <cell r="B50" t="e">
            <v>#N/A</v>
          </cell>
          <cell r="C50">
            <v>631</v>
          </cell>
          <cell r="D50" t="e">
            <v>#N/A</v>
          </cell>
          <cell r="E50" t="e">
            <v>#N/A</v>
          </cell>
          <cell r="F50">
            <v>591</v>
          </cell>
          <cell r="G50" t="e">
            <v>#N/A</v>
          </cell>
          <cell r="H50" t="e">
            <v>#N/A</v>
          </cell>
          <cell r="I50">
            <v>386</v>
          </cell>
          <cell r="J50" t="e">
            <v>#N/A</v>
          </cell>
          <cell r="K50" t="e">
            <v>#N/A</v>
          </cell>
          <cell r="L50">
            <v>407</v>
          </cell>
          <cell r="M50" t="e">
            <v>#N/A</v>
          </cell>
          <cell r="N50" t="e">
            <v>#N/A</v>
          </cell>
          <cell r="O50">
            <v>371</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15591</v>
          </cell>
          <cell r="G56">
            <v>15531</v>
          </cell>
          <cell r="J56">
            <v>15419</v>
          </cell>
          <cell r="M56">
            <v>15150</v>
          </cell>
          <cell r="P56">
            <v>15101</v>
          </cell>
        </row>
        <row r="57">
          <cell r="A57" t="str">
            <v>充当可能特定歳入</v>
          </cell>
          <cell r="D57">
            <v>116</v>
          </cell>
          <cell r="G57">
            <v>90</v>
          </cell>
          <cell r="J57">
            <v>85</v>
          </cell>
          <cell r="M57">
            <v>93</v>
          </cell>
          <cell r="P57">
            <v>94</v>
          </cell>
        </row>
        <row r="58">
          <cell r="A58" t="str">
            <v>充当可能基金</v>
          </cell>
          <cell r="D58">
            <v>3858</v>
          </cell>
          <cell r="G58">
            <v>4761</v>
          </cell>
          <cell r="J58">
            <v>5197</v>
          </cell>
          <cell r="M58">
            <v>5568</v>
          </cell>
          <cell r="P58">
            <v>5053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2609</v>
          </cell>
          <cell r="E62">
            <v>2537</v>
          </cell>
          <cell r="H62">
            <v>2388</v>
          </cell>
          <cell r="K62">
            <v>2177</v>
          </cell>
          <cell r="N62">
            <v>2121</v>
          </cell>
        </row>
        <row r="63">
          <cell r="A63" t="str">
            <v>組合等負担等見込額</v>
          </cell>
          <cell r="B63" t="str">
            <v>-</v>
          </cell>
          <cell r="E63" t="str">
            <v>-</v>
          </cell>
          <cell r="H63" t="str">
            <v>-</v>
          </cell>
          <cell r="K63" t="str">
            <v>-</v>
          </cell>
          <cell r="N63" t="str">
            <v>-</v>
          </cell>
        </row>
        <row r="64">
          <cell r="A64" t="str">
            <v>公営企業債等繰入見込額</v>
          </cell>
          <cell r="B64">
            <v>4508</v>
          </cell>
          <cell r="E64">
            <v>4520</v>
          </cell>
          <cell r="H64">
            <v>4530</v>
          </cell>
          <cell r="K64">
            <v>4472</v>
          </cell>
          <cell r="N64">
            <v>4289</v>
          </cell>
        </row>
        <row r="65">
          <cell r="A65" t="str">
            <v>債務負担行為に基づく支出予定額</v>
          </cell>
          <cell r="B65">
            <v>16</v>
          </cell>
          <cell r="E65">
            <v>14</v>
          </cell>
          <cell r="H65">
            <v>12</v>
          </cell>
          <cell r="K65">
            <v>10</v>
          </cell>
          <cell r="N65">
            <v>21</v>
          </cell>
        </row>
        <row r="66">
          <cell r="A66" t="str">
            <v>一般会計等に係る地方債の現在高</v>
          </cell>
          <cell r="B66">
            <v>15227</v>
          </cell>
          <cell r="E66">
            <v>14922</v>
          </cell>
          <cell r="H66">
            <v>15001</v>
          </cell>
          <cell r="K66">
            <v>15370</v>
          </cell>
          <cell r="N66">
            <v>15232</v>
          </cell>
        </row>
        <row r="67">
          <cell r="A67" t="str">
            <v>将来負担比率の分子</v>
          </cell>
          <cell r="B67" t="e">
            <v>#N/A</v>
          </cell>
          <cell r="C67">
            <v>2795</v>
          </cell>
          <cell r="D67" t="e">
            <v>#N/A</v>
          </cell>
          <cell r="E67" t="e">
            <v>#N/A</v>
          </cell>
          <cell r="F67">
            <v>1610</v>
          </cell>
          <cell r="G67" t="e">
            <v>#N/A</v>
          </cell>
          <cell r="H67" t="e">
            <v>#N/A</v>
          </cell>
          <cell r="I67">
            <v>1230</v>
          </cell>
          <cell r="J67" t="e">
            <v>#N/A</v>
          </cell>
          <cell r="K67" t="e">
            <v>#N/A</v>
          </cell>
          <cell r="L67">
            <v>1217</v>
          </cell>
          <cell r="M67" t="e">
            <v>#N/A</v>
          </cell>
          <cell r="N67" t="e">
            <v>#N/A</v>
          </cell>
          <cell r="O67">
            <v>1414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0" t="s">
        <v>17</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45"/>
      <c r="DK1" s="45"/>
      <c r="DL1" s="45"/>
      <c r="DM1" s="45"/>
      <c r="DN1" s="45"/>
      <c r="DO1" s="45"/>
    </row>
    <row r="2" spans="1:119" ht="24.75"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1" t="s">
        <v>19</v>
      </c>
      <c r="C3" s="552"/>
      <c r="D3" s="552"/>
      <c r="E3" s="553"/>
      <c r="F3" s="553"/>
      <c r="G3" s="553"/>
      <c r="H3" s="553"/>
      <c r="I3" s="553"/>
      <c r="J3" s="553"/>
      <c r="K3" s="553"/>
      <c r="L3" s="553" t="s">
        <v>20</v>
      </c>
      <c r="M3" s="553"/>
      <c r="N3" s="553"/>
      <c r="O3" s="553"/>
      <c r="P3" s="553"/>
      <c r="Q3" s="553"/>
      <c r="R3" s="556"/>
      <c r="S3" s="556"/>
      <c r="T3" s="556"/>
      <c r="U3" s="556"/>
      <c r="V3" s="557"/>
      <c r="W3" s="449" t="s">
        <v>21</v>
      </c>
      <c r="X3" s="450"/>
      <c r="Y3" s="450"/>
      <c r="Z3" s="450"/>
      <c r="AA3" s="450"/>
      <c r="AB3" s="552"/>
      <c r="AC3" s="556" t="s">
        <v>22</v>
      </c>
      <c r="AD3" s="450"/>
      <c r="AE3" s="450"/>
      <c r="AF3" s="450"/>
      <c r="AG3" s="450"/>
      <c r="AH3" s="450"/>
      <c r="AI3" s="450"/>
      <c r="AJ3" s="450"/>
      <c r="AK3" s="450"/>
      <c r="AL3" s="518"/>
      <c r="AM3" s="449" t="s">
        <v>23</v>
      </c>
      <c r="AN3" s="450"/>
      <c r="AO3" s="450"/>
      <c r="AP3" s="450"/>
      <c r="AQ3" s="450"/>
      <c r="AR3" s="450"/>
      <c r="AS3" s="450"/>
      <c r="AT3" s="450"/>
      <c r="AU3" s="450"/>
      <c r="AV3" s="450"/>
      <c r="AW3" s="450"/>
      <c r="AX3" s="518"/>
      <c r="AY3" s="510" t="s">
        <v>24</v>
      </c>
      <c r="AZ3" s="511"/>
      <c r="BA3" s="511"/>
      <c r="BB3" s="511"/>
      <c r="BC3" s="511"/>
      <c r="BD3" s="511"/>
      <c r="BE3" s="511"/>
      <c r="BF3" s="511"/>
      <c r="BG3" s="511"/>
      <c r="BH3" s="511"/>
      <c r="BI3" s="511"/>
      <c r="BJ3" s="511"/>
      <c r="BK3" s="511"/>
      <c r="BL3" s="511"/>
      <c r="BM3" s="560"/>
      <c r="BN3" s="449" t="s">
        <v>25</v>
      </c>
      <c r="BO3" s="450"/>
      <c r="BP3" s="450"/>
      <c r="BQ3" s="450"/>
      <c r="BR3" s="450"/>
      <c r="BS3" s="450"/>
      <c r="BT3" s="450"/>
      <c r="BU3" s="518"/>
      <c r="BV3" s="449" t="s">
        <v>26</v>
      </c>
      <c r="BW3" s="450"/>
      <c r="BX3" s="450"/>
      <c r="BY3" s="450"/>
      <c r="BZ3" s="450"/>
      <c r="CA3" s="450"/>
      <c r="CB3" s="450"/>
      <c r="CC3" s="518"/>
      <c r="CD3" s="510" t="s">
        <v>24</v>
      </c>
      <c r="CE3" s="511"/>
      <c r="CF3" s="511"/>
      <c r="CG3" s="511"/>
      <c r="CH3" s="511"/>
      <c r="CI3" s="511"/>
      <c r="CJ3" s="511"/>
      <c r="CK3" s="511"/>
      <c r="CL3" s="511"/>
      <c r="CM3" s="511"/>
      <c r="CN3" s="511"/>
      <c r="CO3" s="511"/>
      <c r="CP3" s="511"/>
      <c r="CQ3" s="511"/>
      <c r="CR3" s="511"/>
      <c r="CS3" s="560"/>
      <c r="CT3" s="449" t="s">
        <v>27</v>
      </c>
      <c r="CU3" s="450"/>
      <c r="CV3" s="450"/>
      <c r="CW3" s="450"/>
      <c r="CX3" s="450"/>
      <c r="CY3" s="450"/>
      <c r="CZ3" s="450"/>
      <c r="DA3" s="518"/>
      <c r="DB3" s="449" t="s">
        <v>28</v>
      </c>
      <c r="DC3" s="450"/>
      <c r="DD3" s="450"/>
      <c r="DE3" s="450"/>
      <c r="DF3" s="450"/>
      <c r="DG3" s="450"/>
      <c r="DH3" s="450"/>
      <c r="DI3" s="518"/>
      <c r="DJ3" s="44"/>
      <c r="DK3" s="44"/>
      <c r="DL3" s="44"/>
      <c r="DM3" s="44"/>
      <c r="DN3" s="44"/>
      <c r="DO3" s="44"/>
    </row>
    <row r="4" spans="1:119" ht="18.75" customHeight="1">
      <c r="A4" s="45"/>
      <c r="B4" s="526"/>
      <c r="C4" s="527"/>
      <c r="D4" s="527"/>
      <c r="E4" s="528"/>
      <c r="F4" s="528"/>
      <c r="G4" s="528"/>
      <c r="H4" s="528"/>
      <c r="I4" s="528"/>
      <c r="J4" s="528"/>
      <c r="K4" s="528"/>
      <c r="L4" s="528"/>
      <c r="M4" s="528"/>
      <c r="N4" s="528"/>
      <c r="O4" s="528"/>
      <c r="P4" s="528"/>
      <c r="Q4" s="528"/>
      <c r="R4" s="532"/>
      <c r="S4" s="532"/>
      <c r="T4" s="532"/>
      <c r="U4" s="532"/>
      <c r="V4" s="533"/>
      <c r="W4" s="519"/>
      <c r="X4" s="337"/>
      <c r="Y4" s="337"/>
      <c r="Z4" s="337"/>
      <c r="AA4" s="337"/>
      <c r="AB4" s="527"/>
      <c r="AC4" s="532"/>
      <c r="AD4" s="337"/>
      <c r="AE4" s="337"/>
      <c r="AF4" s="337"/>
      <c r="AG4" s="337"/>
      <c r="AH4" s="337"/>
      <c r="AI4" s="337"/>
      <c r="AJ4" s="337"/>
      <c r="AK4" s="337"/>
      <c r="AL4" s="520"/>
      <c r="AM4" s="482"/>
      <c r="AN4" s="402"/>
      <c r="AO4" s="402"/>
      <c r="AP4" s="402"/>
      <c r="AQ4" s="402"/>
      <c r="AR4" s="402"/>
      <c r="AS4" s="402"/>
      <c r="AT4" s="402"/>
      <c r="AU4" s="402"/>
      <c r="AV4" s="402"/>
      <c r="AW4" s="402"/>
      <c r="AX4" s="559"/>
      <c r="AY4" s="376" t="s">
        <v>29</v>
      </c>
      <c r="AZ4" s="377"/>
      <c r="BA4" s="377"/>
      <c r="BB4" s="377"/>
      <c r="BC4" s="377"/>
      <c r="BD4" s="377"/>
      <c r="BE4" s="377"/>
      <c r="BF4" s="377"/>
      <c r="BG4" s="377"/>
      <c r="BH4" s="377"/>
      <c r="BI4" s="377"/>
      <c r="BJ4" s="377"/>
      <c r="BK4" s="377"/>
      <c r="BL4" s="377"/>
      <c r="BM4" s="378"/>
      <c r="BN4" s="379">
        <v>15181971</v>
      </c>
      <c r="BO4" s="380"/>
      <c r="BP4" s="380"/>
      <c r="BQ4" s="380"/>
      <c r="BR4" s="380"/>
      <c r="BS4" s="380"/>
      <c r="BT4" s="380"/>
      <c r="BU4" s="381"/>
      <c r="BV4" s="379">
        <v>15266370</v>
      </c>
      <c r="BW4" s="380"/>
      <c r="BX4" s="380"/>
      <c r="BY4" s="380"/>
      <c r="BZ4" s="380"/>
      <c r="CA4" s="380"/>
      <c r="CB4" s="380"/>
      <c r="CC4" s="381"/>
      <c r="CD4" s="544" t="s">
        <v>30</v>
      </c>
      <c r="CE4" s="545"/>
      <c r="CF4" s="545"/>
      <c r="CG4" s="545"/>
      <c r="CH4" s="545"/>
      <c r="CI4" s="545"/>
      <c r="CJ4" s="545"/>
      <c r="CK4" s="545"/>
      <c r="CL4" s="545"/>
      <c r="CM4" s="545"/>
      <c r="CN4" s="545"/>
      <c r="CO4" s="545"/>
      <c r="CP4" s="545"/>
      <c r="CQ4" s="545"/>
      <c r="CR4" s="545"/>
      <c r="CS4" s="546"/>
      <c r="CT4" s="547">
        <v>3.6</v>
      </c>
      <c r="CU4" s="548"/>
      <c r="CV4" s="548"/>
      <c r="CW4" s="548"/>
      <c r="CX4" s="548"/>
      <c r="CY4" s="548"/>
      <c r="CZ4" s="548"/>
      <c r="DA4" s="549"/>
      <c r="DB4" s="547">
        <v>3.6</v>
      </c>
      <c r="DC4" s="548"/>
      <c r="DD4" s="548"/>
      <c r="DE4" s="548"/>
      <c r="DF4" s="548"/>
      <c r="DG4" s="548"/>
      <c r="DH4" s="548"/>
      <c r="DI4" s="549"/>
      <c r="DJ4" s="44"/>
      <c r="DK4" s="44"/>
      <c r="DL4" s="44"/>
      <c r="DM4" s="44"/>
      <c r="DN4" s="44"/>
      <c r="DO4" s="44"/>
    </row>
    <row r="5" spans="1:119" ht="18.75" customHeight="1">
      <c r="A5" s="45"/>
      <c r="B5" s="554"/>
      <c r="C5" s="403"/>
      <c r="D5" s="403"/>
      <c r="E5" s="555"/>
      <c r="F5" s="555"/>
      <c r="G5" s="555"/>
      <c r="H5" s="555"/>
      <c r="I5" s="555"/>
      <c r="J5" s="555"/>
      <c r="K5" s="555"/>
      <c r="L5" s="555"/>
      <c r="M5" s="555"/>
      <c r="N5" s="555"/>
      <c r="O5" s="555"/>
      <c r="P5" s="555"/>
      <c r="Q5" s="555"/>
      <c r="R5" s="401"/>
      <c r="S5" s="401"/>
      <c r="T5" s="401"/>
      <c r="U5" s="401"/>
      <c r="V5" s="558"/>
      <c r="W5" s="482"/>
      <c r="X5" s="402"/>
      <c r="Y5" s="402"/>
      <c r="Z5" s="402"/>
      <c r="AA5" s="402"/>
      <c r="AB5" s="403"/>
      <c r="AC5" s="401"/>
      <c r="AD5" s="402"/>
      <c r="AE5" s="402"/>
      <c r="AF5" s="402"/>
      <c r="AG5" s="402"/>
      <c r="AH5" s="402"/>
      <c r="AI5" s="402"/>
      <c r="AJ5" s="402"/>
      <c r="AK5" s="402"/>
      <c r="AL5" s="559"/>
      <c r="AM5" s="453" t="s">
        <v>31</v>
      </c>
      <c r="AN5" s="358"/>
      <c r="AO5" s="358"/>
      <c r="AP5" s="358"/>
      <c r="AQ5" s="358"/>
      <c r="AR5" s="358"/>
      <c r="AS5" s="358"/>
      <c r="AT5" s="359"/>
      <c r="AU5" s="435" t="s">
        <v>32</v>
      </c>
      <c r="AV5" s="436"/>
      <c r="AW5" s="436"/>
      <c r="AX5" s="436"/>
      <c r="AY5" s="364" t="s">
        <v>33</v>
      </c>
      <c r="AZ5" s="365"/>
      <c r="BA5" s="365"/>
      <c r="BB5" s="365"/>
      <c r="BC5" s="365"/>
      <c r="BD5" s="365"/>
      <c r="BE5" s="365"/>
      <c r="BF5" s="365"/>
      <c r="BG5" s="365"/>
      <c r="BH5" s="365"/>
      <c r="BI5" s="365"/>
      <c r="BJ5" s="365"/>
      <c r="BK5" s="365"/>
      <c r="BL5" s="365"/>
      <c r="BM5" s="366"/>
      <c r="BN5" s="384">
        <v>14171184</v>
      </c>
      <c r="BO5" s="385"/>
      <c r="BP5" s="385"/>
      <c r="BQ5" s="385"/>
      <c r="BR5" s="385"/>
      <c r="BS5" s="385"/>
      <c r="BT5" s="385"/>
      <c r="BU5" s="386"/>
      <c r="BV5" s="384">
        <v>14537356</v>
      </c>
      <c r="BW5" s="385"/>
      <c r="BX5" s="385"/>
      <c r="BY5" s="385"/>
      <c r="BZ5" s="385"/>
      <c r="CA5" s="385"/>
      <c r="CB5" s="385"/>
      <c r="CC5" s="386"/>
      <c r="CD5" s="393" t="s">
        <v>34</v>
      </c>
      <c r="CE5" s="394"/>
      <c r="CF5" s="394"/>
      <c r="CG5" s="394"/>
      <c r="CH5" s="394"/>
      <c r="CI5" s="394"/>
      <c r="CJ5" s="394"/>
      <c r="CK5" s="394"/>
      <c r="CL5" s="394"/>
      <c r="CM5" s="394"/>
      <c r="CN5" s="394"/>
      <c r="CO5" s="394"/>
      <c r="CP5" s="394"/>
      <c r="CQ5" s="394"/>
      <c r="CR5" s="394"/>
      <c r="CS5" s="395"/>
      <c r="CT5" s="354">
        <v>85.9</v>
      </c>
      <c r="CU5" s="355"/>
      <c r="CV5" s="355"/>
      <c r="CW5" s="355"/>
      <c r="CX5" s="355"/>
      <c r="CY5" s="355"/>
      <c r="CZ5" s="355"/>
      <c r="DA5" s="356"/>
      <c r="DB5" s="354">
        <v>83.9</v>
      </c>
      <c r="DC5" s="355"/>
      <c r="DD5" s="355"/>
      <c r="DE5" s="355"/>
      <c r="DF5" s="355"/>
      <c r="DG5" s="355"/>
      <c r="DH5" s="355"/>
      <c r="DI5" s="356"/>
      <c r="DJ5" s="44"/>
      <c r="DK5" s="44"/>
      <c r="DL5" s="44"/>
      <c r="DM5" s="44"/>
      <c r="DN5" s="44"/>
      <c r="DO5" s="44"/>
    </row>
    <row r="6" spans="1:119" ht="18.75" customHeight="1">
      <c r="A6" s="45"/>
      <c r="B6" s="524" t="s">
        <v>35</v>
      </c>
      <c r="C6" s="400"/>
      <c r="D6" s="400"/>
      <c r="E6" s="525"/>
      <c r="F6" s="525"/>
      <c r="G6" s="525"/>
      <c r="H6" s="525"/>
      <c r="I6" s="525"/>
      <c r="J6" s="525"/>
      <c r="K6" s="525"/>
      <c r="L6" s="525" t="s">
        <v>36</v>
      </c>
      <c r="M6" s="525"/>
      <c r="N6" s="525"/>
      <c r="O6" s="525"/>
      <c r="P6" s="525"/>
      <c r="Q6" s="525"/>
      <c r="R6" s="427"/>
      <c r="S6" s="427"/>
      <c r="T6" s="427"/>
      <c r="U6" s="427"/>
      <c r="V6" s="531"/>
      <c r="W6" s="464" t="s">
        <v>37</v>
      </c>
      <c r="X6" s="399"/>
      <c r="Y6" s="399"/>
      <c r="Z6" s="399"/>
      <c r="AA6" s="399"/>
      <c r="AB6" s="400"/>
      <c r="AC6" s="536" t="s">
        <v>38</v>
      </c>
      <c r="AD6" s="537"/>
      <c r="AE6" s="537"/>
      <c r="AF6" s="537"/>
      <c r="AG6" s="537"/>
      <c r="AH6" s="537"/>
      <c r="AI6" s="537"/>
      <c r="AJ6" s="537"/>
      <c r="AK6" s="537"/>
      <c r="AL6" s="538"/>
      <c r="AM6" s="453" t="s">
        <v>39</v>
      </c>
      <c r="AN6" s="358"/>
      <c r="AO6" s="358"/>
      <c r="AP6" s="358"/>
      <c r="AQ6" s="358"/>
      <c r="AR6" s="358"/>
      <c r="AS6" s="358"/>
      <c r="AT6" s="359"/>
      <c r="AU6" s="435" t="s">
        <v>40</v>
      </c>
      <c r="AV6" s="436"/>
      <c r="AW6" s="436"/>
      <c r="AX6" s="436"/>
      <c r="AY6" s="364" t="s">
        <v>41</v>
      </c>
      <c r="AZ6" s="365"/>
      <c r="BA6" s="365"/>
      <c r="BB6" s="365"/>
      <c r="BC6" s="365"/>
      <c r="BD6" s="365"/>
      <c r="BE6" s="365"/>
      <c r="BF6" s="365"/>
      <c r="BG6" s="365"/>
      <c r="BH6" s="365"/>
      <c r="BI6" s="365"/>
      <c r="BJ6" s="365"/>
      <c r="BK6" s="365"/>
      <c r="BL6" s="365"/>
      <c r="BM6" s="366"/>
      <c r="BN6" s="384">
        <v>1010787</v>
      </c>
      <c r="BO6" s="385"/>
      <c r="BP6" s="385"/>
      <c r="BQ6" s="385"/>
      <c r="BR6" s="385"/>
      <c r="BS6" s="385"/>
      <c r="BT6" s="385"/>
      <c r="BU6" s="386"/>
      <c r="BV6" s="384">
        <v>729014</v>
      </c>
      <c r="BW6" s="385"/>
      <c r="BX6" s="385"/>
      <c r="BY6" s="385"/>
      <c r="BZ6" s="385"/>
      <c r="CA6" s="385"/>
      <c r="CB6" s="385"/>
      <c r="CC6" s="386"/>
      <c r="CD6" s="393" t="s">
        <v>42</v>
      </c>
      <c r="CE6" s="394"/>
      <c r="CF6" s="394"/>
      <c r="CG6" s="394"/>
      <c r="CH6" s="394"/>
      <c r="CI6" s="394"/>
      <c r="CJ6" s="394"/>
      <c r="CK6" s="394"/>
      <c r="CL6" s="394"/>
      <c r="CM6" s="394"/>
      <c r="CN6" s="394"/>
      <c r="CO6" s="394"/>
      <c r="CP6" s="394"/>
      <c r="CQ6" s="394"/>
      <c r="CR6" s="394"/>
      <c r="CS6" s="395"/>
      <c r="CT6" s="521">
        <v>89.3</v>
      </c>
      <c r="CU6" s="522"/>
      <c r="CV6" s="522"/>
      <c r="CW6" s="522"/>
      <c r="CX6" s="522"/>
      <c r="CY6" s="522"/>
      <c r="CZ6" s="522"/>
      <c r="DA6" s="523"/>
      <c r="DB6" s="521">
        <v>88.3</v>
      </c>
      <c r="DC6" s="522"/>
      <c r="DD6" s="522"/>
      <c r="DE6" s="522"/>
      <c r="DF6" s="522"/>
      <c r="DG6" s="522"/>
      <c r="DH6" s="522"/>
      <c r="DI6" s="523"/>
      <c r="DJ6" s="44"/>
      <c r="DK6" s="44"/>
      <c r="DL6" s="44"/>
      <c r="DM6" s="44"/>
      <c r="DN6" s="44"/>
      <c r="DO6" s="44"/>
    </row>
    <row r="7" spans="1:119" ht="18.75" customHeight="1">
      <c r="A7" s="45"/>
      <c r="B7" s="526"/>
      <c r="C7" s="527"/>
      <c r="D7" s="527"/>
      <c r="E7" s="528"/>
      <c r="F7" s="528"/>
      <c r="G7" s="528"/>
      <c r="H7" s="528"/>
      <c r="I7" s="528"/>
      <c r="J7" s="528"/>
      <c r="K7" s="528"/>
      <c r="L7" s="528"/>
      <c r="M7" s="528"/>
      <c r="N7" s="528"/>
      <c r="O7" s="528"/>
      <c r="P7" s="528"/>
      <c r="Q7" s="528"/>
      <c r="R7" s="532"/>
      <c r="S7" s="532"/>
      <c r="T7" s="532"/>
      <c r="U7" s="532"/>
      <c r="V7" s="533"/>
      <c r="W7" s="519"/>
      <c r="X7" s="337"/>
      <c r="Y7" s="337"/>
      <c r="Z7" s="337"/>
      <c r="AA7" s="337"/>
      <c r="AB7" s="527"/>
      <c r="AC7" s="539"/>
      <c r="AD7" s="338"/>
      <c r="AE7" s="338"/>
      <c r="AF7" s="338"/>
      <c r="AG7" s="338"/>
      <c r="AH7" s="338"/>
      <c r="AI7" s="338"/>
      <c r="AJ7" s="338"/>
      <c r="AK7" s="338"/>
      <c r="AL7" s="540"/>
      <c r="AM7" s="453" t="s">
        <v>43</v>
      </c>
      <c r="AN7" s="358"/>
      <c r="AO7" s="358"/>
      <c r="AP7" s="358"/>
      <c r="AQ7" s="358"/>
      <c r="AR7" s="358"/>
      <c r="AS7" s="358"/>
      <c r="AT7" s="359"/>
      <c r="AU7" s="435" t="s">
        <v>44</v>
      </c>
      <c r="AV7" s="436"/>
      <c r="AW7" s="436"/>
      <c r="AX7" s="436"/>
      <c r="AY7" s="364" t="s">
        <v>45</v>
      </c>
      <c r="AZ7" s="365"/>
      <c r="BA7" s="365"/>
      <c r="BB7" s="365"/>
      <c r="BC7" s="365"/>
      <c r="BD7" s="365"/>
      <c r="BE7" s="365"/>
      <c r="BF7" s="365"/>
      <c r="BG7" s="365"/>
      <c r="BH7" s="365"/>
      <c r="BI7" s="365"/>
      <c r="BJ7" s="365"/>
      <c r="BK7" s="365"/>
      <c r="BL7" s="365"/>
      <c r="BM7" s="366"/>
      <c r="BN7" s="384">
        <v>698696</v>
      </c>
      <c r="BO7" s="385"/>
      <c r="BP7" s="385"/>
      <c r="BQ7" s="385"/>
      <c r="BR7" s="385"/>
      <c r="BS7" s="385"/>
      <c r="BT7" s="385"/>
      <c r="BU7" s="386"/>
      <c r="BV7" s="384">
        <v>400426</v>
      </c>
      <c r="BW7" s="385"/>
      <c r="BX7" s="385"/>
      <c r="BY7" s="385"/>
      <c r="BZ7" s="385"/>
      <c r="CA7" s="385"/>
      <c r="CB7" s="385"/>
      <c r="CC7" s="386"/>
      <c r="CD7" s="393" t="s">
        <v>46</v>
      </c>
      <c r="CE7" s="394"/>
      <c r="CF7" s="394"/>
      <c r="CG7" s="394"/>
      <c r="CH7" s="394"/>
      <c r="CI7" s="394"/>
      <c r="CJ7" s="394"/>
      <c r="CK7" s="394"/>
      <c r="CL7" s="394"/>
      <c r="CM7" s="394"/>
      <c r="CN7" s="394"/>
      <c r="CO7" s="394"/>
      <c r="CP7" s="394"/>
      <c r="CQ7" s="394"/>
      <c r="CR7" s="394"/>
      <c r="CS7" s="395"/>
      <c r="CT7" s="384">
        <v>8695887</v>
      </c>
      <c r="CU7" s="385"/>
      <c r="CV7" s="385"/>
      <c r="CW7" s="385"/>
      <c r="CX7" s="385"/>
      <c r="CY7" s="385"/>
      <c r="CZ7" s="385"/>
      <c r="DA7" s="386"/>
      <c r="DB7" s="384">
        <v>9167192</v>
      </c>
      <c r="DC7" s="385"/>
      <c r="DD7" s="385"/>
      <c r="DE7" s="385"/>
      <c r="DF7" s="385"/>
      <c r="DG7" s="385"/>
      <c r="DH7" s="385"/>
      <c r="DI7" s="386"/>
      <c r="DJ7" s="44"/>
      <c r="DK7" s="44"/>
      <c r="DL7" s="44"/>
      <c r="DM7" s="44"/>
      <c r="DN7" s="44"/>
      <c r="DO7" s="44"/>
    </row>
    <row r="8" spans="1:119" ht="18.75" customHeight="1" thickBot="1">
      <c r="A8" s="45"/>
      <c r="B8" s="529"/>
      <c r="C8" s="465"/>
      <c r="D8" s="465"/>
      <c r="E8" s="530"/>
      <c r="F8" s="530"/>
      <c r="G8" s="530"/>
      <c r="H8" s="530"/>
      <c r="I8" s="530"/>
      <c r="J8" s="530"/>
      <c r="K8" s="530"/>
      <c r="L8" s="530"/>
      <c r="M8" s="530"/>
      <c r="N8" s="530"/>
      <c r="O8" s="530"/>
      <c r="P8" s="530"/>
      <c r="Q8" s="530"/>
      <c r="R8" s="534"/>
      <c r="S8" s="534"/>
      <c r="T8" s="534"/>
      <c r="U8" s="534"/>
      <c r="V8" s="535"/>
      <c r="W8" s="451"/>
      <c r="X8" s="452"/>
      <c r="Y8" s="452"/>
      <c r="Z8" s="452"/>
      <c r="AA8" s="452"/>
      <c r="AB8" s="465"/>
      <c r="AC8" s="541"/>
      <c r="AD8" s="542"/>
      <c r="AE8" s="542"/>
      <c r="AF8" s="542"/>
      <c r="AG8" s="542"/>
      <c r="AH8" s="542"/>
      <c r="AI8" s="542"/>
      <c r="AJ8" s="542"/>
      <c r="AK8" s="542"/>
      <c r="AL8" s="543"/>
      <c r="AM8" s="453" t="s">
        <v>47</v>
      </c>
      <c r="AN8" s="358"/>
      <c r="AO8" s="358"/>
      <c r="AP8" s="358"/>
      <c r="AQ8" s="358"/>
      <c r="AR8" s="358"/>
      <c r="AS8" s="358"/>
      <c r="AT8" s="359"/>
      <c r="AU8" s="435" t="s">
        <v>40</v>
      </c>
      <c r="AV8" s="436"/>
      <c r="AW8" s="436"/>
      <c r="AX8" s="436"/>
      <c r="AY8" s="364" t="s">
        <v>48</v>
      </c>
      <c r="AZ8" s="365"/>
      <c r="BA8" s="365"/>
      <c r="BB8" s="365"/>
      <c r="BC8" s="365"/>
      <c r="BD8" s="365"/>
      <c r="BE8" s="365"/>
      <c r="BF8" s="365"/>
      <c r="BG8" s="365"/>
      <c r="BH8" s="365"/>
      <c r="BI8" s="365"/>
      <c r="BJ8" s="365"/>
      <c r="BK8" s="365"/>
      <c r="BL8" s="365"/>
      <c r="BM8" s="366"/>
      <c r="BN8" s="384">
        <v>312091</v>
      </c>
      <c r="BO8" s="385"/>
      <c r="BP8" s="385"/>
      <c r="BQ8" s="385"/>
      <c r="BR8" s="385"/>
      <c r="BS8" s="385"/>
      <c r="BT8" s="385"/>
      <c r="BU8" s="386"/>
      <c r="BV8" s="384">
        <v>328588</v>
      </c>
      <c r="BW8" s="385"/>
      <c r="BX8" s="385"/>
      <c r="BY8" s="385"/>
      <c r="BZ8" s="385"/>
      <c r="CA8" s="385"/>
      <c r="CB8" s="385"/>
      <c r="CC8" s="386"/>
      <c r="CD8" s="393" t="s">
        <v>49</v>
      </c>
      <c r="CE8" s="394"/>
      <c r="CF8" s="394"/>
      <c r="CG8" s="394"/>
      <c r="CH8" s="394"/>
      <c r="CI8" s="394"/>
      <c r="CJ8" s="394"/>
      <c r="CK8" s="394"/>
      <c r="CL8" s="394"/>
      <c r="CM8" s="394"/>
      <c r="CN8" s="394"/>
      <c r="CO8" s="394"/>
      <c r="CP8" s="394"/>
      <c r="CQ8" s="394"/>
      <c r="CR8" s="394"/>
      <c r="CS8" s="395"/>
      <c r="CT8" s="486">
        <v>0.23</v>
      </c>
      <c r="CU8" s="487"/>
      <c r="CV8" s="487"/>
      <c r="CW8" s="487"/>
      <c r="CX8" s="487"/>
      <c r="CY8" s="487"/>
      <c r="CZ8" s="487"/>
      <c r="DA8" s="488"/>
      <c r="DB8" s="486">
        <v>0.23</v>
      </c>
      <c r="DC8" s="487"/>
      <c r="DD8" s="487"/>
      <c r="DE8" s="487"/>
      <c r="DF8" s="487"/>
      <c r="DG8" s="487"/>
      <c r="DH8" s="487"/>
      <c r="DI8" s="488"/>
      <c r="DJ8" s="44"/>
      <c r="DK8" s="44"/>
      <c r="DL8" s="44"/>
      <c r="DM8" s="44"/>
      <c r="DN8" s="44"/>
      <c r="DO8" s="44"/>
    </row>
    <row r="9" spans="1:119" ht="18.75" customHeight="1" thickBot="1">
      <c r="A9" s="45"/>
      <c r="B9" s="510" t="s">
        <v>50</v>
      </c>
      <c r="C9" s="511"/>
      <c r="D9" s="511"/>
      <c r="E9" s="511"/>
      <c r="F9" s="511"/>
      <c r="G9" s="511"/>
      <c r="H9" s="511"/>
      <c r="I9" s="511"/>
      <c r="J9" s="511"/>
      <c r="K9" s="438"/>
      <c r="L9" s="512" t="s">
        <v>51</v>
      </c>
      <c r="M9" s="513"/>
      <c r="N9" s="513"/>
      <c r="O9" s="513"/>
      <c r="P9" s="513"/>
      <c r="Q9" s="514"/>
      <c r="R9" s="515">
        <v>16264</v>
      </c>
      <c r="S9" s="516"/>
      <c r="T9" s="516"/>
      <c r="U9" s="516"/>
      <c r="V9" s="517"/>
      <c r="W9" s="449" t="s">
        <v>52</v>
      </c>
      <c r="X9" s="450"/>
      <c r="Y9" s="450"/>
      <c r="Z9" s="450"/>
      <c r="AA9" s="450"/>
      <c r="AB9" s="450"/>
      <c r="AC9" s="450"/>
      <c r="AD9" s="450"/>
      <c r="AE9" s="450"/>
      <c r="AF9" s="450"/>
      <c r="AG9" s="450"/>
      <c r="AH9" s="450"/>
      <c r="AI9" s="450"/>
      <c r="AJ9" s="450"/>
      <c r="AK9" s="450"/>
      <c r="AL9" s="518"/>
      <c r="AM9" s="453" t="s">
        <v>53</v>
      </c>
      <c r="AN9" s="358"/>
      <c r="AO9" s="358"/>
      <c r="AP9" s="358"/>
      <c r="AQ9" s="358"/>
      <c r="AR9" s="358"/>
      <c r="AS9" s="358"/>
      <c r="AT9" s="359"/>
      <c r="AU9" s="435" t="s">
        <v>40</v>
      </c>
      <c r="AV9" s="436"/>
      <c r="AW9" s="436"/>
      <c r="AX9" s="436"/>
      <c r="AY9" s="364" t="s">
        <v>54</v>
      </c>
      <c r="AZ9" s="365"/>
      <c r="BA9" s="365"/>
      <c r="BB9" s="365"/>
      <c r="BC9" s="365"/>
      <c r="BD9" s="365"/>
      <c r="BE9" s="365"/>
      <c r="BF9" s="365"/>
      <c r="BG9" s="365"/>
      <c r="BH9" s="365"/>
      <c r="BI9" s="365"/>
      <c r="BJ9" s="365"/>
      <c r="BK9" s="365"/>
      <c r="BL9" s="365"/>
      <c r="BM9" s="366"/>
      <c r="BN9" s="384">
        <v>-16497</v>
      </c>
      <c r="BO9" s="385"/>
      <c r="BP9" s="385"/>
      <c r="BQ9" s="385"/>
      <c r="BR9" s="385"/>
      <c r="BS9" s="385"/>
      <c r="BT9" s="385"/>
      <c r="BU9" s="386"/>
      <c r="BV9" s="384">
        <v>-45717</v>
      </c>
      <c r="BW9" s="385"/>
      <c r="BX9" s="385"/>
      <c r="BY9" s="385"/>
      <c r="BZ9" s="385"/>
      <c r="CA9" s="385"/>
      <c r="CB9" s="385"/>
      <c r="CC9" s="386"/>
      <c r="CD9" s="393" t="s">
        <v>55</v>
      </c>
      <c r="CE9" s="394"/>
      <c r="CF9" s="394"/>
      <c r="CG9" s="394"/>
      <c r="CH9" s="394"/>
      <c r="CI9" s="394"/>
      <c r="CJ9" s="394"/>
      <c r="CK9" s="394"/>
      <c r="CL9" s="394"/>
      <c r="CM9" s="394"/>
      <c r="CN9" s="394"/>
      <c r="CO9" s="394"/>
      <c r="CP9" s="394"/>
      <c r="CQ9" s="394"/>
      <c r="CR9" s="394"/>
      <c r="CS9" s="395"/>
      <c r="CT9" s="354">
        <v>14.7</v>
      </c>
      <c r="CU9" s="355"/>
      <c r="CV9" s="355"/>
      <c r="CW9" s="355"/>
      <c r="CX9" s="355"/>
      <c r="CY9" s="355"/>
      <c r="CZ9" s="355"/>
      <c r="DA9" s="356"/>
      <c r="DB9" s="354">
        <v>15.3</v>
      </c>
      <c r="DC9" s="355"/>
      <c r="DD9" s="355"/>
      <c r="DE9" s="355"/>
      <c r="DF9" s="355"/>
      <c r="DG9" s="355"/>
      <c r="DH9" s="355"/>
      <c r="DI9" s="356"/>
      <c r="DJ9" s="44"/>
      <c r="DK9" s="44"/>
      <c r="DL9" s="44"/>
      <c r="DM9" s="44"/>
      <c r="DN9" s="44"/>
      <c r="DO9" s="44"/>
    </row>
    <row r="10" spans="1:119" ht="18.75" customHeight="1" thickBot="1">
      <c r="A10" s="45"/>
      <c r="B10" s="510"/>
      <c r="C10" s="511"/>
      <c r="D10" s="511"/>
      <c r="E10" s="511"/>
      <c r="F10" s="511"/>
      <c r="G10" s="511"/>
      <c r="H10" s="511"/>
      <c r="I10" s="511"/>
      <c r="J10" s="511"/>
      <c r="K10" s="438"/>
      <c r="L10" s="357" t="s">
        <v>56</v>
      </c>
      <c r="M10" s="358"/>
      <c r="N10" s="358"/>
      <c r="O10" s="358"/>
      <c r="P10" s="358"/>
      <c r="Q10" s="359"/>
      <c r="R10" s="360">
        <v>17864</v>
      </c>
      <c r="S10" s="361"/>
      <c r="T10" s="361"/>
      <c r="U10" s="361"/>
      <c r="V10" s="363"/>
      <c r="W10" s="519"/>
      <c r="X10" s="337"/>
      <c r="Y10" s="337"/>
      <c r="Z10" s="337"/>
      <c r="AA10" s="337"/>
      <c r="AB10" s="337"/>
      <c r="AC10" s="337"/>
      <c r="AD10" s="337"/>
      <c r="AE10" s="337"/>
      <c r="AF10" s="337"/>
      <c r="AG10" s="337"/>
      <c r="AH10" s="337"/>
      <c r="AI10" s="337"/>
      <c r="AJ10" s="337"/>
      <c r="AK10" s="337"/>
      <c r="AL10" s="520"/>
      <c r="AM10" s="453" t="s">
        <v>57</v>
      </c>
      <c r="AN10" s="358"/>
      <c r="AO10" s="358"/>
      <c r="AP10" s="358"/>
      <c r="AQ10" s="358"/>
      <c r="AR10" s="358"/>
      <c r="AS10" s="358"/>
      <c r="AT10" s="359"/>
      <c r="AU10" s="435" t="s">
        <v>58</v>
      </c>
      <c r="AV10" s="436"/>
      <c r="AW10" s="436"/>
      <c r="AX10" s="436"/>
      <c r="AY10" s="364" t="s">
        <v>59</v>
      </c>
      <c r="AZ10" s="365"/>
      <c r="BA10" s="365"/>
      <c r="BB10" s="365"/>
      <c r="BC10" s="365"/>
      <c r="BD10" s="365"/>
      <c r="BE10" s="365"/>
      <c r="BF10" s="365"/>
      <c r="BG10" s="365"/>
      <c r="BH10" s="365"/>
      <c r="BI10" s="365"/>
      <c r="BJ10" s="365"/>
      <c r="BK10" s="365"/>
      <c r="BL10" s="365"/>
      <c r="BM10" s="366"/>
      <c r="BN10" s="384">
        <v>165175</v>
      </c>
      <c r="BO10" s="385"/>
      <c r="BP10" s="385"/>
      <c r="BQ10" s="385"/>
      <c r="BR10" s="385"/>
      <c r="BS10" s="385"/>
      <c r="BT10" s="385"/>
      <c r="BU10" s="386"/>
      <c r="BV10" s="384">
        <v>188478</v>
      </c>
      <c r="BW10" s="385"/>
      <c r="BX10" s="385"/>
      <c r="BY10" s="385"/>
      <c r="BZ10" s="385"/>
      <c r="CA10" s="385"/>
      <c r="CB10" s="385"/>
      <c r="CC10" s="386"/>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0"/>
      <c r="C11" s="511"/>
      <c r="D11" s="511"/>
      <c r="E11" s="511"/>
      <c r="F11" s="511"/>
      <c r="G11" s="511"/>
      <c r="H11" s="511"/>
      <c r="I11" s="511"/>
      <c r="J11" s="511"/>
      <c r="K11" s="438"/>
      <c r="L11" s="339" t="s">
        <v>61</v>
      </c>
      <c r="M11" s="340"/>
      <c r="N11" s="340"/>
      <c r="O11" s="340"/>
      <c r="P11" s="340"/>
      <c r="Q11" s="341"/>
      <c r="R11" s="507" t="s">
        <v>62</v>
      </c>
      <c r="S11" s="508"/>
      <c r="T11" s="508"/>
      <c r="U11" s="508"/>
      <c r="V11" s="509"/>
      <c r="W11" s="519"/>
      <c r="X11" s="337"/>
      <c r="Y11" s="337"/>
      <c r="Z11" s="337"/>
      <c r="AA11" s="337"/>
      <c r="AB11" s="337"/>
      <c r="AC11" s="337"/>
      <c r="AD11" s="337"/>
      <c r="AE11" s="337"/>
      <c r="AF11" s="337"/>
      <c r="AG11" s="337"/>
      <c r="AH11" s="337"/>
      <c r="AI11" s="337"/>
      <c r="AJ11" s="337"/>
      <c r="AK11" s="337"/>
      <c r="AL11" s="520"/>
      <c r="AM11" s="453" t="s">
        <v>63</v>
      </c>
      <c r="AN11" s="358"/>
      <c r="AO11" s="358"/>
      <c r="AP11" s="358"/>
      <c r="AQ11" s="358"/>
      <c r="AR11" s="358"/>
      <c r="AS11" s="358"/>
      <c r="AT11" s="359"/>
      <c r="AU11" s="435" t="s">
        <v>64</v>
      </c>
      <c r="AV11" s="436"/>
      <c r="AW11" s="436"/>
      <c r="AX11" s="436"/>
      <c r="AY11" s="364" t="s">
        <v>65</v>
      </c>
      <c r="AZ11" s="365"/>
      <c r="BA11" s="365"/>
      <c r="BB11" s="365"/>
      <c r="BC11" s="365"/>
      <c r="BD11" s="365"/>
      <c r="BE11" s="365"/>
      <c r="BF11" s="365"/>
      <c r="BG11" s="365"/>
      <c r="BH11" s="365"/>
      <c r="BI11" s="365"/>
      <c r="BJ11" s="365"/>
      <c r="BK11" s="365"/>
      <c r="BL11" s="365"/>
      <c r="BM11" s="366"/>
      <c r="BN11" s="384" t="s">
        <v>66</v>
      </c>
      <c r="BO11" s="385"/>
      <c r="BP11" s="385"/>
      <c r="BQ11" s="385"/>
      <c r="BR11" s="385"/>
      <c r="BS11" s="385"/>
      <c r="BT11" s="385"/>
      <c r="BU11" s="386"/>
      <c r="BV11" s="384" t="s">
        <v>67</v>
      </c>
      <c r="BW11" s="385"/>
      <c r="BX11" s="385"/>
      <c r="BY11" s="385"/>
      <c r="BZ11" s="385"/>
      <c r="CA11" s="385"/>
      <c r="CB11" s="385"/>
      <c r="CC11" s="386"/>
      <c r="CD11" s="393" t="s">
        <v>68</v>
      </c>
      <c r="CE11" s="394"/>
      <c r="CF11" s="394"/>
      <c r="CG11" s="394"/>
      <c r="CH11" s="394"/>
      <c r="CI11" s="394"/>
      <c r="CJ11" s="394"/>
      <c r="CK11" s="394"/>
      <c r="CL11" s="394"/>
      <c r="CM11" s="394"/>
      <c r="CN11" s="394"/>
      <c r="CO11" s="394"/>
      <c r="CP11" s="394"/>
      <c r="CQ11" s="394"/>
      <c r="CR11" s="394"/>
      <c r="CS11" s="395"/>
      <c r="CT11" s="486" t="s">
        <v>69</v>
      </c>
      <c r="CU11" s="487"/>
      <c r="CV11" s="487"/>
      <c r="CW11" s="487"/>
      <c r="CX11" s="487"/>
      <c r="CY11" s="487"/>
      <c r="CZ11" s="487"/>
      <c r="DA11" s="488"/>
      <c r="DB11" s="486" t="s">
        <v>67</v>
      </c>
      <c r="DC11" s="487"/>
      <c r="DD11" s="487"/>
      <c r="DE11" s="487"/>
      <c r="DF11" s="487"/>
      <c r="DG11" s="487"/>
      <c r="DH11" s="487"/>
      <c r="DI11" s="488"/>
      <c r="DJ11" s="44"/>
      <c r="DK11" s="44"/>
      <c r="DL11" s="44"/>
      <c r="DM11" s="44"/>
      <c r="DN11" s="44"/>
      <c r="DO11" s="44"/>
    </row>
    <row r="12" spans="1:119" ht="18.75" customHeight="1">
      <c r="A12" s="45"/>
      <c r="B12" s="489" t="s">
        <v>70</v>
      </c>
      <c r="C12" s="490"/>
      <c r="D12" s="490"/>
      <c r="E12" s="490"/>
      <c r="F12" s="490"/>
      <c r="G12" s="490"/>
      <c r="H12" s="490"/>
      <c r="I12" s="490"/>
      <c r="J12" s="490"/>
      <c r="K12" s="491"/>
      <c r="L12" s="498" t="s">
        <v>71</v>
      </c>
      <c r="M12" s="499"/>
      <c r="N12" s="499"/>
      <c r="O12" s="499"/>
      <c r="P12" s="499"/>
      <c r="Q12" s="500"/>
      <c r="R12" s="501">
        <v>16424</v>
      </c>
      <c r="S12" s="502"/>
      <c r="T12" s="502"/>
      <c r="U12" s="502"/>
      <c r="V12" s="503"/>
      <c r="W12" s="504" t="s">
        <v>24</v>
      </c>
      <c r="X12" s="436"/>
      <c r="Y12" s="436"/>
      <c r="Z12" s="436"/>
      <c r="AA12" s="436"/>
      <c r="AB12" s="505"/>
      <c r="AC12" s="435" t="s">
        <v>72</v>
      </c>
      <c r="AD12" s="436"/>
      <c r="AE12" s="436"/>
      <c r="AF12" s="436"/>
      <c r="AG12" s="505"/>
      <c r="AH12" s="435" t="s">
        <v>73</v>
      </c>
      <c r="AI12" s="436"/>
      <c r="AJ12" s="436"/>
      <c r="AK12" s="436"/>
      <c r="AL12" s="506"/>
      <c r="AM12" s="453" t="s">
        <v>74</v>
      </c>
      <c r="AN12" s="358"/>
      <c r="AO12" s="358"/>
      <c r="AP12" s="358"/>
      <c r="AQ12" s="358"/>
      <c r="AR12" s="358"/>
      <c r="AS12" s="358"/>
      <c r="AT12" s="359"/>
      <c r="AU12" s="435" t="s">
        <v>32</v>
      </c>
      <c r="AV12" s="436"/>
      <c r="AW12" s="436"/>
      <c r="AX12" s="436"/>
      <c r="AY12" s="364" t="s">
        <v>75</v>
      </c>
      <c r="AZ12" s="365"/>
      <c r="BA12" s="365"/>
      <c r="BB12" s="365"/>
      <c r="BC12" s="365"/>
      <c r="BD12" s="365"/>
      <c r="BE12" s="365"/>
      <c r="BF12" s="365"/>
      <c r="BG12" s="365"/>
      <c r="BH12" s="365"/>
      <c r="BI12" s="365"/>
      <c r="BJ12" s="365"/>
      <c r="BK12" s="365"/>
      <c r="BL12" s="365"/>
      <c r="BM12" s="366"/>
      <c r="BN12" s="384">
        <v>200000</v>
      </c>
      <c r="BO12" s="385"/>
      <c r="BP12" s="385"/>
      <c r="BQ12" s="385"/>
      <c r="BR12" s="385"/>
      <c r="BS12" s="385"/>
      <c r="BT12" s="385"/>
      <c r="BU12" s="386"/>
      <c r="BV12" s="384">
        <v>340000</v>
      </c>
      <c r="BW12" s="385"/>
      <c r="BX12" s="385"/>
      <c r="BY12" s="385"/>
      <c r="BZ12" s="385"/>
      <c r="CA12" s="385"/>
      <c r="CB12" s="385"/>
      <c r="CC12" s="386"/>
      <c r="CD12" s="393" t="s">
        <v>76</v>
      </c>
      <c r="CE12" s="394"/>
      <c r="CF12" s="394"/>
      <c r="CG12" s="394"/>
      <c r="CH12" s="394"/>
      <c r="CI12" s="394"/>
      <c r="CJ12" s="394"/>
      <c r="CK12" s="394"/>
      <c r="CL12" s="394"/>
      <c r="CM12" s="394"/>
      <c r="CN12" s="394"/>
      <c r="CO12" s="394"/>
      <c r="CP12" s="394"/>
      <c r="CQ12" s="394"/>
      <c r="CR12" s="394"/>
      <c r="CS12" s="395"/>
      <c r="CT12" s="486" t="s">
        <v>66</v>
      </c>
      <c r="CU12" s="487"/>
      <c r="CV12" s="487"/>
      <c r="CW12" s="487"/>
      <c r="CX12" s="487"/>
      <c r="CY12" s="487"/>
      <c r="CZ12" s="487"/>
      <c r="DA12" s="488"/>
      <c r="DB12" s="486" t="s">
        <v>67</v>
      </c>
      <c r="DC12" s="487"/>
      <c r="DD12" s="487"/>
      <c r="DE12" s="487"/>
      <c r="DF12" s="487"/>
      <c r="DG12" s="487"/>
      <c r="DH12" s="487"/>
      <c r="DI12" s="488"/>
      <c r="DJ12" s="44"/>
      <c r="DK12" s="44"/>
      <c r="DL12" s="44"/>
      <c r="DM12" s="44"/>
      <c r="DN12" s="44"/>
      <c r="DO12" s="44"/>
    </row>
    <row r="13" spans="1:119" ht="18.75" customHeight="1">
      <c r="A13" s="45"/>
      <c r="B13" s="492"/>
      <c r="C13" s="493"/>
      <c r="D13" s="493"/>
      <c r="E13" s="493"/>
      <c r="F13" s="493"/>
      <c r="G13" s="493"/>
      <c r="H13" s="493"/>
      <c r="I13" s="493"/>
      <c r="J13" s="493"/>
      <c r="K13" s="494"/>
      <c r="L13" s="55"/>
      <c r="M13" s="476" t="s">
        <v>77</v>
      </c>
      <c r="N13" s="477"/>
      <c r="O13" s="477"/>
      <c r="P13" s="477"/>
      <c r="Q13" s="478"/>
      <c r="R13" s="479">
        <v>16359</v>
      </c>
      <c r="S13" s="480"/>
      <c r="T13" s="480"/>
      <c r="U13" s="480"/>
      <c r="V13" s="481"/>
      <c r="W13" s="464" t="s">
        <v>78</v>
      </c>
      <c r="X13" s="399"/>
      <c r="Y13" s="399"/>
      <c r="Z13" s="399"/>
      <c r="AA13" s="399"/>
      <c r="AB13" s="400"/>
      <c r="AC13" s="360">
        <v>1197</v>
      </c>
      <c r="AD13" s="361"/>
      <c r="AE13" s="361"/>
      <c r="AF13" s="361"/>
      <c r="AG13" s="362"/>
      <c r="AH13" s="360">
        <v>1320</v>
      </c>
      <c r="AI13" s="361"/>
      <c r="AJ13" s="361"/>
      <c r="AK13" s="361"/>
      <c r="AL13" s="363"/>
      <c r="AM13" s="453" t="s">
        <v>79</v>
      </c>
      <c r="AN13" s="358"/>
      <c r="AO13" s="358"/>
      <c r="AP13" s="358"/>
      <c r="AQ13" s="358"/>
      <c r="AR13" s="358"/>
      <c r="AS13" s="358"/>
      <c r="AT13" s="359"/>
      <c r="AU13" s="435" t="s">
        <v>64</v>
      </c>
      <c r="AV13" s="436"/>
      <c r="AW13" s="436"/>
      <c r="AX13" s="436"/>
      <c r="AY13" s="364" t="s">
        <v>80</v>
      </c>
      <c r="AZ13" s="365"/>
      <c r="BA13" s="365"/>
      <c r="BB13" s="365"/>
      <c r="BC13" s="365"/>
      <c r="BD13" s="365"/>
      <c r="BE13" s="365"/>
      <c r="BF13" s="365"/>
      <c r="BG13" s="365"/>
      <c r="BH13" s="365"/>
      <c r="BI13" s="365"/>
      <c r="BJ13" s="365"/>
      <c r="BK13" s="365"/>
      <c r="BL13" s="365"/>
      <c r="BM13" s="366"/>
      <c r="BN13" s="384">
        <v>-51322</v>
      </c>
      <c r="BO13" s="385"/>
      <c r="BP13" s="385"/>
      <c r="BQ13" s="385"/>
      <c r="BR13" s="385"/>
      <c r="BS13" s="385"/>
      <c r="BT13" s="385"/>
      <c r="BU13" s="386"/>
      <c r="BV13" s="384">
        <v>-197239</v>
      </c>
      <c r="BW13" s="385"/>
      <c r="BX13" s="385"/>
      <c r="BY13" s="385"/>
      <c r="BZ13" s="385"/>
      <c r="CA13" s="385"/>
      <c r="CB13" s="385"/>
      <c r="CC13" s="386"/>
      <c r="CD13" s="393" t="s">
        <v>81</v>
      </c>
      <c r="CE13" s="394"/>
      <c r="CF13" s="394"/>
      <c r="CG13" s="394"/>
      <c r="CH13" s="394"/>
      <c r="CI13" s="394"/>
      <c r="CJ13" s="394"/>
      <c r="CK13" s="394"/>
      <c r="CL13" s="394"/>
      <c r="CM13" s="394"/>
      <c r="CN13" s="394"/>
      <c r="CO13" s="394"/>
      <c r="CP13" s="394"/>
      <c r="CQ13" s="394"/>
      <c r="CR13" s="394"/>
      <c r="CS13" s="395"/>
      <c r="CT13" s="354">
        <v>5.2</v>
      </c>
      <c r="CU13" s="355"/>
      <c r="CV13" s="355"/>
      <c r="CW13" s="355"/>
      <c r="CX13" s="355"/>
      <c r="CY13" s="355"/>
      <c r="CZ13" s="355"/>
      <c r="DA13" s="356"/>
      <c r="DB13" s="354">
        <v>6.1</v>
      </c>
      <c r="DC13" s="355"/>
      <c r="DD13" s="355"/>
      <c r="DE13" s="355"/>
      <c r="DF13" s="355"/>
      <c r="DG13" s="355"/>
      <c r="DH13" s="355"/>
      <c r="DI13" s="356"/>
      <c r="DJ13" s="44"/>
      <c r="DK13" s="44"/>
      <c r="DL13" s="44"/>
      <c r="DM13" s="44"/>
      <c r="DN13" s="44"/>
      <c r="DO13" s="44"/>
    </row>
    <row r="14" spans="1:119" ht="18.75" customHeight="1" thickBot="1">
      <c r="A14" s="45"/>
      <c r="B14" s="492"/>
      <c r="C14" s="493"/>
      <c r="D14" s="493"/>
      <c r="E14" s="493"/>
      <c r="F14" s="493"/>
      <c r="G14" s="493"/>
      <c r="H14" s="493"/>
      <c r="I14" s="493"/>
      <c r="J14" s="493"/>
      <c r="K14" s="494"/>
      <c r="L14" s="469" t="s">
        <v>82</v>
      </c>
      <c r="M14" s="484"/>
      <c r="N14" s="484"/>
      <c r="O14" s="484"/>
      <c r="P14" s="484"/>
      <c r="Q14" s="485"/>
      <c r="R14" s="479">
        <v>16858</v>
      </c>
      <c r="S14" s="480"/>
      <c r="T14" s="480"/>
      <c r="U14" s="480"/>
      <c r="V14" s="481"/>
      <c r="W14" s="482"/>
      <c r="X14" s="402"/>
      <c r="Y14" s="402"/>
      <c r="Z14" s="402"/>
      <c r="AA14" s="402"/>
      <c r="AB14" s="403"/>
      <c r="AC14" s="472">
        <v>14.5</v>
      </c>
      <c r="AD14" s="473"/>
      <c r="AE14" s="473"/>
      <c r="AF14" s="473"/>
      <c r="AG14" s="474"/>
      <c r="AH14" s="472">
        <v>15.3</v>
      </c>
      <c r="AI14" s="473"/>
      <c r="AJ14" s="473"/>
      <c r="AK14" s="473"/>
      <c r="AL14" s="475"/>
      <c r="AM14" s="453"/>
      <c r="AN14" s="358"/>
      <c r="AO14" s="358"/>
      <c r="AP14" s="358"/>
      <c r="AQ14" s="358"/>
      <c r="AR14" s="358"/>
      <c r="AS14" s="358"/>
      <c r="AT14" s="359"/>
      <c r="AU14" s="435"/>
      <c r="AV14" s="436"/>
      <c r="AW14" s="436"/>
      <c r="AX14" s="436"/>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83</v>
      </c>
      <c r="CE14" s="391"/>
      <c r="CF14" s="391"/>
      <c r="CG14" s="391"/>
      <c r="CH14" s="391"/>
      <c r="CI14" s="391"/>
      <c r="CJ14" s="391"/>
      <c r="CK14" s="391"/>
      <c r="CL14" s="391"/>
      <c r="CM14" s="391"/>
      <c r="CN14" s="391"/>
      <c r="CO14" s="391"/>
      <c r="CP14" s="391"/>
      <c r="CQ14" s="391"/>
      <c r="CR14" s="391"/>
      <c r="CS14" s="392"/>
      <c r="CT14" s="483">
        <v>19.8</v>
      </c>
      <c r="CU14" s="443"/>
      <c r="CV14" s="443"/>
      <c r="CW14" s="443"/>
      <c r="CX14" s="443"/>
      <c r="CY14" s="443"/>
      <c r="CZ14" s="443"/>
      <c r="DA14" s="444"/>
      <c r="DB14" s="483">
        <v>16.100000000000001</v>
      </c>
      <c r="DC14" s="443"/>
      <c r="DD14" s="443"/>
      <c r="DE14" s="443"/>
      <c r="DF14" s="443"/>
      <c r="DG14" s="443"/>
      <c r="DH14" s="443"/>
      <c r="DI14" s="444"/>
      <c r="DJ14" s="44"/>
      <c r="DK14" s="44"/>
      <c r="DL14" s="44"/>
      <c r="DM14" s="44"/>
      <c r="DN14" s="44"/>
      <c r="DO14" s="44"/>
    </row>
    <row r="15" spans="1:119" ht="18.75" customHeight="1">
      <c r="A15" s="45"/>
      <c r="B15" s="492"/>
      <c r="C15" s="493"/>
      <c r="D15" s="493"/>
      <c r="E15" s="493"/>
      <c r="F15" s="493"/>
      <c r="G15" s="493"/>
      <c r="H15" s="493"/>
      <c r="I15" s="493"/>
      <c r="J15" s="493"/>
      <c r="K15" s="494"/>
      <c r="L15" s="55"/>
      <c r="M15" s="476" t="s">
        <v>84</v>
      </c>
      <c r="N15" s="477"/>
      <c r="O15" s="477"/>
      <c r="P15" s="477"/>
      <c r="Q15" s="478"/>
      <c r="R15" s="479">
        <v>16791</v>
      </c>
      <c r="S15" s="480"/>
      <c r="T15" s="480"/>
      <c r="U15" s="480"/>
      <c r="V15" s="481"/>
      <c r="W15" s="464" t="s">
        <v>85</v>
      </c>
      <c r="X15" s="399"/>
      <c r="Y15" s="399"/>
      <c r="Z15" s="399"/>
      <c r="AA15" s="399"/>
      <c r="AB15" s="400"/>
      <c r="AC15" s="360">
        <v>2175</v>
      </c>
      <c r="AD15" s="361"/>
      <c r="AE15" s="361"/>
      <c r="AF15" s="361"/>
      <c r="AG15" s="362"/>
      <c r="AH15" s="360">
        <v>2374</v>
      </c>
      <c r="AI15" s="361"/>
      <c r="AJ15" s="361"/>
      <c r="AK15" s="361"/>
      <c r="AL15" s="363"/>
      <c r="AM15" s="453"/>
      <c r="AN15" s="358"/>
      <c r="AO15" s="358"/>
      <c r="AP15" s="358"/>
      <c r="AQ15" s="358"/>
      <c r="AR15" s="358"/>
      <c r="AS15" s="358"/>
      <c r="AT15" s="359"/>
      <c r="AU15" s="435"/>
      <c r="AV15" s="436"/>
      <c r="AW15" s="436"/>
      <c r="AX15" s="436"/>
      <c r="AY15" s="376" t="s">
        <v>86</v>
      </c>
      <c r="AZ15" s="377"/>
      <c r="BA15" s="377"/>
      <c r="BB15" s="377"/>
      <c r="BC15" s="377"/>
      <c r="BD15" s="377"/>
      <c r="BE15" s="377"/>
      <c r="BF15" s="377"/>
      <c r="BG15" s="377"/>
      <c r="BH15" s="377"/>
      <c r="BI15" s="377"/>
      <c r="BJ15" s="377"/>
      <c r="BK15" s="377"/>
      <c r="BL15" s="377"/>
      <c r="BM15" s="378"/>
      <c r="BN15" s="379">
        <v>1651509</v>
      </c>
      <c r="BO15" s="380"/>
      <c r="BP15" s="380"/>
      <c r="BQ15" s="380"/>
      <c r="BR15" s="380"/>
      <c r="BS15" s="380"/>
      <c r="BT15" s="380"/>
      <c r="BU15" s="381"/>
      <c r="BV15" s="379">
        <v>1653810</v>
      </c>
      <c r="BW15" s="380"/>
      <c r="BX15" s="380"/>
      <c r="BY15" s="380"/>
      <c r="BZ15" s="380"/>
      <c r="CA15" s="380"/>
      <c r="CB15" s="380"/>
      <c r="CC15" s="381"/>
      <c r="CD15" s="466" t="s">
        <v>87</v>
      </c>
      <c r="CE15" s="467"/>
      <c r="CF15" s="467"/>
      <c r="CG15" s="467"/>
      <c r="CH15" s="467"/>
      <c r="CI15" s="467"/>
      <c r="CJ15" s="467"/>
      <c r="CK15" s="467"/>
      <c r="CL15" s="467"/>
      <c r="CM15" s="467"/>
      <c r="CN15" s="467"/>
      <c r="CO15" s="467"/>
      <c r="CP15" s="467"/>
      <c r="CQ15" s="467"/>
      <c r="CR15" s="467"/>
      <c r="CS15" s="46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2"/>
      <c r="C16" s="493"/>
      <c r="D16" s="493"/>
      <c r="E16" s="493"/>
      <c r="F16" s="493"/>
      <c r="G16" s="493"/>
      <c r="H16" s="493"/>
      <c r="I16" s="493"/>
      <c r="J16" s="493"/>
      <c r="K16" s="494"/>
      <c r="L16" s="469" t="s">
        <v>88</v>
      </c>
      <c r="M16" s="470"/>
      <c r="N16" s="470"/>
      <c r="O16" s="470"/>
      <c r="P16" s="470"/>
      <c r="Q16" s="471"/>
      <c r="R16" s="461" t="s">
        <v>89</v>
      </c>
      <c r="S16" s="462"/>
      <c r="T16" s="462"/>
      <c r="U16" s="462"/>
      <c r="V16" s="463"/>
      <c r="W16" s="482"/>
      <c r="X16" s="402"/>
      <c r="Y16" s="402"/>
      <c r="Z16" s="402"/>
      <c r="AA16" s="402"/>
      <c r="AB16" s="403"/>
      <c r="AC16" s="472">
        <v>26.4</v>
      </c>
      <c r="AD16" s="473"/>
      <c r="AE16" s="473"/>
      <c r="AF16" s="473"/>
      <c r="AG16" s="474"/>
      <c r="AH16" s="472">
        <v>27.4</v>
      </c>
      <c r="AI16" s="473"/>
      <c r="AJ16" s="473"/>
      <c r="AK16" s="473"/>
      <c r="AL16" s="475"/>
      <c r="AM16" s="453"/>
      <c r="AN16" s="358"/>
      <c r="AO16" s="358"/>
      <c r="AP16" s="358"/>
      <c r="AQ16" s="358"/>
      <c r="AR16" s="358"/>
      <c r="AS16" s="358"/>
      <c r="AT16" s="359"/>
      <c r="AU16" s="435"/>
      <c r="AV16" s="436"/>
      <c r="AW16" s="436"/>
      <c r="AX16" s="436"/>
      <c r="AY16" s="364" t="s">
        <v>90</v>
      </c>
      <c r="AZ16" s="365"/>
      <c r="BA16" s="365"/>
      <c r="BB16" s="365"/>
      <c r="BC16" s="365"/>
      <c r="BD16" s="365"/>
      <c r="BE16" s="365"/>
      <c r="BF16" s="365"/>
      <c r="BG16" s="365"/>
      <c r="BH16" s="365"/>
      <c r="BI16" s="365"/>
      <c r="BJ16" s="365"/>
      <c r="BK16" s="365"/>
      <c r="BL16" s="365"/>
      <c r="BM16" s="366"/>
      <c r="BN16" s="384">
        <v>7331062</v>
      </c>
      <c r="BO16" s="385"/>
      <c r="BP16" s="385"/>
      <c r="BQ16" s="385"/>
      <c r="BR16" s="385"/>
      <c r="BS16" s="385"/>
      <c r="BT16" s="385"/>
      <c r="BU16" s="386"/>
      <c r="BV16" s="384">
        <v>7239198</v>
      </c>
      <c r="BW16" s="385"/>
      <c r="BX16" s="385"/>
      <c r="BY16" s="385"/>
      <c r="BZ16" s="385"/>
      <c r="CA16" s="385"/>
      <c r="CB16" s="385"/>
      <c r="CC16" s="386"/>
      <c r="CD16" s="59"/>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44"/>
      <c r="DK16" s="44"/>
      <c r="DL16" s="44"/>
      <c r="DM16" s="44"/>
      <c r="DN16" s="44"/>
      <c r="DO16" s="44"/>
    </row>
    <row r="17" spans="1:119" ht="18.75" customHeight="1" thickBot="1">
      <c r="A17" s="45"/>
      <c r="B17" s="495"/>
      <c r="C17" s="496"/>
      <c r="D17" s="496"/>
      <c r="E17" s="496"/>
      <c r="F17" s="496"/>
      <c r="G17" s="496"/>
      <c r="H17" s="496"/>
      <c r="I17" s="496"/>
      <c r="J17" s="496"/>
      <c r="K17" s="497"/>
      <c r="L17" s="60"/>
      <c r="M17" s="458" t="s">
        <v>91</v>
      </c>
      <c r="N17" s="459"/>
      <c r="O17" s="459"/>
      <c r="P17" s="459"/>
      <c r="Q17" s="460"/>
      <c r="R17" s="461" t="s">
        <v>92</v>
      </c>
      <c r="S17" s="462"/>
      <c r="T17" s="462"/>
      <c r="U17" s="462"/>
      <c r="V17" s="463"/>
      <c r="W17" s="464" t="s">
        <v>93</v>
      </c>
      <c r="X17" s="399"/>
      <c r="Y17" s="399"/>
      <c r="Z17" s="399"/>
      <c r="AA17" s="399"/>
      <c r="AB17" s="400"/>
      <c r="AC17" s="360">
        <v>4877</v>
      </c>
      <c r="AD17" s="361"/>
      <c r="AE17" s="361"/>
      <c r="AF17" s="361"/>
      <c r="AG17" s="362"/>
      <c r="AH17" s="360">
        <v>4961</v>
      </c>
      <c r="AI17" s="361"/>
      <c r="AJ17" s="361"/>
      <c r="AK17" s="361"/>
      <c r="AL17" s="363"/>
      <c r="AM17" s="453"/>
      <c r="AN17" s="358"/>
      <c r="AO17" s="358"/>
      <c r="AP17" s="358"/>
      <c r="AQ17" s="358"/>
      <c r="AR17" s="358"/>
      <c r="AS17" s="358"/>
      <c r="AT17" s="359"/>
      <c r="AU17" s="435"/>
      <c r="AV17" s="436"/>
      <c r="AW17" s="436"/>
      <c r="AX17" s="436"/>
      <c r="AY17" s="364" t="s">
        <v>94</v>
      </c>
      <c r="AZ17" s="365"/>
      <c r="BA17" s="365"/>
      <c r="BB17" s="365"/>
      <c r="BC17" s="365"/>
      <c r="BD17" s="365"/>
      <c r="BE17" s="365"/>
      <c r="BF17" s="365"/>
      <c r="BG17" s="365"/>
      <c r="BH17" s="365"/>
      <c r="BI17" s="365"/>
      <c r="BJ17" s="365"/>
      <c r="BK17" s="365"/>
      <c r="BL17" s="365"/>
      <c r="BM17" s="366"/>
      <c r="BN17" s="384">
        <v>2055943</v>
      </c>
      <c r="BO17" s="385"/>
      <c r="BP17" s="385"/>
      <c r="BQ17" s="385"/>
      <c r="BR17" s="385"/>
      <c r="BS17" s="385"/>
      <c r="BT17" s="385"/>
      <c r="BU17" s="386"/>
      <c r="BV17" s="384">
        <v>2064258</v>
      </c>
      <c r="BW17" s="385"/>
      <c r="BX17" s="385"/>
      <c r="BY17" s="385"/>
      <c r="BZ17" s="385"/>
      <c r="CA17" s="385"/>
      <c r="CB17" s="385"/>
      <c r="CC17" s="386"/>
      <c r="CD17" s="59"/>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44"/>
      <c r="DK17" s="44"/>
      <c r="DL17" s="44"/>
      <c r="DM17" s="44"/>
      <c r="DN17" s="44"/>
      <c r="DO17" s="44"/>
    </row>
    <row r="18" spans="1:119" ht="18.75" customHeight="1" thickBot="1">
      <c r="A18" s="45"/>
      <c r="B18" s="437" t="s">
        <v>95</v>
      </c>
      <c r="C18" s="438"/>
      <c r="D18" s="438"/>
      <c r="E18" s="439"/>
      <c r="F18" s="439"/>
      <c r="G18" s="439"/>
      <c r="H18" s="439"/>
      <c r="I18" s="439"/>
      <c r="J18" s="439"/>
      <c r="K18" s="439"/>
      <c r="L18" s="454">
        <v>886.47</v>
      </c>
      <c r="M18" s="454"/>
      <c r="N18" s="454"/>
      <c r="O18" s="454"/>
      <c r="P18" s="454"/>
      <c r="Q18" s="454"/>
      <c r="R18" s="455"/>
      <c r="S18" s="455"/>
      <c r="T18" s="455"/>
      <c r="U18" s="455"/>
      <c r="V18" s="456"/>
      <c r="W18" s="451"/>
      <c r="X18" s="452"/>
      <c r="Y18" s="452"/>
      <c r="Z18" s="452"/>
      <c r="AA18" s="452"/>
      <c r="AB18" s="465"/>
      <c r="AC18" s="348">
        <v>59.1</v>
      </c>
      <c r="AD18" s="349"/>
      <c r="AE18" s="349"/>
      <c r="AF18" s="349"/>
      <c r="AG18" s="457"/>
      <c r="AH18" s="348">
        <v>57.3</v>
      </c>
      <c r="AI18" s="349"/>
      <c r="AJ18" s="349"/>
      <c r="AK18" s="349"/>
      <c r="AL18" s="350"/>
      <c r="AM18" s="453"/>
      <c r="AN18" s="358"/>
      <c r="AO18" s="358"/>
      <c r="AP18" s="358"/>
      <c r="AQ18" s="358"/>
      <c r="AR18" s="358"/>
      <c r="AS18" s="358"/>
      <c r="AT18" s="359"/>
      <c r="AU18" s="435"/>
      <c r="AV18" s="436"/>
      <c r="AW18" s="436"/>
      <c r="AX18" s="436"/>
      <c r="AY18" s="364" t="s">
        <v>96</v>
      </c>
      <c r="AZ18" s="365"/>
      <c r="BA18" s="365"/>
      <c r="BB18" s="365"/>
      <c r="BC18" s="365"/>
      <c r="BD18" s="365"/>
      <c r="BE18" s="365"/>
      <c r="BF18" s="365"/>
      <c r="BG18" s="365"/>
      <c r="BH18" s="365"/>
      <c r="BI18" s="365"/>
      <c r="BJ18" s="365"/>
      <c r="BK18" s="365"/>
      <c r="BL18" s="365"/>
      <c r="BM18" s="366"/>
      <c r="BN18" s="384">
        <v>7551764</v>
      </c>
      <c r="BO18" s="385"/>
      <c r="BP18" s="385"/>
      <c r="BQ18" s="385"/>
      <c r="BR18" s="385"/>
      <c r="BS18" s="385"/>
      <c r="BT18" s="385"/>
      <c r="BU18" s="386"/>
      <c r="BV18" s="384">
        <v>7773152</v>
      </c>
      <c r="BW18" s="385"/>
      <c r="BX18" s="385"/>
      <c r="BY18" s="385"/>
      <c r="BZ18" s="385"/>
      <c r="CA18" s="385"/>
      <c r="CB18" s="385"/>
      <c r="CC18" s="386"/>
      <c r="CD18" s="59"/>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44"/>
      <c r="DK18" s="44"/>
      <c r="DL18" s="44"/>
      <c r="DM18" s="44"/>
      <c r="DN18" s="44"/>
      <c r="DO18" s="44"/>
    </row>
    <row r="19" spans="1:119" ht="18.75" customHeight="1" thickBot="1">
      <c r="A19" s="45"/>
      <c r="B19" s="437" t="s">
        <v>97</v>
      </c>
      <c r="C19" s="438"/>
      <c r="D19" s="438"/>
      <c r="E19" s="439"/>
      <c r="F19" s="439"/>
      <c r="G19" s="439"/>
      <c r="H19" s="439"/>
      <c r="I19" s="439"/>
      <c r="J19" s="439"/>
      <c r="K19" s="439"/>
      <c r="L19" s="440">
        <v>18</v>
      </c>
      <c r="M19" s="440"/>
      <c r="N19" s="440"/>
      <c r="O19" s="440"/>
      <c r="P19" s="440"/>
      <c r="Q19" s="440"/>
      <c r="R19" s="441"/>
      <c r="S19" s="441"/>
      <c r="T19" s="441"/>
      <c r="U19" s="441"/>
      <c r="V19" s="442"/>
      <c r="W19" s="449"/>
      <c r="X19" s="450"/>
      <c r="Y19" s="450"/>
      <c r="Z19" s="450"/>
      <c r="AA19" s="450"/>
      <c r="AB19" s="450"/>
      <c r="AC19" s="380"/>
      <c r="AD19" s="380"/>
      <c r="AE19" s="380"/>
      <c r="AF19" s="380"/>
      <c r="AG19" s="380"/>
      <c r="AH19" s="380"/>
      <c r="AI19" s="380"/>
      <c r="AJ19" s="380"/>
      <c r="AK19" s="380"/>
      <c r="AL19" s="381"/>
      <c r="AM19" s="453"/>
      <c r="AN19" s="358"/>
      <c r="AO19" s="358"/>
      <c r="AP19" s="358"/>
      <c r="AQ19" s="358"/>
      <c r="AR19" s="358"/>
      <c r="AS19" s="358"/>
      <c r="AT19" s="359"/>
      <c r="AU19" s="435"/>
      <c r="AV19" s="436"/>
      <c r="AW19" s="436"/>
      <c r="AX19" s="436"/>
      <c r="AY19" s="364" t="s">
        <v>98</v>
      </c>
      <c r="AZ19" s="365"/>
      <c r="BA19" s="365"/>
      <c r="BB19" s="365"/>
      <c r="BC19" s="365"/>
      <c r="BD19" s="365"/>
      <c r="BE19" s="365"/>
      <c r="BF19" s="365"/>
      <c r="BG19" s="365"/>
      <c r="BH19" s="365"/>
      <c r="BI19" s="365"/>
      <c r="BJ19" s="365"/>
      <c r="BK19" s="365"/>
      <c r="BL19" s="365"/>
      <c r="BM19" s="366"/>
      <c r="BN19" s="384">
        <v>10672085</v>
      </c>
      <c r="BO19" s="385"/>
      <c r="BP19" s="385"/>
      <c r="BQ19" s="385"/>
      <c r="BR19" s="385"/>
      <c r="BS19" s="385"/>
      <c r="BT19" s="385"/>
      <c r="BU19" s="386"/>
      <c r="BV19" s="384">
        <v>10918051</v>
      </c>
      <c r="BW19" s="385"/>
      <c r="BX19" s="385"/>
      <c r="BY19" s="385"/>
      <c r="BZ19" s="385"/>
      <c r="CA19" s="385"/>
      <c r="CB19" s="385"/>
      <c r="CC19" s="386"/>
      <c r="CD19" s="59"/>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44"/>
      <c r="DK19" s="44"/>
      <c r="DL19" s="44"/>
      <c r="DM19" s="44"/>
      <c r="DN19" s="44"/>
      <c r="DO19" s="44"/>
    </row>
    <row r="20" spans="1:119" ht="18.75" customHeight="1" thickBot="1">
      <c r="A20" s="45"/>
      <c r="B20" s="437" t="s">
        <v>99</v>
      </c>
      <c r="C20" s="438"/>
      <c r="D20" s="438"/>
      <c r="E20" s="439"/>
      <c r="F20" s="439"/>
      <c r="G20" s="439"/>
      <c r="H20" s="439"/>
      <c r="I20" s="439"/>
      <c r="J20" s="439"/>
      <c r="K20" s="439"/>
      <c r="L20" s="440">
        <v>6246</v>
      </c>
      <c r="M20" s="440"/>
      <c r="N20" s="440"/>
      <c r="O20" s="440"/>
      <c r="P20" s="440"/>
      <c r="Q20" s="440"/>
      <c r="R20" s="441"/>
      <c r="S20" s="441"/>
      <c r="T20" s="441"/>
      <c r="U20" s="441"/>
      <c r="V20" s="442"/>
      <c r="W20" s="451"/>
      <c r="X20" s="452"/>
      <c r="Y20" s="452"/>
      <c r="Z20" s="452"/>
      <c r="AA20" s="452"/>
      <c r="AB20" s="452"/>
      <c r="AC20" s="443"/>
      <c r="AD20" s="443"/>
      <c r="AE20" s="443"/>
      <c r="AF20" s="443"/>
      <c r="AG20" s="443"/>
      <c r="AH20" s="443"/>
      <c r="AI20" s="443"/>
      <c r="AJ20" s="443"/>
      <c r="AK20" s="443"/>
      <c r="AL20" s="444"/>
      <c r="AM20" s="445"/>
      <c r="AN20" s="340"/>
      <c r="AO20" s="340"/>
      <c r="AP20" s="340"/>
      <c r="AQ20" s="340"/>
      <c r="AR20" s="340"/>
      <c r="AS20" s="340"/>
      <c r="AT20" s="341"/>
      <c r="AU20" s="446"/>
      <c r="AV20" s="447"/>
      <c r="AW20" s="447"/>
      <c r="AX20" s="448"/>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59"/>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44"/>
      <c r="DK20" s="44"/>
      <c r="DL20" s="44"/>
      <c r="DM20" s="44"/>
      <c r="DN20" s="44"/>
      <c r="DO20" s="44"/>
    </row>
    <row r="21" spans="1:119" ht="18.75" customHeight="1">
      <c r="A21" s="45"/>
      <c r="B21" s="415" t="s">
        <v>100</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7"/>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59"/>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44"/>
      <c r="DK21" s="44"/>
      <c r="DL21" s="44"/>
      <c r="DM21" s="44"/>
      <c r="DN21" s="44"/>
      <c r="DO21" s="44"/>
    </row>
    <row r="22" spans="1:119" ht="18.75" customHeight="1" thickBot="1">
      <c r="A22" s="45"/>
      <c r="B22" s="418" t="s">
        <v>101</v>
      </c>
      <c r="C22" s="419"/>
      <c r="D22" s="420"/>
      <c r="E22" s="427" t="s">
        <v>24</v>
      </c>
      <c r="F22" s="399"/>
      <c r="G22" s="399"/>
      <c r="H22" s="399"/>
      <c r="I22" s="399"/>
      <c r="J22" s="399"/>
      <c r="K22" s="400"/>
      <c r="L22" s="427" t="s">
        <v>102</v>
      </c>
      <c r="M22" s="399"/>
      <c r="N22" s="399"/>
      <c r="O22" s="399"/>
      <c r="P22" s="400"/>
      <c r="Q22" s="409" t="s">
        <v>103</v>
      </c>
      <c r="R22" s="410"/>
      <c r="S22" s="410"/>
      <c r="T22" s="410"/>
      <c r="U22" s="410"/>
      <c r="V22" s="428"/>
      <c r="W22" s="430" t="s">
        <v>104</v>
      </c>
      <c r="X22" s="419"/>
      <c r="Y22" s="420"/>
      <c r="Z22" s="427" t="s">
        <v>24</v>
      </c>
      <c r="AA22" s="399"/>
      <c r="AB22" s="399"/>
      <c r="AC22" s="399"/>
      <c r="AD22" s="399"/>
      <c r="AE22" s="399"/>
      <c r="AF22" s="399"/>
      <c r="AG22" s="400"/>
      <c r="AH22" s="398" t="s">
        <v>105</v>
      </c>
      <c r="AI22" s="399"/>
      <c r="AJ22" s="399"/>
      <c r="AK22" s="399"/>
      <c r="AL22" s="400"/>
      <c r="AM22" s="398" t="s">
        <v>106</v>
      </c>
      <c r="AN22" s="404"/>
      <c r="AO22" s="404"/>
      <c r="AP22" s="404"/>
      <c r="AQ22" s="404"/>
      <c r="AR22" s="405"/>
      <c r="AS22" s="409" t="s">
        <v>103</v>
      </c>
      <c r="AT22" s="410"/>
      <c r="AU22" s="410"/>
      <c r="AV22" s="410"/>
      <c r="AW22" s="410"/>
      <c r="AX22" s="411"/>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59"/>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44"/>
      <c r="DK22" s="44"/>
      <c r="DL22" s="44"/>
      <c r="DM22" s="44"/>
      <c r="DN22" s="44"/>
      <c r="DO22" s="44"/>
    </row>
    <row r="23" spans="1:119" ht="18.75" customHeight="1">
      <c r="A23" s="45"/>
      <c r="B23" s="421"/>
      <c r="C23" s="422"/>
      <c r="D23" s="423"/>
      <c r="E23" s="401"/>
      <c r="F23" s="402"/>
      <c r="G23" s="402"/>
      <c r="H23" s="402"/>
      <c r="I23" s="402"/>
      <c r="J23" s="402"/>
      <c r="K23" s="403"/>
      <c r="L23" s="401"/>
      <c r="M23" s="402"/>
      <c r="N23" s="402"/>
      <c r="O23" s="402"/>
      <c r="P23" s="403"/>
      <c r="Q23" s="412"/>
      <c r="R23" s="413"/>
      <c r="S23" s="413"/>
      <c r="T23" s="413"/>
      <c r="U23" s="413"/>
      <c r="V23" s="429"/>
      <c r="W23" s="431"/>
      <c r="X23" s="422"/>
      <c r="Y23" s="423"/>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76" t="s">
        <v>107</v>
      </c>
      <c r="AZ23" s="377"/>
      <c r="BA23" s="377"/>
      <c r="BB23" s="377"/>
      <c r="BC23" s="377"/>
      <c r="BD23" s="377"/>
      <c r="BE23" s="377"/>
      <c r="BF23" s="377"/>
      <c r="BG23" s="377"/>
      <c r="BH23" s="377"/>
      <c r="BI23" s="377"/>
      <c r="BJ23" s="377"/>
      <c r="BK23" s="377"/>
      <c r="BL23" s="377"/>
      <c r="BM23" s="378"/>
      <c r="BN23" s="384">
        <v>15231892</v>
      </c>
      <c r="BO23" s="385"/>
      <c r="BP23" s="385"/>
      <c r="BQ23" s="385"/>
      <c r="BR23" s="385"/>
      <c r="BS23" s="385"/>
      <c r="BT23" s="385"/>
      <c r="BU23" s="386"/>
      <c r="BV23" s="384">
        <v>15369989</v>
      </c>
      <c r="BW23" s="385"/>
      <c r="BX23" s="385"/>
      <c r="BY23" s="385"/>
      <c r="BZ23" s="385"/>
      <c r="CA23" s="385"/>
      <c r="CB23" s="385"/>
      <c r="CC23" s="386"/>
      <c r="CD23" s="59"/>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44"/>
      <c r="DK23" s="44"/>
      <c r="DL23" s="44"/>
      <c r="DM23" s="44"/>
      <c r="DN23" s="44"/>
      <c r="DO23" s="44"/>
    </row>
    <row r="24" spans="1:119" ht="18.75" customHeight="1" thickBot="1">
      <c r="A24" s="45"/>
      <c r="B24" s="421"/>
      <c r="C24" s="422"/>
      <c r="D24" s="423"/>
      <c r="E24" s="357" t="s">
        <v>108</v>
      </c>
      <c r="F24" s="358"/>
      <c r="G24" s="358"/>
      <c r="H24" s="358"/>
      <c r="I24" s="358"/>
      <c r="J24" s="358"/>
      <c r="K24" s="359"/>
      <c r="L24" s="360">
        <v>1</v>
      </c>
      <c r="M24" s="361"/>
      <c r="N24" s="361"/>
      <c r="O24" s="361"/>
      <c r="P24" s="362"/>
      <c r="Q24" s="360">
        <v>5565</v>
      </c>
      <c r="R24" s="361"/>
      <c r="S24" s="361"/>
      <c r="T24" s="361"/>
      <c r="U24" s="361"/>
      <c r="V24" s="362"/>
      <c r="W24" s="431"/>
      <c r="X24" s="422"/>
      <c r="Y24" s="423"/>
      <c r="Z24" s="357" t="s">
        <v>109</v>
      </c>
      <c r="AA24" s="358"/>
      <c r="AB24" s="358"/>
      <c r="AC24" s="358"/>
      <c r="AD24" s="358"/>
      <c r="AE24" s="358"/>
      <c r="AF24" s="358"/>
      <c r="AG24" s="359"/>
      <c r="AH24" s="360">
        <v>227</v>
      </c>
      <c r="AI24" s="361"/>
      <c r="AJ24" s="361"/>
      <c r="AK24" s="361"/>
      <c r="AL24" s="362"/>
      <c r="AM24" s="360">
        <v>717320</v>
      </c>
      <c r="AN24" s="361"/>
      <c r="AO24" s="361"/>
      <c r="AP24" s="361"/>
      <c r="AQ24" s="361"/>
      <c r="AR24" s="362"/>
      <c r="AS24" s="360">
        <v>3160</v>
      </c>
      <c r="AT24" s="361"/>
      <c r="AU24" s="361"/>
      <c r="AV24" s="361"/>
      <c r="AW24" s="361"/>
      <c r="AX24" s="363"/>
      <c r="AY24" s="351" t="s">
        <v>110</v>
      </c>
      <c r="AZ24" s="352"/>
      <c r="BA24" s="352"/>
      <c r="BB24" s="352"/>
      <c r="BC24" s="352"/>
      <c r="BD24" s="352"/>
      <c r="BE24" s="352"/>
      <c r="BF24" s="352"/>
      <c r="BG24" s="352"/>
      <c r="BH24" s="352"/>
      <c r="BI24" s="352"/>
      <c r="BJ24" s="352"/>
      <c r="BK24" s="352"/>
      <c r="BL24" s="352"/>
      <c r="BM24" s="353"/>
      <c r="BN24" s="384">
        <v>11213282</v>
      </c>
      <c r="BO24" s="385"/>
      <c r="BP24" s="385"/>
      <c r="BQ24" s="385"/>
      <c r="BR24" s="385"/>
      <c r="BS24" s="385"/>
      <c r="BT24" s="385"/>
      <c r="BU24" s="386"/>
      <c r="BV24" s="384">
        <v>11627317</v>
      </c>
      <c r="BW24" s="385"/>
      <c r="BX24" s="385"/>
      <c r="BY24" s="385"/>
      <c r="BZ24" s="385"/>
      <c r="CA24" s="385"/>
      <c r="CB24" s="385"/>
      <c r="CC24" s="386"/>
      <c r="CD24" s="59"/>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44"/>
      <c r="DK24" s="44"/>
      <c r="DL24" s="44"/>
      <c r="DM24" s="44"/>
      <c r="DN24" s="44"/>
      <c r="DO24" s="44"/>
    </row>
    <row r="25" spans="1:119" s="44" customFormat="1" ht="18.75" customHeight="1">
      <c r="A25" s="45"/>
      <c r="B25" s="421"/>
      <c r="C25" s="422"/>
      <c r="D25" s="423"/>
      <c r="E25" s="357" t="s">
        <v>111</v>
      </c>
      <c r="F25" s="358"/>
      <c r="G25" s="358"/>
      <c r="H25" s="358"/>
      <c r="I25" s="358"/>
      <c r="J25" s="358"/>
      <c r="K25" s="359"/>
      <c r="L25" s="360">
        <v>1</v>
      </c>
      <c r="M25" s="361"/>
      <c r="N25" s="361"/>
      <c r="O25" s="361"/>
      <c r="P25" s="362"/>
      <c r="Q25" s="360">
        <v>6360</v>
      </c>
      <c r="R25" s="361"/>
      <c r="S25" s="361"/>
      <c r="T25" s="361"/>
      <c r="U25" s="361"/>
      <c r="V25" s="362"/>
      <c r="W25" s="431"/>
      <c r="X25" s="422"/>
      <c r="Y25" s="423"/>
      <c r="Z25" s="357" t="s">
        <v>112</v>
      </c>
      <c r="AA25" s="358"/>
      <c r="AB25" s="358"/>
      <c r="AC25" s="358"/>
      <c r="AD25" s="358"/>
      <c r="AE25" s="358"/>
      <c r="AF25" s="358"/>
      <c r="AG25" s="359"/>
      <c r="AH25" s="360" t="s">
        <v>113</v>
      </c>
      <c r="AI25" s="361"/>
      <c r="AJ25" s="361"/>
      <c r="AK25" s="361"/>
      <c r="AL25" s="362"/>
      <c r="AM25" s="360" t="s">
        <v>114</v>
      </c>
      <c r="AN25" s="361"/>
      <c r="AO25" s="361"/>
      <c r="AP25" s="361"/>
      <c r="AQ25" s="361"/>
      <c r="AR25" s="362"/>
      <c r="AS25" s="360" t="s">
        <v>115</v>
      </c>
      <c r="AT25" s="361"/>
      <c r="AU25" s="361"/>
      <c r="AV25" s="361"/>
      <c r="AW25" s="361"/>
      <c r="AX25" s="363"/>
      <c r="AY25" s="376" t="s">
        <v>116</v>
      </c>
      <c r="AZ25" s="377"/>
      <c r="BA25" s="377"/>
      <c r="BB25" s="377"/>
      <c r="BC25" s="377"/>
      <c r="BD25" s="377"/>
      <c r="BE25" s="377"/>
      <c r="BF25" s="377"/>
      <c r="BG25" s="377"/>
      <c r="BH25" s="377"/>
      <c r="BI25" s="377"/>
      <c r="BJ25" s="377"/>
      <c r="BK25" s="377"/>
      <c r="BL25" s="377"/>
      <c r="BM25" s="378"/>
      <c r="BN25" s="379">
        <v>21528</v>
      </c>
      <c r="BO25" s="380"/>
      <c r="BP25" s="380"/>
      <c r="BQ25" s="380"/>
      <c r="BR25" s="380"/>
      <c r="BS25" s="380"/>
      <c r="BT25" s="380"/>
      <c r="BU25" s="381"/>
      <c r="BV25" s="379">
        <v>12542</v>
      </c>
      <c r="BW25" s="380"/>
      <c r="BX25" s="380"/>
      <c r="BY25" s="380"/>
      <c r="BZ25" s="380"/>
      <c r="CA25" s="380"/>
      <c r="CB25" s="380"/>
      <c r="CC25" s="381"/>
      <c r="CD25" s="59"/>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44" customFormat="1" ht="18.75" customHeight="1">
      <c r="A26" s="45"/>
      <c r="B26" s="421"/>
      <c r="C26" s="422"/>
      <c r="D26" s="423"/>
      <c r="E26" s="357" t="s">
        <v>117</v>
      </c>
      <c r="F26" s="358"/>
      <c r="G26" s="358"/>
      <c r="H26" s="358"/>
      <c r="I26" s="358"/>
      <c r="J26" s="358"/>
      <c r="K26" s="359"/>
      <c r="L26" s="360">
        <v>1</v>
      </c>
      <c r="M26" s="361"/>
      <c r="N26" s="361"/>
      <c r="O26" s="361"/>
      <c r="P26" s="362"/>
      <c r="Q26" s="360">
        <v>5960</v>
      </c>
      <c r="R26" s="361"/>
      <c r="S26" s="361"/>
      <c r="T26" s="361"/>
      <c r="U26" s="361"/>
      <c r="V26" s="362"/>
      <c r="W26" s="431"/>
      <c r="X26" s="422"/>
      <c r="Y26" s="423"/>
      <c r="Z26" s="357" t="s">
        <v>118</v>
      </c>
      <c r="AA26" s="396"/>
      <c r="AB26" s="396"/>
      <c r="AC26" s="396"/>
      <c r="AD26" s="396"/>
      <c r="AE26" s="396"/>
      <c r="AF26" s="396"/>
      <c r="AG26" s="397"/>
      <c r="AH26" s="360">
        <v>8</v>
      </c>
      <c r="AI26" s="361"/>
      <c r="AJ26" s="361"/>
      <c r="AK26" s="361"/>
      <c r="AL26" s="362"/>
      <c r="AM26" s="360">
        <v>24984</v>
      </c>
      <c r="AN26" s="361"/>
      <c r="AO26" s="361"/>
      <c r="AP26" s="361"/>
      <c r="AQ26" s="361"/>
      <c r="AR26" s="362"/>
      <c r="AS26" s="360">
        <v>3123</v>
      </c>
      <c r="AT26" s="361"/>
      <c r="AU26" s="361"/>
      <c r="AV26" s="361"/>
      <c r="AW26" s="361"/>
      <c r="AX26" s="363"/>
      <c r="AY26" s="393" t="s">
        <v>119</v>
      </c>
      <c r="AZ26" s="394"/>
      <c r="BA26" s="394"/>
      <c r="BB26" s="394"/>
      <c r="BC26" s="394"/>
      <c r="BD26" s="394"/>
      <c r="BE26" s="394"/>
      <c r="BF26" s="394"/>
      <c r="BG26" s="394"/>
      <c r="BH26" s="394"/>
      <c r="BI26" s="394"/>
      <c r="BJ26" s="394"/>
      <c r="BK26" s="394"/>
      <c r="BL26" s="394"/>
      <c r="BM26" s="395"/>
      <c r="BN26" s="384" t="s">
        <v>69</v>
      </c>
      <c r="BO26" s="385"/>
      <c r="BP26" s="385"/>
      <c r="BQ26" s="385"/>
      <c r="BR26" s="385"/>
      <c r="BS26" s="385"/>
      <c r="BT26" s="385"/>
      <c r="BU26" s="386"/>
      <c r="BV26" s="384" t="s">
        <v>115</v>
      </c>
      <c r="BW26" s="385"/>
      <c r="BX26" s="385"/>
      <c r="BY26" s="385"/>
      <c r="BZ26" s="385"/>
      <c r="CA26" s="385"/>
      <c r="CB26" s="385"/>
      <c r="CC26" s="386"/>
      <c r="CD26" s="59"/>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c r="A27" s="45"/>
      <c r="B27" s="421"/>
      <c r="C27" s="422"/>
      <c r="D27" s="423"/>
      <c r="E27" s="357" t="s">
        <v>120</v>
      </c>
      <c r="F27" s="358"/>
      <c r="G27" s="358"/>
      <c r="H27" s="358"/>
      <c r="I27" s="358"/>
      <c r="J27" s="358"/>
      <c r="K27" s="359"/>
      <c r="L27" s="360">
        <v>1</v>
      </c>
      <c r="M27" s="361"/>
      <c r="N27" s="361"/>
      <c r="O27" s="361"/>
      <c r="P27" s="362"/>
      <c r="Q27" s="360">
        <v>3140</v>
      </c>
      <c r="R27" s="361"/>
      <c r="S27" s="361"/>
      <c r="T27" s="361"/>
      <c r="U27" s="361"/>
      <c r="V27" s="362"/>
      <c r="W27" s="431"/>
      <c r="X27" s="422"/>
      <c r="Y27" s="423"/>
      <c r="Z27" s="357" t="s">
        <v>121</v>
      </c>
      <c r="AA27" s="358"/>
      <c r="AB27" s="358"/>
      <c r="AC27" s="358"/>
      <c r="AD27" s="358"/>
      <c r="AE27" s="358"/>
      <c r="AF27" s="358"/>
      <c r="AG27" s="359"/>
      <c r="AH27" s="360">
        <v>2</v>
      </c>
      <c r="AI27" s="361"/>
      <c r="AJ27" s="361"/>
      <c r="AK27" s="361"/>
      <c r="AL27" s="362"/>
      <c r="AM27" s="360" t="s">
        <v>122</v>
      </c>
      <c r="AN27" s="361"/>
      <c r="AO27" s="361"/>
      <c r="AP27" s="361"/>
      <c r="AQ27" s="361"/>
      <c r="AR27" s="362"/>
      <c r="AS27" s="360" t="s">
        <v>123</v>
      </c>
      <c r="AT27" s="361"/>
      <c r="AU27" s="361"/>
      <c r="AV27" s="361"/>
      <c r="AW27" s="361"/>
      <c r="AX27" s="363"/>
      <c r="AY27" s="390" t="s">
        <v>124</v>
      </c>
      <c r="AZ27" s="391"/>
      <c r="BA27" s="391"/>
      <c r="BB27" s="391"/>
      <c r="BC27" s="391"/>
      <c r="BD27" s="391"/>
      <c r="BE27" s="391"/>
      <c r="BF27" s="391"/>
      <c r="BG27" s="391"/>
      <c r="BH27" s="391"/>
      <c r="BI27" s="391"/>
      <c r="BJ27" s="391"/>
      <c r="BK27" s="391"/>
      <c r="BL27" s="391"/>
      <c r="BM27" s="392"/>
      <c r="BN27" s="387">
        <v>403159</v>
      </c>
      <c r="BO27" s="388"/>
      <c r="BP27" s="388"/>
      <c r="BQ27" s="388"/>
      <c r="BR27" s="388"/>
      <c r="BS27" s="388"/>
      <c r="BT27" s="388"/>
      <c r="BU27" s="389"/>
      <c r="BV27" s="387">
        <v>403046</v>
      </c>
      <c r="BW27" s="388"/>
      <c r="BX27" s="388"/>
      <c r="BY27" s="388"/>
      <c r="BZ27" s="388"/>
      <c r="CA27" s="388"/>
      <c r="CB27" s="388"/>
      <c r="CC27" s="389"/>
      <c r="CD27" s="61"/>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44"/>
      <c r="DK27" s="44"/>
      <c r="DL27" s="44"/>
      <c r="DM27" s="44"/>
      <c r="DN27" s="44"/>
      <c r="DO27" s="44"/>
    </row>
    <row r="28" spans="1:119" ht="18.75" customHeight="1">
      <c r="A28" s="45"/>
      <c r="B28" s="421"/>
      <c r="C28" s="422"/>
      <c r="D28" s="423"/>
      <c r="E28" s="357" t="s">
        <v>125</v>
      </c>
      <c r="F28" s="358"/>
      <c r="G28" s="358"/>
      <c r="H28" s="358"/>
      <c r="I28" s="358"/>
      <c r="J28" s="358"/>
      <c r="K28" s="359"/>
      <c r="L28" s="360">
        <v>1</v>
      </c>
      <c r="M28" s="361"/>
      <c r="N28" s="361"/>
      <c r="O28" s="361"/>
      <c r="P28" s="362"/>
      <c r="Q28" s="360">
        <v>2430</v>
      </c>
      <c r="R28" s="361"/>
      <c r="S28" s="361"/>
      <c r="T28" s="361"/>
      <c r="U28" s="361"/>
      <c r="V28" s="362"/>
      <c r="W28" s="431"/>
      <c r="X28" s="422"/>
      <c r="Y28" s="423"/>
      <c r="Z28" s="357" t="s">
        <v>126</v>
      </c>
      <c r="AA28" s="358"/>
      <c r="AB28" s="358"/>
      <c r="AC28" s="358"/>
      <c r="AD28" s="358"/>
      <c r="AE28" s="358"/>
      <c r="AF28" s="358"/>
      <c r="AG28" s="359"/>
      <c r="AH28" s="360" t="s">
        <v>69</v>
      </c>
      <c r="AI28" s="361"/>
      <c r="AJ28" s="361"/>
      <c r="AK28" s="361"/>
      <c r="AL28" s="362"/>
      <c r="AM28" s="360" t="s">
        <v>69</v>
      </c>
      <c r="AN28" s="361"/>
      <c r="AO28" s="361"/>
      <c r="AP28" s="361"/>
      <c r="AQ28" s="361"/>
      <c r="AR28" s="362"/>
      <c r="AS28" s="360" t="s">
        <v>127</v>
      </c>
      <c r="AT28" s="361"/>
      <c r="AU28" s="361"/>
      <c r="AV28" s="361"/>
      <c r="AW28" s="361"/>
      <c r="AX28" s="363"/>
      <c r="AY28" s="367" t="s">
        <v>128</v>
      </c>
      <c r="AZ28" s="368"/>
      <c r="BA28" s="368"/>
      <c r="BB28" s="369"/>
      <c r="BC28" s="376" t="s">
        <v>129</v>
      </c>
      <c r="BD28" s="377"/>
      <c r="BE28" s="377"/>
      <c r="BF28" s="377"/>
      <c r="BG28" s="377"/>
      <c r="BH28" s="377"/>
      <c r="BI28" s="377"/>
      <c r="BJ28" s="377"/>
      <c r="BK28" s="377"/>
      <c r="BL28" s="377"/>
      <c r="BM28" s="378"/>
      <c r="BN28" s="379">
        <v>1940898</v>
      </c>
      <c r="BO28" s="380"/>
      <c r="BP28" s="380"/>
      <c r="BQ28" s="380"/>
      <c r="BR28" s="380"/>
      <c r="BS28" s="380"/>
      <c r="BT28" s="380"/>
      <c r="BU28" s="381"/>
      <c r="BV28" s="379">
        <v>1975723</v>
      </c>
      <c r="BW28" s="380"/>
      <c r="BX28" s="380"/>
      <c r="BY28" s="380"/>
      <c r="BZ28" s="380"/>
      <c r="CA28" s="380"/>
      <c r="CB28" s="380"/>
      <c r="CC28" s="381"/>
      <c r="CD28" s="59"/>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44"/>
      <c r="DK28" s="44"/>
      <c r="DL28" s="44"/>
      <c r="DM28" s="44"/>
      <c r="DN28" s="44"/>
      <c r="DO28" s="44"/>
    </row>
    <row r="29" spans="1:119" ht="18.75" customHeight="1">
      <c r="A29" s="45"/>
      <c r="B29" s="421"/>
      <c r="C29" s="422"/>
      <c r="D29" s="423"/>
      <c r="E29" s="357" t="s">
        <v>130</v>
      </c>
      <c r="F29" s="358"/>
      <c r="G29" s="358"/>
      <c r="H29" s="358"/>
      <c r="I29" s="358"/>
      <c r="J29" s="358"/>
      <c r="K29" s="359"/>
      <c r="L29" s="360">
        <v>16</v>
      </c>
      <c r="M29" s="361"/>
      <c r="N29" s="361"/>
      <c r="O29" s="361"/>
      <c r="P29" s="362"/>
      <c r="Q29" s="360">
        <v>2230</v>
      </c>
      <c r="R29" s="361"/>
      <c r="S29" s="361"/>
      <c r="T29" s="361"/>
      <c r="U29" s="361"/>
      <c r="V29" s="362"/>
      <c r="W29" s="432"/>
      <c r="X29" s="433"/>
      <c r="Y29" s="434"/>
      <c r="Z29" s="357" t="s">
        <v>131</v>
      </c>
      <c r="AA29" s="358"/>
      <c r="AB29" s="358"/>
      <c r="AC29" s="358"/>
      <c r="AD29" s="358"/>
      <c r="AE29" s="358"/>
      <c r="AF29" s="358"/>
      <c r="AG29" s="359"/>
      <c r="AH29" s="360">
        <v>229</v>
      </c>
      <c r="AI29" s="361"/>
      <c r="AJ29" s="361"/>
      <c r="AK29" s="361"/>
      <c r="AL29" s="362"/>
      <c r="AM29" s="360">
        <v>722848</v>
      </c>
      <c r="AN29" s="361"/>
      <c r="AO29" s="361"/>
      <c r="AP29" s="361"/>
      <c r="AQ29" s="361"/>
      <c r="AR29" s="362"/>
      <c r="AS29" s="360">
        <v>3157</v>
      </c>
      <c r="AT29" s="361"/>
      <c r="AU29" s="361"/>
      <c r="AV29" s="361"/>
      <c r="AW29" s="361"/>
      <c r="AX29" s="363"/>
      <c r="AY29" s="370"/>
      <c r="AZ29" s="371"/>
      <c r="BA29" s="371"/>
      <c r="BB29" s="372"/>
      <c r="BC29" s="364" t="s">
        <v>132</v>
      </c>
      <c r="BD29" s="365"/>
      <c r="BE29" s="365"/>
      <c r="BF29" s="365"/>
      <c r="BG29" s="365"/>
      <c r="BH29" s="365"/>
      <c r="BI29" s="365"/>
      <c r="BJ29" s="365"/>
      <c r="BK29" s="365"/>
      <c r="BL29" s="365"/>
      <c r="BM29" s="366"/>
      <c r="BN29" s="384">
        <v>670000</v>
      </c>
      <c r="BO29" s="385"/>
      <c r="BP29" s="385"/>
      <c r="BQ29" s="385"/>
      <c r="BR29" s="385"/>
      <c r="BS29" s="385"/>
      <c r="BT29" s="385"/>
      <c r="BU29" s="386"/>
      <c r="BV29" s="384">
        <v>300000</v>
      </c>
      <c r="BW29" s="385"/>
      <c r="BX29" s="385"/>
      <c r="BY29" s="385"/>
      <c r="BZ29" s="385"/>
      <c r="CA29" s="385"/>
      <c r="CB29" s="385"/>
      <c r="CC29" s="386"/>
      <c r="CD29" s="61"/>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44"/>
      <c r="DK29" s="44"/>
      <c r="DL29" s="44"/>
      <c r="DM29" s="44"/>
      <c r="DN29" s="44"/>
      <c r="DO29" s="44"/>
    </row>
    <row r="30" spans="1:119" ht="18.75" customHeight="1" thickBot="1">
      <c r="A30" s="45"/>
      <c r="B30" s="424"/>
      <c r="C30" s="425"/>
      <c r="D30" s="426"/>
      <c r="E30" s="339"/>
      <c r="F30" s="340"/>
      <c r="G30" s="340"/>
      <c r="H30" s="340"/>
      <c r="I30" s="340"/>
      <c r="J30" s="340"/>
      <c r="K30" s="341"/>
      <c r="L30" s="342"/>
      <c r="M30" s="343"/>
      <c r="N30" s="343"/>
      <c r="O30" s="343"/>
      <c r="P30" s="344"/>
      <c r="Q30" s="342"/>
      <c r="R30" s="343"/>
      <c r="S30" s="343"/>
      <c r="T30" s="343"/>
      <c r="U30" s="343"/>
      <c r="V30" s="344"/>
      <c r="W30" s="345" t="s">
        <v>133</v>
      </c>
      <c r="X30" s="346"/>
      <c r="Y30" s="346"/>
      <c r="Z30" s="346"/>
      <c r="AA30" s="346"/>
      <c r="AB30" s="346"/>
      <c r="AC30" s="346"/>
      <c r="AD30" s="346"/>
      <c r="AE30" s="346"/>
      <c r="AF30" s="346"/>
      <c r="AG30" s="347"/>
      <c r="AH30" s="348">
        <v>96.5</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134</v>
      </c>
      <c r="BD30" s="352"/>
      <c r="BE30" s="352"/>
      <c r="BF30" s="352"/>
      <c r="BG30" s="352"/>
      <c r="BH30" s="352"/>
      <c r="BI30" s="352"/>
      <c r="BJ30" s="352"/>
      <c r="BK30" s="352"/>
      <c r="BL30" s="352"/>
      <c r="BM30" s="353"/>
      <c r="BN30" s="387">
        <v>4045471</v>
      </c>
      <c r="BO30" s="388"/>
      <c r="BP30" s="388"/>
      <c r="BQ30" s="388"/>
      <c r="BR30" s="388"/>
      <c r="BS30" s="388"/>
      <c r="BT30" s="388"/>
      <c r="BU30" s="389"/>
      <c r="BV30" s="387">
        <v>4901489</v>
      </c>
      <c r="BW30" s="388"/>
      <c r="BX30" s="388"/>
      <c r="BY30" s="388"/>
      <c r="BZ30" s="388"/>
      <c r="CA30" s="388"/>
      <c r="CB30" s="388"/>
      <c r="CC30" s="38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135</v>
      </c>
      <c r="D32" s="72"/>
      <c r="E32" s="72"/>
      <c r="F32" s="69"/>
      <c r="G32" s="69"/>
      <c r="H32" s="69"/>
      <c r="I32" s="69"/>
      <c r="J32" s="69"/>
      <c r="K32" s="69"/>
      <c r="L32" s="69"/>
      <c r="M32" s="69"/>
      <c r="N32" s="69"/>
      <c r="O32" s="69"/>
      <c r="P32" s="69"/>
      <c r="Q32" s="69"/>
      <c r="R32" s="69"/>
      <c r="S32" s="69"/>
      <c r="T32" s="69"/>
      <c r="U32" s="69" t="s">
        <v>136</v>
      </c>
      <c r="V32" s="69"/>
      <c r="W32" s="69"/>
      <c r="X32" s="69"/>
      <c r="Y32" s="69"/>
      <c r="Z32" s="69"/>
      <c r="AA32" s="69"/>
      <c r="AB32" s="69"/>
      <c r="AC32" s="69"/>
      <c r="AD32" s="69"/>
      <c r="AE32" s="69"/>
      <c r="AF32" s="69"/>
      <c r="AG32" s="69"/>
      <c r="AH32" s="69"/>
      <c r="AI32" s="69"/>
      <c r="AJ32" s="69"/>
      <c r="AK32" s="69"/>
      <c r="AL32" s="69"/>
      <c r="AM32" s="73" t="s">
        <v>137</v>
      </c>
      <c r="AN32" s="69"/>
      <c r="AO32" s="69"/>
      <c r="AP32" s="69"/>
      <c r="AQ32" s="69"/>
      <c r="AR32" s="69"/>
      <c r="AS32" s="73"/>
      <c r="AT32" s="73"/>
      <c r="AU32" s="73"/>
      <c r="AV32" s="73"/>
      <c r="AW32" s="73"/>
      <c r="AX32" s="73"/>
      <c r="AY32" s="73"/>
      <c r="AZ32" s="73"/>
      <c r="BA32" s="73"/>
      <c r="BB32" s="69"/>
      <c r="BC32" s="73"/>
      <c r="BD32" s="69"/>
      <c r="BE32" s="73" t="s">
        <v>138</v>
      </c>
      <c r="BF32" s="69"/>
      <c r="BG32" s="69"/>
      <c r="BH32" s="69"/>
      <c r="BI32" s="69"/>
      <c r="BJ32" s="73"/>
      <c r="BK32" s="73"/>
      <c r="BL32" s="73"/>
      <c r="BM32" s="73"/>
      <c r="BN32" s="73"/>
      <c r="BO32" s="73"/>
      <c r="BP32" s="73"/>
      <c r="BQ32" s="73"/>
      <c r="BR32" s="69"/>
      <c r="BS32" s="69"/>
      <c r="BT32" s="69"/>
      <c r="BU32" s="69"/>
      <c r="BV32" s="69"/>
      <c r="BW32" s="69" t="s">
        <v>139</v>
      </c>
      <c r="BX32" s="69"/>
      <c r="BY32" s="69"/>
      <c r="BZ32" s="69"/>
      <c r="CA32" s="69"/>
      <c r="CB32" s="73"/>
      <c r="CC32" s="73"/>
      <c r="CD32" s="73"/>
      <c r="CE32" s="73"/>
      <c r="CF32" s="73"/>
      <c r="CG32" s="73"/>
      <c r="CH32" s="73"/>
      <c r="CI32" s="73"/>
      <c r="CJ32" s="73"/>
      <c r="CK32" s="73"/>
      <c r="CL32" s="73"/>
      <c r="CM32" s="73"/>
      <c r="CN32" s="73"/>
      <c r="CO32" s="73" t="s">
        <v>140</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8" t="s">
        <v>141</v>
      </c>
      <c r="D33" s="338"/>
      <c r="E33" s="337" t="s">
        <v>142</v>
      </c>
      <c r="F33" s="337"/>
      <c r="G33" s="337"/>
      <c r="H33" s="337"/>
      <c r="I33" s="337"/>
      <c r="J33" s="337"/>
      <c r="K33" s="337"/>
      <c r="L33" s="337"/>
      <c r="M33" s="337"/>
      <c r="N33" s="337"/>
      <c r="O33" s="337"/>
      <c r="P33" s="337"/>
      <c r="Q33" s="337"/>
      <c r="R33" s="337"/>
      <c r="S33" s="337"/>
      <c r="T33" s="74"/>
      <c r="U33" s="338" t="s">
        <v>143</v>
      </c>
      <c r="V33" s="338"/>
      <c r="W33" s="337" t="s">
        <v>144</v>
      </c>
      <c r="X33" s="337"/>
      <c r="Y33" s="337"/>
      <c r="Z33" s="337"/>
      <c r="AA33" s="337"/>
      <c r="AB33" s="337"/>
      <c r="AC33" s="337"/>
      <c r="AD33" s="337"/>
      <c r="AE33" s="337"/>
      <c r="AF33" s="337"/>
      <c r="AG33" s="337"/>
      <c r="AH33" s="337"/>
      <c r="AI33" s="337"/>
      <c r="AJ33" s="337"/>
      <c r="AK33" s="337"/>
      <c r="AL33" s="74"/>
      <c r="AM33" s="338" t="s">
        <v>143</v>
      </c>
      <c r="AN33" s="338"/>
      <c r="AO33" s="337" t="s">
        <v>145</v>
      </c>
      <c r="AP33" s="337"/>
      <c r="AQ33" s="337"/>
      <c r="AR33" s="337"/>
      <c r="AS33" s="337"/>
      <c r="AT33" s="337"/>
      <c r="AU33" s="337"/>
      <c r="AV33" s="337"/>
      <c r="AW33" s="337"/>
      <c r="AX33" s="337"/>
      <c r="AY33" s="337"/>
      <c r="AZ33" s="337"/>
      <c r="BA33" s="337"/>
      <c r="BB33" s="337"/>
      <c r="BC33" s="337"/>
      <c r="BD33" s="75"/>
      <c r="BE33" s="337" t="s">
        <v>146</v>
      </c>
      <c r="BF33" s="337"/>
      <c r="BG33" s="337" t="s">
        <v>147</v>
      </c>
      <c r="BH33" s="337"/>
      <c r="BI33" s="337"/>
      <c r="BJ33" s="337"/>
      <c r="BK33" s="337"/>
      <c r="BL33" s="337"/>
      <c r="BM33" s="337"/>
      <c r="BN33" s="337"/>
      <c r="BO33" s="337"/>
      <c r="BP33" s="337"/>
      <c r="BQ33" s="337"/>
      <c r="BR33" s="337"/>
      <c r="BS33" s="337"/>
      <c r="BT33" s="337"/>
      <c r="BU33" s="337"/>
      <c r="BV33" s="75"/>
      <c r="BW33" s="338" t="s">
        <v>146</v>
      </c>
      <c r="BX33" s="338"/>
      <c r="BY33" s="337" t="s">
        <v>148</v>
      </c>
      <c r="BZ33" s="337"/>
      <c r="CA33" s="337"/>
      <c r="CB33" s="337"/>
      <c r="CC33" s="337"/>
      <c r="CD33" s="337"/>
      <c r="CE33" s="337"/>
      <c r="CF33" s="337"/>
      <c r="CG33" s="337"/>
      <c r="CH33" s="337"/>
      <c r="CI33" s="337"/>
      <c r="CJ33" s="337"/>
      <c r="CK33" s="337"/>
      <c r="CL33" s="337"/>
      <c r="CM33" s="337"/>
      <c r="CN33" s="74"/>
      <c r="CO33" s="338" t="s">
        <v>143</v>
      </c>
      <c r="CP33" s="338"/>
      <c r="CQ33" s="337" t="s">
        <v>149</v>
      </c>
      <c r="CR33" s="337"/>
      <c r="CS33" s="337"/>
      <c r="CT33" s="337"/>
      <c r="CU33" s="337"/>
      <c r="CV33" s="337"/>
      <c r="CW33" s="337"/>
      <c r="CX33" s="337"/>
      <c r="CY33" s="337"/>
      <c r="CZ33" s="337"/>
      <c r="DA33" s="337"/>
      <c r="DB33" s="337"/>
      <c r="DC33" s="337"/>
      <c r="DD33" s="337"/>
      <c r="DE33" s="337"/>
      <c r="DF33" s="74"/>
      <c r="DG33" s="337" t="s">
        <v>150</v>
      </c>
      <c r="DH33" s="337"/>
      <c r="DI33" s="76"/>
      <c r="DJ33" s="44"/>
      <c r="DK33" s="44"/>
      <c r="DL33" s="44"/>
      <c r="DM33" s="44"/>
      <c r="DN33" s="44"/>
      <c r="DO33" s="44"/>
    </row>
    <row r="34" spans="1:119" ht="32.25" customHeight="1">
      <c r="A34" s="45"/>
      <c r="B34" s="71"/>
      <c r="C34" s="335">
        <f>IF(E34="","",1)</f>
        <v>1</v>
      </c>
      <c r="D34" s="335"/>
      <c r="E34" s="336" t="str">
        <f>IF('各会計、関係団体の財政状況及び健全化判断比率'!B7="","",'各会計、関係団体の財政状況及び健全化判断比率'!B7)</f>
        <v>一般会計</v>
      </c>
      <c r="F34" s="336"/>
      <c r="G34" s="336"/>
      <c r="H34" s="336"/>
      <c r="I34" s="336"/>
      <c r="J34" s="336"/>
      <c r="K34" s="336"/>
      <c r="L34" s="336"/>
      <c r="M34" s="336"/>
      <c r="N34" s="336"/>
      <c r="O34" s="336"/>
      <c r="P34" s="336"/>
      <c r="Q34" s="336"/>
      <c r="R34" s="336"/>
      <c r="S34" s="336"/>
      <c r="T34" s="72"/>
      <c r="U34" s="335">
        <f>IF(W34="","",MAX(C34:D43)+1)</f>
        <v>2</v>
      </c>
      <c r="V34" s="335"/>
      <c r="W34" s="336" t="str">
        <f>IF('各会計、関係団体の財政状況及び健全化判断比率'!B28="","",'各会計、関係団体の財政状況及び健全化判断比率'!B28)</f>
        <v>国民健康保険特別会計</v>
      </c>
      <c r="X34" s="336"/>
      <c r="Y34" s="336"/>
      <c r="Z34" s="336"/>
      <c r="AA34" s="336"/>
      <c r="AB34" s="336"/>
      <c r="AC34" s="336"/>
      <c r="AD34" s="336"/>
      <c r="AE34" s="336"/>
      <c r="AF34" s="336"/>
      <c r="AG34" s="336"/>
      <c r="AH34" s="336"/>
      <c r="AI34" s="336"/>
      <c r="AJ34" s="336"/>
      <c r="AK34" s="336"/>
      <c r="AL34" s="72"/>
      <c r="AM34" s="335">
        <f>IF(AO34="","",MAX(C34:D43,U34:V43)+1)</f>
        <v>5</v>
      </c>
      <c r="AN34" s="335"/>
      <c r="AO34" s="336" t="str">
        <f>IF('各会計、関係団体の財政状況及び健全化判断比率'!B31="","",'各会計、関係団体の財政状況及び健全化判断比率'!B31)</f>
        <v>水道事業会計</v>
      </c>
      <c r="AP34" s="336"/>
      <c r="AQ34" s="336"/>
      <c r="AR34" s="336"/>
      <c r="AS34" s="336"/>
      <c r="AT34" s="336"/>
      <c r="AU34" s="336"/>
      <c r="AV34" s="336"/>
      <c r="AW34" s="336"/>
      <c r="AX34" s="336"/>
      <c r="AY34" s="336"/>
      <c r="AZ34" s="336"/>
      <c r="BA34" s="336"/>
      <c r="BB34" s="336"/>
      <c r="BC34" s="336"/>
      <c r="BD34" s="72"/>
      <c r="BE34" s="335">
        <f>IF(BG34="","",MAX(C34:D43,U34:V43,AM34:AN43)+1)</f>
        <v>6</v>
      </c>
      <c r="BF34" s="335"/>
      <c r="BG34" s="336" t="str">
        <f>IF('各会計、関係団体の財政状況及び健全化判断比率'!B32="","",'各会計、関係団体の財政状況及び健全化判断比率'!B32)</f>
        <v>簡易水道事業特別会計</v>
      </c>
      <c r="BH34" s="336"/>
      <c r="BI34" s="336"/>
      <c r="BJ34" s="336"/>
      <c r="BK34" s="336"/>
      <c r="BL34" s="336"/>
      <c r="BM34" s="336"/>
      <c r="BN34" s="336"/>
      <c r="BO34" s="336"/>
      <c r="BP34" s="336"/>
      <c r="BQ34" s="336"/>
      <c r="BR34" s="336"/>
      <c r="BS34" s="336"/>
      <c r="BT34" s="336"/>
      <c r="BU34" s="336"/>
      <c r="BV34" s="72"/>
      <c r="BW34" s="335">
        <f>IF(BY34="","",MAX(C34:D43,U34:V43,AM34:AN43,BE34:BF43)+1)</f>
        <v>9</v>
      </c>
      <c r="BX34" s="335"/>
      <c r="BY34" s="336" t="str">
        <f>IF('各会計、関係団体の財政状況及び健全化判断比率'!B68="","",'各会計、関係団体の財政状況及び健全化判断比率'!B68)</f>
        <v>南会津地方環境衛生組合</v>
      </c>
      <c r="BZ34" s="336"/>
      <c r="CA34" s="336"/>
      <c r="CB34" s="336"/>
      <c r="CC34" s="336"/>
      <c r="CD34" s="336"/>
      <c r="CE34" s="336"/>
      <c r="CF34" s="336"/>
      <c r="CG34" s="336"/>
      <c r="CH34" s="336"/>
      <c r="CI34" s="336"/>
      <c r="CJ34" s="336"/>
      <c r="CK34" s="336"/>
      <c r="CL34" s="336"/>
      <c r="CM34" s="336"/>
      <c r="CN34" s="72"/>
      <c r="CO34" s="335">
        <f>IF(CQ34="","",MAX(C34:D43,U34:V43,AM34:AN43,BE34:BF43,BW34:BX43)+1)</f>
        <v>19</v>
      </c>
      <c r="CP34" s="335"/>
      <c r="CQ34" s="336" t="str">
        <f>IF('各会計、関係団体の財政状況及び健全化判断比率'!BS7="","",'各会計、関係団体の財政状況及び健全化判断比率'!BS7)</f>
        <v>南会津地方土地開発公社</v>
      </c>
      <c r="CR34" s="336"/>
      <c r="CS34" s="336"/>
      <c r="CT34" s="336"/>
      <c r="CU34" s="336"/>
      <c r="CV34" s="336"/>
      <c r="CW34" s="336"/>
      <c r="CX34" s="336"/>
      <c r="CY34" s="336"/>
      <c r="CZ34" s="336"/>
      <c r="DA34" s="336"/>
      <c r="DB34" s="336"/>
      <c r="DC34" s="336"/>
      <c r="DD34" s="336"/>
      <c r="DE34" s="336"/>
      <c r="DF34" s="69"/>
      <c r="DG34" s="334" t="str">
        <f>IF('各会計、関係団体の財政状況及び健全化判断比率'!BR7="","",'各会計、関係団体の財政状況及び健全化判断比率'!BR7)</f>
        <v/>
      </c>
      <c r="DH34" s="334"/>
      <c r="DI34" s="76"/>
      <c r="DJ34" s="44"/>
      <c r="DK34" s="44"/>
      <c r="DL34" s="44"/>
      <c r="DM34" s="44"/>
      <c r="DN34" s="44"/>
      <c r="DO34" s="44"/>
    </row>
    <row r="35" spans="1:119" ht="32.25" customHeight="1">
      <c r="A35" s="45"/>
      <c r="B35" s="71"/>
      <c r="C35" s="335" t="str">
        <f>IF(E35="","",C34+1)</f>
        <v/>
      </c>
      <c r="D35" s="335"/>
      <c r="E35" s="336" t="str">
        <f>IF('各会計、関係団体の財政状況及び健全化判断比率'!B8="","",'各会計、関係団体の財政状況及び健全化判断比率'!B8)</f>
        <v/>
      </c>
      <c r="F35" s="336"/>
      <c r="G35" s="336"/>
      <c r="H35" s="336"/>
      <c r="I35" s="336"/>
      <c r="J35" s="336"/>
      <c r="K35" s="336"/>
      <c r="L35" s="336"/>
      <c r="M35" s="336"/>
      <c r="N35" s="336"/>
      <c r="O35" s="336"/>
      <c r="P35" s="336"/>
      <c r="Q35" s="336"/>
      <c r="R35" s="336"/>
      <c r="S35" s="336"/>
      <c r="T35" s="72"/>
      <c r="U35" s="335">
        <f>IF(W35="","",U34+1)</f>
        <v>3</v>
      </c>
      <c r="V35" s="335"/>
      <c r="W35" s="336" t="str">
        <f>IF('各会計、関係団体の財政状況及び健全化判断比率'!B29="","",'各会計、関係団体の財政状況及び健全化判断比率'!B29)</f>
        <v>介護保険特別会計</v>
      </c>
      <c r="X35" s="336"/>
      <c r="Y35" s="336"/>
      <c r="Z35" s="336"/>
      <c r="AA35" s="336"/>
      <c r="AB35" s="336"/>
      <c r="AC35" s="336"/>
      <c r="AD35" s="336"/>
      <c r="AE35" s="336"/>
      <c r="AF35" s="336"/>
      <c r="AG35" s="336"/>
      <c r="AH35" s="336"/>
      <c r="AI35" s="336"/>
      <c r="AJ35" s="336"/>
      <c r="AK35" s="336"/>
      <c r="AL35" s="72"/>
      <c r="AM35" s="335" t="str">
        <f t="shared" ref="AM35:AM43" si="0">IF(AO35="","",AM34+1)</f>
        <v/>
      </c>
      <c r="AN35" s="335"/>
      <c r="AO35" s="336"/>
      <c r="AP35" s="336"/>
      <c r="AQ35" s="336"/>
      <c r="AR35" s="336"/>
      <c r="AS35" s="336"/>
      <c r="AT35" s="336"/>
      <c r="AU35" s="336"/>
      <c r="AV35" s="336"/>
      <c r="AW35" s="336"/>
      <c r="AX35" s="336"/>
      <c r="AY35" s="336"/>
      <c r="AZ35" s="336"/>
      <c r="BA35" s="336"/>
      <c r="BB35" s="336"/>
      <c r="BC35" s="336"/>
      <c r="BD35" s="72"/>
      <c r="BE35" s="335">
        <f t="shared" ref="BE35:BE43" si="1">IF(BG35="","",BE34+1)</f>
        <v>7</v>
      </c>
      <c r="BF35" s="335"/>
      <c r="BG35" s="336" t="str">
        <f>IF('各会計、関係団体の財政状況及び健全化判断比率'!B33="","",'各会計、関係団体の財政状況及び健全化判断比率'!B33)</f>
        <v>農林業集落排水事業特別会計</v>
      </c>
      <c r="BH35" s="336"/>
      <c r="BI35" s="336"/>
      <c r="BJ35" s="336"/>
      <c r="BK35" s="336"/>
      <c r="BL35" s="336"/>
      <c r="BM35" s="336"/>
      <c r="BN35" s="336"/>
      <c r="BO35" s="336"/>
      <c r="BP35" s="336"/>
      <c r="BQ35" s="336"/>
      <c r="BR35" s="336"/>
      <c r="BS35" s="336"/>
      <c r="BT35" s="336"/>
      <c r="BU35" s="336"/>
      <c r="BV35" s="72"/>
      <c r="BW35" s="335">
        <f t="shared" ref="BW35:BW43" si="2">IF(BY35="","",BW34+1)</f>
        <v>10</v>
      </c>
      <c r="BX35" s="335"/>
      <c r="BY35" s="336" t="str">
        <f>IF('各会計、関係団体の財政状況及び健全化判断比率'!B69="","",'各会計、関係団体の財政状況及び健全化判断比率'!B69)</f>
        <v>南会津地方広域市町村圏組合　一般会計</v>
      </c>
      <c r="BZ35" s="336"/>
      <c r="CA35" s="336"/>
      <c r="CB35" s="336"/>
      <c r="CC35" s="336"/>
      <c r="CD35" s="336"/>
      <c r="CE35" s="336"/>
      <c r="CF35" s="336"/>
      <c r="CG35" s="336"/>
      <c r="CH35" s="336"/>
      <c r="CI35" s="336"/>
      <c r="CJ35" s="336"/>
      <c r="CK35" s="336"/>
      <c r="CL35" s="336"/>
      <c r="CM35" s="336"/>
      <c r="CN35" s="72"/>
      <c r="CO35" s="335">
        <f t="shared" ref="CO35:CO43" si="3">IF(CQ35="","",CO34+1)</f>
        <v>20</v>
      </c>
      <c r="CP35" s="335"/>
      <c r="CQ35" s="336" t="str">
        <f>IF('各会計、関係団体の財政状況及び健全化判断比率'!BS8="","",'各会計、関係団体の財政状況及び健全化判断比率'!BS8)</f>
        <v>（公財）南会津町振興公社</v>
      </c>
      <c r="CR35" s="336"/>
      <c r="CS35" s="336"/>
      <c r="CT35" s="336"/>
      <c r="CU35" s="336"/>
      <c r="CV35" s="336"/>
      <c r="CW35" s="336"/>
      <c r="CX35" s="336"/>
      <c r="CY35" s="336"/>
      <c r="CZ35" s="336"/>
      <c r="DA35" s="336"/>
      <c r="DB35" s="336"/>
      <c r="DC35" s="336"/>
      <c r="DD35" s="336"/>
      <c r="DE35" s="336"/>
      <c r="DF35" s="69"/>
      <c r="DG35" s="334" t="str">
        <f>IF('各会計、関係団体の財政状況及び健全化判断比率'!BR8="","",'各会計、関係団体の財政状況及び健全化判断比率'!BR8)</f>
        <v/>
      </c>
      <c r="DH35" s="334"/>
      <c r="DI35" s="76"/>
      <c r="DJ35" s="44"/>
      <c r="DK35" s="44"/>
      <c r="DL35" s="44"/>
      <c r="DM35" s="44"/>
      <c r="DN35" s="44"/>
      <c r="DO35" s="44"/>
    </row>
    <row r="36" spans="1:119" ht="32.25" customHeight="1">
      <c r="A36" s="45"/>
      <c r="B36" s="71"/>
      <c r="C36" s="335" t="str">
        <f>IF(E36="","",C35+1)</f>
        <v/>
      </c>
      <c r="D36" s="335"/>
      <c r="E36" s="336" t="str">
        <f>IF('各会計、関係団体の財政状況及び健全化判断比率'!B9="","",'各会計、関係団体の財政状況及び健全化判断比率'!B9)</f>
        <v/>
      </c>
      <c r="F36" s="336"/>
      <c r="G36" s="336"/>
      <c r="H36" s="336"/>
      <c r="I36" s="336"/>
      <c r="J36" s="336"/>
      <c r="K36" s="336"/>
      <c r="L36" s="336"/>
      <c r="M36" s="336"/>
      <c r="N36" s="336"/>
      <c r="O36" s="336"/>
      <c r="P36" s="336"/>
      <c r="Q36" s="336"/>
      <c r="R36" s="336"/>
      <c r="S36" s="336"/>
      <c r="T36" s="72"/>
      <c r="U36" s="335">
        <f t="shared" ref="U36:U43" si="4">IF(W36="","",U35+1)</f>
        <v>4</v>
      </c>
      <c r="V36" s="335"/>
      <c r="W36" s="336" t="str">
        <f>IF('各会計、関係団体の財政状況及び健全化判断比率'!B30="","",'各会計、関係団体の財政状況及び健全化判断比率'!B30)</f>
        <v>後期高齢者医療特別会計</v>
      </c>
      <c r="X36" s="336"/>
      <c r="Y36" s="336"/>
      <c r="Z36" s="336"/>
      <c r="AA36" s="336"/>
      <c r="AB36" s="336"/>
      <c r="AC36" s="336"/>
      <c r="AD36" s="336"/>
      <c r="AE36" s="336"/>
      <c r="AF36" s="336"/>
      <c r="AG36" s="336"/>
      <c r="AH36" s="336"/>
      <c r="AI36" s="336"/>
      <c r="AJ36" s="336"/>
      <c r="AK36" s="336"/>
      <c r="AL36" s="72"/>
      <c r="AM36" s="335" t="str">
        <f t="shared" si="0"/>
        <v/>
      </c>
      <c r="AN36" s="335"/>
      <c r="AO36" s="336"/>
      <c r="AP36" s="336"/>
      <c r="AQ36" s="336"/>
      <c r="AR36" s="336"/>
      <c r="AS36" s="336"/>
      <c r="AT36" s="336"/>
      <c r="AU36" s="336"/>
      <c r="AV36" s="336"/>
      <c r="AW36" s="336"/>
      <c r="AX36" s="336"/>
      <c r="AY36" s="336"/>
      <c r="AZ36" s="336"/>
      <c r="BA36" s="336"/>
      <c r="BB36" s="336"/>
      <c r="BC36" s="336"/>
      <c r="BD36" s="72"/>
      <c r="BE36" s="335">
        <f t="shared" si="1"/>
        <v>8</v>
      </c>
      <c r="BF36" s="335"/>
      <c r="BG36" s="336" t="str">
        <f>IF('各会計、関係団体の財政状況及び健全化判断比率'!B34="","",'各会計、関係団体の財政状況及び健全化判断比率'!B34)</f>
        <v>公共下水道事業特別会計</v>
      </c>
      <c r="BH36" s="336"/>
      <c r="BI36" s="336"/>
      <c r="BJ36" s="336"/>
      <c r="BK36" s="336"/>
      <c r="BL36" s="336"/>
      <c r="BM36" s="336"/>
      <c r="BN36" s="336"/>
      <c r="BO36" s="336"/>
      <c r="BP36" s="336"/>
      <c r="BQ36" s="336"/>
      <c r="BR36" s="336"/>
      <c r="BS36" s="336"/>
      <c r="BT36" s="336"/>
      <c r="BU36" s="336"/>
      <c r="BV36" s="72"/>
      <c r="BW36" s="335">
        <f t="shared" si="2"/>
        <v>11</v>
      </c>
      <c r="BX36" s="335"/>
      <c r="BY36" s="336" t="str">
        <f>IF('各会計、関係団体の財政状況及び健全化判断比率'!B70="","",'各会計、関係団体の財政状況及び健全化判断比率'!B70)</f>
        <v>南会津地方広域市町村圏組合　ふるさと市町村圏事業特別会計</v>
      </c>
      <c r="BZ36" s="336"/>
      <c r="CA36" s="336"/>
      <c r="CB36" s="336"/>
      <c r="CC36" s="336"/>
      <c r="CD36" s="336"/>
      <c r="CE36" s="336"/>
      <c r="CF36" s="336"/>
      <c r="CG36" s="336"/>
      <c r="CH36" s="336"/>
      <c r="CI36" s="336"/>
      <c r="CJ36" s="336"/>
      <c r="CK36" s="336"/>
      <c r="CL36" s="336"/>
      <c r="CM36" s="336"/>
      <c r="CN36" s="72"/>
      <c r="CO36" s="335">
        <f t="shared" si="3"/>
        <v>21</v>
      </c>
      <c r="CP36" s="335"/>
      <c r="CQ36" s="336" t="str">
        <f>IF('各会計、関係団体の財政状況及び健全化判断比率'!BS9="","",'各会計、関係団体の財政状況及び健全化判断比率'!BS9)</f>
        <v>みなみやま観光（株）</v>
      </c>
      <c r="CR36" s="336"/>
      <c r="CS36" s="336"/>
      <c r="CT36" s="336"/>
      <c r="CU36" s="336"/>
      <c r="CV36" s="336"/>
      <c r="CW36" s="336"/>
      <c r="CX36" s="336"/>
      <c r="CY36" s="336"/>
      <c r="CZ36" s="336"/>
      <c r="DA36" s="336"/>
      <c r="DB36" s="336"/>
      <c r="DC36" s="336"/>
      <c r="DD36" s="336"/>
      <c r="DE36" s="336"/>
      <c r="DF36" s="69"/>
      <c r="DG36" s="334" t="str">
        <f>IF('各会計、関係団体の財政状況及び健全化判断比率'!BR9="","",'各会計、関係団体の財政状況及び健全化判断比率'!BR9)</f>
        <v/>
      </c>
      <c r="DH36" s="334"/>
      <c r="DI36" s="76"/>
      <c r="DJ36" s="44"/>
      <c r="DK36" s="44"/>
      <c r="DL36" s="44"/>
      <c r="DM36" s="44"/>
      <c r="DN36" s="44"/>
      <c r="DO36" s="44"/>
    </row>
    <row r="37" spans="1:119" ht="32.25" customHeight="1">
      <c r="A37" s="45"/>
      <c r="B37" s="71"/>
      <c r="C37" s="335" t="str">
        <f>IF(E37="","",C36+1)</f>
        <v/>
      </c>
      <c r="D37" s="335"/>
      <c r="E37" s="336" t="str">
        <f>IF('各会計、関係団体の財政状況及び健全化判断比率'!B10="","",'各会計、関係団体の財政状況及び健全化判断比率'!B10)</f>
        <v/>
      </c>
      <c r="F37" s="336"/>
      <c r="G37" s="336"/>
      <c r="H37" s="336"/>
      <c r="I37" s="336"/>
      <c r="J37" s="336"/>
      <c r="K37" s="336"/>
      <c r="L37" s="336"/>
      <c r="M37" s="336"/>
      <c r="N37" s="336"/>
      <c r="O37" s="336"/>
      <c r="P37" s="336"/>
      <c r="Q37" s="336"/>
      <c r="R37" s="336"/>
      <c r="S37" s="336"/>
      <c r="T37" s="72"/>
      <c r="U37" s="335" t="str">
        <f t="shared" si="4"/>
        <v/>
      </c>
      <c r="V37" s="335"/>
      <c r="W37" s="336"/>
      <c r="X37" s="336"/>
      <c r="Y37" s="336"/>
      <c r="Z37" s="336"/>
      <c r="AA37" s="336"/>
      <c r="AB37" s="336"/>
      <c r="AC37" s="336"/>
      <c r="AD37" s="336"/>
      <c r="AE37" s="336"/>
      <c r="AF37" s="336"/>
      <c r="AG37" s="336"/>
      <c r="AH37" s="336"/>
      <c r="AI37" s="336"/>
      <c r="AJ37" s="336"/>
      <c r="AK37" s="336"/>
      <c r="AL37" s="72"/>
      <c r="AM37" s="335" t="str">
        <f t="shared" si="0"/>
        <v/>
      </c>
      <c r="AN37" s="335"/>
      <c r="AO37" s="336"/>
      <c r="AP37" s="336"/>
      <c r="AQ37" s="336"/>
      <c r="AR37" s="336"/>
      <c r="AS37" s="336"/>
      <c r="AT37" s="336"/>
      <c r="AU37" s="336"/>
      <c r="AV37" s="336"/>
      <c r="AW37" s="336"/>
      <c r="AX37" s="336"/>
      <c r="AY37" s="336"/>
      <c r="AZ37" s="336"/>
      <c r="BA37" s="336"/>
      <c r="BB37" s="336"/>
      <c r="BC37" s="336"/>
      <c r="BD37" s="72"/>
      <c r="BE37" s="335" t="str">
        <f t="shared" si="1"/>
        <v/>
      </c>
      <c r="BF37" s="335"/>
      <c r="BG37" s="336"/>
      <c r="BH37" s="336"/>
      <c r="BI37" s="336"/>
      <c r="BJ37" s="336"/>
      <c r="BK37" s="336"/>
      <c r="BL37" s="336"/>
      <c r="BM37" s="336"/>
      <c r="BN37" s="336"/>
      <c r="BO37" s="336"/>
      <c r="BP37" s="336"/>
      <c r="BQ37" s="336"/>
      <c r="BR37" s="336"/>
      <c r="BS37" s="336"/>
      <c r="BT37" s="336"/>
      <c r="BU37" s="336"/>
      <c r="BV37" s="72"/>
      <c r="BW37" s="335">
        <f t="shared" si="2"/>
        <v>12</v>
      </c>
      <c r="BX37" s="335"/>
      <c r="BY37" s="336" t="str">
        <f>IF('各会計、関係団体の財政状況及び健全化判断比率'!B71="","",'各会計、関係団体の財政状況及び健全化判断比率'!B71)</f>
        <v>南会津地方広域市町村圏組合　地域医療支援センター特別会計</v>
      </c>
      <c r="BZ37" s="336"/>
      <c r="CA37" s="336"/>
      <c r="CB37" s="336"/>
      <c r="CC37" s="336"/>
      <c r="CD37" s="336"/>
      <c r="CE37" s="336"/>
      <c r="CF37" s="336"/>
      <c r="CG37" s="336"/>
      <c r="CH37" s="336"/>
      <c r="CI37" s="336"/>
      <c r="CJ37" s="336"/>
      <c r="CK37" s="336"/>
      <c r="CL37" s="336"/>
      <c r="CM37" s="336"/>
      <c r="CN37" s="72"/>
      <c r="CO37" s="335">
        <f t="shared" si="3"/>
        <v>22</v>
      </c>
      <c r="CP37" s="335"/>
      <c r="CQ37" s="336" t="str">
        <f>IF('各会計、関係団体の財政状況及び健全化判断比率'!BS10="","",'各会計、関係団体の財政状況及び健全化判断比率'!BS10)</f>
        <v>会津高原たていわ農産（有）</v>
      </c>
      <c r="CR37" s="336"/>
      <c r="CS37" s="336"/>
      <c r="CT37" s="336"/>
      <c r="CU37" s="336"/>
      <c r="CV37" s="336"/>
      <c r="CW37" s="336"/>
      <c r="CX37" s="336"/>
      <c r="CY37" s="336"/>
      <c r="CZ37" s="336"/>
      <c r="DA37" s="336"/>
      <c r="DB37" s="336"/>
      <c r="DC37" s="336"/>
      <c r="DD37" s="336"/>
      <c r="DE37" s="336"/>
      <c r="DF37" s="69"/>
      <c r="DG37" s="334" t="str">
        <f>IF('各会計、関係団体の財政状況及び健全化判断比率'!BR10="","",'各会計、関係団体の財政状況及び健全化判断比率'!BR10)</f>
        <v/>
      </c>
      <c r="DH37" s="334"/>
      <c r="DI37" s="76"/>
      <c r="DJ37" s="44"/>
      <c r="DK37" s="44"/>
      <c r="DL37" s="44"/>
      <c r="DM37" s="44"/>
      <c r="DN37" s="44"/>
      <c r="DO37" s="44"/>
    </row>
    <row r="38" spans="1:119" ht="32.25" customHeight="1">
      <c r="A38" s="45"/>
      <c r="B38" s="71"/>
      <c r="C38" s="335" t="str">
        <f t="shared" ref="C38:C43" si="5">IF(E38="","",C37+1)</f>
        <v/>
      </c>
      <c r="D38" s="335"/>
      <c r="E38" s="336" t="str">
        <f>IF('各会計、関係団体の財政状況及び健全化判断比率'!B11="","",'各会計、関係団体の財政状況及び健全化判断比率'!B11)</f>
        <v/>
      </c>
      <c r="F38" s="336"/>
      <c r="G38" s="336"/>
      <c r="H38" s="336"/>
      <c r="I38" s="336"/>
      <c r="J38" s="336"/>
      <c r="K38" s="336"/>
      <c r="L38" s="336"/>
      <c r="M38" s="336"/>
      <c r="N38" s="336"/>
      <c r="O38" s="336"/>
      <c r="P38" s="336"/>
      <c r="Q38" s="336"/>
      <c r="R38" s="336"/>
      <c r="S38" s="336"/>
      <c r="T38" s="72"/>
      <c r="U38" s="335" t="str">
        <f t="shared" si="4"/>
        <v/>
      </c>
      <c r="V38" s="335"/>
      <c r="W38" s="336"/>
      <c r="X38" s="336"/>
      <c r="Y38" s="336"/>
      <c r="Z38" s="336"/>
      <c r="AA38" s="336"/>
      <c r="AB38" s="336"/>
      <c r="AC38" s="336"/>
      <c r="AD38" s="336"/>
      <c r="AE38" s="336"/>
      <c r="AF38" s="336"/>
      <c r="AG38" s="336"/>
      <c r="AH38" s="336"/>
      <c r="AI38" s="336"/>
      <c r="AJ38" s="336"/>
      <c r="AK38" s="336"/>
      <c r="AL38" s="72"/>
      <c r="AM38" s="335" t="str">
        <f t="shared" si="0"/>
        <v/>
      </c>
      <c r="AN38" s="335"/>
      <c r="AO38" s="336"/>
      <c r="AP38" s="336"/>
      <c r="AQ38" s="336"/>
      <c r="AR38" s="336"/>
      <c r="AS38" s="336"/>
      <c r="AT38" s="336"/>
      <c r="AU38" s="336"/>
      <c r="AV38" s="336"/>
      <c r="AW38" s="336"/>
      <c r="AX38" s="336"/>
      <c r="AY38" s="336"/>
      <c r="AZ38" s="336"/>
      <c r="BA38" s="336"/>
      <c r="BB38" s="336"/>
      <c r="BC38" s="336"/>
      <c r="BD38" s="72"/>
      <c r="BE38" s="335" t="str">
        <f t="shared" si="1"/>
        <v/>
      </c>
      <c r="BF38" s="335"/>
      <c r="BG38" s="336"/>
      <c r="BH38" s="336"/>
      <c r="BI38" s="336"/>
      <c r="BJ38" s="336"/>
      <c r="BK38" s="336"/>
      <c r="BL38" s="336"/>
      <c r="BM38" s="336"/>
      <c r="BN38" s="336"/>
      <c r="BO38" s="336"/>
      <c r="BP38" s="336"/>
      <c r="BQ38" s="336"/>
      <c r="BR38" s="336"/>
      <c r="BS38" s="336"/>
      <c r="BT38" s="336"/>
      <c r="BU38" s="336"/>
      <c r="BV38" s="72"/>
      <c r="BW38" s="335">
        <f t="shared" si="2"/>
        <v>13</v>
      </c>
      <c r="BX38" s="335"/>
      <c r="BY38" s="336" t="str">
        <f>IF('各会計、関係団体の財政状況及び健全化判断比率'!B72="","",'各会計、関係団体の財政状況及び健全化判断比率'!B72)</f>
        <v>南会津地方広域市町村圏組合　あいづふるさと基金事業特別会計</v>
      </c>
      <c r="BZ38" s="336"/>
      <c r="CA38" s="336"/>
      <c r="CB38" s="336"/>
      <c r="CC38" s="336"/>
      <c r="CD38" s="336"/>
      <c r="CE38" s="336"/>
      <c r="CF38" s="336"/>
      <c r="CG38" s="336"/>
      <c r="CH38" s="336"/>
      <c r="CI38" s="336"/>
      <c r="CJ38" s="336"/>
      <c r="CK38" s="336"/>
      <c r="CL38" s="336"/>
      <c r="CM38" s="336"/>
      <c r="CN38" s="72"/>
      <c r="CO38" s="335">
        <f t="shared" si="3"/>
        <v>23</v>
      </c>
      <c r="CP38" s="335"/>
      <c r="CQ38" s="336" t="str">
        <f>IF('各会計、関係団体の財政状況及び健全化判断比率'!BS11="","",'各会計、関係団体の財政状況及び健全化判断比率'!BS11)</f>
        <v>会津高原フレンド・カントリークラブ（株）</v>
      </c>
      <c r="CR38" s="336"/>
      <c r="CS38" s="336"/>
      <c r="CT38" s="336"/>
      <c r="CU38" s="336"/>
      <c r="CV38" s="336"/>
      <c r="CW38" s="336"/>
      <c r="CX38" s="336"/>
      <c r="CY38" s="336"/>
      <c r="CZ38" s="336"/>
      <c r="DA38" s="336"/>
      <c r="DB38" s="336"/>
      <c r="DC38" s="336"/>
      <c r="DD38" s="336"/>
      <c r="DE38" s="336"/>
      <c r="DF38" s="69"/>
      <c r="DG38" s="334" t="str">
        <f>IF('各会計、関係団体の財政状況及び健全化判断比率'!BR11="","",'各会計、関係団体の財政状況及び健全化判断比率'!BR11)</f>
        <v/>
      </c>
      <c r="DH38" s="334"/>
      <c r="DI38" s="76"/>
      <c r="DJ38" s="44"/>
      <c r="DK38" s="44"/>
      <c r="DL38" s="44"/>
      <c r="DM38" s="44"/>
      <c r="DN38" s="44"/>
      <c r="DO38" s="44"/>
    </row>
    <row r="39" spans="1:119" ht="32.25" customHeight="1">
      <c r="A39" s="45"/>
      <c r="B39" s="71"/>
      <c r="C39" s="335" t="str">
        <f t="shared" si="5"/>
        <v/>
      </c>
      <c r="D39" s="335"/>
      <c r="E39" s="336" t="str">
        <f>IF('各会計、関係団体の財政状況及び健全化判断比率'!B12="","",'各会計、関係団体の財政状況及び健全化判断比率'!B12)</f>
        <v/>
      </c>
      <c r="F39" s="336"/>
      <c r="G39" s="336"/>
      <c r="H39" s="336"/>
      <c r="I39" s="336"/>
      <c r="J39" s="336"/>
      <c r="K39" s="336"/>
      <c r="L39" s="336"/>
      <c r="M39" s="336"/>
      <c r="N39" s="336"/>
      <c r="O39" s="336"/>
      <c r="P39" s="336"/>
      <c r="Q39" s="336"/>
      <c r="R39" s="336"/>
      <c r="S39" s="336"/>
      <c r="T39" s="72"/>
      <c r="U39" s="335" t="str">
        <f t="shared" si="4"/>
        <v/>
      </c>
      <c r="V39" s="335"/>
      <c r="W39" s="336"/>
      <c r="X39" s="336"/>
      <c r="Y39" s="336"/>
      <c r="Z39" s="336"/>
      <c r="AA39" s="336"/>
      <c r="AB39" s="336"/>
      <c r="AC39" s="336"/>
      <c r="AD39" s="336"/>
      <c r="AE39" s="336"/>
      <c r="AF39" s="336"/>
      <c r="AG39" s="336"/>
      <c r="AH39" s="336"/>
      <c r="AI39" s="336"/>
      <c r="AJ39" s="336"/>
      <c r="AK39" s="336"/>
      <c r="AL39" s="72"/>
      <c r="AM39" s="335" t="str">
        <f t="shared" si="0"/>
        <v/>
      </c>
      <c r="AN39" s="335"/>
      <c r="AO39" s="336"/>
      <c r="AP39" s="336"/>
      <c r="AQ39" s="336"/>
      <c r="AR39" s="336"/>
      <c r="AS39" s="336"/>
      <c r="AT39" s="336"/>
      <c r="AU39" s="336"/>
      <c r="AV39" s="336"/>
      <c r="AW39" s="336"/>
      <c r="AX39" s="336"/>
      <c r="AY39" s="336"/>
      <c r="AZ39" s="336"/>
      <c r="BA39" s="336"/>
      <c r="BB39" s="336"/>
      <c r="BC39" s="336"/>
      <c r="BD39" s="72"/>
      <c r="BE39" s="335" t="str">
        <f t="shared" si="1"/>
        <v/>
      </c>
      <c r="BF39" s="335"/>
      <c r="BG39" s="336"/>
      <c r="BH39" s="336"/>
      <c r="BI39" s="336"/>
      <c r="BJ39" s="336"/>
      <c r="BK39" s="336"/>
      <c r="BL39" s="336"/>
      <c r="BM39" s="336"/>
      <c r="BN39" s="336"/>
      <c r="BO39" s="336"/>
      <c r="BP39" s="336"/>
      <c r="BQ39" s="336"/>
      <c r="BR39" s="336"/>
      <c r="BS39" s="336"/>
      <c r="BT39" s="336"/>
      <c r="BU39" s="336"/>
      <c r="BV39" s="72"/>
      <c r="BW39" s="335">
        <f t="shared" si="2"/>
        <v>14</v>
      </c>
      <c r="BX39" s="335"/>
      <c r="BY39" s="336" t="str">
        <f>IF('各会計、関係団体の財政状況及び健全化判断比率'!B73="","",'各会計、関係団体の財政状況及び健全化判断比率'!B73)</f>
        <v>福島県市町村総合事務組合　一般会計</v>
      </c>
      <c r="BZ39" s="336"/>
      <c r="CA39" s="336"/>
      <c r="CB39" s="336"/>
      <c r="CC39" s="336"/>
      <c r="CD39" s="336"/>
      <c r="CE39" s="336"/>
      <c r="CF39" s="336"/>
      <c r="CG39" s="336"/>
      <c r="CH39" s="336"/>
      <c r="CI39" s="336"/>
      <c r="CJ39" s="336"/>
      <c r="CK39" s="336"/>
      <c r="CL39" s="336"/>
      <c r="CM39" s="336"/>
      <c r="CN39" s="72"/>
      <c r="CO39" s="335" t="str">
        <f t="shared" si="3"/>
        <v/>
      </c>
      <c r="CP39" s="335"/>
      <c r="CQ39" s="336" t="str">
        <f>IF('各会計、関係団体の財政状況及び健全化判断比率'!BS12="","",'各会計、関係団体の財政状況及び健全化判断比率'!BS12)</f>
        <v/>
      </c>
      <c r="CR39" s="336"/>
      <c r="CS39" s="336"/>
      <c r="CT39" s="336"/>
      <c r="CU39" s="336"/>
      <c r="CV39" s="336"/>
      <c r="CW39" s="336"/>
      <c r="CX39" s="336"/>
      <c r="CY39" s="336"/>
      <c r="CZ39" s="336"/>
      <c r="DA39" s="336"/>
      <c r="DB39" s="336"/>
      <c r="DC39" s="336"/>
      <c r="DD39" s="336"/>
      <c r="DE39" s="336"/>
      <c r="DF39" s="69"/>
      <c r="DG39" s="334" t="str">
        <f>IF('各会計、関係団体の財政状況及び健全化判断比率'!BR12="","",'各会計、関係団体の財政状況及び健全化判断比率'!BR12)</f>
        <v/>
      </c>
      <c r="DH39" s="334"/>
      <c r="DI39" s="76"/>
      <c r="DJ39" s="44"/>
      <c r="DK39" s="44"/>
      <c r="DL39" s="44"/>
      <c r="DM39" s="44"/>
      <c r="DN39" s="44"/>
      <c r="DO39" s="44"/>
    </row>
    <row r="40" spans="1:119" ht="32.25" customHeight="1">
      <c r="A40" s="45"/>
      <c r="B40" s="71"/>
      <c r="C40" s="335" t="str">
        <f t="shared" si="5"/>
        <v/>
      </c>
      <c r="D40" s="335"/>
      <c r="E40" s="336" t="str">
        <f>IF('各会計、関係団体の財政状況及び健全化判断比率'!B13="","",'各会計、関係団体の財政状況及び健全化判断比率'!B13)</f>
        <v/>
      </c>
      <c r="F40" s="336"/>
      <c r="G40" s="336"/>
      <c r="H40" s="336"/>
      <c r="I40" s="336"/>
      <c r="J40" s="336"/>
      <c r="K40" s="336"/>
      <c r="L40" s="336"/>
      <c r="M40" s="336"/>
      <c r="N40" s="336"/>
      <c r="O40" s="336"/>
      <c r="P40" s="336"/>
      <c r="Q40" s="336"/>
      <c r="R40" s="336"/>
      <c r="S40" s="336"/>
      <c r="T40" s="72"/>
      <c r="U40" s="335" t="str">
        <f t="shared" si="4"/>
        <v/>
      </c>
      <c r="V40" s="335"/>
      <c r="W40" s="336"/>
      <c r="X40" s="336"/>
      <c r="Y40" s="336"/>
      <c r="Z40" s="336"/>
      <c r="AA40" s="336"/>
      <c r="AB40" s="336"/>
      <c r="AC40" s="336"/>
      <c r="AD40" s="336"/>
      <c r="AE40" s="336"/>
      <c r="AF40" s="336"/>
      <c r="AG40" s="336"/>
      <c r="AH40" s="336"/>
      <c r="AI40" s="336"/>
      <c r="AJ40" s="336"/>
      <c r="AK40" s="336"/>
      <c r="AL40" s="72"/>
      <c r="AM40" s="335" t="str">
        <f t="shared" si="0"/>
        <v/>
      </c>
      <c r="AN40" s="335"/>
      <c r="AO40" s="336"/>
      <c r="AP40" s="336"/>
      <c r="AQ40" s="336"/>
      <c r="AR40" s="336"/>
      <c r="AS40" s="336"/>
      <c r="AT40" s="336"/>
      <c r="AU40" s="336"/>
      <c r="AV40" s="336"/>
      <c r="AW40" s="336"/>
      <c r="AX40" s="336"/>
      <c r="AY40" s="336"/>
      <c r="AZ40" s="336"/>
      <c r="BA40" s="336"/>
      <c r="BB40" s="336"/>
      <c r="BC40" s="336"/>
      <c r="BD40" s="72"/>
      <c r="BE40" s="335" t="str">
        <f t="shared" si="1"/>
        <v/>
      </c>
      <c r="BF40" s="335"/>
      <c r="BG40" s="336"/>
      <c r="BH40" s="336"/>
      <c r="BI40" s="336"/>
      <c r="BJ40" s="336"/>
      <c r="BK40" s="336"/>
      <c r="BL40" s="336"/>
      <c r="BM40" s="336"/>
      <c r="BN40" s="336"/>
      <c r="BO40" s="336"/>
      <c r="BP40" s="336"/>
      <c r="BQ40" s="336"/>
      <c r="BR40" s="336"/>
      <c r="BS40" s="336"/>
      <c r="BT40" s="336"/>
      <c r="BU40" s="336"/>
      <c r="BV40" s="72"/>
      <c r="BW40" s="335">
        <f t="shared" si="2"/>
        <v>15</v>
      </c>
      <c r="BX40" s="335"/>
      <c r="BY40" s="336" t="str">
        <f>IF('各会計、関係団体の財政状況及び健全化判断比率'!B74="","",'各会計、関係団体の財政状況及び健全化判断比率'!B74)</f>
        <v>福島県市町村総合事務組合　消防補償等特別会計</v>
      </c>
      <c r="BZ40" s="336"/>
      <c r="CA40" s="336"/>
      <c r="CB40" s="336"/>
      <c r="CC40" s="336"/>
      <c r="CD40" s="336"/>
      <c r="CE40" s="336"/>
      <c r="CF40" s="336"/>
      <c r="CG40" s="336"/>
      <c r="CH40" s="336"/>
      <c r="CI40" s="336"/>
      <c r="CJ40" s="336"/>
      <c r="CK40" s="336"/>
      <c r="CL40" s="336"/>
      <c r="CM40" s="336"/>
      <c r="CN40" s="72"/>
      <c r="CO40" s="335" t="str">
        <f t="shared" si="3"/>
        <v/>
      </c>
      <c r="CP40" s="335"/>
      <c r="CQ40" s="336" t="str">
        <f>IF('各会計、関係団体の財政状況及び健全化判断比率'!BS13="","",'各会計、関係団体の財政状況及び健全化判断比率'!BS13)</f>
        <v/>
      </c>
      <c r="CR40" s="336"/>
      <c r="CS40" s="336"/>
      <c r="CT40" s="336"/>
      <c r="CU40" s="336"/>
      <c r="CV40" s="336"/>
      <c r="CW40" s="336"/>
      <c r="CX40" s="336"/>
      <c r="CY40" s="336"/>
      <c r="CZ40" s="336"/>
      <c r="DA40" s="336"/>
      <c r="DB40" s="336"/>
      <c r="DC40" s="336"/>
      <c r="DD40" s="336"/>
      <c r="DE40" s="336"/>
      <c r="DF40" s="69"/>
      <c r="DG40" s="334" t="str">
        <f>IF('各会計、関係団体の財政状況及び健全化判断比率'!BR13="","",'各会計、関係団体の財政状況及び健全化判断比率'!BR13)</f>
        <v/>
      </c>
      <c r="DH40" s="334"/>
      <c r="DI40" s="76"/>
      <c r="DJ40" s="44"/>
      <c r="DK40" s="44"/>
      <c r="DL40" s="44"/>
      <c r="DM40" s="44"/>
      <c r="DN40" s="44"/>
      <c r="DO40" s="44"/>
    </row>
    <row r="41" spans="1:119" ht="32.25" customHeight="1">
      <c r="A41" s="45"/>
      <c r="B41" s="71"/>
      <c r="C41" s="335" t="str">
        <f t="shared" si="5"/>
        <v/>
      </c>
      <c r="D41" s="335"/>
      <c r="E41" s="336" t="str">
        <f>IF('各会計、関係団体の財政状況及び健全化判断比率'!B14="","",'各会計、関係団体の財政状況及び健全化判断比率'!B14)</f>
        <v/>
      </c>
      <c r="F41" s="336"/>
      <c r="G41" s="336"/>
      <c r="H41" s="336"/>
      <c r="I41" s="336"/>
      <c r="J41" s="336"/>
      <c r="K41" s="336"/>
      <c r="L41" s="336"/>
      <c r="M41" s="336"/>
      <c r="N41" s="336"/>
      <c r="O41" s="336"/>
      <c r="P41" s="336"/>
      <c r="Q41" s="336"/>
      <c r="R41" s="336"/>
      <c r="S41" s="336"/>
      <c r="T41" s="72"/>
      <c r="U41" s="335" t="str">
        <f t="shared" si="4"/>
        <v/>
      </c>
      <c r="V41" s="335"/>
      <c r="W41" s="336"/>
      <c r="X41" s="336"/>
      <c r="Y41" s="336"/>
      <c r="Z41" s="336"/>
      <c r="AA41" s="336"/>
      <c r="AB41" s="336"/>
      <c r="AC41" s="336"/>
      <c r="AD41" s="336"/>
      <c r="AE41" s="336"/>
      <c r="AF41" s="336"/>
      <c r="AG41" s="336"/>
      <c r="AH41" s="336"/>
      <c r="AI41" s="336"/>
      <c r="AJ41" s="336"/>
      <c r="AK41" s="336"/>
      <c r="AL41" s="72"/>
      <c r="AM41" s="335" t="str">
        <f t="shared" si="0"/>
        <v/>
      </c>
      <c r="AN41" s="335"/>
      <c r="AO41" s="336"/>
      <c r="AP41" s="336"/>
      <c r="AQ41" s="336"/>
      <c r="AR41" s="336"/>
      <c r="AS41" s="336"/>
      <c r="AT41" s="336"/>
      <c r="AU41" s="336"/>
      <c r="AV41" s="336"/>
      <c r="AW41" s="336"/>
      <c r="AX41" s="336"/>
      <c r="AY41" s="336"/>
      <c r="AZ41" s="336"/>
      <c r="BA41" s="336"/>
      <c r="BB41" s="336"/>
      <c r="BC41" s="336"/>
      <c r="BD41" s="72"/>
      <c r="BE41" s="335" t="str">
        <f t="shared" si="1"/>
        <v/>
      </c>
      <c r="BF41" s="335"/>
      <c r="BG41" s="336"/>
      <c r="BH41" s="336"/>
      <c r="BI41" s="336"/>
      <c r="BJ41" s="336"/>
      <c r="BK41" s="336"/>
      <c r="BL41" s="336"/>
      <c r="BM41" s="336"/>
      <c r="BN41" s="336"/>
      <c r="BO41" s="336"/>
      <c r="BP41" s="336"/>
      <c r="BQ41" s="336"/>
      <c r="BR41" s="336"/>
      <c r="BS41" s="336"/>
      <c r="BT41" s="336"/>
      <c r="BU41" s="336"/>
      <c r="BV41" s="72"/>
      <c r="BW41" s="335">
        <f t="shared" si="2"/>
        <v>16</v>
      </c>
      <c r="BX41" s="335"/>
      <c r="BY41" s="336" t="str">
        <f>IF('各会計、関係団体の財政状況及び健全化判断比率'!B75="","",'各会計、関係団体の財政状況及び健全化判断比率'!B75)</f>
        <v>福島県市町村総合事務組合　消防賞じゅつ金特別会計</v>
      </c>
      <c r="BZ41" s="336"/>
      <c r="CA41" s="336"/>
      <c r="CB41" s="336"/>
      <c r="CC41" s="336"/>
      <c r="CD41" s="336"/>
      <c r="CE41" s="336"/>
      <c r="CF41" s="336"/>
      <c r="CG41" s="336"/>
      <c r="CH41" s="336"/>
      <c r="CI41" s="336"/>
      <c r="CJ41" s="336"/>
      <c r="CK41" s="336"/>
      <c r="CL41" s="336"/>
      <c r="CM41" s="336"/>
      <c r="CN41" s="72"/>
      <c r="CO41" s="335" t="str">
        <f t="shared" si="3"/>
        <v/>
      </c>
      <c r="CP41" s="335"/>
      <c r="CQ41" s="336" t="str">
        <f>IF('各会計、関係団体の財政状況及び健全化判断比率'!BS14="","",'各会計、関係団体の財政状況及び健全化判断比率'!BS14)</f>
        <v/>
      </c>
      <c r="CR41" s="336"/>
      <c r="CS41" s="336"/>
      <c r="CT41" s="336"/>
      <c r="CU41" s="336"/>
      <c r="CV41" s="336"/>
      <c r="CW41" s="336"/>
      <c r="CX41" s="336"/>
      <c r="CY41" s="336"/>
      <c r="CZ41" s="336"/>
      <c r="DA41" s="336"/>
      <c r="DB41" s="336"/>
      <c r="DC41" s="336"/>
      <c r="DD41" s="336"/>
      <c r="DE41" s="336"/>
      <c r="DF41" s="69"/>
      <c r="DG41" s="334" t="str">
        <f>IF('各会計、関係団体の財政状況及び健全化判断比率'!BR14="","",'各会計、関係団体の財政状況及び健全化判断比率'!BR14)</f>
        <v/>
      </c>
      <c r="DH41" s="334"/>
      <c r="DI41" s="76"/>
      <c r="DJ41" s="44"/>
      <c r="DK41" s="44"/>
      <c r="DL41" s="44"/>
      <c r="DM41" s="44"/>
      <c r="DN41" s="44"/>
      <c r="DO41" s="44"/>
    </row>
    <row r="42" spans="1:119" ht="32.25" customHeight="1">
      <c r="A42" s="44"/>
      <c r="B42" s="71"/>
      <c r="C42" s="335" t="str">
        <f t="shared" si="5"/>
        <v/>
      </c>
      <c r="D42" s="335"/>
      <c r="E42" s="336" t="str">
        <f>IF('各会計、関係団体の財政状況及び健全化判断比率'!B15="","",'各会計、関係団体の財政状況及び健全化判断比率'!B15)</f>
        <v/>
      </c>
      <c r="F42" s="336"/>
      <c r="G42" s="336"/>
      <c r="H42" s="336"/>
      <c r="I42" s="336"/>
      <c r="J42" s="336"/>
      <c r="K42" s="336"/>
      <c r="L42" s="336"/>
      <c r="M42" s="336"/>
      <c r="N42" s="336"/>
      <c r="O42" s="336"/>
      <c r="P42" s="336"/>
      <c r="Q42" s="336"/>
      <c r="R42" s="336"/>
      <c r="S42" s="336"/>
      <c r="T42" s="72"/>
      <c r="U42" s="335" t="str">
        <f t="shared" si="4"/>
        <v/>
      </c>
      <c r="V42" s="335"/>
      <c r="W42" s="336"/>
      <c r="X42" s="336"/>
      <c r="Y42" s="336"/>
      <c r="Z42" s="336"/>
      <c r="AA42" s="336"/>
      <c r="AB42" s="336"/>
      <c r="AC42" s="336"/>
      <c r="AD42" s="336"/>
      <c r="AE42" s="336"/>
      <c r="AF42" s="336"/>
      <c r="AG42" s="336"/>
      <c r="AH42" s="336"/>
      <c r="AI42" s="336"/>
      <c r="AJ42" s="336"/>
      <c r="AK42" s="336"/>
      <c r="AL42" s="72"/>
      <c r="AM42" s="335" t="str">
        <f t="shared" si="0"/>
        <v/>
      </c>
      <c r="AN42" s="335"/>
      <c r="AO42" s="336"/>
      <c r="AP42" s="336"/>
      <c r="AQ42" s="336"/>
      <c r="AR42" s="336"/>
      <c r="AS42" s="336"/>
      <c r="AT42" s="336"/>
      <c r="AU42" s="336"/>
      <c r="AV42" s="336"/>
      <c r="AW42" s="336"/>
      <c r="AX42" s="336"/>
      <c r="AY42" s="336"/>
      <c r="AZ42" s="336"/>
      <c r="BA42" s="336"/>
      <c r="BB42" s="336"/>
      <c r="BC42" s="336"/>
      <c r="BD42" s="72"/>
      <c r="BE42" s="335" t="str">
        <f t="shared" si="1"/>
        <v/>
      </c>
      <c r="BF42" s="335"/>
      <c r="BG42" s="336"/>
      <c r="BH42" s="336"/>
      <c r="BI42" s="336"/>
      <c r="BJ42" s="336"/>
      <c r="BK42" s="336"/>
      <c r="BL42" s="336"/>
      <c r="BM42" s="336"/>
      <c r="BN42" s="336"/>
      <c r="BO42" s="336"/>
      <c r="BP42" s="336"/>
      <c r="BQ42" s="336"/>
      <c r="BR42" s="336"/>
      <c r="BS42" s="336"/>
      <c r="BT42" s="336"/>
      <c r="BU42" s="336"/>
      <c r="BV42" s="72"/>
      <c r="BW42" s="335">
        <f t="shared" si="2"/>
        <v>17</v>
      </c>
      <c r="BX42" s="335"/>
      <c r="BY42" s="336" t="str">
        <f>IF('各会計、関係団体の財政状況及び健全化判断比率'!B76="","",'各会計、関係団体の財政状況及び健全化判断比率'!B76)</f>
        <v>福島県市町村総合事務組合　非常勤職員公務災害補償特別会計</v>
      </c>
      <c r="BZ42" s="336"/>
      <c r="CA42" s="336"/>
      <c r="CB42" s="336"/>
      <c r="CC42" s="336"/>
      <c r="CD42" s="336"/>
      <c r="CE42" s="336"/>
      <c r="CF42" s="336"/>
      <c r="CG42" s="336"/>
      <c r="CH42" s="336"/>
      <c r="CI42" s="336"/>
      <c r="CJ42" s="336"/>
      <c r="CK42" s="336"/>
      <c r="CL42" s="336"/>
      <c r="CM42" s="336"/>
      <c r="CN42" s="72"/>
      <c r="CO42" s="335" t="str">
        <f t="shared" si="3"/>
        <v/>
      </c>
      <c r="CP42" s="335"/>
      <c r="CQ42" s="336" t="str">
        <f>IF('各会計、関係団体の財政状況及び健全化判断比率'!BS15="","",'各会計、関係団体の財政状況及び健全化判断比率'!BS15)</f>
        <v/>
      </c>
      <c r="CR42" s="336"/>
      <c r="CS42" s="336"/>
      <c r="CT42" s="336"/>
      <c r="CU42" s="336"/>
      <c r="CV42" s="336"/>
      <c r="CW42" s="336"/>
      <c r="CX42" s="336"/>
      <c r="CY42" s="336"/>
      <c r="CZ42" s="336"/>
      <c r="DA42" s="336"/>
      <c r="DB42" s="336"/>
      <c r="DC42" s="336"/>
      <c r="DD42" s="336"/>
      <c r="DE42" s="336"/>
      <c r="DF42" s="69"/>
      <c r="DG42" s="334" t="str">
        <f>IF('各会計、関係団体の財政状況及び健全化判断比率'!BR15="","",'各会計、関係団体の財政状況及び健全化判断比率'!BR15)</f>
        <v/>
      </c>
      <c r="DH42" s="334"/>
      <c r="DI42" s="76"/>
      <c r="DJ42" s="44"/>
      <c r="DK42" s="44"/>
      <c r="DL42" s="44"/>
      <c r="DM42" s="44"/>
      <c r="DN42" s="44"/>
      <c r="DO42" s="44"/>
    </row>
    <row r="43" spans="1:119" ht="32.25" customHeight="1">
      <c r="A43" s="44"/>
      <c r="B43" s="71"/>
      <c r="C43" s="335" t="str">
        <f t="shared" si="5"/>
        <v/>
      </c>
      <c r="D43" s="335"/>
      <c r="E43" s="336" t="str">
        <f>IF('各会計、関係団体の財政状況及び健全化判断比率'!B16="","",'各会計、関係団体の財政状況及び健全化判断比率'!B16)</f>
        <v/>
      </c>
      <c r="F43" s="336"/>
      <c r="G43" s="336"/>
      <c r="H43" s="336"/>
      <c r="I43" s="336"/>
      <c r="J43" s="336"/>
      <c r="K43" s="336"/>
      <c r="L43" s="336"/>
      <c r="M43" s="336"/>
      <c r="N43" s="336"/>
      <c r="O43" s="336"/>
      <c r="P43" s="336"/>
      <c r="Q43" s="336"/>
      <c r="R43" s="336"/>
      <c r="S43" s="336"/>
      <c r="T43" s="72"/>
      <c r="U43" s="335" t="str">
        <f t="shared" si="4"/>
        <v/>
      </c>
      <c r="V43" s="335"/>
      <c r="W43" s="336"/>
      <c r="X43" s="336"/>
      <c r="Y43" s="336"/>
      <c r="Z43" s="336"/>
      <c r="AA43" s="336"/>
      <c r="AB43" s="336"/>
      <c r="AC43" s="336"/>
      <c r="AD43" s="336"/>
      <c r="AE43" s="336"/>
      <c r="AF43" s="336"/>
      <c r="AG43" s="336"/>
      <c r="AH43" s="336"/>
      <c r="AI43" s="336"/>
      <c r="AJ43" s="336"/>
      <c r="AK43" s="336"/>
      <c r="AL43" s="72"/>
      <c r="AM43" s="335" t="str">
        <f t="shared" si="0"/>
        <v/>
      </c>
      <c r="AN43" s="335"/>
      <c r="AO43" s="336"/>
      <c r="AP43" s="336"/>
      <c r="AQ43" s="336"/>
      <c r="AR43" s="336"/>
      <c r="AS43" s="336"/>
      <c r="AT43" s="336"/>
      <c r="AU43" s="336"/>
      <c r="AV43" s="336"/>
      <c r="AW43" s="336"/>
      <c r="AX43" s="336"/>
      <c r="AY43" s="336"/>
      <c r="AZ43" s="336"/>
      <c r="BA43" s="336"/>
      <c r="BB43" s="336"/>
      <c r="BC43" s="336"/>
      <c r="BD43" s="72"/>
      <c r="BE43" s="335" t="str">
        <f t="shared" si="1"/>
        <v/>
      </c>
      <c r="BF43" s="335"/>
      <c r="BG43" s="336"/>
      <c r="BH43" s="336"/>
      <c r="BI43" s="336"/>
      <c r="BJ43" s="336"/>
      <c r="BK43" s="336"/>
      <c r="BL43" s="336"/>
      <c r="BM43" s="336"/>
      <c r="BN43" s="336"/>
      <c r="BO43" s="336"/>
      <c r="BP43" s="336"/>
      <c r="BQ43" s="336"/>
      <c r="BR43" s="336"/>
      <c r="BS43" s="336"/>
      <c r="BT43" s="336"/>
      <c r="BU43" s="336"/>
      <c r="BV43" s="72"/>
      <c r="BW43" s="335">
        <f t="shared" si="2"/>
        <v>18</v>
      </c>
      <c r="BX43" s="335"/>
      <c r="BY43" s="336" t="str">
        <f>IF('各会計、関係団体の財政状況及び健全化判断比率'!B77="","",'各会計、関係団体の財政状況及び健全化判断比率'!B77)</f>
        <v>福島県市町村総合事務組合　自治会館管理特別会計</v>
      </c>
      <c r="BZ43" s="336"/>
      <c r="CA43" s="336"/>
      <c r="CB43" s="336"/>
      <c r="CC43" s="336"/>
      <c r="CD43" s="336"/>
      <c r="CE43" s="336"/>
      <c r="CF43" s="336"/>
      <c r="CG43" s="336"/>
      <c r="CH43" s="336"/>
      <c r="CI43" s="336"/>
      <c r="CJ43" s="336"/>
      <c r="CK43" s="336"/>
      <c r="CL43" s="336"/>
      <c r="CM43" s="336"/>
      <c r="CN43" s="72"/>
      <c r="CO43" s="335" t="str">
        <f t="shared" si="3"/>
        <v/>
      </c>
      <c r="CP43" s="335"/>
      <c r="CQ43" s="336" t="str">
        <f>IF('各会計、関係団体の財政状況及び健全化判断比率'!BS16="","",'各会計、関係団体の財政状況及び健全化判断比率'!BS16)</f>
        <v/>
      </c>
      <c r="CR43" s="336"/>
      <c r="CS43" s="336"/>
      <c r="CT43" s="336"/>
      <c r="CU43" s="336"/>
      <c r="CV43" s="336"/>
      <c r="CW43" s="336"/>
      <c r="CX43" s="336"/>
      <c r="CY43" s="336"/>
      <c r="CZ43" s="336"/>
      <c r="DA43" s="336"/>
      <c r="DB43" s="336"/>
      <c r="DC43" s="336"/>
      <c r="DD43" s="336"/>
      <c r="DE43" s="336"/>
      <c r="DF43" s="69"/>
      <c r="DG43" s="334" t="str">
        <f>IF('各会計、関係団体の財政状況及び健全化判断比率'!BR16="","",'各会計、関係団体の財政状況及び健全化判断比率'!BR16)</f>
        <v/>
      </c>
      <c r="DH43" s="334"/>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151</v>
      </c>
      <c r="C46" s="44"/>
      <c r="D46" s="44"/>
      <c r="E46" s="44" t="s">
        <v>152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153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154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155</v>
      </c>
    </row>
    <row r="50" spans="5:5">
      <c r="E50" s="46" t="s">
        <v>156</v>
      </c>
    </row>
    <row r="51" spans="5:5">
      <c r="E51" s="46" t="s">
        <v>157</v>
      </c>
    </row>
    <row r="52" spans="5:5">
      <c r="E52" s="46" t="s">
        <v>158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c r="A1" s="256"/>
      <c r="B1" s="256"/>
      <c r="C1" s="256"/>
      <c r="D1" s="256"/>
      <c r="E1" s="256"/>
      <c r="F1" s="256"/>
      <c r="G1" s="256"/>
      <c r="H1" s="256"/>
      <c r="I1" s="256"/>
      <c r="J1" s="256"/>
      <c r="K1" s="256"/>
      <c r="L1" s="256"/>
      <c r="M1" s="256"/>
      <c r="N1" s="256"/>
      <c r="O1" s="256"/>
      <c r="P1" s="256"/>
    </row>
    <row r="2" spans="1:16" ht="16.5" customHeight="1">
      <c r="A2" s="256"/>
      <c r="B2" s="256"/>
      <c r="C2" s="256"/>
      <c r="D2" s="256"/>
      <c r="E2" s="256"/>
      <c r="F2" s="256"/>
      <c r="G2" s="256"/>
      <c r="H2" s="256"/>
      <c r="I2" s="256"/>
      <c r="J2" s="256"/>
      <c r="K2" s="256"/>
      <c r="L2" s="256"/>
      <c r="M2" s="256"/>
      <c r="N2" s="256"/>
      <c r="O2" s="256"/>
      <c r="P2" s="256"/>
    </row>
    <row r="3" spans="1:16" ht="16.5" customHeight="1">
      <c r="A3" s="256"/>
      <c r="B3" s="256"/>
      <c r="C3" s="256"/>
      <c r="D3" s="256"/>
      <c r="E3" s="256"/>
      <c r="F3" s="256"/>
      <c r="G3" s="256"/>
      <c r="H3" s="256"/>
      <c r="I3" s="256"/>
      <c r="J3" s="256"/>
      <c r="K3" s="256"/>
      <c r="L3" s="256"/>
      <c r="M3" s="256"/>
      <c r="N3" s="256"/>
      <c r="O3" s="256"/>
      <c r="P3" s="256"/>
    </row>
    <row r="4" spans="1:16" ht="16.5" customHeight="1">
      <c r="A4" s="256"/>
      <c r="B4" s="256"/>
      <c r="C4" s="256"/>
      <c r="D4" s="256"/>
      <c r="E4" s="256"/>
      <c r="F4" s="256"/>
      <c r="G4" s="256"/>
      <c r="H4" s="256"/>
      <c r="I4" s="256"/>
      <c r="J4" s="256"/>
      <c r="K4" s="256"/>
      <c r="L4" s="256"/>
      <c r="M4" s="256"/>
      <c r="N4" s="256"/>
      <c r="O4" s="256"/>
      <c r="P4" s="256"/>
    </row>
    <row r="5" spans="1:16" ht="16.5" customHeight="1">
      <c r="A5" s="256"/>
      <c r="B5" s="256"/>
      <c r="C5" s="256"/>
      <c r="D5" s="256"/>
      <c r="E5" s="256"/>
      <c r="F5" s="256"/>
      <c r="G5" s="256"/>
      <c r="H5" s="256"/>
      <c r="I5" s="256"/>
      <c r="J5" s="256"/>
      <c r="K5" s="256"/>
      <c r="L5" s="256"/>
      <c r="M5" s="256"/>
      <c r="N5" s="256"/>
      <c r="O5" s="256"/>
      <c r="P5" s="256"/>
    </row>
    <row r="6" spans="1:16" ht="16.5" customHeight="1">
      <c r="A6" s="256"/>
      <c r="B6" s="256"/>
      <c r="C6" s="256"/>
      <c r="D6" s="256"/>
      <c r="E6" s="256"/>
      <c r="F6" s="256"/>
      <c r="G6" s="256"/>
      <c r="H6" s="256"/>
      <c r="I6" s="256"/>
      <c r="J6" s="256"/>
      <c r="K6" s="256"/>
      <c r="L6" s="256"/>
      <c r="M6" s="256"/>
      <c r="N6" s="256"/>
      <c r="O6" s="256"/>
      <c r="P6" s="256"/>
    </row>
    <row r="7" spans="1:16" ht="16.5" customHeight="1">
      <c r="A7" s="256"/>
      <c r="B7" s="256"/>
      <c r="C7" s="256"/>
      <c r="D7" s="256"/>
      <c r="E7" s="256"/>
      <c r="F7" s="256"/>
      <c r="G7" s="256"/>
      <c r="H7" s="256"/>
      <c r="I7" s="256"/>
      <c r="J7" s="256"/>
      <c r="K7" s="256"/>
      <c r="L7" s="256"/>
      <c r="M7" s="256"/>
      <c r="N7" s="256"/>
      <c r="O7" s="256"/>
      <c r="P7" s="256"/>
    </row>
    <row r="8" spans="1:16" ht="16.5" customHeight="1">
      <c r="A8" s="256"/>
      <c r="B8" s="256"/>
      <c r="C8" s="256"/>
      <c r="D8" s="256"/>
      <c r="E8" s="256"/>
      <c r="F8" s="256"/>
      <c r="G8" s="256"/>
      <c r="H8" s="256"/>
      <c r="I8" s="256"/>
      <c r="J8" s="256"/>
      <c r="K8" s="256"/>
      <c r="L8" s="256"/>
      <c r="M8" s="256"/>
      <c r="N8" s="256"/>
      <c r="O8" s="256"/>
      <c r="P8" s="256"/>
    </row>
    <row r="9" spans="1:16" ht="16.5" customHeight="1">
      <c r="A9" s="256"/>
      <c r="B9" s="256"/>
      <c r="C9" s="256"/>
      <c r="D9" s="256"/>
      <c r="E9" s="256"/>
      <c r="F9" s="256"/>
      <c r="G9" s="256"/>
      <c r="H9" s="256"/>
      <c r="I9" s="256"/>
      <c r="J9" s="256"/>
      <c r="K9" s="256"/>
      <c r="L9" s="256"/>
      <c r="M9" s="256"/>
      <c r="N9" s="256"/>
      <c r="O9" s="256"/>
      <c r="P9" s="256"/>
    </row>
    <row r="10" spans="1:16" ht="16.5" customHeight="1">
      <c r="A10" s="256"/>
      <c r="B10" s="256"/>
      <c r="C10" s="256"/>
      <c r="D10" s="256"/>
      <c r="E10" s="256"/>
      <c r="F10" s="256"/>
      <c r="G10" s="256"/>
      <c r="H10" s="256"/>
      <c r="I10" s="256"/>
      <c r="J10" s="256"/>
      <c r="K10" s="256"/>
      <c r="L10" s="256"/>
      <c r="M10" s="256"/>
      <c r="N10" s="256"/>
      <c r="O10" s="256"/>
      <c r="P10" s="256"/>
    </row>
    <row r="11" spans="1:16" ht="16.5" customHeight="1">
      <c r="A11" s="256"/>
      <c r="B11" s="256"/>
      <c r="C11" s="256"/>
      <c r="D11" s="256"/>
      <c r="E11" s="256"/>
      <c r="F11" s="256"/>
      <c r="G11" s="256"/>
      <c r="H11" s="256"/>
      <c r="I11" s="256"/>
      <c r="J11" s="256"/>
      <c r="K11" s="256"/>
      <c r="L11" s="256"/>
      <c r="M11" s="256"/>
      <c r="N11" s="256"/>
      <c r="O11" s="256"/>
      <c r="P11" s="256"/>
    </row>
    <row r="12" spans="1:16" ht="16.5" customHeight="1">
      <c r="A12" s="256"/>
      <c r="B12" s="256"/>
      <c r="C12" s="256"/>
      <c r="D12" s="256"/>
      <c r="E12" s="256"/>
      <c r="F12" s="256"/>
      <c r="G12" s="256"/>
      <c r="H12" s="256"/>
      <c r="I12" s="256"/>
      <c r="J12" s="256"/>
      <c r="K12" s="256"/>
      <c r="L12" s="256"/>
      <c r="M12" s="256"/>
      <c r="N12" s="256"/>
      <c r="O12" s="256"/>
      <c r="P12" s="256"/>
    </row>
    <row r="13" spans="1:16" ht="16.5" customHeight="1">
      <c r="A13" s="256"/>
      <c r="B13" s="256"/>
      <c r="C13" s="256"/>
      <c r="D13" s="256"/>
      <c r="E13" s="256"/>
      <c r="F13" s="256"/>
      <c r="G13" s="256"/>
      <c r="H13" s="256"/>
      <c r="I13" s="256"/>
      <c r="J13" s="256"/>
      <c r="K13" s="256"/>
      <c r="L13" s="256"/>
      <c r="M13" s="256"/>
      <c r="N13" s="256"/>
      <c r="O13" s="256"/>
      <c r="P13" s="256"/>
    </row>
    <row r="14" spans="1:16" ht="16.5" customHeight="1">
      <c r="A14" s="256"/>
      <c r="B14" s="256"/>
      <c r="C14" s="256"/>
      <c r="D14" s="256"/>
      <c r="E14" s="256"/>
      <c r="F14" s="256"/>
      <c r="G14" s="256"/>
      <c r="H14" s="256"/>
      <c r="I14" s="256"/>
      <c r="J14" s="256"/>
      <c r="K14" s="256"/>
      <c r="L14" s="256"/>
      <c r="M14" s="256"/>
      <c r="N14" s="256"/>
      <c r="O14" s="256"/>
      <c r="P14" s="256"/>
    </row>
    <row r="15" spans="1:16" ht="16.5" customHeight="1">
      <c r="A15" s="256"/>
      <c r="B15" s="256"/>
      <c r="C15" s="256"/>
      <c r="D15" s="256"/>
      <c r="E15" s="256"/>
      <c r="F15" s="256"/>
      <c r="G15" s="256"/>
      <c r="H15" s="256"/>
      <c r="I15" s="256"/>
      <c r="J15" s="256"/>
      <c r="K15" s="256"/>
      <c r="L15" s="256"/>
      <c r="M15" s="256"/>
      <c r="N15" s="256"/>
      <c r="O15" s="256"/>
      <c r="P15" s="256"/>
    </row>
    <row r="16" spans="1:16" ht="16.5" customHeight="1">
      <c r="A16" s="256"/>
      <c r="B16" s="256"/>
      <c r="C16" s="256"/>
      <c r="D16" s="256"/>
      <c r="E16" s="256"/>
      <c r="F16" s="256"/>
      <c r="G16" s="256"/>
      <c r="H16" s="256"/>
      <c r="I16" s="256"/>
      <c r="J16" s="256"/>
      <c r="K16" s="256"/>
      <c r="L16" s="256"/>
      <c r="M16" s="256"/>
      <c r="N16" s="256"/>
      <c r="O16" s="256"/>
      <c r="P16" s="256"/>
    </row>
    <row r="17" spans="1:16" ht="16.5" customHeight="1">
      <c r="A17" s="256"/>
      <c r="B17" s="256"/>
      <c r="C17" s="256"/>
      <c r="D17" s="256"/>
      <c r="E17" s="256"/>
      <c r="F17" s="256"/>
      <c r="G17" s="256"/>
      <c r="H17" s="256"/>
      <c r="I17" s="256"/>
      <c r="J17" s="256"/>
      <c r="K17" s="256"/>
      <c r="L17" s="256"/>
      <c r="M17" s="256"/>
      <c r="N17" s="256"/>
      <c r="O17" s="256"/>
      <c r="P17" s="256"/>
    </row>
    <row r="18" spans="1:16" ht="16.5" customHeight="1">
      <c r="A18" s="256"/>
      <c r="B18" s="256"/>
      <c r="C18" s="256"/>
      <c r="D18" s="256"/>
      <c r="E18" s="256"/>
      <c r="F18" s="256"/>
      <c r="G18" s="256"/>
      <c r="H18" s="256"/>
      <c r="I18" s="256"/>
      <c r="J18" s="256"/>
      <c r="K18" s="256"/>
      <c r="L18" s="256"/>
      <c r="M18" s="256"/>
      <c r="N18" s="256"/>
      <c r="O18" s="256"/>
      <c r="P18" s="256"/>
    </row>
    <row r="19" spans="1:16" ht="16.5" customHeight="1">
      <c r="A19" s="256"/>
      <c r="B19" s="256"/>
      <c r="C19" s="256"/>
      <c r="D19" s="256"/>
      <c r="E19" s="256"/>
      <c r="F19" s="256"/>
      <c r="G19" s="256"/>
      <c r="H19" s="256"/>
      <c r="I19" s="256"/>
      <c r="J19" s="256"/>
      <c r="K19" s="256"/>
      <c r="L19" s="256"/>
      <c r="M19" s="256"/>
      <c r="N19" s="256"/>
      <c r="O19" s="256"/>
      <c r="P19" s="256"/>
    </row>
    <row r="20" spans="1:16" ht="16.5" customHeight="1">
      <c r="A20" s="256"/>
      <c r="B20" s="256"/>
      <c r="C20" s="256"/>
      <c r="D20" s="256"/>
      <c r="E20" s="256"/>
      <c r="F20" s="256"/>
      <c r="G20" s="256"/>
      <c r="H20" s="256"/>
      <c r="I20" s="256"/>
      <c r="J20" s="256"/>
      <c r="K20" s="256"/>
      <c r="L20" s="256"/>
      <c r="M20" s="256"/>
      <c r="N20" s="256"/>
      <c r="O20" s="256"/>
      <c r="P20" s="256"/>
    </row>
    <row r="21" spans="1:16" ht="16.5" customHeight="1">
      <c r="A21" s="256"/>
      <c r="B21" s="256"/>
      <c r="C21" s="256"/>
      <c r="D21" s="256"/>
      <c r="E21" s="256"/>
      <c r="F21" s="256"/>
      <c r="G21" s="256"/>
      <c r="H21" s="256"/>
      <c r="I21" s="256"/>
      <c r="J21" s="256"/>
      <c r="K21" s="256"/>
      <c r="L21" s="256"/>
      <c r="M21" s="256"/>
      <c r="N21" s="256"/>
      <c r="O21" s="256"/>
      <c r="P21" s="256"/>
    </row>
    <row r="22" spans="1:16" ht="16.5" customHeight="1">
      <c r="A22" s="256"/>
      <c r="B22" s="256"/>
      <c r="C22" s="256"/>
      <c r="D22" s="256"/>
      <c r="E22" s="256"/>
      <c r="F22" s="256"/>
      <c r="G22" s="256"/>
      <c r="H22" s="256"/>
      <c r="I22" s="256"/>
      <c r="J22" s="256"/>
      <c r="K22" s="256"/>
      <c r="L22" s="256"/>
      <c r="M22" s="256"/>
      <c r="N22" s="256"/>
      <c r="O22" s="256"/>
      <c r="P22" s="256"/>
    </row>
    <row r="23" spans="1:16" ht="16.5" customHeight="1">
      <c r="A23" s="256"/>
      <c r="B23" s="256"/>
      <c r="C23" s="256"/>
      <c r="D23" s="256"/>
      <c r="E23" s="256"/>
      <c r="F23" s="256"/>
      <c r="G23" s="256"/>
      <c r="H23" s="256"/>
      <c r="I23" s="256"/>
      <c r="J23" s="256"/>
      <c r="K23" s="256"/>
      <c r="L23" s="256"/>
      <c r="M23" s="256"/>
      <c r="N23" s="256"/>
      <c r="O23" s="256"/>
      <c r="P23" s="256"/>
    </row>
    <row r="24" spans="1:16" ht="16.5" customHeight="1">
      <c r="A24" s="256"/>
      <c r="B24" s="256"/>
      <c r="C24" s="256"/>
      <c r="D24" s="256"/>
      <c r="E24" s="256"/>
      <c r="F24" s="256"/>
      <c r="G24" s="256"/>
      <c r="H24" s="256"/>
      <c r="I24" s="256"/>
      <c r="J24" s="256"/>
      <c r="K24" s="256"/>
      <c r="L24" s="256"/>
      <c r="M24" s="256"/>
      <c r="N24" s="256"/>
      <c r="O24" s="256"/>
      <c r="P24" s="256"/>
    </row>
    <row r="25" spans="1:16" ht="16.5" customHeight="1">
      <c r="A25" s="256"/>
      <c r="B25" s="256"/>
      <c r="C25" s="256"/>
      <c r="D25" s="256"/>
      <c r="E25" s="256"/>
      <c r="F25" s="256"/>
      <c r="G25" s="256"/>
      <c r="H25" s="256"/>
      <c r="I25" s="256"/>
      <c r="J25" s="256"/>
      <c r="K25" s="256"/>
      <c r="L25" s="256"/>
      <c r="M25" s="256"/>
      <c r="N25" s="256"/>
      <c r="O25" s="256"/>
      <c r="P25" s="256"/>
    </row>
    <row r="26" spans="1:16" ht="16.5" customHeight="1">
      <c r="A26" s="256"/>
      <c r="B26" s="256"/>
      <c r="C26" s="256"/>
      <c r="D26" s="256"/>
      <c r="E26" s="256"/>
      <c r="F26" s="256"/>
      <c r="G26" s="256"/>
      <c r="H26" s="256"/>
      <c r="I26" s="256"/>
      <c r="J26" s="256"/>
      <c r="K26" s="256"/>
      <c r="L26" s="256"/>
      <c r="M26" s="256"/>
      <c r="N26" s="256"/>
      <c r="O26" s="256"/>
      <c r="P26" s="256"/>
    </row>
    <row r="27" spans="1:16" ht="16.5" customHeight="1">
      <c r="A27" s="256"/>
      <c r="B27" s="256"/>
      <c r="C27" s="256"/>
      <c r="D27" s="256"/>
      <c r="E27" s="256"/>
      <c r="F27" s="256"/>
      <c r="G27" s="256"/>
      <c r="H27" s="256"/>
      <c r="I27" s="256"/>
      <c r="J27" s="256"/>
      <c r="K27" s="256"/>
      <c r="L27" s="256"/>
      <c r="M27" s="256"/>
      <c r="N27" s="256"/>
      <c r="O27" s="256"/>
      <c r="P27" s="256"/>
    </row>
    <row r="28" spans="1:16" ht="16.5" customHeight="1">
      <c r="A28" s="256"/>
      <c r="B28" s="256"/>
      <c r="C28" s="256"/>
      <c r="D28" s="256"/>
      <c r="E28" s="256"/>
      <c r="F28" s="256"/>
      <c r="G28" s="256"/>
      <c r="H28" s="256"/>
      <c r="I28" s="256"/>
      <c r="J28" s="256"/>
      <c r="K28" s="256"/>
      <c r="L28" s="256"/>
      <c r="M28" s="256"/>
      <c r="N28" s="256"/>
      <c r="O28" s="256"/>
      <c r="P28" s="256"/>
    </row>
    <row r="29" spans="1:16" ht="16.5" customHeight="1">
      <c r="A29" s="256"/>
      <c r="B29" s="256"/>
      <c r="C29" s="256"/>
      <c r="D29" s="256"/>
      <c r="E29" s="256"/>
      <c r="F29" s="256"/>
      <c r="G29" s="256"/>
      <c r="H29" s="256"/>
      <c r="I29" s="256"/>
      <c r="J29" s="256"/>
      <c r="K29" s="256"/>
      <c r="L29" s="256"/>
      <c r="M29" s="256"/>
      <c r="N29" s="256"/>
      <c r="O29" s="256"/>
      <c r="P29" s="256"/>
    </row>
    <row r="30" spans="1:16" ht="16.5" customHeight="1">
      <c r="A30" s="256"/>
      <c r="B30" s="256"/>
      <c r="C30" s="256"/>
      <c r="D30" s="256"/>
      <c r="E30" s="256"/>
      <c r="F30" s="256"/>
      <c r="G30" s="256"/>
      <c r="H30" s="256"/>
      <c r="I30" s="256"/>
      <c r="J30" s="256"/>
      <c r="K30" s="256"/>
      <c r="L30" s="256"/>
      <c r="M30" s="256"/>
      <c r="N30" s="256"/>
      <c r="O30" s="256"/>
      <c r="P30" s="256"/>
    </row>
    <row r="31" spans="1:16" ht="16.5" customHeight="1">
      <c r="A31" s="256"/>
      <c r="B31" s="256"/>
      <c r="C31" s="256"/>
      <c r="D31" s="256"/>
      <c r="E31" s="256"/>
      <c r="F31" s="256"/>
      <c r="G31" s="256"/>
      <c r="H31" s="256"/>
      <c r="I31" s="256"/>
      <c r="J31" s="256"/>
      <c r="K31" s="256"/>
      <c r="L31" s="256"/>
      <c r="M31" s="256"/>
      <c r="N31" s="256"/>
      <c r="O31" s="256"/>
      <c r="P31" s="256"/>
    </row>
    <row r="32" spans="1:16" ht="31.5" customHeight="1" thickBot="1">
      <c r="A32" s="256"/>
      <c r="B32" s="256"/>
      <c r="C32" s="256"/>
      <c r="D32" s="256"/>
      <c r="E32" s="256"/>
      <c r="F32" s="256"/>
      <c r="G32" s="256"/>
      <c r="H32" s="256"/>
      <c r="I32" s="256"/>
      <c r="J32" s="258" t="s">
        <v>524</v>
      </c>
      <c r="K32" s="256"/>
      <c r="L32" s="256"/>
      <c r="M32" s="256"/>
      <c r="N32" s="256"/>
      <c r="O32" s="256"/>
      <c r="P32" s="256"/>
    </row>
    <row r="33" spans="1:16" ht="39" customHeight="1" thickBot="1">
      <c r="A33" s="256"/>
      <c r="B33" s="259" t="s">
        <v>532</v>
      </c>
      <c r="C33" s="260"/>
      <c r="D33" s="260"/>
      <c r="E33" s="261" t="s">
        <v>525</v>
      </c>
      <c r="F33" s="262" t="s">
        <v>4</v>
      </c>
      <c r="G33" s="263" t="s">
        <v>5</v>
      </c>
      <c r="H33" s="263" t="s">
        <v>6</v>
      </c>
      <c r="I33" s="263" t="s">
        <v>7</v>
      </c>
      <c r="J33" s="264" t="s">
        <v>8</v>
      </c>
      <c r="K33" s="256"/>
      <c r="L33" s="256"/>
      <c r="M33" s="256"/>
      <c r="N33" s="256"/>
      <c r="O33" s="256"/>
      <c r="P33" s="256"/>
    </row>
    <row r="34" spans="1:16" ht="39" customHeight="1">
      <c r="A34" s="256"/>
      <c r="B34" s="265"/>
      <c r="C34" s="1144" t="s">
        <v>533</v>
      </c>
      <c r="D34" s="1144"/>
      <c r="E34" s="1145"/>
      <c r="F34" s="266">
        <v>4.59</v>
      </c>
      <c r="G34" s="267">
        <v>3.79</v>
      </c>
      <c r="H34" s="267">
        <v>4.17</v>
      </c>
      <c r="I34" s="267">
        <v>3.58</v>
      </c>
      <c r="J34" s="268">
        <v>3.58</v>
      </c>
      <c r="K34" s="256"/>
      <c r="L34" s="256"/>
      <c r="M34" s="256"/>
      <c r="N34" s="256"/>
      <c r="O34" s="256"/>
      <c r="P34" s="256"/>
    </row>
    <row r="35" spans="1:16" ht="39" customHeight="1">
      <c r="A35" s="256"/>
      <c r="B35" s="269"/>
      <c r="C35" s="1138" t="s">
        <v>534</v>
      </c>
      <c r="D35" s="1139"/>
      <c r="E35" s="1140"/>
      <c r="F35" s="270">
        <v>2.61</v>
      </c>
      <c r="G35" s="271">
        <v>2.58</v>
      </c>
      <c r="H35" s="271">
        <v>2.52</v>
      </c>
      <c r="I35" s="271">
        <v>2.37</v>
      </c>
      <c r="J35" s="272">
        <v>2.2799999999999998</v>
      </c>
      <c r="K35" s="256"/>
      <c r="L35" s="256"/>
      <c r="M35" s="256"/>
      <c r="N35" s="256"/>
      <c r="O35" s="256"/>
      <c r="P35" s="256"/>
    </row>
    <row r="36" spans="1:16" ht="39" customHeight="1">
      <c r="A36" s="256"/>
      <c r="B36" s="269"/>
      <c r="C36" s="1138" t="s">
        <v>535</v>
      </c>
      <c r="D36" s="1139"/>
      <c r="E36" s="1140"/>
      <c r="F36" s="270">
        <v>7.0000000000000007E-2</v>
      </c>
      <c r="G36" s="271">
        <v>0.18</v>
      </c>
      <c r="H36" s="271">
        <v>0.28000000000000003</v>
      </c>
      <c r="I36" s="271">
        <v>0.21</v>
      </c>
      <c r="J36" s="272">
        <v>0.88</v>
      </c>
      <c r="K36" s="256"/>
      <c r="L36" s="256"/>
      <c r="M36" s="256"/>
      <c r="N36" s="256"/>
      <c r="O36" s="256"/>
      <c r="P36" s="256"/>
    </row>
    <row r="37" spans="1:16" ht="39" customHeight="1">
      <c r="A37" s="256"/>
      <c r="B37" s="269"/>
      <c r="C37" s="1138" t="s">
        <v>536</v>
      </c>
      <c r="D37" s="1139"/>
      <c r="E37" s="1140"/>
      <c r="F37" s="270">
        <v>7.0000000000000007E-2</v>
      </c>
      <c r="G37" s="271">
        <v>0.04</v>
      </c>
      <c r="H37" s="271">
        <v>0.16</v>
      </c>
      <c r="I37" s="271">
        <v>0.15</v>
      </c>
      <c r="J37" s="272">
        <v>0.28000000000000003</v>
      </c>
      <c r="K37" s="256"/>
      <c r="L37" s="256"/>
      <c r="M37" s="256"/>
      <c r="N37" s="256"/>
      <c r="O37" s="256"/>
      <c r="P37" s="256"/>
    </row>
    <row r="38" spans="1:16" ht="39" customHeight="1">
      <c r="A38" s="256"/>
      <c r="B38" s="269"/>
      <c r="C38" s="1138" t="s">
        <v>537</v>
      </c>
      <c r="D38" s="1139"/>
      <c r="E38" s="1140"/>
      <c r="F38" s="270">
        <v>0.88</v>
      </c>
      <c r="G38" s="271">
        <v>0.89</v>
      </c>
      <c r="H38" s="271">
        <v>0.43</v>
      </c>
      <c r="I38" s="271">
        <v>0.49</v>
      </c>
      <c r="J38" s="272">
        <v>0.16</v>
      </c>
      <c r="K38" s="256"/>
      <c r="L38" s="256"/>
      <c r="M38" s="256"/>
      <c r="N38" s="256"/>
      <c r="O38" s="256"/>
      <c r="P38" s="256"/>
    </row>
    <row r="39" spans="1:16" ht="39" customHeight="1">
      <c r="A39" s="256"/>
      <c r="B39" s="269"/>
      <c r="C39" s="1138" t="s">
        <v>538</v>
      </c>
      <c r="D39" s="1139"/>
      <c r="E39" s="1140"/>
      <c r="F39" s="270">
        <v>0.16</v>
      </c>
      <c r="G39" s="271">
        <v>0.02</v>
      </c>
      <c r="H39" s="271">
        <v>0.04</v>
      </c>
      <c r="I39" s="271">
        <v>0.05</v>
      </c>
      <c r="J39" s="272">
        <v>0.09</v>
      </c>
      <c r="K39" s="256"/>
      <c r="L39" s="256"/>
      <c r="M39" s="256"/>
      <c r="N39" s="256"/>
      <c r="O39" s="256"/>
      <c r="P39" s="256"/>
    </row>
    <row r="40" spans="1:16" ht="39" customHeight="1">
      <c r="A40" s="256"/>
      <c r="B40" s="269"/>
      <c r="C40" s="1138" t="s">
        <v>539</v>
      </c>
      <c r="D40" s="1139"/>
      <c r="E40" s="1140"/>
      <c r="F40" s="270">
        <v>0.04</v>
      </c>
      <c r="G40" s="271">
        <v>0</v>
      </c>
      <c r="H40" s="271">
        <v>0</v>
      </c>
      <c r="I40" s="271">
        <v>0.02</v>
      </c>
      <c r="J40" s="272">
        <v>0.06</v>
      </c>
      <c r="K40" s="256"/>
      <c r="L40" s="256"/>
      <c r="M40" s="256"/>
      <c r="N40" s="256"/>
      <c r="O40" s="256"/>
      <c r="P40" s="256"/>
    </row>
    <row r="41" spans="1:16" ht="39" customHeight="1">
      <c r="A41" s="256"/>
      <c r="B41" s="269"/>
      <c r="C41" s="1138" t="s">
        <v>540</v>
      </c>
      <c r="D41" s="1139"/>
      <c r="E41" s="1140"/>
      <c r="F41" s="270">
        <v>0</v>
      </c>
      <c r="G41" s="271">
        <v>0</v>
      </c>
      <c r="H41" s="271">
        <v>0</v>
      </c>
      <c r="I41" s="271">
        <v>0</v>
      </c>
      <c r="J41" s="272">
        <v>0</v>
      </c>
      <c r="K41" s="256"/>
      <c r="L41" s="256"/>
      <c r="M41" s="256"/>
      <c r="N41" s="256"/>
      <c r="O41" s="256"/>
      <c r="P41" s="256"/>
    </row>
    <row r="42" spans="1:16" ht="39" customHeight="1">
      <c r="A42" s="256"/>
      <c r="B42" s="273"/>
      <c r="C42" s="1138" t="s">
        <v>541</v>
      </c>
      <c r="D42" s="1139"/>
      <c r="E42" s="1140"/>
      <c r="F42" s="270" t="s">
        <v>485</v>
      </c>
      <c r="G42" s="271" t="s">
        <v>485</v>
      </c>
      <c r="H42" s="271" t="s">
        <v>485</v>
      </c>
      <c r="I42" s="271" t="s">
        <v>485</v>
      </c>
      <c r="J42" s="272" t="s">
        <v>485</v>
      </c>
      <c r="K42" s="256"/>
      <c r="L42" s="256"/>
      <c r="M42" s="256"/>
      <c r="N42" s="256"/>
      <c r="O42" s="256"/>
      <c r="P42" s="256"/>
    </row>
    <row r="43" spans="1:16" ht="39" customHeight="1" thickBot="1">
      <c r="A43" s="256"/>
      <c r="B43" s="274"/>
      <c r="C43" s="1141" t="s">
        <v>542</v>
      </c>
      <c r="D43" s="1142"/>
      <c r="E43" s="1143"/>
      <c r="F43" s="275" t="s">
        <v>485</v>
      </c>
      <c r="G43" s="276" t="s">
        <v>485</v>
      </c>
      <c r="H43" s="276" t="s">
        <v>485</v>
      </c>
      <c r="I43" s="276" t="s">
        <v>485</v>
      </c>
      <c r="J43" s="277" t="s">
        <v>485</v>
      </c>
      <c r="K43" s="256"/>
      <c r="L43" s="256"/>
      <c r="M43" s="256"/>
      <c r="N43" s="256"/>
      <c r="O43" s="256"/>
      <c r="P43" s="256"/>
    </row>
    <row r="44" spans="1:16" ht="39" customHeight="1">
      <c r="A44" s="256"/>
      <c r="B44" s="278" t="s">
        <v>543</v>
      </c>
      <c r="C44" s="279"/>
      <c r="D44" s="280"/>
      <c r="E44" s="280"/>
      <c r="F44" s="281"/>
      <c r="G44" s="281"/>
      <c r="H44" s="281"/>
      <c r="I44" s="281"/>
      <c r="J44" s="281"/>
      <c r="K44" s="256"/>
      <c r="L44" s="256"/>
      <c r="M44" s="256"/>
      <c r="N44" s="256"/>
      <c r="O44" s="256"/>
      <c r="P44" s="256"/>
    </row>
    <row r="45" spans="1:16" ht="18" customHeight="1">
      <c r="A45" s="256"/>
      <c r="B45" s="256"/>
      <c r="C45" s="256"/>
      <c r="D45" s="256"/>
      <c r="E45" s="256"/>
      <c r="F45" s="256"/>
      <c r="G45" s="256"/>
      <c r="H45" s="256"/>
      <c r="I45" s="256"/>
      <c r="J45" s="256"/>
      <c r="K45" s="256"/>
      <c r="L45" s="256"/>
      <c r="M45" s="256"/>
      <c r="N45" s="256"/>
      <c r="O45" s="256"/>
      <c r="P45" s="256"/>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c r="A1" s="282"/>
      <c r="B1" s="282"/>
      <c r="C1" s="282"/>
      <c r="D1" s="282"/>
      <c r="E1" s="282"/>
      <c r="F1" s="282"/>
      <c r="G1" s="282"/>
      <c r="H1" s="282"/>
      <c r="I1" s="282"/>
      <c r="J1" s="282"/>
      <c r="K1" s="282"/>
      <c r="L1" s="282"/>
      <c r="M1" s="282"/>
      <c r="N1" s="282"/>
      <c r="O1" s="282"/>
      <c r="P1" s="282"/>
      <c r="Q1" s="282"/>
      <c r="R1" s="282"/>
      <c r="S1" s="282"/>
      <c r="T1" s="282"/>
      <c r="U1" s="282"/>
    </row>
    <row r="2" spans="1:21" ht="13.5" customHeight="1">
      <c r="A2" s="282"/>
      <c r="B2" s="282"/>
      <c r="C2" s="282"/>
      <c r="D2" s="282"/>
      <c r="E2" s="282"/>
      <c r="F2" s="282"/>
      <c r="G2" s="282"/>
      <c r="H2" s="282"/>
      <c r="I2" s="282"/>
      <c r="J2" s="282"/>
      <c r="K2" s="282"/>
      <c r="L2" s="282"/>
      <c r="M2" s="282"/>
      <c r="N2" s="282"/>
      <c r="O2" s="282"/>
      <c r="P2" s="282"/>
      <c r="Q2" s="282"/>
      <c r="R2" s="282"/>
      <c r="S2" s="282"/>
      <c r="T2" s="282"/>
      <c r="U2" s="282"/>
    </row>
    <row r="3" spans="1:21" ht="13.5" customHeight="1">
      <c r="A3" s="282"/>
      <c r="B3" s="282"/>
      <c r="C3" s="282"/>
      <c r="D3" s="282"/>
      <c r="E3" s="282"/>
      <c r="F3" s="282"/>
      <c r="G3" s="282"/>
      <c r="H3" s="282"/>
      <c r="I3" s="282"/>
      <c r="J3" s="282"/>
      <c r="K3" s="282"/>
      <c r="L3" s="282"/>
      <c r="M3" s="282"/>
      <c r="N3" s="282"/>
      <c r="O3" s="282"/>
      <c r="P3" s="282"/>
      <c r="Q3" s="282"/>
      <c r="R3" s="282"/>
      <c r="S3" s="282"/>
      <c r="T3" s="282"/>
      <c r="U3" s="282"/>
    </row>
    <row r="4" spans="1:21" ht="13.5" customHeight="1">
      <c r="A4" s="282"/>
      <c r="B4" s="282"/>
      <c r="C4" s="282"/>
      <c r="D4" s="282"/>
      <c r="E4" s="282"/>
      <c r="F4" s="282"/>
      <c r="G4" s="282"/>
      <c r="H4" s="282"/>
      <c r="I4" s="282"/>
      <c r="J4" s="282"/>
      <c r="K4" s="282"/>
      <c r="L4" s="282"/>
      <c r="M4" s="282"/>
      <c r="N4" s="282"/>
      <c r="O4" s="282"/>
      <c r="P4" s="282"/>
      <c r="Q4" s="282"/>
      <c r="R4" s="282"/>
      <c r="S4" s="282"/>
      <c r="T4" s="282"/>
      <c r="U4" s="282"/>
    </row>
    <row r="5" spans="1:21" ht="13.5" customHeight="1">
      <c r="A5" s="282"/>
      <c r="B5" s="282"/>
      <c r="C5" s="282"/>
      <c r="D5" s="282"/>
      <c r="E5" s="282"/>
      <c r="F5" s="282"/>
      <c r="G5" s="282"/>
      <c r="H5" s="282"/>
      <c r="I5" s="282"/>
      <c r="J5" s="282"/>
      <c r="K5" s="282"/>
      <c r="L5" s="282"/>
      <c r="M5" s="282"/>
      <c r="N5" s="282"/>
      <c r="O5" s="282"/>
      <c r="P5" s="282"/>
      <c r="Q5" s="282"/>
      <c r="R5" s="282"/>
      <c r="S5" s="282"/>
      <c r="T5" s="282"/>
      <c r="U5" s="282"/>
    </row>
    <row r="6" spans="1:21" ht="13.5" customHeight="1">
      <c r="A6" s="282"/>
      <c r="B6" s="282"/>
      <c r="C6" s="282"/>
      <c r="D6" s="282"/>
      <c r="E6" s="282"/>
      <c r="F6" s="282"/>
      <c r="G6" s="282"/>
      <c r="H6" s="282"/>
      <c r="I6" s="282"/>
      <c r="J6" s="282"/>
      <c r="K6" s="282"/>
      <c r="L6" s="282"/>
      <c r="M6" s="282"/>
      <c r="N6" s="282"/>
      <c r="O6" s="282"/>
      <c r="P6" s="282"/>
      <c r="Q6" s="282"/>
      <c r="R6" s="282"/>
      <c r="S6" s="282"/>
      <c r="T6" s="282"/>
      <c r="U6" s="282"/>
    </row>
    <row r="7" spans="1:21" ht="13.5" customHeight="1">
      <c r="A7" s="282"/>
      <c r="B7" s="282"/>
      <c r="C7" s="282"/>
      <c r="D7" s="282"/>
      <c r="E7" s="282"/>
      <c r="F7" s="282"/>
      <c r="G7" s="282"/>
      <c r="H7" s="282"/>
      <c r="I7" s="282"/>
      <c r="J7" s="282"/>
      <c r="K7" s="282"/>
      <c r="L7" s="282"/>
      <c r="M7" s="282"/>
      <c r="N7" s="282"/>
      <c r="O7" s="282"/>
      <c r="P7" s="282"/>
      <c r="Q7" s="282"/>
      <c r="R7" s="282"/>
      <c r="S7" s="282"/>
      <c r="T7" s="282"/>
      <c r="U7" s="282"/>
    </row>
    <row r="8" spans="1:21" ht="13.5" customHeight="1">
      <c r="A8" s="282"/>
      <c r="B8" s="282"/>
      <c r="C8" s="282"/>
      <c r="D8" s="282"/>
      <c r="E8" s="282"/>
      <c r="F8" s="282"/>
      <c r="G8" s="282"/>
      <c r="H8" s="282"/>
      <c r="I8" s="282"/>
      <c r="J8" s="282"/>
      <c r="K8" s="282"/>
      <c r="L8" s="282"/>
      <c r="M8" s="282"/>
      <c r="N8" s="282"/>
      <c r="O8" s="282"/>
      <c r="P8" s="282"/>
      <c r="Q8" s="282"/>
      <c r="R8" s="282"/>
      <c r="S8" s="282"/>
      <c r="T8" s="282"/>
      <c r="U8" s="282"/>
    </row>
    <row r="9" spans="1:21" ht="13.5" customHeight="1">
      <c r="A9" s="282"/>
      <c r="B9" s="282"/>
      <c r="C9" s="282"/>
      <c r="D9" s="282"/>
      <c r="E9" s="282"/>
      <c r="F9" s="282"/>
      <c r="G9" s="282"/>
      <c r="H9" s="282"/>
      <c r="I9" s="282"/>
      <c r="J9" s="282"/>
      <c r="K9" s="282"/>
      <c r="L9" s="282"/>
      <c r="M9" s="282"/>
      <c r="N9" s="282"/>
      <c r="O9" s="282"/>
      <c r="P9" s="282"/>
      <c r="Q9" s="282"/>
      <c r="R9" s="282"/>
      <c r="S9" s="282"/>
      <c r="T9" s="282"/>
      <c r="U9" s="282"/>
    </row>
    <row r="10" spans="1:21" ht="13.5" customHeight="1">
      <c r="A10" s="282"/>
      <c r="B10" s="282"/>
      <c r="C10" s="282"/>
      <c r="D10" s="282"/>
      <c r="E10" s="282"/>
      <c r="F10" s="282"/>
      <c r="G10" s="282"/>
      <c r="H10" s="282"/>
      <c r="I10" s="282"/>
      <c r="J10" s="282"/>
      <c r="K10" s="282"/>
      <c r="L10" s="282"/>
      <c r="M10" s="282"/>
      <c r="N10" s="282"/>
      <c r="O10" s="282"/>
      <c r="P10" s="282"/>
      <c r="Q10" s="282"/>
      <c r="R10" s="282"/>
      <c r="S10" s="282"/>
      <c r="T10" s="282"/>
      <c r="U10" s="282"/>
    </row>
    <row r="11" spans="1:21" ht="13.5" customHeight="1">
      <c r="A11" s="282"/>
      <c r="B11" s="282"/>
      <c r="C11" s="282"/>
      <c r="D11" s="282"/>
      <c r="E11" s="282"/>
      <c r="F11" s="282"/>
      <c r="G11" s="282"/>
      <c r="H11" s="282"/>
      <c r="I11" s="282"/>
      <c r="J11" s="282"/>
      <c r="K11" s="282"/>
      <c r="L11" s="282"/>
      <c r="M11" s="282"/>
      <c r="N11" s="282"/>
      <c r="O11" s="282"/>
      <c r="P11" s="282"/>
      <c r="Q11" s="282"/>
      <c r="R11" s="282"/>
      <c r="S11" s="282"/>
      <c r="T11" s="282"/>
      <c r="U11" s="282"/>
    </row>
    <row r="12" spans="1:21" ht="13.5" customHeight="1">
      <c r="A12" s="282"/>
      <c r="B12" s="282"/>
      <c r="C12" s="282"/>
      <c r="D12" s="282"/>
      <c r="E12" s="282"/>
      <c r="F12" s="282"/>
      <c r="G12" s="282"/>
      <c r="H12" s="282"/>
      <c r="I12" s="282"/>
      <c r="J12" s="282"/>
      <c r="K12" s="282"/>
      <c r="L12" s="282"/>
      <c r="M12" s="282"/>
      <c r="N12" s="282"/>
      <c r="O12" s="282"/>
      <c r="P12" s="282"/>
      <c r="Q12" s="282"/>
      <c r="R12" s="282"/>
      <c r="S12" s="282"/>
      <c r="T12" s="282"/>
      <c r="U12" s="282"/>
    </row>
    <row r="13" spans="1:21" ht="13.5" customHeight="1">
      <c r="A13" s="282"/>
      <c r="B13" s="282"/>
      <c r="C13" s="282"/>
      <c r="D13" s="282"/>
      <c r="E13" s="282"/>
      <c r="F13" s="282"/>
      <c r="G13" s="282"/>
      <c r="H13" s="282"/>
      <c r="I13" s="282"/>
      <c r="J13" s="282"/>
      <c r="K13" s="282"/>
      <c r="L13" s="282"/>
      <c r="M13" s="282"/>
      <c r="N13" s="282"/>
      <c r="O13" s="282"/>
      <c r="P13" s="282"/>
      <c r="Q13" s="282"/>
      <c r="R13" s="282"/>
      <c r="S13" s="282"/>
      <c r="T13" s="282"/>
      <c r="U13" s="282"/>
    </row>
    <row r="14" spans="1:21" ht="13.5" customHeight="1">
      <c r="A14" s="282"/>
      <c r="B14" s="282"/>
      <c r="C14" s="282"/>
      <c r="D14" s="282"/>
      <c r="E14" s="282"/>
      <c r="F14" s="282"/>
      <c r="G14" s="282"/>
      <c r="H14" s="282"/>
      <c r="I14" s="282"/>
      <c r="J14" s="282"/>
      <c r="K14" s="282"/>
      <c r="L14" s="282"/>
      <c r="M14" s="282"/>
      <c r="N14" s="282"/>
      <c r="O14" s="282"/>
      <c r="P14" s="282"/>
      <c r="Q14" s="282"/>
      <c r="R14" s="282"/>
      <c r="S14" s="282"/>
      <c r="T14" s="282"/>
      <c r="U14" s="282"/>
    </row>
    <row r="15" spans="1:21" ht="13.5" customHeight="1">
      <c r="A15" s="282"/>
      <c r="B15" s="282"/>
      <c r="C15" s="282"/>
      <c r="D15" s="282"/>
      <c r="E15" s="282"/>
      <c r="F15" s="282"/>
      <c r="G15" s="282"/>
      <c r="H15" s="282"/>
      <c r="I15" s="282"/>
      <c r="J15" s="282"/>
      <c r="K15" s="282"/>
      <c r="L15" s="282"/>
      <c r="M15" s="282"/>
      <c r="N15" s="282"/>
      <c r="O15" s="282"/>
      <c r="P15" s="282"/>
      <c r="Q15" s="282"/>
      <c r="R15" s="282"/>
      <c r="S15" s="282"/>
      <c r="T15" s="282"/>
      <c r="U15" s="282"/>
    </row>
    <row r="16" spans="1:21" ht="13.5" customHeight="1">
      <c r="A16" s="282"/>
      <c r="B16" s="282"/>
      <c r="C16" s="282"/>
      <c r="D16" s="282"/>
      <c r="E16" s="282"/>
      <c r="F16" s="282"/>
      <c r="G16" s="282"/>
      <c r="H16" s="282"/>
      <c r="I16" s="282"/>
      <c r="J16" s="282"/>
      <c r="K16" s="282"/>
      <c r="L16" s="282"/>
      <c r="M16" s="282"/>
      <c r="N16" s="282"/>
      <c r="O16" s="282"/>
      <c r="P16" s="282"/>
      <c r="Q16" s="282"/>
      <c r="R16" s="282"/>
      <c r="S16" s="282"/>
      <c r="T16" s="282"/>
      <c r="U16" s="282"/>
    </row>
    <row r="17" spans="1:21" ht="13.5" customHeight="1">
      <c r="A17" s="282"/>
      <c r="B17" s="282"/>
      <c r="C17" s="282"/>
      <c r="D17" s="282"/>
      <c r="E17" s="282"/>
      <c r="F17" s="282"/>
      <c r="G17" s="282"/>
      <c r="H17" s="282"/>
      <c r="I17" s="282"/>
      <c r="J17" s="282"/>
      <c r="K17" s="282"/>
      <c r="L17" s="282"/>
      <c r="M17" s="282"/>
      <c r="N17" s="282"/>
      <c r="O17" s="282"/>
      <c r="P17" s="282"/>
      <c r="Q17" s="282"/>
      <c r="R17" s="282"/>
      <c r="S17" s="282"/>
      <c r="T17" s="282"/>
      <c r="U17" s="282"/>
    </row>
    <row r="18" spans="1:21" ht="13.5" customHeight="1">
      <c r="A18" s="282"/>
      <c r="B18" s="282"/>
      <c r="C18" s="282"/>
      <c r="D18" s="282"/>
      <c r="E18" s="282"/>
      <c r="F18" s="282"/>
      <c r="G18" s="282"/>
      <c r="H18" s="282"/>
      <c r="I18" s="282"/>
      <c r="J18" s="282"/>
      <c r="K18" s="282"/>
      <c r="L18" s="282"/>
      <c r="M18" s="282"/>
      <c r="N18" s="282"/>
      <c r="O18" s="282"/>
      <c r="P18" s="282"/>
      <c r="Q18" s="282"/>
      <c r="R18" s="282"/>
      <c r="S18" s="282"/>
      <c r="T18" s="282"/>
      <c r="U18" s="282"/>
    </row>
    <row r="19" spans="1:21" ht="13.5" customHeight="1">
      <c r="A19" s="282"/>
      <c r="B19" s="282"/>
      <c r="C19" s="282"/>
      <c r="D19" s="282"/>
      <c r="E19" s="282"/>
      <c r="F19" s="282"/>
      <c r="G19" s="282"/>
      <c r="H19" s="282"/>
      <c r="I19" s="282"/>
      <c r="J19" s="282"/>
      <c r="K19" s="282"/>
      <c r="L19" s="282"/>
      <c r="M19" s="282"/>
      <c r="N19" s="282"/>
      <c r="O19" s="282"/>
      <c r="P19" s="282"/>
      <c r="Q19" s="282"/>
      <c r="R19" s="282"/>
      <c r="S19" s="282"/>
      <c r="T19" s="282"/>
      <c r="U19" s="282"/>
    </row>
    <row r="20" spans="1:21" ht="13.5" customHeight="1">
      <c r="A20" s="282"/>
      <c r="B20" s="282"/>
      <c r="C20" s="282"/>
      <c r="D20" s="282"/>
      <c r="E20" s="282"/>
      <c r="F20" s="282"/>
      <c r="G20" s="282"/>
      <c r="H20" s="282"/>
      <c r="I20" s="282"/>
      <c r="J20" s="282"/>
      <c r="K20" s="282"/>
      <c r="L20" s="282"/>
      <c r="M20" s="282"/>
      <c r="N20" s="282"/>
      <c r="O20" s="282"/>
      <c r="P20" s="282"/>
      <c r="Q20" s="282"/>
      <c r="R20" s="282"/>
      <c r="S20" s="282"/>
      <c r="T20" s="282"/>
      <c r="U20" s="282"/>
    </row>
    <row r="21" spans="1:21" ht="13.5" customHeight="1">
      <c r="A21" s="282"/>
      <c r="B21" s="282"/>
      <c r="C21" s="282"/>
      <c r="D21" s="282"/>
      <c r="E21" s="282"/>
      <c r="F21" s="282"/>
      <c r="G21" s="282"/>
      <c r="H21" s="282"/>
      <c r="I21" s="282"/>
      <c r="J21" s="282"/>
      <c r="K21" s="282"/>
      <c r="L21" s="282"/>
      <c r="M21" s="282"/>
      <c r="N21" s="282"/>
      <c r="O21" s="282"/>
      <c r="P21" s="282"/>
      <c r="Q21" s="282"/>
      <c r="R21" s="282"/>
      <c r="S21" s="282"/>
      <c r="T21" s="282"/>
      <c r="U21" s="282"/>
    </row>
    <row r="22" spans="1:21" ht="13.5" customHeight="1">
      <c r="A22" s="282"/>
      <c r="B22" s="282"/>
      <c r="C22" s="282"/>
      <c r="D22" s="282"/>
      <c r="E22" s="282"/>
      <c r="F22" s="282"/>
      <c r="G22" s="282"/>
      <c r="H22" s="282"/>
      <c r="I22" s="282"/>
      <c r="J22" s="282"/>
      <c r="K22" s="282"/>
      <c r="L22" s="282"/>
      <c r="M22" s="282"/>
      <c r="N22" s="282"/>
      <c r="O22" s="282"/>
      <c r="P22" s="282"/>
      <c r="Q22" s="282"/>
      <c r="R22" s="282"/>
      <c r="S22" s="282"/>
      <c r="T22" s="282"/>
      <c r="U22" s="282"/>
    </row>
    <row r="23" spans="1:21" ht="13.5" customHeight="1">
      <c r="A23" s="282"/>
      <c r="B23" s="282"/>
      <c r="C23" s="282"/>
      <c r="D23" s="282"/>
      <c r="E23" s="282"/>
      <c r="F23" s="282"/>
      <c r="G23" s="282"/>
      <c r="H23" s="282"/>
      <c r="I23" s="282"/>
      <c r="J23" s="282"/>
      <c r="K23" s="282"/>
      <c r="L23" s="282"/>
      <c r="M23" s="282"/>
      <c r="N23" s="282"/>
      <c r="O23" s="282"/>
      <c r="P23" s="282"/>
      <c r="Q23" s="282"/>
      <c r="R23" s="282"/>
      <c r="S23" s="282"/>
      <c r="T23" s="282"/>
      <c r="U23" s="282"/>
    </row>
    <row r="24" spans="1:21" ht="13.5" customHeight="1">
      <c r="A24" s="282"/>
      <c r="B24" s="282"/>
      <c r="C24" s="282"/>
      <c r="D24" s="282"/>
      <c r="E24" s="282"/>
      <c r="F24" s="282"/>
      <c r="G24" s="282"/>
      <c r="H24" s="282"/>
      <c r="I24" s="282"/>
      <c r="J24" s="282"/>
      <c r="K24" s="282"/>
      <c r="L24" s="282"/>
      <c r="M24" s="282"/>
      <c r="N24" s="282"/>
      <c r="O24" s="282"/>
      <c r="P24" s="282"/>
      <c r="Q24" s="282"/>
      <c r="R24" s="282"/>
      <c r="S24" s="282"/>
      <c r="T24" s="282"/>
      <c r="U24" s="282"/>
    </row>
    <row r="25" spans="1:21" ht="13.5" customHeight="1">
      <c r="A25" s="282"/>
      <c r="B25" s="282"/>
      <c r="C25" s="282"/>
      <c r="D25" s="282"/>
      <c r="E25" s="282"/>
      <c r="F25" s="282"/>
      <c r="G25" s="282"/>
      <c r="H25" s="282"/>
      <c r="I25" s="282"/>
      <c r="J25" s="282"/>
      <c r="K25" s="282"/>
      <c r="L25" s="282"/>
      <c r="M25" s="282"/>
      <c r="N25" s="282"/>
      <c r="O25" s="282"/>
      <c r="P25" s="282"/>
      <c r="Q25" s="282"/>
      <c r="R25" s="282"/>
      <c r="S25" s="282"/>
      <c r="T25" s="282"/>
      <c r="U25" s="282"/>
    </row>
    <row r="26" spans="1:21" ht="13.5" customHeight="1">
      <c r="A26" s="282"/>
      <c r="B26" s="282"/>
      <c r="C26" s="282"/>
      <c r="D26" s="282"/>
      <c r="E26" s="282"/>
      <c r="F26" s="282"/>
      <c r="G26" s="282"/>
      <c r="H26" s="282"/>
      <c r="I26" s="282"/>
      <c r="J26" s="282"/>
      <c r="K26" s="282"/>
      <c r="L26" s="282"/>
      <c r="M26" s="282"/>
      <c r="N26" s="282"/>
      <c r="O26" s="282"/>
      <c r="P26" s="282"/>
      <c r="Q26" s="282"/>
      <c r="R26" s="282"/>
      <c r="S26" s="282"/>
      <c r="T26" s="282"/>
      <c r="U26" s="282"/>
    </row>
    <row r="27" spans="1:21" ht="13.5" customHeight="1">
      <c r="A27" s="282"/>
      <c r="B27" s="282"/>
      <c r="C27" s="282"/>
      <c r="D27" s="282"/>
      <c r="E27" s="282"/>
      <c r="F27" s="282"/>
      <c r="G27" s="282"/>
      <c r="H27" s="282"/>
      <c r="I27" s="282"/>
      <c r="J27" s="282"/>
      <c r="K27" s="282"/>
      <c r="L27" s="282"/>
      <c r="M27" s="282"/>
      <c r="N27" s="282"/>
      <c r="O27" s="282"/>
      <c r="P27" s="282"/>
      <c r="Q27" s="282"/>
      <c r="R27" s="282"/>
      <c r="S27" s="282"/>
      <c r="T27" s="282"/>
      <c r="U27" s="282"/>
    </row>
    <row r="28" spans="1:21" ht="13.5" customHeight="1">
      <c r="A28" s="282"/>
      <c r="B28" s="282"/>
      <c r="C28" s="282"/>
      <c r="D28" s="282"/>
      <c r="E28" s="282"/>
      <c r="F28" s="282"/>
      <c r="G28" s="282"/>
      <c r="H28" s="282"/>
      <c r="I28" s="282"/>
      <c r="J28" s="282"/>
      <c r="K28" s="282"/>
      <c r="L28" s="282"/>
      <c r="M28" s="282"/>
      <c r="N28" s="282"/>
      <c r="O28" s="282"/>
      <c r="P28" s="282"/>
      <c r="Q28" s="282"/>
      <c r="R28" s="282"/>
      <c r="S28" s="282"/>
      <c r="T28" s="282"/>
      <c r="U28" s="282"/>
    </row>
    <row r="29" spans="1:21" ht="13.5" customHeight="1">
      <c r="A29" s="282"/>
      <c r="B29" s="282"/>
      <c r="C29" s="282"/>
      <c r="D29" s="282"/>
      <c r="E29" s="282"/>
      <c r="F29" s="282"/>
      <c r="G29" s="282"/>
      <c r="H29" s="282"/>
      <c r="I29" s="282"/>
      <c r="J29" s="282"/>
      <c r="K29" s="282"/>
      <c r="L29" s="282"/>
      <c r="M29" s="282"/>
      <c r="N29" s="282"/>
      <c r="O29" s="282"/>
      <c r="P29" s="282"/>
      <c r="Q29" s="282"/>
      <c r="R29" s="282"/>
      <c r="S29" s="282"/>
      <c r="T29" s="282"/>
      <c r="U29" s="282"/>
    </row>
    <row r="30" spans="1:21" ht="13.5" customHeight="1">
      <c r="A30" s="282"/>
      <c r="B30" s="282"/>
      <c r="C30" s="282"/>
      <c r="D30" s="282"/>
      <c r="E30" s="282"/>
      <c r="F30" s="282"/>
      <c r="G30" s="282"/>
      <c r="H30" s="282"/>
      <c r="I30" s="282"/>
      <c r="J30" s="282"/>
      <c r="K30" s="282"/>
      <c r="L30" s="282"/>
      <c r="M30" s="282"/>
      <c r="N30" s="282"/>
      <c r="O30" s="282"/>
      <c r="P30" s="282"/>
      <c r="Q30" s="282"/>
      <c r="R30" s="282"/>
      <c r="S30" s="282"/>
      <c r="T30" s="282"/>
      <c r="U30" s="282"/>
    </row>
    <row r="31" spans="1:21" ht="13.5" customHeight="1">
      <c r="A31" s="282"/>
      <c r="B31" s="282"/>
      <c r="C31" s="282"/>
      <c r="D31" s="282"/>
      <c r="E31" s="282"/>
      <c r="F31" s="282"/>
      <c r="G31" s="282"/>
      <c r="H31" s="282"/>
      <c r="I31" s="282"/>
      <c r="J31" s="282"/>
      <c r="K31" s="282"/>
      <c r="L31" s="282"/>
      <c r="M31" s="282"/>
      <c r="N31" s="282"/>
      <c r="O31" s="282"/>
      <c r="P31" s="282"/>
      <c r="Q31" s="282"/>
      <c r="R31" s="282"/>
      <c r="S31" s="282"/>
      <c r="T31" s="282"/>
      <c r="U31" s="282"/>
    </row>
    <row r="32" spans="1:21" ht="13.5" customHeight="1">
      <c r="A32" s="282"/>
      <c r="B32" s="282"/>
      <c r="C32" s="282"/>
      <c r="D32" s="282"/>
      <c r="E32" s="282"/>
      <c r="F32" s="282"/>
      <c r="G32" s="282"/>
      <c r="H32" s="282"/>
      <c r="I32" s="282"/>
      <c r="J32" s="282"/>
      <c r="K32" s="282"/>
      <c r="L32" s="282"/>
      <c r="M32" s="282"/>
      <c r="N32" s="282"/>
      <c r="O32" s="282"/>
      <c r="P32" s="282"/>
      <c r="Q32" s="282"/>
      <c r="R32" s="282"/>
      <c r="S32" s="282"/>
      <c r="T32" s="282"/>
      <c r="U32" s="282"/>
    </row>
    <row r="33" spans="1:21" ht="13.5" customHeight="1">
      <c r="A33" s="282"/>
      <c r="B33" s="282"/>
      <c r="C33" s="282"/>
      <c r="D33" s="282"/>
      <c r="E33" s="282"/>
      <c r="F33" s="282"/>
      <c r="G33" s="282"/>
      <c r="H33" s="282"/>
      <c r="I33" s="282"/>
      <c r="J33" s="282"/>
      <c r="K33" s="282"/>
      <c r="L33" s="282"/>
      <c r="M33" s="282"/>
      <c r="N33" s="282"/>
      <c r="O33" s="282"/>
      <c r="P33" s="282"/>
      <c r="Q33" s="282"/>
      <c r="R33" s="282"/>
      <c r="S33" s="282"/>
      <c r="T33" s="282"/>
      <c r="U33" s="282"/>
    </row>
    <row r="34" spans="1:21" ht="13.5" customHeight="1">
      <c r="A34" s="282"/>
      <c r="B34" s="282"/>
      <c r="C34" s="282"/>
      <c r="D34" s="282"/>
      <c r="E34" s="282"/>
      <c r="F34" s="282"/>
      <c r="G34" s="282"/>
      <c r="H34" s="282"/>
      <c r="I34" s="282"/>
      <c r="J34" s="282"/>
      <c r="K34" s="282"/>
      <c r="L34" s="282"/>
      <c r="M34" s="282"/>
      <c r="N34" s="282"/>
      <c r="O34" s="282"/>
      <c r="P34" s="282"/>
      <c r="Q34" s="282"/>
      <c r="R34" s="282"/>
      <c r="S34" s="282"/>
      <c r="T34" s="282"/>
      <c r="U34" s="282"/>
    </row>
    <row r="35" spans="1:21" ht="13.5" customHeight="1">
      <c r="A35" s="282"/>
      <c r="B35" s="282"/>
      <c r="C35" s="282"/>
      <c r="D35" s="282"/>
      <c r="E35" s="282"/>
      <c r="F35" s="282"/>
      <c r="G35" s="282"/>
      <c r="H35" s="282"/>
      <c r="I35" s="282"/>
      <c r="J35" s="282"/>
      <c r="K35" s="282"/>
      <c r="L35" s="282"/>
      <c r="M35" s="282"/>
      <c r="N35" s="282"/>
      <c r="O35" s="282"/>
      <c r="P35" s="282"/>
      <c r="Q35" s="282"/>
      <c r="R35" s="282"/>
      <c r="S35" s="282"/>
      <c r="T35" s="282"/>
      <c r="U35" s="282"/>
    </row>
    <row r="36" spans="1:21" ht="13.5" customHeight="1">
      <c r="A36" s="282"/>
      <c r="B36" s="282"/>
      <c r="C36" s="282"/>
      <c r="D36" s="282"/>
      <c r="E36" s="282"/>
      <c r="F36" s="282"/>
      <c r="G36" s="282"/>
      <c r="H36" s="282"/>
      <c r="I36" s="282"/>
      <c r="J36" s="282"/>
      <c r="K36" s="282"/>
      <c r="L36" s="282"/>
      <c r="M36" s="282"/>
      <c r="N36" s="282"/>
      <c r="O36" s="282"/>
      <c r="P36" s="282"/>
      <c r="Q36" s="282"/>
      <c r="R36" s="282"/>
      <c r="S36" s="282"/>
      <c r="T36" s="282"/>
      <c r="U36" s="282"/>
    </row>
    <row r="37" spans="1:21" ht="13.5" customHeight="1">
      <c r="A37" s="282"/>
      <c r="B37" s="282"/>
      <c r="C37" s="282"/>
      <c r="D37" s="282"/>
      <c r="E37" s="282"/>
      <c r="F37" s="282"/>
      <c r="G37" s="282"/>
      <c r="H37" s="282"/>
      <c r="I37" s="282"/>
      <c r="J37" s="282"/>
      <c r="K37" s="282"/>
      <c r="L37" s="282"/>
      <c r="M37" s="282"/>
      <c r="N37" s="282"/>
      <c r="O37" s="282"/>
      <c r="P37" s="282"/>
      <c r="Q37" s="282"/>
      <c r="R37" s="282"/>
      <c r="S37" s="282"/>
      <c r="T37" s="282"/>
      <c r="U37" s="282"/>
    </row>
    <row r="38" spans="1:21" ht="13.5" customHeight="1">
      <c r="A38" s="282"/>
      <c r="B38" s="282"/>
      <c r="C38" s="282"/>
      <c r="D38" s="282"/>
      <c r="E38" s="282"/>
      <c r="F38" s="282"/>
      <c r="G38" s="282"/>
      <c r="H38" s="282"/>
      <c r="I38" s="282"/>
      <c r="J38" s="282"/>
      <c r="K38" s="282"/>
      <c r="L38" s="282"/>
      <c r="M38" s="282"/>
      <c r="N38" s="282"/>
      <c r="O38" s="282"/>
      <c r="P38" s="282"/>
      <c r="Q38" s="282"/>
      <c r="R38" s="282"/>
      <c r="S38" s="282"/>
      <c r="T38" s="282"/>
      <c r="U38" s="282"/>
    </row>
    <row r="39" spans="1:21" ht="13.5" customHeight="1">
      <c r="A39" s="282"/>
      <c r="B39" s="282"/>
      <c r="C39" s="282"/>
      <c r="D39" s="282"/>
      <c r="E39" s="282"/>
      <c r="F39" s="282"/>
      <c r="G39" s="282"/>
      <c r="H39" s="282"/>
      <c r="I39" s="282"/>
      <c r="J39" s="282"/>
      <c r="K39" s="282"/>
      <c r="L39" s="282"/>
      <c r="M39" s="282"/>
      <c r="N39" s="282"/>
      <c r="O39" s="282"/>
      <c r="P39" s="282"/>
      <c r="Q39" s="282"/>
      <c r="R39" s="282"/>
      <c r="S39" s="282"/>
      <c r="T39" s="282"/>
      <c r="U39" s="282"/>
    </row>
    <row r="40" spans="1:21" ht="13.5" customHeight="1">
      <c r="A40" s="282"/>
      <c r="B40" s="282"/>
      <c r="C40" s="282"/>
      <c r="D40" s="282"/>
      <c r="E40" s="282"/>
      <c r="F40" s="282"/>
      <c r="G40" s="282"/>
      <c r="H40" s="282"/>
      <c r="I40" s="282"/>
      <c r="J40" s="282"/>
      <c r="K40" s="282"/>
      <c r="L40" s="282"/>
      <c r="M40" s="282"/>
      <c r="N40" s="282"/>
      <c r="O40" s="282"/>
      <c r="P40" s="282"/>
      <c r="Q40" s="282"/>
      <c r="R40" s="282"/>
      <c r="S40" s="282"/>
      <c r="T40" s="282"/>
      <c r="U40" s="282"/>
    </row>
    <row r="41" spans="1:21" ht="13.5" customHeight="1">
      <c r="A41" s="282"/>
      <c r="B41" s="282"/>
      <c r="C41" s="282"/>
      <c r="D41" s="282"/>
      <c r="E41" s="282"/>
      <c r="F41" s="282"/>
      <c r="G41" s="282"/>
      <c r="H41" s="282"/>
      <c r="I41" s="282"/>
      <c r="J41" s="282"/>
      <c r="K41" s="282"/>
      <c r="L41" s="282"/>
      <c r="M41" s="282"/>
      <c r="N41" s="282"/>
      <c r="O41" s="282"/>
      <c r="P41" s="282"/>
      <c r="Q41" s="282"/>
      <c r="R41" s="282"/>
      <c r="S41" s="282"/>
      <c r="T41" s="282"/>
      <c r="U41" s="282"/>
    </row>
    <row r="42" spans="1:21" ht="13.5" customHeight="1">
      <c r="A42" s="282"/>
      <c r="B42" s="282"/>
      <c r="C42" s="282"/>
      <c r="D42" s="282"/>
      <c r="E42" s="282"/>
      <c r="F42" s="282"/>
      <c r="G42" s="282"/>
      <c r="H42" s="282"/>
      <c r="I42" s="282"/>
      <c r="J42" s="282"/>
      <c r="K42" s="282"/>
      <c r="L42" s="282"/>
      <c r="M42" s="282"/>
      <c r="N42" s="282"/>
      <c r="O42" s="282"/>
      <c r="P42" s="282"/>
      <c r="Q42" s="282"/>
      <c r="R42" s="282"/>
      <c r="S42" s="282"/>
      <c r="T42" s="282"/>
      <c r="U42" s="282"/>
    </row>
    <row r="43" spans="1:21" ht="30.75" customHeight="1" thickBot="1">
      <c r="A43" s="282"/>
      <c r="B43" s="282"/>
      <c r="C43" s="282"/>
      <c r="D43" s="282"/>
      <c r="E43" s="282"/>
      <c r="F43" s="282"/>
      <c r="G43" s="282"/>
      <c r="H43" s="282"/>
      <c r="I43" s="282"/>
      <c r="J43" s="282"/>
      <c r="K43" s="282"/>
      <c r="L43" s="282"/>
      <c r="M43" s="282"/>
      <c r="N43" s="282"/>
      <c r="O43" s="284" t="s">
        <v>544</v>
      </c>
      <c r="P43" s="282"/>
      <c r="Q43" s="282"/>
      <c r="R43" s="282"/>
      <c r="S43" s="282"/>
      <c r="T43" s="282"/>
      <c r="U43" s="282"/>
    </row>
    <row r="44" spans="1:21" ht="30.75" customHeight="1" thickBot="1">
      <c r="A44" s="282"/>
      <c r="B44" s="285" t="s">
        <v>545</v>
      </c>
      <c r="C44" s="286"/>
      <c r="D44" s="286"/>
      <c r="E44" s="287"/>
      <c r="F44" s="287"/>
      <c r="G44" s="287"/>
      <c r="H44" s="287"/>
      <c r="I44" s="287"/>
      <c r="J44" s="288" t="s">
        <v>525</v>
      </c>
      <c r="K44" s="289" t="s">
        <v>4</v>
      </c>
      <c r="L44" s="290" t="s">
        <v>5</v>
      </c>
      <c r="M44" s="290" t="s">
        <v>6</v>
      </c>
      <c r="N44" s="290" t="s">
        <v>7</v>
      </c>
      <c r="O44" s="291" t="s">
        <v>8</v>
      </c>
      <c r="P44" s="282"/>
      <c r="Q44" s="282"/>
      <c r="R44" s="282"/>
      <c r="S44" s="282"/>
      <c r="T44" s="282"/>
      <c r="U44" s="282"/>
    </row>
    <row r="45" spans="1:21" ht="30.75" customHeight="1">
      <c r="A45" s="282"/>
      <c r="B45" s="1154" t="s">
        <v>546</v>
      </c>
      <c r="C45" s="1155"/>
      <c r="D45" s="292"/>
      <c r="E45" s="1160" t="s">
        <v>547</v>
      </c>
      <c r="F45" s="1160"/>
      <c r="G45" s="1160"/>
      <c r="H45" s="1160"/>
      <c r="I45" s="1160"/>
      <c r="J45" s="1161"/>
      <c r="K45" s="293">
        <v>1751</v>
      </c>
      <c r="L45" s="294">
        <v>1674</v>
      </c>
      <c r="M45" s="294">
        <v>1597</v>
      </c>
      <c r="N45" s="294">
        <v>1692</v>
      </c>
      <c r="O45" s="295">
        <v>1593</v>
      </c>
      <c r="P45" s="282"/>
      <c r="Q45" s="282"/>
      <c r="R45" s="282"/>
      <c r="S45" s="282"/>
      <c r="T45" s="282"/>
      <c r="U45" s="282"/>
    </row>
    <row r="46" spans="1:21" ht="30.75" customHeight="1">
      <c r="A46" s="282"/>
      <c r="B46" s="1156"/>
      <c r="C46" s="1157"/>
      <c r="D46" s="296"/>
      <c r="E46" s="1148" t="s">
        <v>548</v>
      </c>
      <c r="F46" s="1148"/>
      <c r="G46" s="1148"/>
      <c r="H46" s="1148"/>
      <c r="I46" s="1148"/>
      <c r="J46" s="1149"/>
      <c r="K46" s="297" t="s">
        <v>485</v>
      </c>
      <c r="L46" s="298" t="s">
        <v>485</v>
      </c>
      <c r="M46" s="298" t="s">
        <v>485</v>
      </c>
      <c r="N46" s="298" t="s">
        <v>485</v>
      </c>
      <c r="O46" s="299" t="s">
        <v>485</v>
      </c>
      <c r="P46" s="282"/>
      <c r="Q46" s="282"/>
      <c r="R46" s="282"/>
      <c r="S46" s="282"/>
      <c r="T46" s="282"/>
      <c r="U46" s="282"/>
    </row>
    <row r="47" spans="1:21" ht="30.75" customHeight="1">
      <c r="A47" s="282"/>
      <c r="B47" s="1156"/>
      <c r="C47" s="1157"/>
      <c r="D47" s="296"/>
      <c r="E47" s="1148" t="s">
        <v>549</v>
      </c>
      <c r="F47" s="1148"/>
      <c r="G47" s="1148"/>
      <c r="H47" s="1148"/>
      <c r="I47" s="1148"/>
      <c r="J47" s="1149"/>
      <c r="K47" s="297" t="s">
        <v>485</v>
      </c>
      <c r="L47" s="298" t="s">
        <v>485</v>
      </c>
      <c r="M47" s="298" t="s">
        <v>485</v>
      </c>
      <c r="N47" s="298" t="s">
        <v>485</v>
      </c>
      <c r="O47" s="299" t="s">
        <v>485</v>
      </c>
      <c r="P47" s="282"/>
      <c r="Q47" s="282"/>
      <c r="R47" s="282"/>
      <c r="S47" s="282"/>
      <c r="T47" s="282"/>
      <c r="U47" s="282"/>
    </row>
    <row r="48" spans="1:21" ht="30.75" customHeight="1">
      <c r="A48" s="282"/>
      <c r="B48" s="1156"/>
      <c r="C48" s="1157"/>
      <c r="D48" s="296"/>
      <c r="E48" s="1148" t="s">
        <v>550</v>
      </c>
      <c r="F48" s="1148"/>
      <c r="G48" s="1148"/>
      <c r="H48" s="1148"/>
      <c r="I48" s="1148"/>
      <c r="J48" s="1149"/>
      <c r="K48" s="297">
        <v>383</v>
      </c>
      <c r="L48" s="298">
        <v>401</v>
      </c>
      <c r="M48" s="298">
        <v>392</v>
      </c>
      <c r="N48" s="298">
        <v>396</v>
      </c>
      <c r="O48" s="299">
        <v>376</v>
      </c>
      <c r="P48" s="282"/>
      <c r="Q48" s="282"/>
      <c r="R48" s="282"/>
      <c r="S48" s="282"/>
      <c r="T48" s="282"/>
      <c r="U48" s="282"/>
    </row>
    <row r="49" spans="1:21" ht="30.75" customHeight="1">
      <c r="A49" s="282"/>
      <c r="B49" s="1156"/>
      <c r="C49" s="1157"/>
      <c r="D49" s="296"/>
      <c r="E49" s="1148" t="s">
        <v>551</v>
      </c>
      <c r="F49" s="1148"/>
      <c r="G49" s="1148"/>
      <c r="H49" s="1148"/>
      <c r="I49" s="1148"/>
      <c r="J49" s="1149"/>
      <c r="K49" s="297">
        <v>-10</v>
      </c>
      <c r="L49" s="298">
        <v>-10</v>
      </c>
      <c r="M49" s="298">
        <v>-10</v>
      </c>
      <c r="N49" s="298">
        <v>-10</v>
      </c>
      <c r="O49" s="299">
        <v>-5</v>
      </c>
      <c r="P49" s="282"/>
      <c r="Q49" s="282"/>
      <c r="R49" s="282"/>
      <c r="S49" s="282"/>
      <c r="T49" s="282"/>
      <c r="U49" s="282"/>
    </row>
    <row r="50" spans="1:21" ht="30.75" customHeight="1">
      <c r="A50" s="282"/>
      <c r="B50" s="1156"/>
      <c r="C50" s="1157"/>
      <c r="D50" s="296"/>
      <c r="E50" s="1148" t="s">
        <v>552</v>
      </c>
      <c r="F50" s="1148"/>
      <c r="G50" s="1148"/>
      <c r="H50" s="1148"/>
      <c r="I50" s="1148"/>
      <c r="J50" s="1149"/>
      <c r="K50" s="297">
        <v>2</v>
      </c>
      <c r="L50" s="298">
        <v>2</v>
      </c>
      <c r="M50" s="298">
        <v>2</v>
      </c>
      <c r="N50" s="298">
        <v>2</v>
      </c>
      <c r="O50" s="299">
        <v>2</v>
      </c>
      <c r="P50" s="282"/>
      <c r="Q50" s="282"/>
      <c r="R50" s="282"/>
      <c r="S50" s="282"/>
      <c r="T50" s="282"/>
      <c r="U50" s="282"/>
    </row>
    <row r="51" spans="1:21" ht="30.75" customHeight="1">
      <c r="A51" s="282"/>
      <c r="B51" s="1158"/>
      <c r="C51" s="1159"/>
      <c r="D51" s="300"/>
      <c r="E51" s="1148" t="s">
        <v>553</v>
      </c>
      <c r="F51" s="1148"/>
      <c r="G51" s="1148"/>
      <c r="H51" s="1148"/>
      <c r="I51" s="1148"/>
      <c r="J51" s="1149"/>
      <c r="K51" s="297" t="s">
        <v>485</v>
      </c>
      <c r="L51" s="298" t="s">
        <v>485</v>
      </c>
      <c r="M51" s="298" t="s">
        <v>485</v>
      </c>
      <c r="N51" s="298" t="s">
        <v>485</v>
      </c>
      <c r="O51" s="299" t="s">
        <v>485</v>
      </c>
      <c r="P51" s="282"/>
      <c r="Q51" s="282"/>
      <c r="R51" s="282"/>
      <c r="S51" s="282"/>
      <c r="T51" s="282"/>
      <c r="U51" s="282"/>
    </row>
    <row r="52" spans="1:21" ht="30.75" customHeight="1">
      <c r="A52" s="282"/>
      <c r="B52" s="1146" t="s">
        <v>554</v>
      </c>
      <c r="C52" s="1147"/>
      <c r="D52" s="300"/>
      <c r="E52" s="1148" t="s">
        <v>555</v>
      </c>
      <c r="F52" s="1148"/>
      <c r="G52" s="1148"/>
      <c r="H52" s="1148"/>
      <c r="I52" s="1148"/>
      <c r="J52" s="1149"/>
      <c r="K52" s="297">
        <v>1495</v>
      </c>
      <c r="L52" s="298">
        <v>1476</v>
      </c>
      <c r="M52" s="298">
        <v>1595</v>
      </c>
      <c r="N52" s="298">
        <v>1673</v>
      </c>
      <c r="O52" s="299">
        <v>1595</v>
      </c>
      <c r="P52" s="282"/>
      <c r="Q52" s="282"/>
      <c r="R52" s="282"/>
      <c r="S52" s="282"/>
      <c r="T52" s="282"/>
      <c r="U52" s="282"/>
    </row>
    <row r="53" spans="1:21" ht="30.75" customHeight="1" thickBot="1">
      <c r="A53" s="282"/>
      <c r="B53" s="1150" t="s">
        <v>556</v>
      </c>
      <c r="C53" s="1151"/>
      <c r="D53" s="301"/>
      <c r="E53" s="1152" t="s">
        <v>557</v>
      </c>
      <c r="F53" s="1152"/>
      <c r="G53" s="1152"/>
      <c r="H53" s="1152"/>
      <c r="I53" s="1152"/>
      <c r="J53" s="1153"/>
      <c r="K53" s="302">
        <v>631</v>
      </c>
      <c r="L53" s="303">
        <v>591</v>
      </c>
      <c r="M53" s="303">
        <v>386</v>
      </c>
      <c r="N53" s="303">
        <v>407</v>
      </c>
      <c r="O53" s="304">
        <v>371</v>
      </c>
      <c r="P53" s="282"/>
      <c r="Q53" s="282"/>
      <c r="R53" s="282"/>
      <c r="S53" s="282"/>
      <c r="T53" s="282"/>
      <c r="U53" s="282"/>
    </row>
    <row r="54" spans="1:21" ht="24" customHeight="1">
      <c r="A54" s="282"/>
      <c r="B54" s="305" t="s">
        <v>558</v>
      </c>
      <c r="C54" s="282"/>
      <c r="D54" s="282"/>
      <c r="E54" s="282"/>
      <c r="F54" s="282"/>
      <c r="G54" s="282"/>
      <c r="H54" s="282"/>
      <c r="I54" s="282"/>
      <c r="J54" s="282"/>
      <c r="K54" s="282"/>
      <c r="L54" s="282"/>
      <c r="M54" s="282"/>
      <c r="N54" s="282"/>
      <c r="O54" s="282"/>
      <c r="P54" s="282"/>
      <c r="Q54" s="282"/>
      <c r="R54" s="282"/>
      <c r="S54" s="282"/>
      <c r="T54" s="282"/>
      <c r="U54" s="282"/>
    </row>
    <row r="55" spans="1:21" ht="24" customHeight="1">
      <c r="A55" s="282"/>
      <c r="B55" s="305"/>
      <c r="C55" s="282"/>
      <c r="D55" s="282"/>
      <c r="E55" s="282"/>
      <c r="F55" s="282"/>
      <c r="G55" s="282"/>
      <c r="H55" s="282"/>
      <c r="I55" s="282"/>
      <c r="J55" s="282"/>
      <c r="K55" s="282"/>
      <c r="L55" s="282"/>
      <c r="M55" s="282"/>
      <c r="N55" s="282"/>
      <c r="O55" s="282"/>
      <c r="P55" s="282"/>
      <c r="Q55" s="282"/>
      <c r="R55" s="282"/>
      <c r="S55" s="282"/>
      <c r="T55" s="282"/>
      <c r="U55" s="282"/>
    </row>
    <row r="56" spans="1:21" ht="24" customHeight="1">
      <c r="A56" s="282"/>
      <c r="B56" s="305"/>
      <c r="C56" s="282"/>
      <c r="D56" s="282"/>
      <c r="E56" s="282"/>
      <c r="F56" s="282"/>
      <c r="G56" s="282"/>
      <c r="H56" s="282"/>
      <c r="I56" s="282"/>
      <c r="J56" s="282"/>
      <c r="K56" s="282"/>
      <c r="L56" s="282"/>
      <c r="M56" s="282"/>
      <c r="N56" s="282"/>
      <c r="O56" s="282"/>
      <c r="P56" s="282"/>
      <c r="Q56" s="282"/>
      <c r="R56" s="282"/>
      <c r="S56" s="282"/>
      <c r="T56" s="282"/>
      <c r="U56" s="282"/>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306" customWidth="1"/>
    <col min="2" max="3" width="12.625" style="306" customWidth="1"/>
    <col min="4" max="4" width="11.625" style="306" customWidth="1"/>
    <col min="5" max="8" width="10.375" style="306" customWidth="1"/>
    <col min="9" max="13" width="16.375" style="306" customWidth="1"/>
    <col min="14" max="19" width="12.625" style="306" customWidth="1"/>
    <col min="20" max="16384" width="0" style="30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7" t="s">
        <v>544</v>
      </c>
    </row>
    <row r="40" spans="2:13" ht="27.75" customHeight="1" thickBot="1">
      <c r="B40" s="308" t="s">
        <v>545</v>
      </c>
      <c r="C40" s="309"/>
      <c r="D40" s="309"/>
      <c r="E40" s="310"/>
      <c r="F40" s="310"/>
      <c r="G40" s="310"/>
      <c r="H40" s="311" t="s">
        <v>525</v>
      </c>
      <c r="I40" s="312" t="s">
        <v>4</v>
      </c>
      <c r="J40" s="313" t="s">
        <v>5</v>
      </c>
      <c r="K40" s="313" t="s">
        <v>6</v>
      </c>
      <c r="L40" s="313" t="s">
        <v>7</v>
      </c>
      <c r="M40" s="314" t="s">
        <v>8</v>
      </c>
    </row>
    <row r="41" spans="2:13" ht="27.75" customHeight="1">
      <c r="B41" s="1174" t="s">
        <v>559</v>
      </c>
      <c r="C41" s="1175"/>
      <c r="D41" s="315"/>
      <c r="E41" s="1176" t="s">
        <v>560</v>
      </c>
      <c r="F41" s="1176"/>
      <c r="G41" s="1176"/>
      <c r="H41" s="1177"/>
      <c r="I41" s="316">
        <v>15227</v>
      </c>
      <c r="J41" s="317">
        <v>14922</v>
      </c>
      <c r="K41" s="317">
        <v>15001</v>
      </c>
      <c r="L41" s="317">
        <v>15370</v>
      </c>
      <c r="M41" s="318">
        <v>15232</v>
      </c>
    </row>
    <row r="42" spans="2:13" ht="27.75" customHeight="1">
      <c r="B42" s="1164"/>
      <c r="C42" s="1165"/>
      <c r="D42" s="319"/>
      <c r="E42" s="1168" t="s">
        <v>561</v>
      </c>
      <c r="F42" s="1168"/>
      <c r="G42" s="1168"/>
      <c r="H42" s="1169"/>
      <c r="I42" s="320">
        <v>16</v>
      </c>
      <c r="J42" s="321">
        <v>14</v>
      </c>
      <c r="K42" s="321">
        <v>12</v>
      </c>
      <c r="L42" s="321">
        <v>10</v>
      </c>
      <c r="M42" s="322">
        <v>21</v>
      </c>
    </row>
    <row r="43" spans="2:13" ht="27.75" customHeight="1">
      <c r="B43" s="1164"/>
      <c r="C43" s="1165"/>
      <c r="D43" s="319"/>
      <c r="E43" s="1168" t="s">
        <v>562</v>
      </c>
      <c r="F43" s="1168"/>
      <c r="G43" s="1168"/>
      <c r="H43" s="1169"/>
      <c r="I43" s="320">
        <v>4508</v>
      </c>
      <c r="J43" s="321">
        <v>4520</v>
      </c>
      <c r="K43" s="321">
        <v>4530</v>
      </c>
      <c r="L43" s="321">
        <v>4472</v>
      </c>
      <c r="M43" s="322">
        <v>4289</v>
      </c>
    </row>
    <row r="44" spans="2:13" ht="27.75" customHeight="1">
      <c r="B44" s="1164"/>
      <c r="C44" s="1165"/>
      <c r="D44" s="319"/>
      <c r="E44" s="1168" t="s">
        <v>563</v>
      </c>
      <c r="F44" s="1168"/>
      <c r="G44" s="1168"/>
      <c r="H44" s="1169"/>
      <c r="I44" s="320" t="s">
        <v>485</v>
      </c>
      <c r="J44" s="321" t="s">
        <v>485</v>
      </c>
      <c r="K44" s="321" t="s">
        <v>485</v>
      </c>
      <c r="L44" s="321" t="s">
        <v>485</v>
      </c>
      <c r="M44" s="322" t="s">
        <v>485</v>
      </c>
    </row>
    <row r="45" spans="2:13" ht="27.75" customHeight="1">
      <c r="B45" s="1164"/>
      <c r="C45" s="1165"/>
      <c r="D45" s="319"/>
      <c r="E45" s="1168" t="s">
        <v>564</v>
      </c>
      <c r="F45" s="1168"/>
      <c r="G45" s="1168"/>
      <c r="H45" s="1169"/>
      <c r="I45" s="320">
        <v>2609</v>
      </c>
      <c r="J45" s="321">
        <v>2537</v>
      </c>
      <c r="K45" s="321">
        <v>2388</v>
      </c>
      <c r="L45" s="321">
        <v>2177</v>
      </c>
      <c r="M45" s="322">
        <v>2121</v>
      </c>
    </row>
    <row r="46" spans="2:13" ht="27.75" customHeight="1">
      <c r="B46" s="1164"/>
      <c r="C46" s="1165"/>
      <c r="D46" s="323"/>
      <c r="E46" s="1168" t="s">
        <v>565</v>
      </c>
      <c r="F46" s="1168"/>
      <c r="G46" s="1168"/>
      <c r="H46" s="1169"/>
      <c r="I46" s="320" t="s">
        <v>485</v>
      </c>
      <c r="J46" s="321" t="s">
        <v>485</v>
      </c>
      <c r="K46" s="321" t="s">
        <v>485</v>
      </c>
      <c r="L46" s="321" t="s">
        <v>485</v>
      </c>
      <c r="M46" s="322" t="s">
        <v>485</v>
      </c>
    </row>
    <row r="47" spans="2:13" ht="27.75" customHeight="1">
      <c r="B47" s="1164"/>
      <c r="C47" s="1165"/>
      <c r="D47" s="324"/>
      <c r="E47" s="1178" t="s">
        <v>566</v>
      </c>
      <c r="F47" s="1179"/>
      <c r="G47" s="1179"/>
      <c r="H47" s="1180"/>
      <c r="I47" s="320" t="s">
        <v>485</v>
      </c>
      <c r="J47" s="321" t="s">
        <v>485</v>
      </c>
      <c r="K47" s="321" t="s">
        <v>485</v>
      </c>
      <c r="L47" s="321" t="s">
        <v>485</v>
      </c>
      <c r="M47" s="322" t="s">
        <v>485</v>
      </c>
    </row>
    <row r="48" spans="2:13" ht="27.75" customHeight="1">
      <c r="B48" s="1164"/>
      <c r="C48" s="1165"/>
      <c r="D48" s="319"/>
      <c r="E48" s="1168" t="s">
        <v>567</v>
      </c>
      <c r="F48" s="1168"/>
      <c r="G48" s="1168"/>
      <c r="H48" s="1169"/>
      <c r="I48" s="320" t="s">
        <v>485</v>
      </c>
      <c r="J48" s="321" t="s">
        <v>485</v>
      </c>
      <c r="K48" s="321" t="s">
        <v>485</v>
      </c>
      <c r="L48" s="321" t="s">
        <v>485</v>
      </c>
      <c r="M48" s="322" t="s">
        <v>485</v>
      </c>
    </row>
    <row r="49" spans="2:13" ht="27.75" customHeight="1">
      <c r="B49" s="1166"/>
      <c r="C49" s="1167"/>
      <c r="D49" s="319"/>
      <c r="E49" s="1168" t="s">
        <v>568</v>
      </c>
      <c r="F49" s="1168"/>
      <c r="G49" s="1168"/>
      <c r="H49" s="1169"/>
      <c r="I49" s="320" t="s">
        <v>485</v>
      </c>
      <c r="J49" s="321" t="s">
        <v>485</v>
      </c>
      <c r="K49" s="321" t="s">
        <v>485</v>
      </c>
      <c r="L49" s="321" t="s">
        <v>485</v>
      </c>
      <c r="M49" s="322" t="s">
        <v>485</v>
      </c>
    </row>
    <row r="50" spans="2:13" ht="27.75" customHeight="1">
      <c r="B50" s="1162" t="s">
        <v>569</v>
      </c>
      <c r="C50" s="1163"/>
      <c r="D50" s="325"/>
      <c r="E50" s="1168" t="s">
        <v>570</v>
      </c>
      <c r="F50" s="1168"/>
      <c r="G50" s="1168"/>
      <c r="H50" s="1169"/>
      <c r="I50" s="320">
        <v>3858</v>
      </c>
      <c r="J50" s="321">
        <v>4761</v>
      </c>
      <c r="K50" s="321">
        <v>5197</v>
      </c>
      <c r="L50" s="321">
        <v>5568</v>
      </c>
      <c r="M50" s="322">
        <v>5053</v>
      </c>
    </row>
    <row r="51" spans="2:13" ht="27.75" customHeight="1">
      <c r="B51" s="1164"/>
      <c r="C51" s="1165"/>
      <c r="D51" s="319"/>
      <c r="E51" s="1168" t="s">
        <v>571</v>
      </c>
      <c r="F51" s="1168"/>
      <c r="G51" s="1168"/>
      <c r="H51" s="1169"/>
      <c r="I51" s="320">
        <v>116</v>
      </c>
      <c r="J51" s="321">
        <v>90</v>
      </c>
      <c r="K51" s="321">
        <v>85</v>
      </c>
      <c r="L51" s="321">
        <v>93</v>
      </c>
      <c r="M51" s="322">
        <v>94</v>
      </c>
    </row>
    <row r="52" spans="2:13" ht="27.75" customHeight="1">
      <c r="B52" s="1166"/>
      <c r="C52" s="1167"/>
      <c r="D52" s="319"/>
      <c r="E52" s="1168" t="s">
        <v>572</v>
      </c>
      <c r="F52" s="1168"/>
      <c r="G52" s="1168"/>
      <c r="H52" s="1169"/>
      <c r="I52" s="320">
        <v>15591</v>
      </c>
      <c r="J52" s="321">
        <v>15531</v>
      </c>
      <c r="K52" s="321">
        <v>15419</v>
      </c>
      <c r="L52" s="321">
        <v>15150</v>
      </c>
      <c r="M52" s="322">
        <v>15101</v>
      </c>
    </row>
    <row r="53" spans="2:13" ht="27.75" customHeight="1" thickBot="1">
      <c r="B53" s="1170" t="s">
        <v>573</v>
      </c>
      <c r="C53" s="1171"/>
      <c r="D53" s="326"/>
      <c r="E53" s="1172" t="s">
        <v>574</v>
      </c>
      <c r="F53" s="1172"/>
      <c r="G53" s="1172"/>
      <c r="H53" s="1173"/>
      <c r="I53" s="327">
        <v>2795</v>
      </c>
      <c r="J53" s="328">
        <v>1610</v>
      </c>
      <c r="K53" s="328">
        <v>1230</v>
      </c>
      <c r="L53" s="328">
        <v>1217</v>
      </c>
      <c r="M53" s="329">
        <v>1414</v>
      </c>
    </row>
    <row r="54" spans="2:13" ht="27.75" customHeight="1">
      <c r="B54" s="330" t="s">
        <v>575</v>
      </c>
      <c r="C54" s="331"/>
      <c r="D54" s="331"/>
      <c r="E54" s="332"/>
      <c r="F54" s="332"/>
      <c r="G54" s="332"/>
      <c r="H54" s="332"/>
      <c r="I54" s="333"/>
      <c r="J54" s="333"/>
      <c r="K54" s="333"/>
      <c r="L54" s="333"/>
      <c r="M54" s="333"/>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3"/>
      <c r="H43" s="1194"/>
      <c r="I43" s="1194"/>
      <c r="J43" s="1194"/>
      <c r="K43" s="1194"/>
      <c r="L43" s="1194"/>
      <c r="M43" s="1194"/>
      <c r="N43" s="1194"/>
      <c r="O43" s="1195"/>
    </row>
    <row r="44" spans="2:17">
      <c r="B44" s="12"/>
      <c r="C44" s="4"/>
      <c r="D44" s="4"/>
      <c r="E44" s="4"/>
      <c r="F44" s="4"/>
      <c r="G44" s="1196"/>
      <c r="H44" s="1197"/>
      <c r="I44" s="1197"/>
      <c r="J44" s="1197"/>
      <c r="K44" s="1197"/>
      <c r="L44" s="1197"/>
      <c r="M44" s="1197"/>
      <c r="N44" s="1197"/>
      <c r="O44" s="1198"/>
    </row>
    <row r="45" spans="2:17">
      <c r="B45" s="12"/>
      <c r="C45" s="4"/>
      <c r="D45" s="4"/>
      <c r="E45" s="4"/>
      <c r="F45" s="4"/>
      <c r="G45" s="1196"/>
      <c r="H45" s="1197"/>
      <c r="I45" s="1197"/>
      <c r="J45" s="1197"/>
      <c r="K45" s="1197"/>
      <c r="L45" s="1197"/>
      <c r="M45" s="1197"/>
      <c r="N45" s="1197"/>
      <c r="O45" s="1198"/>
    </row>
    <row r="46" spans="2:17">
      <c r="B46" s="12"/>
      <c r="C46" s="4"/>
      <c r="D46" s="4"/>
      <c r="E46" s="4"/>
      <c r="F46" s="4"/>
      <c r="G46" s="1196"/>
      <c r="H46" s="1197"/>
      <c r="I46" s="1197"/>
      <c r="J46" s="1197"/>
      <c r="K46" s="1197"/>
      <c r="L46" s="1197"/>
      <c r="M46" s="1197"/>
      <c r="N46" s="1197"/>
      <c r="O46" s="1198"/>
    </row>
    <row r="47" spans="2:17">
      <c r="B47" s="12"/>
      <c r="C47" s="4"/>
      <c r="D47" s="4"/>
      <c r="E47" s="4"/>
      <c r="F47" s="4"/>
      <c r="G47" s="1199"/>
      <c r="H47" s="1200"/>
      <c r="I47" s="1200"/>
      <c r="J47" s="1200"/>
      <c r="K47" s="1200"/>
      <c r="L47" s="1200"/>
      <c r="M47" s="1200"/>
      <c r="N47" s="1200"/>
      <c r="O47" s="1201"/>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2"/>
      <c r="H50" s="1203"/>
      <c r="I50" s="1203"/>
      <c r="J50" s="1204"/>
      <c r="K50" s="23" t="s">
        <v>4</v>
      </c>
      <c r="L50" s="23" t="s">
        <v>5</v>
      </c>
      <c r="M50" s="23" t="s">
        <v>6</v>
      </c>
      <c r="N50" s="23" t="s">
        <v>7</v>
      </c>
      <c r="O50" s="23" t="s">
        <v>8</v>
      </c>
    </row>
    <row r="51" spans="1:17">
      <c r="B51" s="12"/>
      <c r="C51" s="4"/>
      <c r="D51" s="4"/>
      <c r="E51" s="4"/>
      <c r="F51" s="4"/>
      <c r="G51" s="1205" t="s">
        <v>9</v>
      </c>
      <c r="H51" s="1206"/>
      <c r="I51" s="1211" t="s">
        <v>10</v>
      </c>
      <c r="J51" s="1211"/>
      <c r="K51" s="1215"/>
      <c r="L51" s="1215"/>
      <c r="M51" s="1215"/>
      <c r="N51" s="1215"/>
      <c r="O51" s="1215"/>
    </row>
    <row r="52" spans="1:17">
      <c r="B52" s="12"/>
      <c r="C52" s="4"/>
      <c r="D52" s="4"/>
      <c r="E52" s="4"/>
      <c r="F52" s="4"/>
      <c r="G52" s="1207"/>
      <c r="H52" s="1208"/>
      <c r="I52" s="1212"/>
      <c r="J52" s="1212"/>
      <c r="K52" s="1181"/>
      <c r="L52" s="1181"/>
      <c r="M52" s="1181"/>
      <c r="N52" s="1181"/>
      <c r="O52" s="1181"/>
    </row>
    <row r="53" spans="1:17">
      <c r="A53" s="24"/>
      <c r="B53" s="12"/>
      <c r="C53" s="4"/>
      <c r="D53" s="4"/>
      <c r="E53" s="4"/>
      <c r="F53" s="4"/>
      <c r="G53" s="1207"/>
      <c r="H53" s="1208"/>
      <c r="I53" s="1191" t="s">
        <v>11</v>
      </c>
      <c r="J53" s="1191"/>
      <c r="K53" s="1216"/>
      <c r="L53" s="1216"/>
      <c r="M53" s="1216"/>
      <c r="N53" s="1216"/>
      <c r="O53" s="1216"/>
    </row>
    <row r="54" spans="1:17">
      <c r="A54" s="24"/>
      <c r="B54" s="12"/>
      <c r="C54" s="4"/>
      <c r="D54" s="4"/>
      <c r="E54" s="4"/>
      <c r="F54" s="4"/>
      <c r="G54" s="1209"/>
      <c r="H54" s="1210"/>
      <c r="I54" s="1191"/>
      <c r="J54" s="1191"/>
      <c r="K54" s="1214"/>
      <c r="L54" s="1214"/>
      <c r="M54" s="1214"/>
      <c r="N54" s="1214"/>
      <c r="O54" s="1214"/>
    </row>
    <row r="55" spans="1:17">
      <c r="A55" s="24"/>
      <c r="B55" s="12"/>
      <c r="C55" s="4"/>
      <c r="D55" s="4"/>
      <c r="E55" s="4"/>
      <c r="F55" s="4"/>
      <c r="G55" s="1185" t="s">
        <v>12</v>
      </c>
      <c r="H55" s="1186"/>
      <c r="I55" s="1191" t="s">
        <v>10</v>
      </c>
      <c r="J55" s="1191"/>
      <c r="K55" s="1215"/>
      <c r="L55" s="1215"/>
      <c r="M55" s="1215"/>
      <c r="N55" s="1215"/>
      <c r="O55" s="1215"/>
    </row>
    <row r="56" spans="1:17">
      <c r="A56" s="24"/>
      <c r="B56" s="12"/>
      <c r="C56" s="4"/>
      <c r="D56" s="4"/>
      <c r="E56" s="4"/>
      <c r="F56" s="4"/>
      <c r="G56" s="1187"/>
      <c r="H56" s="1188"/>
      <c r="I56" s="1191"/>
      <c r="J56" s="1191"/>
      <c r="K56" s="1181"/>
      <c r="L56" s="1181"/>
      <c r="M56" s="1181"/>
      <c r="N56" s="1181"/>
      <c r="O56" s="1181"/>
    </row>
    <row r="57" spans="1:17" s="24" customFormat="1">
      <c r="B57" s="25"/>
      <c r="C57" s="21"/>
      <c r="D57" s="21"/>
      <c r="E57" s="21"/>
      <c r="F57" s="21"/>
      <c r="G57" s="1187"/>
      <c r="H57" s="1188"/>
      <c r="I57" s="1183" t="s">
        <v>11</v>
      </c>
      <c r="J57" s="1183"/>
      <c r="K57" s="1216"/>
      <c r="L57" s="1216"/>
      <c r="M57" s="1216"/>
      <c r="N57" s="1216"/>
      <c r="O57" s="1216"/>
      <c r="P57" s="26"/>
      <c r="Q57" s="25"/>
    </row>
    <row r="58" spans="1:17" s="24" customFormat="1">
      <c r="A58" s="3"/>
      <c r="B58" s="25"/>
      <c r="C58" s="21"/>
      <c r="D58" s="21"/>
      <c r="E58" s="21"/>
      <c r="F58" s="21"/>
      <c r="G58" s="1189"/>
      <c r="H58" s="1190"/>
      <c r="I58" s="1183"/>
      <c r="J58" s="1183"/>
      <c r="K58" s="1214"/>
      <c r="L58" s="1214"/>
      <c r="M58" s="1214"/>
      <c r="N58" s="1214"/>
      <c r="O58" s="1214"/>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3" t="s">
        <v>16</v>
      </c>
      <c r="H65" s="1194"/>
      <c r="I65" s="1194"/>
      <c r="J65" s="1194"/>
      <c r="K65" s="1194"/>
      <c r="L65" s="1194"/>
      <c r="M65" s="1194"/>
      <c r="N65" s="1194"/>
      <c r="O65" s="1195"/>
    </row>
    <row r="66" spans="2:30">
      <c r="B66" s="12"/>
      <c r="C66" s="4"/>
      <c r="D66" s="4"/>
      <c r="E66" s="4"/>
      <c r="F66" s="4"/>
      <c r="G66" s="1196"/>
      <c r="H66" s="1197"/>
      <c r="I66" s="1197"/>
      <c r="J66" s="1197"/>
      <c r="K66" s="1197"/>
      <c r="L66" s="1197"/>
      <c r="M66" s="1197"/>
      <c r="N66" s="1197"/>
      <c r="O66" s="1198"/>
    </row>
    <row r="67" spans="2:30">
      <c r="B67" s="12"/>
      <c r="C67" s="4"/>
      <c r="D67" s="4"/>
      <c r="E67" s="4"/>
      <c r="F67" s="4"/>
      <c r="G67" s="1196"/>
      <c r="H67" s="1197"/>
      <c r="I67" s="1197"/>
      <c r="J67" s="1197"/>
      <c r="K67" s="1197"/>
      <c r="L67" s="1197"/>
      <c r="M67" s="1197"/>
      <c r="N67" s="1197"/>
      <c r="O67" s="1198"/>
    </row>
    <row r="68" spans="2:30">
      <c r="B68" s="12"/>
      <c r="C68" s="4"/>
      <c r="D68" s="4"/>
      <c r="E68" s="4"/>
      <c r="F68" s="4"/>
      <c r="G68" s="1196"/>
      <c r="H68" s="1197"/>
      <c r="I68" s="1197"/>
      <c r="J68" s="1197"/>
      <c r="K68" s="1197"/>
      <c r="L68" s="1197"/>
      <c r="M68" s="1197"/>
      <c r="N68" s="1197"/>
      <c r="O68" s="1198"/>
    </row>
    <row r="69" spans="2:30">
      <c r="B69" s="12"/>
      <c r="C69" s="4"/>
      <c r="D69" s="4"/>
      <c r="E69" s="4"/>
      <c r="F69" s="4"/>
      <c r="G69" s="1199"/>
      <c r="H69" s="1200"/>
      <c r="I69" s="1200"/>
      <c r="J69" s="1200"/>
      <c r="K69" s="1200"/>
      <c r="L69" s="1200"/>
      <c r="M69" s="1200"/>
      <c r="N69" s="1200"/>
      <c r="O69" s="1201"/>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2"/>
      <c r="H72" s="1203"/>
      <c r="I72" s="1203"/>
      <c r="J72" s="1204"/>
      <c r="K72" s="23" t="s">
        <v>4</v>
      </c>
      <c r="L72" s="23" t="s">
        <v>5</v>
      </c>
      <c r="M72" s="23" t="s">
        <v>6</v>
      </c>
      <c r="N72" s="23" t="s">
        <v>7</v>
      </c>
      <c r="O72" s="23" t="s">
        <v>8</v>
      </c>
    </row>
    <row r="73" spans="2:30">
      <c r="B73" s="12"/>
      <c r="C73" s="4"/>
      <c r="D73" s="4"/>
      <c r="E73" s="4"/>
      <c r="F73" s="4"/>
      <c r="G73" s="1205" t="s">
        <v>9</v>
      </c>
      <c r="H73" s="1206"/>
      <c r="I73" s="1211" t="s">
        <v>10</v>
      </c>
      <c r="J73" s="1211"/>
      <c r="K73" s="1192">
        <v>36.200000000000003</v>
      </c>
      <c r="L73" s="1192">
        <v>21</v>
      </c>
      <c r="M73" s="1181">
        <v>16.600000000000001</v>
      </c>
      <c r="N73" s="1181">
        <v>16.100000000000001</v>
      </c>
      <c r="O73" s="1181">
        <v>19.8</v>
      </c>
      <c r="S73" s="3">
        <v>9.9</v>
      </c>
    </row>
    <row r="74" spans="2:30">
      <c r="B74" s="12"/>
      <c r="C74" s="4"/>
      <c r="D74" s="4"/>
      <c r="E74" s="4"/>
      <c r="F74" s="4"/>
      <c r="G74" s="1207"/>
      <c r="H74" s="1208"/>
      <c r="I74" s="1212"/>
      <c r="J74" s="1212"/>
      <c r="K74" s="1192"/>
      <c r="L74" s="1192"/>
      <c r="M74" s="1181"/>
      <c r="N74" s="1181"/>
      <c r="O74" s="1181"/>
    </row>
    <row r="75" spans="2:30">
      <c r="B75" s="12"/>
      <c r="C75" s="4"/>
      <c r="D75" s="4"/>
      <c r="E75" s="4"/>
      <c r="F75" s="4"/>
      <c r="G75" s="1207"/>
      <c r="H75" s="1208"/>
      <c r="I75" s="1191" t="s">
        <v>15</v>
      </c>
      <c r="J75" s="1191"/>
      <c r="K75" s="1213">
        <v>9</v>
      </c>
      <c r="L75" s="1213">
        <v>8.3000000000000007</v>
      </c>
      <c r="M75" s="1213">
        <v>7</v>
      </c>
      <c r="N75" s="1213">
        <v>6.1</v>
      </c>
      <c r="O75" s="1213">
        <v>5.2</v>
      </c>
      <c r="U75" s="3">
        <v>81.2</v>
      </c>
      <c r="W75" s="3">
        <v>87.2</v>
      </c>
      <c r="Y75" s="3">
        <v>99.8</v>
      </c>
      <c r="AA75" s="3">
        <v>109.5</v>
      </c>
      <c r="AC75" s="3">
        <v>115.2</v>
      </c>
    </row>
    <row r="76" spans="2:30">
      <c r="B76" s="12"/>
      <c r="C76" s="4"/>
      <c r="D76" s="4"/>
      <c r="E76" s="4"/>
      <c r="F76" s="4"/>
      <c r="G76" s="1209"/>
      <c r="H76" s="1210"/>
      <c r="I76" s="1191"/>
      <c r="J76" s="1191"/>
      <c r="K76" s="1214"/>
      <c r="L76" s="1214"/>
      <c r="M76" s="1214"/>
      <c r="N76" s="1214"/>
      <c r="O76" s="1214"/>
    </row>
    <row r="77" spans="2:30">
      <c r="B77" s="12"/>
      <c r="C77" s="4"/>
      <c r="D77" s="4"/>
      <c r="E77" s="4"/>
      <c r="F77" s="4"/>
      <c r="G77" s="1185" t="s">
        <v>12</v>
      </c>
      <c r="H77" s="1186"/>
      <c r="I77" s="1191" t="s">
        <v>10</v>
      </c>
      <c r="J77" s="1191"/>
      <c r="K77" s="1192">
        <v>61.3</v>
      </c>
      <c r="L77" s="1192">
        <v>54.6</v>
      </c>
      <c r="M77" s="1181">
        <v>48.7</v>
      </c>
      <c r="N77" s="1181">
        <v>44.9</v>
      </c>
      <c r="O77" s="1181">
        <v>44.9</v>
      </c>
      <c r="R77" s="3">
        <v>12.3</v>
      </c>
      <c r="T77" s="3">
        <v>11.1</v>
      </c>
    </row>
    <row r="78" spans="2:30">
      <c r="B78" s="12"/>
      <c r="C78" s="4"/>
      <c r="D78" s="4"/>
      <c r="E78" s="4"/>
      <c r="F78" s="4"/>
      <c r="G78" s="1187"/>
      <c r="H78" s="1188"/>
      <c r="I78" s="1191"/>
      <c r="J78" s="1191"/>
      <c r="K78" s="1192"/>
      <c r="L78" s="1192"/>
      <c r="M78" s="1181"/>
      <c r="N78" s="1181"/>
      <c r="O78" s="1181"/>
    </row>
    <row r="79" spans="2:30">
      <c r="B79" s="12"/>
      <c r="C79" s="4"/>
      <c r="D79" s="4"/>
      <c r="E79" s="4"/>
      <c r="F79" s="4"/>
      <c r="G79" s="1187"/>
      <c r="H79" s="1188"/>
      <c r="I79" s="1182" t="s">
        <v>15</v>
      </c>
      <c r="J79" s="1183"/>
      <c r="K79" s="1184">
        <v>11.7</v>
      </c>
      <c r="L79" s="1184">
        <v>11.2</v>
      </c>
      <c r="M79" s="1184">
        <v>10.4</v>
      </c>
      <c r="N79" s="1184">
        <v>8.5</v>
      </c>
      <c r="O79" s="1184">
        <v>9.1</v>
      </c>
      <c r="V79" s="3">
        <v>53.5</v>
      </c>
      <c r="X79" s="3">
        <v>48.2</v>
      </c>
      <c r="Z79" s="3">
        <v>34.200000000000003</v>
      </c>
      <c r="AB79" s="3">
        <v>30.3</v>
      </c>
      <c r="AD79" s="3">
        <v>28.9</v>
      </c>
    </row>
    <row r="80" spans="2:30">
      <c r="B80" s="12"/>
      <c r="C80" s="4"/>
      <c r="D80" s="4"/>
      <c r="E80" s="4"/>
      <c r="F80" s="4"/>
      <c r="G80" s="1189"/>
      <c r="H80" s="1190"/>
      <c r="I80" s="1183"/>
      <c r="J80" s="1183"/>
      <c r="K80" s="1184"/>
      <c r="L80" s="1184"/>
      <c r="M80" s="1184"/>
      <c r="N80" s="1184"/>
      <c r="O80" s="1184"/>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159</v>
      </c>
      <c r="DI1" s="695"/>
      <c r="DJ1" s="695"/>
      <c r="DK1" s="695"/>
      <c r="DL1" s="695"/>
      <c r="DM1" s="695"/>
      <c r="DN1" s="696"/>
      <c r="DP1" s="694" t="s">
        <v>160</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161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0" t="s">
        <v>162</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163</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85" t="s">
        <v>164</v>
      </c>
      <c r="CE3" s="686"/>
      <c r="CF3" s="686"/>
      <c r="CG3" s="686"/>
      <c r="CH3" s="686"/>
      <c r="CI3" s="686"/>
      <c r="CJ3" s="686"/>
      <c r="CK3" s="686"/>
      <c r="CL3" s="686"/>
      <c r="CM3" s="686"/>
      <c r="CN3" s="686"/>
      <c r="CO3" s="686"/>
      <c r="CP3" s="686"/>
      <c r="CQ3" s="686"/>
      <c r="CR3" s="686"/>
      <c r="CS3" s="686"/>
      <c r="CT3" s="686"/>
      <c r="CU3" s="686"/>
      <c r="CV3" s="686"/>
      <c r="CW3" s="686"/>
      <c r="CX3" s="686"/>
      <c r="CY3" s="686"/>
      <c r="CZ3" s="686"/>
      <c r="DA3" s="686"/>
      <c r="DB3" s="686"/>
      <c r="DC3" s="686"/>
      <c r="DD3" s="686"/>
      <c r="DE3" s="686"/>
      <c r="DF3" s="686"/>
      <c r="DG3" s="686"/>
      <c r="DH3" s="686"/>
      <c r="DI3" s="686"/>
      <c r="DJ3" s="686"/>
      <c r="DK3" s="686"/>
      <c r="DL3" s="686"/>
      <c r="DM3" s="686"/>
      <c r="DN3" s="686"/>
      <c r="DO3" s="686"/>
      <c r="DP3" s="686"/>
      <c r="DQ3" s="686"/>
      <c r="DR3" s="686"/>
      <c r="DS3" s="686"/>
      <c r="DT3" s="686"/>
      <c r="DU3" s="686"/>
      <c r="DV3" s="686"/>
      <c r="DW3" s="686"/>
      <c r="DX3" s="686"/>
      <c r="DY3" s="686"/>
      <c r="DZ3" s="686"/>
      <c r="EA3" s="686"/>
      <c r="EB3" s="686"/>
      <c r="EC3" s="687"/>
    </row>
    <row r="4" spans="2:143" ht="11.25" customHeight="1">
      <c r="B4" s="640" t="s">
        <v>24</v>
      </c>
      <c r="C4" s="641"/>
      <c r="D4" s="641"/>
      <c r="E4" s="641"/>
      <c r="F4" s="641"/>
      <c r="G4" s="641"/>
      <c r="H4" s="641"/>
      <c r="I4" s="641"/>
      <c r="J4" s="641"/>
      <c r="K4" s="641"/>
      <c r="L4" s="641"/>
      <c r="M4" s="641"/>
      <c r="N4" s="641"/>
      <c r="O4" s="641"/>
      <c r="P4" s="641"/>
      <c r="Q4" s="642"/>
      <c r="R4" s="640" t="s">
        <v>165</v>
      </c>
      <c r="S4" s="641"/>
      <c r="T4" s="641"/>
      <c r="U4" s="641"/>
      <c r="V4" s="641"/>
      <c r="W4" s="641"/>
      <c r="X4" s="641"/>
      <c r="Y4" s="642"/>
      <c r="Z4" s="640" t="s">
        <v>166</v>
      </c>
      <c r="AA4" s="641"/>
      <c r="AB4" s="641"/>
      <c r="AC4" s="642"/>
      <c r="AD4" s="640" t="s">
        <v>167</v>
      </c>
      <c r="AE4" s="641"/>
      <c r="AF4" s="641"/>
      <c r="AG4" s="641"/>
      <c r="AH4" s="641"/>
      <c r="AI4" s="641"/>
      <c r="AJ4" s="641"/>
      <c r="AK4" s="642"/>
      <c r="AL4" s="640" t="s">
        <v>166</v>
      </c>
      <c r="AM4" s="641"/>
      <c r="AN4" s="641"/>
      <c r="AO4" s="642"/>
      <c r="AP4" s="691" t="s">
        <v>168</v>
      </c>
      <c r="AQ4" s="691"/>
      <c r="AR4" s="691"/>
      <c r="AS4" s="691"/>
      <c r="AT4" s="691"/>
      <c r="AU4" s="691"/>
      <c r="AV4" s="691"/>
      <c r="AW4" s="691"/>
      <c r="AX4" s="691"/>
      <c r="AY4" s="691"/>
      <c r="AZ4" s="691"/>
      <c r="BA4" s="691"/>
      <c r="BB4" s="691"/>
      <c r="BC4" s="691"/>
      <c r="BD4" s="691"/>
      <c r="BE4" s="691"/>
      <c r="BF4" s="691"/>
      <c r="BG4" s="691" t="s">
        <v>169</v>
      </c>
      <c r="BH4" s="691"/>
      <c r="BI4" s="691"/>
      <c r="BJ4" s="691"/>
      <c r="BK4" s="691"/>
      <c r="BL4" s="691"/>
      <c r="BM4" s="691"/>
      <c r="BN4" s="691"/>
      <c r="BO4" s="691" t="s">
        <v>166</v>
      </c>
      <c r="BP4" s="691"/>
      <c r="BQ4" s="691"/>
      <c r="BR4" s="691"/>
      <c r="BS4" s="691" t="s">
        <v>170</v>
      </c>
      <c r="BT4" s="691"/>
      <c r="BU4" s="691"/>
      <c r="BV4" s="691"/>
      <c r="BW4" s="691"/>
      <c r="BX4" s="691"/>
      <c r="BY4" s="691"/>
      <c r="BZ4" s="691"/>
      <c r="CA4" s="691"/>
      <c r="CB4" s="691"/>
      <c r="CD4" s="685" t="s">
        <v>171</v>
      </c>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686"/>
      <c r="EB4" s="686"/>
      <c r="EC4" s="687"/>
    </row>
    <row r="5" spans="2:143" s="88" customFormat="1" ht="11.25" customHeight="1">
      <c r="B5" s="659" t="s">
        <v>172</v>
      </c>
      <c r="C5" s="660"/>
      <c r="D5" s="660"/>
      <c r="E5" s="660"/>
      <c r="F5" s="660"/>
      <c r="G5" s="660"/>
      <c r="H5" s="660"/>
      <c r="I5" s="660"/>
      <c r="J5" s="660"/>
      <c r="K5" s="660"/>
      <c r="L5" s="660"/>
      <c r="M5" s="660"/>
      <c r="N5" s="660"/>
      <c r="O5" s="660"/>
      <c r="P5" s="660"/>
      <c r="Q5" s="661"/>
      <c r="R5" s="630">
        <v>1615402</v>
      </c>
      <c r="S5" s="631"/>
      <c r="T5" s="631"/>
      <c r="U5" s="631"/>
      <c r="V5" s="631"/>
      <c r="W5" s="631"/>
      <c r="X5" s="631"/>
      <c r="Y5" s="678"/>
      <c r="Z5" s="692">
        <v>10.6</v>
      </c>
      <c r="AA5" s="692"/>
      <c r="AB5" s="692"/>
      <c r="AC5" s="692"/>
      <c r="AD5" s="693">
        <v>1615402</v>
      </c>
      <c r="AE5" s="693"/>
      <c r="AF5" s="693"/>
      <c r="AG5" s="693"/>
      <c r="AH5" s="693"/>
      <c r="AI5" s="693"/>
      <c r="AJ5" s="693"/>
      <c r="AK5" s="693"/>
      <c r="AL5" s="679">
        <v>19.100000000000001</v>
      </c>
      <c r="AM5" s="648"/>
      <c r="AN5" s="648"/>
      <c r="AO5" s="680"/>
      <c r="AP5" s="659" t="s">
        <v>173</v>
      </c>
      <c r="AQ5" s="660"/>
      <c r="AR5" s="660"/>
      <c r="AS5" s="660"/>
      <c r="AT5" s="660"/>
      <c r="AU5" s="660"/>
      <c r="AV5" s="660"/>
      <c r="AW5" s="660"/>
      <c r="AX5" s="660"/>
      <c r="AY5" s="660"/>
      <c r="AZ5" s="660"/>
      <c r="BA5" s="660"/>
      <c r="BB5" s="660"/>
      <c r="BC5" s="660"/>
      <c r="BD5" s="660"/>
      <c r="BE5" s="660"/>
      <c r="BF5" s="661"/>
      <c r="BG5" s="580">
        <v>1595570</v>
      </c>
      <c r="BH5" s="581"/>
      <c r="BI5" s="581"/>
      <c r="BJ5" s="581"/>
      <c r="BK5" s="581"/>
      <c r="BL5" s="581"/>
      <c r="BM5" s="581"/>
      <c r="BN5" s="582"/>
      <c r="BO5" s="633">
        <v>98.8</v>
      </c>
      <c r="BP5" s="633"/>
      <c r="BQ5" s="633"/>
      <c r="BR5" s="633"/>
      <c r="BS5" s="634" t="s">
        <v>174</v>
      </c>
      <c r="BT5" s="634"/>
      <c r="BU5" s="634"/>
      <c r="BV5" s="634"/>
      <c r="BW5" s="634"/>
      <c r="BX5" s="634"/>
      <c r="BY5" s="634"/>
      <c r="BZ5" s="634"/>
      <c r="CA5" s="634"/>
      <c r="CB5" s="670"/>
      <c r="CD5" s="685" t="s">
        <v>168</v>
      </c>
      <c r="CE5" s="686"/>
      <c r="CF5" s="686"/>
      <c r="CG5" s="686"/>
      <c r="CH5" s="686"/>
      <c r="CI5" s="686"/>
      <c r="CJ5" s="686"/>
      <c r="CK5" s="686"/>
      <c r="CL5" s="686"/>
      <c r="CM5" s="686"/>
      <c r="CN5" s="686"/>
      <c r="CO5" s="686"/>
      <c r="CP5" s="686"/>
      <c r="CQ5" s="687"/>
      <c r="CR5" s="685" t="s">
        <v>175</v>
      </c>
      <c r="CS5" s="686"/>
      <c r="CT5" s="686"/>
      <c r="CU5" s="686"/>
      <c r="CV5" s="686"/>
      <c r="CW5" s="686"/>
      <c r="CX5" s="686"/>
      <c r="CY5" s="687"/>
      <c r="CZ5" s="685" t="s">
        <v>166</v>
      </c>
      <c r="DA5" s="686"/>
      <c r="DB5" s="686"/>
      <c r="DC5" s="687"/>
      <c r="DD5" s="685" t="s">
        <v>176</v>
      </c>
      <c r="DE5" s="686"/>
      <c r="DF5" s="686"/>
      <c r="DG5" s="686"/>
      <c r="DH5" s="686"/>
      <c r="DI5" s="686"/>
      <c r="DJ5" s="686"/>
      <c r="DK5" s="686"/>
      <c r="DL5" s="686"/>
      <c r="DM5" s="686"/>
      <c r="DN5" s="686"/>
      <c r="DO5" s="686"/>
      <c r="DP5" s="687"/>
      <c r="DQ5" s="685" t="s">
        <v>177</v>
      </c>
      <c r="DR5" s="686"/>
      <c r="DS5" s="686"/>
      <c r="DT5" s="686"/>
      <c r="DU5" s="686"/>
      <c r="DV5" s="686"/>
      <c r="DW5" s="686"/>
      <c r="DX5" s="686"/>
      <c r="DY5" s="686"/>
      <c r="DZ5" s="686"/>
      <c r="EA5" s="686"/>
      <c r="EB5" s="686"/>
      <c r="EC5" s="687"/>
    </row>
    <row r="6" spans="2:143" ht="11.25" customHeight="1">
      <c r="B6" s="577" t="s">
        <v>178</v>
      </c>
      <c r="C6" s="578"/>
      <c r="D6" s="578"/>
      <c r="E6" s="578"/>
      <c r="F6" s="578"/>
      <c r="G6" s="578"/>
      <c r="H6" s="578"/>
      <c r="I6" s="578"/>
      <c r="J6" s="578"/>
      <c r="K6" s="578"/>
      <c r="L6" s="578"/>
      <c r="M6" s="578"/>
      <c r="N6" s="578"/>
      <c r="O6" s="578"/>
      <c r="P6" s="578"/>
      <c r="Q6" s="579"/>
      <c r="R6" s="580">
        <v>170995</v>
      </c>
      <c r="S6" s="581"/>
      <c r="T6" s="581"/>
      <c r="U6" s="581"/>
      <c r="V6" s="581"/>
      <c r="W6" s="581"/>
      <c r="X6" s="581"/>
      <c r="Y6" s="582"/>
      <c r="Z6" s="633">
        <v>1.1000000000000001</v>
      </c>
      <c r="AA6" s="633"/>
      <c r="AB6" s="633"/>
      <c r="AC6" s="633"/>
      <c r="AD6" s="634">
        <v>170995</v>
      </c>
      <c r="AE6" s="634"/>
      <c r="AF6" s="634"/>
      <c r="AG6" s="634"/>
      <c r="AH6" s="634"/>
      <c r="AI6" s="634"/>
      <c r="AJ6" s="634"/>
      <c r="AK6" s="634"/>
      <c r="AL6" s="603">
        <v>2</v>
      </c>
      <c r="AM6" s="635"/>
      <c r="AN6" s="635"/>
      <c r="AO6" s="636"/>
      <c r="AP6" s="577" t="s">
        <v>179</v>
      </c>
      <c r="AQ6" s="578"/>
      <c r="AR6" s="578"/>
      <c r="AS6" s="578"/>
      <c r="AT6" s="578"/>
      <c r="AU6" s="578"/>
      <c r="AV6" s="578"/>
      <c r="AW6" s="578"/>
      <c r="AX6" s="578"/>
      <c r="AY6" s="578"/>
      <c r="AZ6" s="578"/>
      <c r="BA6" s="578"/>
      <c r="BB6" s="578"/>
      <c r="BC6" s="578"/>
      <c r="BD6" s="578"/>
      <c r="BE6" s="578"/>
      <c r="BF6" s="579"/>
      <c r="BG6" s="580">
        <v>1595570</v>
      </c>
      <c r="BH6" s="581"/>
      <c r="BI6" s="581"/>
      <c r="BJ6" s="581"/>
      <c r="BK6" s="581"/>
      <c r="BL6" s="581"/>
      <c r="BM6" s="581"/>
      <c r="BN6" s="582"/>
      <c r="BO6" s="633">
        <v>98.8</v>
      </c>
      <c r="BP6" s="633"/>
      <c r="BQ6" s="633"/>
      <c r="BR6" s="633"/>
      <c r="BS6" s="634" t="s">
        <v>180</v>
      </c>
      <c r="BT6" s="634"/>
      <c r="BU6" s="634"/>
      <c r="BV6" s="634"/>
      <c r="BW6" s="634"/>
      <c r="BX6" s="634"/>
      <c r="BY6" s="634"/>
      <c r="BZ6" s="634"/>
      <c r="CA6" s="634"/>
      <c r="CB6" s="670"/>
      <c r="CD6" s="637" t="s">
        <v>181</v>
      </c>
      <c r="CE6" s="638"/>
      <c r="CF6" s="638"/>
      <c r="CG6" s="638"/>
      <c r="CH6" s="638"/>
      <c r="CI6" s="638"/>
      <c r="CJ6" s="638"/>
      <c r="CK6" s="638"/>
      <c r="CL6" s="638"/>
      <c r="CM6" s="638"/>
      <c r="CN6" s="638"/>
      <c r="CO6" s="638"/>
      <c r="CP6" s="638"/>
      <c r="CQ6" s="639"/>
      <c r="CR6" s="580">
        <v>118078</v>
      </c>
      <c r="CS6" s="581"/>
      <c r="CT6" s="581"/>
      <c r="CU6" s="581"/>
      <c r="CV6" s="581"/>
      <c r="CW6" s="581"/>
      <c r="CX6" s="581"/>
      <c r="CY6" s="582"/>
      <c r="CZ6" s="633">
        <v>0.8</v>
      </c>
      <c r="DA6" s="633"/>
      <c r="DB6" s="633"/>
      <c r="DC6" s="633"/>
      <c r="DD6" s="586" t="s">
        <v>182</v>
      </c>
      <c r="DE6" s="581"/>
      <c r="DF6" s="581"/>
      <c r="DG6" s="581"/>
      <c r="DH6" s="581"/>
      <c r="DI6" s="581"/>
      <c r="DJ6" s="581"/>
      <c r="DK6" s="581"/>
      <c r="DL6" s="581"/>
      <c r="DM6" s="581"/>
      <c r="DN6" s="581"/>
      <c r="DO6" s="581"/>
      <c r="DP6" s="582"/>
      <c r="DQ6" s="586">
        <v>117951</v>
      </c>
      <c r="DR6" s="581"/>
      <c r="DS6" s="581"/>
      <c r="DT6" s="581"/>
      <c r="DU6" s="581"/>
      <c r="DV6" s="581"/>
      <c r="DW6" s="581"/>
      <c r="DX6" s="581"/>
      <c r="DY6" s="581"/>
      <c r="DZ6" s="581"/>
      <c r="EA6" s="581"/>
      <c r="EB6" s="581"/>
      <c r="EC6" s="619"/>
    </row>
    <row r="7" spans="2:143" ht="11.25" customHeight="1">
      <c r="B7" s="577" t="s">
        <v>183</v>
      </c>
      <c r="C7" s="578"/>
      <c r="D7" s="578"/>
      <c r="E7" s="578"/>
      <c r="F7" s="578"/>
      <c r="G7" s="578"/>
      <c r="H7" s="578"/>
      <c r="I7" s="578"/>
      <c r="J7" s="578"/>
      <c r="K7" s="578"/>
      <c r="L7" s="578"/>
      <c r="M7" s="578"/>
      <c r="N7" s="578"/>
      <c r="O7" s="578"/>
      <c r="P7" s="578"/>
      <c r="Q7" s="579"/>
      <c r="R7" s="580">
        <v>1460</v>
      </c>
      <c r="S7" s="581"/>
      <c r="T7" s="581"/>
      <c r="U7" s="581"/>
      <c r="V7" s="581"/>
      <c r="W7" s="581"/>
      <c r="X7" s="581"/>
      <c r="Y7" s="582"/>
      <c r="Z7" s="633">
        <v>0</v>
      </c>
      <c r="AA7" s="633"/>
      <c r="AB7" s="633"/>
      <c r="AC7" s="633"/>
      <c r="AD7" s="634">
        <v>1460</v>
      </c>
      <c r="AE7" s="634"/>
      <c r="AF7" s="634"/>
      <c r="AG7" s="634"/>
      <c r="AH7" s="634"/>
      <c r="AI7" s="634"/>
      <c r="AJ7" s="634"/>
      <c r="AK7" s="634"/>
      <c r="AL7" s="603">
        <v>0</v>
      </c>
      <c r="AM7" s="635"/>
      <c r="AN7" s="635"/>
      <c r="AO7" s="636"/>
      <c r="AP7" s="577" t="s">
        <v>184</v>
      </c>
      <c r="AQ7" s="578"/>
      <c r="AR7" s="578"/>
      <c r="AS7" s="578"/>
      <c r="AT7" s="578"/>
      <c r="AU7" s="578"/>
      <c r="AV7" s="578"/>
      <c r="AW7" s="578"/>
      <c r="AX7" s="578"/>
      <c r="AY7" s="578"/>
      <c r="AZ7" s="578"/>
      <c r="BA7" s="578"/>
      <c r="BB7" s="578"/>
      <c r="BC7" s="578"/>
      <c r="BD7" s="578"/>
      <c r="BE7" s="578"/>
      <c r="BF7" s="579"/>
      <c r="BG7" s="580">
        <v>632284</v>
      </c>
      <c r="BH7" s="581"/>
      <c r="BI7" s="581"/>
      <c r="BJ7" s="581"/>
      <c r="BK7" s="581"/>
      <c r="BL7" s="581"/>
      <c r="BM7" s="581"/>
      <c r="BN7" s="582"/>
      <c r="BO7" s="633">
        <v>39.1</v>
      </c>
      <c r="BP7" s="633"/>
      <c r="BQ7" s="633"/>
      <c r="BR7" s="633"/>
      <c r="BS7" s="634" t="s">
        <v>185</v>
      </c>
      <c r="BT7" s="634"/>
      <c r="BU7" s="634"/>
      <c r="BV7" s="634"/>
      <c r="BW7" s="634"/>
      <c r="BX7" s="634"/>
      <c r="BY7" s="634"/>
      <c r="BZ7" s="634"/>
      <c r="CA7" s="634"/>
      <c r="CB7" s="670"/>
      <c r="CD7" s="612" t="s">
        <v>186</v>
      </c>
      <c r="CE7" s="613"/>
      <c r="CF7" s="613"/>
      <c r="CG7" s="613"/>
      <c r="CH7" s="613"/>
      <c r="CI7" s="613"/>
      <c r="CJ7" s="613"/>
      <c r="CK7" s="613"/>
      <c r="CL7" s="613"/>
      <c r="CM7" s="613"/>
      <c r="CN7" s="613"/>
      <c r="CO7" s="613"/>
      <c r="CP7" s="613"/>
      <c r="CQ7" s="614"/>
      <c r="CR7" s="580">
        <v>3211409</v>
      </c>
      <c r="CS7" s="581"/>
      <c r="CT7" s="581"/>
      <c r="CU7" s="581"/>
      <c r="CV7" s="581"/>
      <c r="CW7" s="581"/>
      <c r="CX7" s="581"/>
      <c r="CY7" s="582"/>
      <c r="CZ7" s="633">
        <v>22.7</v>
      </c>
      <c r="DA7" s="633"/>
      <c r="DB7" s="633"/>
      <c r="DC7" s="633"/>
      <c r="DD7" s="586">
        <v>1222781</v>
      </c>
      <c r="DE7" s="581"/>
      <c r="DF7" s="581"/>
      <c r="DG7" s="581"/>
      <c r="DH7" s="581"/>
      <c r="DI7" s="581"/>
      <c r="DJ7" s="581"/>
      <c r="DK7" s="581"/>
      <c r="DL7" s="581"/>
      <c r="DM7" s="581"/>
      <c r="DN7" s="581"/>
      <c r="DO7" s="581"/>
      <c r="DP7" s="582"/>
      <c r="DQ7" s="586">
        <v>1886402</v>
      </c>
      <c r="DR7" s="581"/>
      <c r="DS7" s="581"/>
      <c r="DT7" s="581"/>
      <c r="DU7" s="581"/>
      <c r="DV7" s="581"/>
      <c r="DW7" s="581"/>
      <c r="DX7" s="581"/>
      <c r="DY7" s="581"/>
      <c r="DZ7" s="581"/>
      <c r="EA7" s="581"/>
      <c r="EB7" s="581"/>
      <c r="EC7" s="619"/>
    </row>
    <row r="8" spans="2:143" ht="11.25" customHeight="1">
      <c r="B8" s="577" t="s">
        <v>187</v>
      </c>
      <c r="C8" s="578"/>
      <c r="D8" s="578"/>
      <c r="E8" s="578"/>
      <c r="F8" s="578"/>
      <c r="G8" s="578"/>
      <c r="H8" s="578"/>
      <c r="I8" s="578"/>
      <c r="J8" s="578"/>
      <c r="K8" s="578"/>
      <c r="L8" s="578"/>
      <c r="M8" s="578"/>
      <c r="N8" s="578"/>
      <c r="O8" s="578"/>
      <c r="P8" s="578"/>
      <c r="Q8" s="579"/>
      <c r="R8" s="580">
        <v>4056</v>
      </c>
      <c r="S8" s="581"/>
      <c r="T8" s="581"/>
      <c r="U8" s="581"/>
      <c r="V8" s="581"/>
      <c r="W8" s="581"/>
      <c r="X8" s="581"/>
      <c r="Y8" s="582"/>
      <c r="Z8" s="633">
        <v>0</v>
      </c>
      <c r="AA8" s="633"/>
      <c r="AB8" s="633"/>
      <c r="AC8" s="633"/>
      <c r="AD8" s="634">
        <v>4056</v>
      </c>
      <c r="AE8" s="634"/>
      <c r="AF8" s="634"/>
      <c r="AG8" s="634"/>
      <c r="AH8" s="634"/>
      <c r="AI8" s="634"/>
      <c r="AJ8" s="634"/>
      <c r="AK8" s="634"/>
      <c r="AL8" s="603">
        <v>0</v>
      </c>
      <c r="AM8" s="635"/>
      <c r="AN8" s="635"/>
      <c r="AO8" s="636"/>
      <c r="AP8" s="577" t="s">
        <v>188</v>
      </c>
      <c r="AQ8" s="578"/>
      <c r="AR8" s="578"/>
      <c r="AS8" s="578"/>
      <c r="AT8" s="578"/>
      <c r="AU8" s="578"/>
      <c r="AV8" s="578"/>
      <c r="AW8" s="578"/>
      <c r="AX8" s="578"/>
      <c r="AY8" s="578"/>
      <c r="AZ8" s="578"/>
      <c r="BA8" s="578"/>
      <c r="BB8" s="578"/>
      <c r="BC8" s="578"/>
      <c r="BD8" s="578"/>
      <c r="BE8" s="578"/>
      <c r="BF8" s="579"/>
      <c r="BG8" s="580">
        <v>26284</v>
      </c>
      <c r="BH8" s="581"/>
      <c r="BI8" s="581"/>
      <c r="BJ8" s="581"/>
      <c r="BK8" s="581"/>
      <c r="BL8" s="581"/>
      <c r="BM8" s="581"/>
      <c r="BN8" s="582"/>
      <c r="BO8" s="633">
        <v>1.6</v>
      </c>
      <c r="BP8" s="633"/>
      <c r="BQ8" s="633"/>
      <c r="BR8" s="633"/>
      <c r="BS8" s="586" t="s">
        <v>113</v>
      </c>
      <c r="BT8" s="581"/>
      <c r="BU8" s="581"/>
      <c r="BV8" s="581"/>
      <c r="BW8" s="581"/>
      <c r="BX8" s="581"/>
      <c r="BY8" s="581"/>
      <c r="BZ8" s="581"/>
      <c r="CA8" s="581"/>
      <c r="CB8" s="619"/>
      <c r="CD8" s="612" t="s">
        <v>189</v>
      </c>
      <c r="CE8" s="613"/>
      <c r="CF8" s="613"/>
      <c r="CG8" s="613"/>
      <c r="CH8" s="613"/>
      <c r="CI8" s="613"/>
      <c r="CJ8" s="613"/>
      <c r="CK8" s="613"/>
      <c r="CL8" s="613"/>
      <c r="CM8" s="613"/>
      <c r="CN8" s="613"/>
      <c r="CO8" s="613"/>
      <c r="CP8" s="613"/>
      <c r="CQ8" s="614"/>
      <c r="CR8" s="580">
        <v>2488808</v>
      </c>
      <c r="CS8" s="581"/>
      <c r="CT8" s="581"/>
      <c r="CU8" s="581"/>
      <c r="CV8" s="581"/>
      <c r="CW8" s="581"/>
      <c r="CX8" s="581"/>
      <c r="CY8" s="582"/>
      <c r="CZ8" s="633">
        <v>17.600000000000001</v>
      </c>
      <c r="DA8" s="633"/>
      <c r="DB8" s="633"/>
      <c r="DC8" s="633"/>
      <c r="DD8" s="586">
        <v>59373</v>
      </c>
      <c r="DE8" s="581"/>
      <c r="DF8" s="581"/>
      <c r="DG8" s="581"/>
      <c r="DH8" s="581"/>
      <c r="DI8" s="581"/>
      <c r="DJ8" s="581"/>
      <c r="DK8" s="581"/>
      <c r="DL8" s="581"/>
      <c r="DM8" s="581"/>
      <c r="DN8" s="581"/>
      <c r="DO8" s="581"/>
      <c r="DP8" s="582"/>
      <c r="DQ8" s="586">
        <v>1537619</v>
      </c>
      <c r="DR8" s="581"/>
      <c r="DS8" s="581"/>
      <c r="DT8" s="581"/>
      <c r="DU8" s="581"/>
      <c r="DV8" s="581"/>
      <c r="DW8" s="581"/>
      <c r="DX8" s="581"/>
      <c r="DY8" s="581"/>
      <c r="DZ8" s="581"/>
      <c r="EA8" s="581"/>
      <c r="EB8" s="581"/>
      <c r="EC8" s="619"/>
    </row>
    <row r="9" spans="2:143" ht="11.25" customHeight="1">
      <c r="B9" s="577" t="s">
        <v>190</v>
      </c>
      <c r="C9" s="578"/>
      <c r="D9" s="578"/>
      <c r="E9" s="578"/>
      <c r="F9" s="578"/>
      <c r="G9" s="578"/>
      <c r="H9" s="578"/>
      <c r="I9" s="578"/>
      <c r="J9" s="578"/>
      <c r="K9" s="578"/>
      <c r="L9" s="578"/>
      <c r="M9" s="578"/>
      <c r="N9" s="578"/>
      <c r="O9" s="578"/>
      <c r="P9" s="578"/>
      <c r="Q9" s="579"/>
      <c r="R9" s="580">
        <v>2147</v>
      </c>
      <c r="S9" s="581"/>
      <c r="T9" s="581"/>
      <c r="U9" s="581"/>
      <c r="V9" s="581"/>
      <c r="W9" s="581"/>
      <c r="X9" s="581"/>
      <c r="Y9" s="582"/>
      <c r="Z9" s="633">
        <v>0</v>
      </c>
      <c r="AA9" s="633"/>
      <c r="AB9" s="633"/>
      <c r="AC9" s="633"/>
      <c r="AD9" s="634">
        <v>2147</v>
      </c>
      <c r="AE9" s="634"/>
      <c r="AF9" s="634"/>
      <c r="AG9" s="634"/>
      <c r="AH9" s="634"/>
      <c r="AI9" s="634"/>
      <c r="AJ9" s="634"/>
      <c r="AK9" s="634"/>
      <c r="AL9" s="603">
        <v>0</v>
      </c>
      <c r="AM9" s="635"/>
      <c r="AN9" s="635"/>
      <c r="AO9" s="636"/>
      <c r="AP9" s="577" t="s">
        <v>191</v>
      </c>
      <c r="AQ9" s="578"/>
      <c r="AR9" s="578"/>
      <c r="AS9" s="578"/>
      <c r="AT9" s="578"/>
      <c r="AU9" s="578"/>
      <c r="AV9" s="578"/>
      <c r="AW9" s="578"/>
      <c r="AX9" s="578"/>
      <c r="AY9" s="578"/>
      <c r="AZ9" s="578"/>
      <c r="BA9" s="578"/>
      <c r="BB9" s="578"/>
      <c r="BC9" s="578"/>
      <c r="BD9" s="578"/>
      <c r="BE9" s="578"/>
      <c r="BF9" s="579"/>
      <c r="BG9" s="580">
        <v>504444</v>
      </c>
      <c r="BH9" s="581"/>
      <c r="BI9" s="581"/>
      <c r="BJ9" s="581"/>
      <c r="BK9" s="581"/>
      <c r="BL9" s="581"/>
      <c r="BM9" s="581"/>
      <c r="BN9" s="582"/>
      <c r="BO9" s="633">
        <v>31.2</v>
      </c>
      <c r="BP9" s="633"/>
      <c r="BQ9" s="633"/>
      <c r="BR9" s="633"/>
      <c r="BS9" s="586" t="s">
        <v>113</v>
      </c>
      <c r="BT9" s="581"/>
      <c r="BU9" s="581"/>
      <c r="BV9" s="581"/>
      <c r="BW9" s="581"/>
      <c r="BX9" s="581"/>
      <c r="BY9" s="581"/>
      <c r="BZ9" s="581"/>
      <c r="CA9" s="581"/>
      <c r="CB9" s="619"/>
      <c r="CD9" s="612" t="s">
        <v>192</v>
      </c>
      <c r="CE9" s="613"/>
      <c r="CF9" s="613"/>
      <c r="CG9" s="613"/>
      <c r="CH9" s="613"/>
      <c r="CI9" s="613"/>
      <c r="CJ9" s="613"/>
      <c r="CK9" s="613"/>
      <c r="CL9" s="613"/>
      <c r="CM9" s="613"/>
      <c r="CN9" s="613"/>
      <c r="CO9" s="613"/>
      <c r="CP9" s="613"/>
      <c r="CQ9" s="614"/>
      <c r="CR9" s="580">
        <v>922163</v>
      </c>
      <c r="CS9" s="581"/>
      <c r="CT9" s="581"/>
      <c r="CU9" s="581"/>
      <c r="CV9" s="581"/>
      <c r="CW9" s="581"/>
      <c r="CX9" s="581"/>
      <c r="CY9" s="582"/>
      <c r="CZ9" s="633">
        <v>6.5</v>
      </c>
      <c r="DA9" s="633"/>
      <c r="DB9" s="633"/>
      <c r="DC9" s="633"/>
      <c r="DD9" s="586">
        <v>10280</v>
      </c>
      <c r="DE9" s="581"/>
      <c r="DF9" s="581"/>
      <c r="DG9" s="581"/>
      <c r="DH9" s="581"/>
      <c r="DI9" s="581"/>
      <c r="DJ9" s="581"/>
      <c r="DK9" s="581"/>
      <c r="DL9" s="581"/>
      <c r="DM9" s="581"/>
      <c r="DN9" s="581"/>
      <c r="DO9" s="581"/>
      <c r="DP9" s="582"/>
      <c r="DQ9" s="586">
        <v>898315</v>
      </c>
      <c r="DR9" s="581"/>
      <c r="DS9" s="581"/>
      <c r="DT9" s="581"/>
      <c r="DU9" s="581"/>
      <c r="DV9" s="581"/>
      <c r="DW9" s="581"/>
      <c r="DX9" s="581"/>
      <c r="DY9" s="581"/>
      <c r="DZ9" s="581"/>
      <c r="EA9" s="581"/>
      <c r="EB9" s="581"/>
      <c r="EC9" s="619"/>
    </row>
    <row r="10" spans="2:143" ht="11.25" customHeight="1">
      <c r="B10" s="577" t="s">
        <v>193</v>
      </c>
      <c r="C10" s="578"/>
      <c r="D10" s="578"/>
      <c r="E10" s="578"/>
      <c r="F10" s="578"/>
      <c r="G10" s="578"/>
      <c r="H10" s="578"/>
      <c r="I10" s="578"/>
      <c r="J10" s="578"/>
      <c r="K10" s="578"/>
      <c r="L10" s="578"/>
      <c r="M10" s="578"/>
      <c r="N10" s="578"/>
      <c r="O10" s="578"/>
      <c r="P10" s="578"/>
      <c r="Q10" s="579"/>
      <c r="R10" s="580">
        <v>282670</v>
      </c>
      <c r="S10" s="581"/>
      <c r="T10" s="581"/>
      <c r="U10" s="581"/>
      <c r="V10" s="581"/>
      <c r="W10" s="581"/>
      <c r="X10" s="581"/>
      <c r="Y10" s="582"/>
      <c r="Z10" s="633">
        <v>1.9</v>
      </c>
      <c r="AA10" s="633"/>
      <c r="AB10" s="633"/>
      <c r="AC10" s="633"/>
      <c r="AD10" s="634">
        <v>282670</v>
      </c>
      <c r="AE10" s="634"/>
      <c r="AF10" s="634"/>
      <c r="AG10" s="634"/>
      <c r="AH10" s="634"/>
      <c r="AI10" s="634"/>
      <c r="AJ10" s="634"/>
      <c r="AK10" s="634"/>
      <c r="AL10" s="603">
        <v>3.3</v>
      </c>
      <c r="AM10" s="635"/>
      <c r="AN10" s="635"/>
      <c r="AO10" s="636"/>
      <c r="AP10" s="577" t="s">
        <v>194</v>
      </c>
      <c r="AQ10" s="578"/>
      <c r="AR10" s="578"/>
      <c r="AS10" s="578"/>
      <c r="AT10" s="578"/>
      <c r="AU10" s="578"/>
      <c r="AV10" s="578"/>
      <c r="AW10" s="578"/>
      <c r="AX10" s="578"/>
      <c r="AY10" s="578"/>
      <c r="AZ10" s="578"/>
      <c r="BA10" s="578"/>
      <c r="BB10" s="578"/>
      <c r="BC10" s="578"/>
      <c r="BD10" s="578"/>
      <c r="BE10" s="578"/>
      <c r="BF10" s="579"/>
      <c r="BG10" s="580">
        <v>40194</v>
      </c>
      <c r="BH10" s="581"/>
      <c r="BI10" s="581"/>
      <c r="BJ10" s="581"/>
      <c r="BK10" s="581"/>
      <c r="BL10" s="581"/>
      <c r="BM10" s="581"/>
      <c r="BN10" s="582"/>
      <c r="BO10" s="633">
        <v>2.5</v>
      </c>
      <c r="BP10" s="633"/>
      <c r="BQ10" s="633"/>
      <c r="BR10" s="633"/>
      <c r="BS10" s="586" t="s">
        <v>113</v>
      </c>
      <c r="BT10" s="581"/>
      <c r="BU10" s="581"/>
      <c r="BV10" s="581"/>
      <c r="BW10" s="581"/>
      <c r="BX10" s="581"/>
      <c r="BY10" s="581"/>
      <c r="BZ10" s="581"/>
      <c r="CA10" s="581"/>
      <c r="CB10" s="619"/>
      <c r="CD10" s="612" t="s">
        <v>195</v>
      </c>
      <c r="CE10" s="613"/>
      <c r="CF10" s="613"/>
      <c r="CG10" s="613"/>
      <c r="CH10" s="613"/>
      <c r="CI10" s="613"/>
      <c r="CJ10" s="613"/>
      <c r="CK10" s="613"/>
      <c r="CL10" s="613"/>
      <c r="CM10" s="613"/>
      <c r="CN10" s="613"/>
      <c r="CO10" s="613"/>
      <c r="CP10" s="613"/>
      <c r="CQ10" s="614"/>
      <c r="CR10" s="580">
        <v>34315</v>
      </c>
      <c r="CS10" s="581"/>
      <c r="CT10" s="581"/>
      <c r="CU10" s="581"/>
      <c r="CV10" s="581"/>
      <c r="CW10" s="581"/>
      <c r="CX10" s="581"/>
      <c r="CY10" s="582"/>
      <c r="CZ10" s="633">
        <v>0.2</v>
      </c>
      <c r="DA10" s="633"/>
      <c r="DB10" s="633"/>
      <c r="DC10" s="633"/>
      <c r="DD10" s="586" t="s">
        <v>69</v>
      </c>
      <c r="DE10" s="581"/>
      <c r="DF10" s="581"/>
      <c r="DG10" s="581"/>
      <c r="DH10" s="581"/>
      <c r="DI10" s="581"/>
      <c r="DJ10" s="581"/>
      <c r="DK10" s="581"/>
      <c r="DL10" s="581"/>
      <c r="DM10" s="581"/>
      <c r="DN10" s="581"/>
      <c r="DO10" s="581"/>
      <c r="DP10" s="582"/>
      <c r="DQ10" s="586">
        <v>6780</v>
      </c>
      <c r="DR10" s="581"/>
      <c r="DS10" s="581"/>
      <c r="DT10" s="581"/>
      <c r="DU10" s="581"/>
      <c r="DV10" s="581"/>
      <c r="DW10" s="581"/>
      <c r="DX10" s="581"/>
      <c r="DY10" s="581"/>
      <c r="DZ10" s="581"/>
      <c r="EA10" s="581"/>
      <c r="EB10" s="581"/>
      <c r="EC10" s="619"/>
    </row>
    <row r="11" spans="2:143" ht="11.25" customHeight="1">
      <c r="B11" s="577" t="s">
        <v>196</v>
      </c>
      <c r="C11" s="578"/>
      <c r="D11" s="578"/>
      <c r="E11" s="578"/>
      <c r="F11" s="578"/>
      <c r="G11" s="578"/>
      <c r="H11" s="578"/>
      <c r="I11" s="578"/>
      <c r="J11" s="578"/>
      <c r="K11" s="578"/>
      <c r="L11" s="578"/>
      <c r="M11" s="578"/>
      <c r="N11" s="578"/>
      <c r="O11" s="578"/>
      <c r="P11" s="578"/>
      <c r="Q11" s="579"/>
      <c r="R11" s="580">
        <v>3279</v>
      </c>
      <c r="S11" s="581"/>
      <c r="T11" s="581"/>
      <c r="U11" s="581"/>
      <c r="V11" s="581"/>
      <c r="W11" s="581"/>
      <c r="X11" s="581"/>
      <c r="Y11" s="582"/>
      <c r="Z11" s="633">
        <v>0</v>
      </c>
      <c r="AA11" s="633"/>
      <c r="AB11" s="633"/>
      <c r="AC11" s="633"/>
      <c r="AD11" s="634">
        <v>3173</v>
      </c>
      <c r="AE11" s="634"/>
      <c r="AF11" s="634"/>
      <c r="AG11" s="634"/>
      <c r="AH11" s="634"/>
      <c r="AI11" s="634"/>
      <c r="AJ11" s="634"/>
      <c r="AK11" s="634"/>
      <c r="AL11" s="603">
        <v>0</v>
      </c>
      <c r="AM11" s="635"/>
      <c r="AN11" s="635"/>
      <c r="AO11" s="636"/>
      <c r="AP11" s="577" t="s">
        <v>197</v>
      </c>
      <c r="AQ11" s="578"/>
      <c r="AR11" s="578"/>
      <c r="AS11" s="578"/>
      <c r="AT11" s="578"/>
      <c r="AU11" s="578"/>
      <c r="AV11" s="578"/>
      <c r="AW11" s="578"/>
      <c r="AX11" s="578"/>
      <c r="AY11" s="578"/>
      <c r="AZ11" s="578"/>
      <c r="BA11" s="578"/>
      <c r="BB11" s="578"/>
      <c r="BC11" s="578"/>
      <c r="BD11" s="578"/>
      <c r="BE11" s="578"/>
      <c r="BF11" s="579"/>
      <c r="BG11" s="580">
        <v>61362</v>
      </c>
      <c r="BH11" s="581"/>
      <c r="BI11" s="581"/>
      <c r="BJ11" s="581"/>
      <c r="BK11" s="581"/>
      <c r="BL11" s="581"/>
      <c r="BM11" s="581"/>
      <c r="BN11" s="582"/>
      <c r="BO11" s="633">
        <v>3.8</v>
      </c>
      <c r="BP11" s="633"/>
      <c r="BQ11" s="633"/>
      <c r="BR11" s="633"/>
      <c r="BS11" s="586" t="s">
        <v>113</v>
      </c>
      <c r="BT11" s="581"/>
      <c r="BU11" s="581"/>
      <c r="BV11" s="581"/>
      <c r="BW11" s="581"/>
      <c r="BX11" s="581"/>
      <c r="BY11" s="581"/>
      <c r="BZ11" s="581"/>
      <c r="CA11" s="581"/>
      <c r="CB11" s="619"/>
      <c r="CD11" s="612" t="s">
        <v>198</v>
      </c>
      <c r="CE11" s="613"/>
      <c r="CF11" s="613"/>
      <c r="CG11" s="613"/>
      <c r="CH11" s="613"/>
      <c r="CI11" s="613"/>
      <c r="CJ11" s="613"/>
      <c r="CK11" s="613"/>
      <c r="CL11" s="613"/>
      <c r="CM11" s="613"/>
      <c r="CN11" s="613"/>
      <c r="CO11" s="613"/>
      <c r="CP11" s="613"/>
      <c r="CQ11" s="614"/>
      <c r="CR11" s="580">
        <v>837907</v>
      </c>
      <c r="CS11" s="581"/>
      <c r="CT11" s="581"/>
      <c r="CU11" s="581"/>
      <c r="CV11" s="581"/>
      <c r="CW11" s="581"/>
      <c r="CX11" s="581"/>
      <c r="CY11" s="582"/>
      <c r="CZ11" s="633">
        <v>5.9</v>
      </c>
      <c r="DA11" s="633"/>
      <c r="DB11" s="633"/>
      <c r="DC11" s="633"/>
      <c r="DD11" s="586">
        <v>285096</v>
      </c>
      <c r="DE11" s="581"/>
      <c r="DF11" s="581"/>
      <c r="DG11" s="581"/>
      <c r="DH11" s="581"/>
      <c r="DI11" s="581"/>
      <c r="DJ11" s="581"/>
      <c r="DK11" s="581"/>
      <c r="DL11" s="581"/>
      <c r="DM11" s="581"/>
      <c r="DN11" s="581"/>
      <c r="DO11" s="581"/>
      <c r="DP11" s="582"/>
      <c r="DQ11" s="586">
        <v>527239</v>
      </c>
      <c r="DR11" s="581"/>
      <c r="DS11" s="581"/>
      <c r="DT11" s="581"/>
      <c r="DU11" s="581"/>
      <c r="DV11" s="581"/>
      <c r="DW11" s="581"/>
      <c r="DX11" s="581"/>
      <c r="DY11" s="581"/>
      <c r="DZ11" s="581"/>
      <c r="EA11" s="581"/>
      <c r="EB11" s="581"/>
      <c r="EC11" s="619"/>
    </row>
    <row r="12" spans="2:143" ht="11.25" customHeight="1">
      <c r="B12" s="577" t="s">
        <v>199</v>
      </c>
      <c r="C12" s="578"/>
      <c r="D12" s="578"/>
      <c r="E12" s="578"/>
      <c r="F12" s="578"/>
      <c r="G12" s="578"/>
      <c r="H12" s="578"/>
      <c r="I12" s="578"/>
      <c r="J12" s="578"/>
      <c r="K12" s="578"/>
      <c r="L12" s="578"/>
      <c r="M12" s="578"/>
      <c r="N12" s="578"/>
      <c r="O12" s="578"/>
      <c r="P12" s="578"/>
      <c r="Q12" s="579"/>
      <c r="R12" s="580" t="s">
        <v>69</v>
      </c>
      <c r="S12" s="581"/>
      <c r="T12" s="581"/>
      <c r="U12" s="581"/>
      <c r="V12" s="581"/>
      <c r="W12" s="581"/>
      <c r="X12" s="581"/>
      <c r="Y12" s="582"/>
      <c r="Z12" s="633" t="s">
        <v>113</v>
      </c>
      <c r="AA12" s="633"/>
      <c r="AB12" s="633"/>
      <c r="AC12" s="633"/>
      <c r="AD12" s="634" t="s">
        <v>200</v>
      </c>
      <c r="AE12" s="634"/>
      <c r="AF12" s="634"/>
      <c r="AG12" s="634"/>
      <c r="AH12" s="634"/>
      <c r="AI12" s="634"/>
      <c r="AJ12" s="634"/>
      <c r="AK12" s="634"/>
      <c r="AL12" s="603" t="s">
        <v>201</v>
      </c>
      <c r="AM12" s="635"/>
      <c r="AN12" s="635"/>
      <c r="AO12" s="636"/>
      <c r="AP12" s="577" t="s">
        <v>202</v>
      </c>
      <c r="AQ12" s="578"/>
      <c r="AR12" s="578"/>
      <c r="AS12" s="578"/>
      <c r="AT12" s="578"/>
      <c r="AU12" s="578"/>
      <c r="AV12" s="578"/>
      <c r="AW12" s="578"/>
      <c r="AX12" s="578"/>
      <c r="AY12" s="578"/>
      <c r="AZ12" s="578"/>
      <c r="BA12" s="578"/>
      <c r="BB12" s="578"/>
      <c r="BC12" s="578"/>
      <c r="BD12" s="578"/>
      <c r="BE12" s="578"/>
      <c r="BF12" s="579"/>
      <c r="BG12" s="580">
        <v>791943</v>
      </c>
      <c r="BH12" s="581"/>
      <c r="BI12" s="581"/>
      <c r="BJ12" s="581"/>
      <c r="BK12" s="581"/>
      <c r="BL12" s="581"/>
      <c r="BM12" s="581"/>
      <c r="BN12" s="582"/>
      <c r="BO12" s="633">
        <v>49</v>
      </c>
      <c r="BP12" s="633"/>
      <c r="BQ12" s="633"/>
      <c r="BR12" s="633"/>
      <c r="BS12" s="586" t="s">
        <v>69</v>
      </c>
      <c r="BT12" s="581"/>
      <c r="BU12" s="581"/>
      <c r="BV12" s="581"/>
      <c r="BW12" s="581"/>
      <c r="BX12" s="581"/>
      <c r="BY12" s="581"/>
      <c r="BZ12" s="581"/>
      <c r="CA12" s="581"/>
      <c r="CB12" s="619"/>
      <c r="CD12" s="612" t="s">
        <v>203</v>
      </c>
      <c r="CE12" s="613"/>
      <c r="CF12" s="613"/>
      <c r="CG12" s="613"/>
      <c r="CH12" s="613"/>
      <c r="CI12" s="613"/>
      <c r="CJ12" s="613"/>
      <c r="CK12" s="613"/>
      <c r="CL12" s="613"/>
      <c r="CM12" s="613"/>
      <c r="CN12" s="613"/>
      <c r="CO12" s="613"/>
      <c r="CP12" s="613"/>
      <c r="CQ12" s="614"/>
      <c r="CR12" s="580">
        <v>818732</v>
      </c>
      <c r="CS12" s="581"/>
      <c r="CT12" s="581"/>
      <c r="CU12" s="581"/>
      <c r="CV12" s="581"/>
      <c r="CW12" s="581"/>
      <c r="CX12" s="581"/>
      <c r="CY12" s="582"/>
      <c r="CZ12" s="633">
        <v>5.8</v>
      </c>
      <c r="DA12" s="633"/>
      <c r="DB12" s="633"/>
      <c r="DC12" s="633"/>
      <c r="DD12" s="586">
        <v>229577</v>
      </c>
      <c r="DE12" s="581"/>
      <c r="DF12" s="581"/>
      <c r="DG12" s="581"/>
      <c r="DH12" s="581"/>
      <c r="DI12" s="581"/>
      <c r="DJ12" s="581"/>
      <c r="DK12" s="581"/>
      <c r="DL12" s="581"/>
      <c r="DM12" s="581"/>
      <c r="DN12" s="581"/>
      <c r="DO12" s="581"/>
      <c r="DP12" s="582"/>
      <c r="DQ12" s="586">
        <v>573459</v>
      </c>
      <c r="DR12" s="581"/>
      <c r="DS12" s="581"/>
      <c r="DT12" s="581"/>
      <c r="DU12" s="581"/>
      <c r="DV12" s="581"/>
      <c r="DW12" s="581"/>
      <c r="DX12" s="581"/>
      <c r="DY12" s="581"/>
      <c r="DZ12" s="581"/>
      <c r="EA12" s="581"/>
      <c r="EB12" s="581"/>
      <c r="EC12" s="619"/>
    </row>
    <row r="13" spans="2:143" ht="11.25" customHeight="1">
      <c r="B13" s="577" t="s">
        <v>204</v>
      </c>
      <c r="C13" s="578"/>
      <c r="D13" s="578"/>
      <c r="E13" s="578"/>
      <c r="F13" s="578"/>
      <c r="G13" s="578"/>
      <c r="H13" s="578"/>
      <c r="I13" s="578"/>
      <c r="J13" s="578"/>
      <c r="K13" s="578"/>
      <c r="L13" s="578"/>
      <c r="M13" s="578"/>
      <c r="N13" s="578"/>
      <c r="O13" s="578"/>
      <c r="P13" s="578"/>
      <c r="Q13" s="579"/>
      <c r="R13" s="580">
        <v>28919</v>
      </c>
      <c r="S13" s="581"/>
      <c r="T13" s="581"/>
      <c r="U13" s="581"/>
      <c r="V13" s="581"/>
      <c r="W13" s="581"/>
      <c r="X13" s="581"/>
      <c r="Y13" s="582"/>
      <c r="Z13" s="633">
        <v>0.2</v>
      </c>
      <c r="AA13" s="633"/>
      <c r="AB13" s="633"/>
      <c r="AC13" s="633"/>
      <c r="AD13" s="634">
        <v>28919</v>
      </c>
      <c r="AE13" s="634"/>
      <c r="AF13" s="634"/>
      <c r="AG13" s="634"/>
      <c r="AH13" s="634"/>
      <c r="AI13" s="634"/>
      <c r="AJ13" s="634"/>
      <c r="AK13" s="634"/>
      <c r="AL13" s="603">
        <v>0.3</v>
      </c>
      <c r="AM13" s="635"/>
      <c r="AN13" s="635"/>
      <c r="AO13" s="636"/>
      <c r="AP13" s="577" t="s">
        <v>205</v>
      </c>
      <c r="AQ13" s="578"/>
      <c r="AR13" s="578"/>
      <c r="AS13" s="578"/>
      <c r="AT13" s="578"/>
      <c r="AU13" s="578"/>
      <c r="AV13" s="578"/>
      <c r="AW13" s="578"/>
      <c r="AX13" s="578"/>
      <c r="AY13" s="578"/>
      <c r="AZ13" s="578"/>
      <c r="BA13" s="578"/>
      <c r="BB13" s="578"/>
      <c r="BC13" s="578"/>
      <c r="BD13" s="578"/>
      <c r="BE13" s="578"/>
      <c r="BF13" s="579"/>
      <c r="BG13" s="580">
        <v>777880</v>
      </c>
      <c r="BH13" s="581"/>
      <c r="BI13" s="581"/>
      <c r="BJ13" s="581"/>
      <c r="BK13" s="581"/>
      <c r="BL13" s="581"/>
      <c r="BM13" s="581"/>
      <c r="BN13" s="582"/>
      <c r="BO13" s="633">
        <v>48.2</v>
      </c>
      <c r="BP13" s="633"/>
      <c r="BQ13" s="633"/>
      <c r="BR13" s="633"/>
      <c r="BS13" s="586" t="s">
        <v>69</v>
      </c>
      <c r="BT13" s="581"/>
      <c r="BU13" s="581"/>
      <c r="BV13" s="581"/>
      <c r="BW13" s="581"/>
      <c r="BX13" s="581"/>
      <c r="BY13" s="581"/>
      <c r="BZ13" s="581"/>
      <c r="CA13" s="581"/>
      <c r="CB13" s="619"/>
      <c r="CD13" s="612" t="s">
        <v>206</v>
      </c>
      <c r="CE13" s="613"/>
      <c r="CF13" s="613"/>
      <c r="CG13" s="613"/>
      <c r="CH13" s="613"/>
      <c r="CI13" s="613"/>
      <c r="CJ13" s="613"/>
      <c r="CK13" s="613"/>
      <c r="CL13" s="613"/>
      <c r="CM13" s="613"/>
      <c r="CN13" s="613"/>
      <c r="CO13" s="613"/>
      <c r="CP13" s="613"/>
      <c r="CQ13" s="614"/>
      <c r="CR13" s="580">
        <v>1241616</v>
      </c>
      <c r="CS13" s="581"/>
      <c r="CT13" s="581"/>
      <c r="CU13" s="581"/>
      <c r="CV13" s="581"/>
      <c r="CW13" s="581"/>
      <c r="CX13" s="581"/>
      <c r="CY13" s="582"/>
      <c r="CZ13" s="633">
        <v>8.8000000000000007</v>
      </c>
      <c r="DA13" s="633"/>
      <c r="DB13" s="633"/>
      <c r="DC13" s="633"/>
      <c r="DD13" s="586">
        <v>424892</v>
      </c>
      <c r="DE13" s="581"/>
      <c r="DF13" s="581"/>
      <c r="DG13" s="581"/>
      <c r="DH13" s="581"/>
      <c r="DI13" s="581"/>
      <c r="DJ13" s="581"/>
      <c r="DK13" s="581"/>
      <c r="DL13" s="581"/>
      <c r="DM13" s="581"/>
      <c r="DN13" s="581"/>
      <c r="DO13" s="581"/>
      <c r="DP13" s="582"/>
      <c r="DQ13" s="586">
        <v>832490</v>
      </c>
      <c r="DR13" s="581"/>
      <c r="DS13" s="581"/>
      <c r="DT13" s="581"/>
      <c r="DU13" s="581"/>
      <c r="DV13" s="581"/>
      <c r="DW13" s="581"/>
      <c r="DX13" s="581"/>
      <c r="DY13" s="581"/>
      <c r="DZ13" s="581"/>
      <c r="EA13" s="581"/>
      <c r="EB13" s="581"/>
      <c r="EC13" s="619"/>
    </row>
    <row r="14" spans="2:143" ht="11.25" customHeight="1">
      <c r="B14" s="577" t="s">
        <v>207</v>
      </c>
      <c r="C14" s="578"/>
      <c r="D14" s="578"/>
      <c r="E14" s="578"/>
      <c r="F14" s="578"/>
      <c r="G14" s="578"/>
      <c r="H14" s="578"/>
      <c r="I14" s="578"/>
      <c r="J14" s="578"/>
      <c r="K14" s="578"/>
      <c r="L14" s="578"/>
      <c r="M14" s="578"/>
      <c r="N14" s="578"/>
      <c r="O14" s="578"/>
      <c r="P14" s="578"/>
      <c r="Q14" s="579"/>
      <c r="R14" s="580" t="s">
        <v>69</v>
      </c>
      <c r="S14" s="581"/>
      <c r="T14" s="581"/>
      <c r="U14" s="581"/>
      <c r="V14" s="581"/>
      <c r="W14" s="581"/>
      <c r="X14" s="581"/>
      <c r="Y14" s="582"/>
      <c r="Z14" s="633" t="s">
        <v>69</v>
      </c>
      <c r="AA14" s="633"/>
      <c r="AB14" s="633"/>
      <c r="AC14" s="633"/>
      <c r="AD14" s="634" t="s">
        <v>69</v>
      </c>
      <c r="AE14" s="634"/>
      <c r="AF14" s="634"/>
      <c r="AG14" s="634"/>
      <c r="AH14" s="634"/>
      <c r="AI14" s="634"/>
      <c r="AJ14" s="634"/>
      <c r="AK14" s="634"/>
      <c r="AL14" s="603" t="s">
        <v>69</v>
      </c>
      <c r="AM14" s="635"/>
      <c r="AN14" s="635"/>
      <c r="AO14" s="636"/>
      <c r="AP14" s="577" t="s">
        <v>208</v>
      </c>
      <c r="AQ14" s="578"/>
      <c r="AR14" s="578"/>
      <c r="AS14" s="578"/>
      <c r="AT14" s="578"/>
      <c r="AU14" s="578"/>
      <c r="AV14" s="578"/>
      <c r="AW14" s="578"/>
      <c r="AX14" s="578"/>
      <c r="AY14" s="578"/>
      <c r="AZ14" s="578"/>
      <c r="BA14" s="578"/>
      <c r="BB14" s="578"/>
      <c r="BC14" s="578"/>
      <c r="BD14" s="578"/>
      <c r="BE14" s="578"/>
      <c r="BF14" s="579"/>
      <c r="BG14" s="580">
        <v>46927</v>
      </c>
      <c r="BH14" s="581"/>
      <c r="BI14" s="581"/>
      <c r="BJ14" s="581"/>
      <c r="BK14" s="581"/>
      <c r="BL14" s="581"/>
      <c r="BM14" s="581"/>
      <c r="BN14" s="582"/>
      <c r="BO14" s="633">
        <v>2.9</v>
      </c>
      <c r="BP14" s="633"/>
      <c r="BQ14" s="633"/>
      <c r="BR14" s="633"/>
      <c r="BS14" s="586" t="s">
        <v>69</v>
      </c>
      <c r="BT14" s="581"/>
      <c r="BU14" s="581"/>
      <c r="BV14" s="581"/>
      <c r="BW14" s="581"/>
      <c r="BX14" s="581"/>
      <c r="BY14" s="581"/>
      <c r="BZ14" s="581"/>
      <c r="CA14" s="581"/>
      <c r="CB14" s="619"/>
      <c r="CD14" s="612" t="s">
        <v>209</v>
      </c>
      <c r="CE14" s="613"/>
      <c r="CF14" s="613"/>
      <c r="CG14" s="613"/>
      <c r="CH14" s="613"/>
      <c r="CI14" s="613"/>
      <c r="CJ14" s="613"/>
      <c r="CK14" s="613"/>
      <c r="CL14" s="613"/>
      <c r="CM14" s="613"/>
      <c r="CN14" s="613"/>
      <c r="CO14" s="613"/>
      <c r="CP14" s="613"/>
      <c r="CQ14" s="614"/>
      <c r="CR14" s="580">
        <v>542674</v>
      </c>
      <c r="CS14" s="581"/>
      <c r="CT14" s="581"/>
      <c r="CU14" s="581"/>
      <c r="CV14" s="581"/>
      <c r="CW14" s="581"/>
      <c r="CX14" s="581"/>
      <c r="CY14" s="582"/>
      <c r="CZ14" s="633">
        <v>3.8</v>
      </c>
      <c r="DA14" s="633"/>
      <c r="DB14" s="633"/>
      <c r="DC14" s="633"/>
      <c r="DD14" s="586">
        <v>30769</v>
      </c>
      <c r="DE14" s="581"/>
      <c r="DF14" s="581"/>
      <c r="DG14" s="581"/>
      <c r="DH14" s="581"/>
      <c r="DI14" s="581"/>
      <c r="DJ14" s="581"/>
      <c r="DK14" s="581"/>
      <c r="DL14" s="581"/>
      <c r="DM14" s="581"/>
      <c r="DN14" s="581"/>
      <c r="DO14" s="581"/>
      <c r="DP14" s="582"/>
      <c r="DQ14" s="586">
        <v>498076</v>
      </c>
      <c r="DR14" s="581"/>
      <c r="DS14" s="581"/>
      <c r="DT14" s="581"/>
      <c r="DU14" s="581"/>
      <c r="DV14" s="581"/>
      <c r="DW14" s="581"/>
      <c r="DX14" s="581"/>
      <c r="DY14" s="581"/>
      <c r="DZ14" s="581"/>
      <c r="EA14" s="581"/>
      <c r="EB14" s="581"/>
      <c r="EC14" s="619"/>
    </row>
    <row r="15" spans="2:143" ht="11.25" customHeight="1">
      <c r="B15" s="577" t="s">
        <v>210</v>
      </c>
      <c r="C15" s="578"/>
      <c r="D15" s="578"/>
      <c r="E15" s="578"/>
      <c r="F15" s="578"/>
      <c r="G15" s="578"/>
      <c r="H15" s="578"/>
      <c r="I15" s="578"/>
      <c r="J15" s="578"/>
      <c r="K15" s="578"/>
      <c r="L15" s="578"/>
      <c r="M15" s="578"/>
      <c r="N15" s="578"/>
      <c r="O15" s="578"/>
      <c r="P15" s="578"/>
      <c r="Q15" s="579"/>
      <c r="R15" s="580">
        <v>2682</v>
      </c>
      <c r="S15" s="581"/>
      <c r="T15" s="581"/>
      <c r="U15" s="581"/>
      <c r="V15" s="581"/>
      <c r="W15" s="581"/>
      <c r="X15" s="581"/>
      <c r="Y15" s="582"/>
      <c r="Z15" s="633">
        <v>0</v>
      </c>
      <c r="AA15" s="633"/>
      <c r="AB15" s="633"/>
      <c r="AC15" s="633"/>
      <c r="AD15" s="634">
        <v>2682</v>
      </c>
      <c r="AE15" s="634"/>
      <c r="AF15" s="634"/>
      <c r="AG15" s="634"/>
      <c r="AH15" s="634"/>
      <c r="AI15" s="634"/>
      <c r="AJ15" s="634"/>
      <c r="AK15" s="634"/>
      <c r="AL15" s="603">
        <v>0</v>
      </c>
      <c r="AM15" s="635"/>
      <c r="AN15" s="635"/>
      <c r="AO15" s="636"/>
      <c r="AP15" s="577" t="s">
        <v>211</v>
      </c>
      <c r="AQ15" s="578"/>
      <c r="AR15" s="578"/>
      <c r="AS15" s="578"/>
      <c r="AT15" s="578"/>
      <c r="AU15" s="578"/>
      <c r="AV15" s="578"/>
      <c r="AW15" s="578"/>
      <c r="AX15" s="578"/>
      <c r="AY15" s="578"/>
      <c r="AZ15" s="578"/>
      <c r="BA15" s="578"/>
      <c r="BB15" s="578"/>
      <c r="BC15" s="578"/>
      <c r="BD15" s="578"/>
      <c r="BE15" s="578"/>
      <c r="BF15" s="579"/>
      <c r="BG15" s="580">
        <v>124416</v>
      </c>
      <c r="BH15" s="581"/>
      <c r="BI15" s="581"/>
      <c r="BJ15" s="581"/>
      <c r="BK15" s="581"/>
      <c r="BL15" s="581"/>
      <c r="BM15" s="581"/>
      <c r="BN15" s="582"/>
      <c r="BO15" s="633">
        <v>7.7</v>
      </c>
      <c r="BP15" s="633"/>
      <c r="BQ15" s="633"/>
      <c r="BR15" s="633"/>
      <c r="BS15" s="586" t="s">
        <v>201</v>
      </c>
      <c r="BT15" s="581"/>
      <c r="BU15" s="581"/>
      <c r="BV15" s="581"/>
      <c r="BW15" s="581"/>
      <c r="BX15" s="581"/>
      <c r="BY15" s="581"/>
      <c r="BZ15" s="581"/>
      <c r="CA15" s="581"/>
      <c r="CB15" s="619"/>
      <c r="CD15" s="612" t="s">
        <v>212</v>
      </c>
      <c r="CE15" s="613"/>
      <c r="CF15" s="613"/>
      <c r="CG15" s="613"/>
      <c r="CH15" s="613"/>
      <c r="CI15" s="613"/>
      <c r="CJ15" s="613"/>
      <c r="CK15" s="613"/>
      <c r="CL15" s="613"/>
      <c r="CM15" s="613"/>
      <c r="CN15" s="613"/>
      <c r="CO15" s="613"/>
      <c r="CP15" s="613"/>
      <c r="CQ15" s="614"/>
      <c r="CR15" s="580">
        <v>1124770</v>
      </c>
      <c r="CS15" s="581"/>
      <c r="CT15" s="581"/>
      <c r="CU15" s="581"/>
      <c r="CV15" s="581"/>
      <c r="CW15" s="581"/>
      <c r="CX15" s="581"/>
      <c r="CY15" s="582"/>
      <c r="CZ15" s="633">
        <v>7.9</v>
      </c>
      <c r="DA15" s="633"/>
      <c r="DB15" s="633"/>
      <c r="DC15" s="633"/>
      <c r="DD15" s="586">
        <v>96649</v>
      </c>
      <c r="DE15" s="581"/>
      <c r="DF15" s="581"/>
      <c r="DG15" s="581"/>
      <c r="DH15" s="581"/>
      <c r="DI15" s="581"/>
      <c r="DJ15" s="581"/>
      <c r="DK15" s="581"/>
      <c r="DL15" s="581"/>
      <c r="DM15" s="581"/>
      <c r="DN15" s="581"/>
      <c r="DO15" s="581"/>
      <c r="DP15" s="582"/>
      <c r="DQ15" s="586">
        <v>1057031</v>
      </c>
      <c r="DR15" s="581"/>
      <c r="DS15" s="581"/>
      <c r="DT15" s="581"/>
      <c r="DU15" s="581"/>
      <c r="DV15" s="581"/>
      <c r="DW15" s="581"/>
      <c r="DX15" s="581"/>
      <c r="DY15" s="581"/>
      <c r="DZ15" s="581"/>
      <c r="EA15" s="581"/>
      <c r="EB15" s="581"/>
      <c r="EC15" s="619"/>
    </row>
    <row r="16" spans="2:143" ht="11.25" customHeight="1">
      <c r="B16" s="577" t="s">
        <v>213</v>
      </c>
      <c r="C16" s="578"/>
      <c r="D16" s="578"/>
      <c r="E16" s="578"/>
      <c r="F16" s="578"/>
      <c r="G16" s="578"/>
      <c r="H16" s="578"/>
      <c r="I16" s="578"/>
      <c r="J16" s="578"/>
      <c r="K16" s="578"/>
      <c r="L16" s="578"/>
      <c r="M16" s="578"/>
      <c r="N16" s="578"/>
      <c r="O16" s="578"/>
      <c r="P16" s="578"/>
      <c r="Q16" s="579"/>
      <c r="R16" s="580">
        <v>6975752</v>
      </c>
      <c r="S16" s="581"/>
      <c r="T16" s="581"/>
      <c r="U16" s="581"/>
      <c r="V16" s="581"/>
      <c r="W16" s="581"/>
      <c r="X16" s="581"/>
      <c r="Y16" s="582"/>
      <c r="Z16" s="633">
        <v>45.9</v>
      </c>
      <c r="AA16" s="633"/>
      <c r="AB16" s="633"/>
      <c r="AC16" s="633"/>
      <c r="AD16" s="634">
        <v>6302376</v>
      </c>
      <c r="AE16" s="634"/>
      <c r="AF16" s="634"/>
      <c r="AG16" s="634"/>
      <c r="AH16" s="634"/>
      <c r="AI16" s="634"/>
      <c r="AJ16" s="634"/>
      <c r="AK16" s="634"/>
      <c r="AL16" s="603">
        <v>74.5</v>
      </c>
      <c r="AM16" s="635"/>
      <c r="AN16" s="635"/>
      <c r="AO16" s="636"/>
      <c r="AP16" s="577" t="s">
        <v>214</v>
      </c>
      <c r="AQ16" s="578"/>
      <c r="AR16" s="578"/>
      <c r="AS16" s="578"/>
      <c r="AT16" s="578"/>
      <c r="AU16" s="578"/>
      <c r="AV16" s="578"/>
      <c r="AW16" s="578"/>
      <c r="AX16" s="578"/>
      <c r="AY16" s="578"/>
      <c r="AZ16" s="578"/>
      <c r="BA16" s="578"/>
      <c r="BB16" s="578"/>
      <c r="BC16" s="578"/>
      <c r="BD16" s="578"/>
      <c r="BE16" s="578"/>
      <c r="BF16" s="579"/>
      <c r="BG16" s="580" t="s">
        <v>69</v>
      </c>
      <c r="BH16" s="581"/>
      <c r="BI16" s="581"/>
      <c r="BJ16" s="581"/>
      <c r="BK16" s="581"/>
      <c r="BL16" s="581"/>
      <c r="BM16" s="581"/>
      <c r="BN16" s="582"/>
      <c r="BO16" s="633" t="s">
        <v>69</v>
      </c>
      <c r="BP16" s="633"/>
      <c r="BQ16" s="633"/>
      <c r="BR16" s="633"/>
      <c r="BS16" s="586" t="s">
        <v>69</v>
      </c>
      <c r="BT16" s="581"/>
      <c r="BU16" s="581"/>
      <c r="BV16" s="581"/>
      <c r="BW16" s="581"/>
      <c r="BX16" s="581"/>
      <c r="BY16" s="581"/>
      <c r="BZ16" s="581"/>
      <c r="CA16" s="581"/>
      <c r="CB16" s="619"/>
      <c r="CD16" s="612" t="s">
        <v>215</v>
      </c>
      <c r="CE16" s="613"/>
      <c r="CF16" s="613"/>
      <c r="CG16" s="613"/>
      <c r="CH16" s="613"/>
      <c r="CI16" s="613"/>
      <c r="CJ16" s="613"/>
      <c r="CK16" s="613"/>
      <c r="CL16" s="613"/>
      <c r="CM16" s="613"/>
      <c r="CN16" s="613"/>
      <c r="CO16" s="613"/>
      <c r="CP16" s="613"/>
      <c r="CQ16" s="614"/>
      <c r="CR16" s="580">
        <v>1237360</v>
      </c>
      <c r="CS16" s="581"/>
      <c r="CT16" s="581"/>
      <c r="CU16" s="581"/>
      <c r="CV16" s="581"/>
      <c r="CW16" s="581"/>
      <c r="CX16" s="581"/>
      <c r="CY16" s="582"/>
      <c r="CZ16" s="633">
        <v>8.6999999999999993</v>
      </c>
      <c r="DA16" s="633"/>
      <c r="DB16" s="633"/>
      <c r="DC16" s="633"/>
      <c r="DD16" s="586" t="s">
        <v>113</v>
      </c>
      <c r="DE16" s="581"/>
      <c r="DF16" s="581"/>
      <c r="DG16" s="581"/>
      <c r="DH16" s="581"/>
      <c r="DI16" s="581"/>
      <c r="DJ16" s="581"/>
      <c r="DK16" s="581"/>
      <c r="DL16" s="581"/>
      <c r="DM16" s="581"/>
      <c r="DN16" s="581"/>
      <c r="DO16" s="581"/>
      <c r="DP16" s="582"/>
      <c r="DQ16" s="586">
        <v>154963</v>
      </c>
      <c r="DR16" s="581"/>
      <c r="DS16" s="581"/>
      <c r="DT16" s="581"/>
      <c r="DU16" s="581"/>
      <c r="DV16" s="581"/>
      <c r="DW16" s="581"/>
      <c r="DX16" s="581"/>
      <c r="DY16" s="581"/>
      <c r="DZ16" s="581"/>
      <c r="EA16" s="581"/>
      <c r="EB16" s="581"/>
      <c r="EC16" s="619"/>
    </row>
    <row r="17" spans="2:133" ht="11.25" customHeight="1">
      <c r="B17" s="577" t="s">
        <v>216</v>
      </c>
      <c r="C17" s="578"/>
      <c r="D17" s="578"/>
      <c r="E17" s="578"/>
      <c r="F17" s="578"/>
      <c r="G17" s="578"/>
      <c r="H17" s="578"/>
      <c r="I17" s="578"/>
      <c r="J17" s="578"/>
      <c r="K17" s="578"/>
      <c r="L17" s="578"/>
      <c r="M17" s="578"/>
      <c r="N17" s="578"/>
      <c r="O17" s="578"/>
      <c r="P17" s="578"/>
      <c r="Q17" s="579"/>
      <c r="R17" s="580">
        <v>6302376</v>
      </c>
      <c r="S17" s="581"/>
      <c r="T17" s="581"/>
      <c r="U17" s="581"/>
      <c r="V17" s="581"/>
      <c r="W17" s="581"/>
      <c r="X17" s="581"/>
      <c r="Y17" s="582"/>
      <c r="Z17" s="633">
        <v>41.5</v>
      </c>
      <c r="AA17" s="633"/>
      <c r="AB17" s="633"/>
      <c r="AC17" s="633"/>
      <c r="AD17" s="634">
        <v>6302376</v>
      </c>
      <c r="AE17" s="634"/>
      <c r="AF17" s="634"/>
      <c r="AG17" s="634"/>
      <c r="AH17" s="634"/>
      <c r="AI17" s="634"/>
      <c r="AJ17" s="634"/>
      <c r="AK17" s="634"/>
      <c r="AL17" s="603">
        <v>74.5</v>
      </c>
      <c r="AM17" s="635"/>
      <c r="AN17" s="635"/>
      <c r="AO17" s="636"/>
      <c r="AP17" s="577" t="s">
        <v>217</v>
      </c>
      <c r="AQ17" s="578"/>
      <c r="AR17" s="578"/>
      <c r="AS17" s="578"/>
      <c r="AT17" s="578"/>
      <c r="AU17" s="578"/>
      <c r="AV17" s="578"/>
      <c r="AW17" s="578"/>
      <c r="AX17" s="578"/>
      <c r="AY17" s="578"/>
      <c r="AZ17" s="578"/>
      <c r="BA17" s="578"/>
      <c r="BB17" s="578"/>
      <c r="BC17" s="578"/>
      <c r="BD17" s="578"/>
      <c r="BE17" s="578"/>
      <c r="BF17" s="579"/>
      <c r="BG17" s="580" t="s">
        <v>113</v>
      </c>
      <c r="BH17" s="581"/>
      <c r="BI17" s="581"/>
      <c r="BJ17" s="581"/>
      <c r="BK17" s="581"/>
      <c r="BL17" s="581"/>
      <c r="BM17" s="581"/>
      <c r="BN17" s="582"/>
      <c r="BO17" s="633" t="s">
        <v>69</v>
      </c>
      <c r="BP17" s="633"/>
      <c r="BQ17" s="633"/>
      <c r="BR17" s="633"/>
      <c r="BS17" s="586" t="s">
        <v>69</v>
      </c>
      <c r="BT17" s="581"/>
      <c r="BU17" s="581"/>
      <c r="BV17" s="581"/>
      <c r="BW17" s="581"/>
      <c r="BX17" s="581"/>
      <c r="BY17" s="581"/>
      <c r="BZ17" s="581"/>
      <c r="CA17" s="581"/>
      <c r="CB17" s="619"/>
      <c r="CD17" s="612" t="s">
        <v>218</v>
      </c>
      <c r="CE17" s="613"/>
      <c r="CF17" s="613"/>
      <c r="CG17" s="613"/>
      <c r="CH17" s="613"/>
      <c r="CI17" s="613"/>
      <c r="CJ17" s="613"/>
      <c r="CK17" s="613"/>
      <c r="CL17" s="613"/>
      <c r="CM17" s="613"/>
      <c r="CN17" s="613"/>
      <c r="CO17" s="613"/>
      <c r="CP17" s="613"/>
      <c r="CQ17" s="614"/>
      <c r="CR17" s="580">
        <v>1593352</v>
      </c>
      <c r="CS17" s="581"/>
      <c r="CT17" s="581"/>
      <c r="CU17" s="581"/>
      <c r="CV17" s="581"/>
      <c r="CW17" s="581"/>
      <c r="CX17" s="581"/>
      <c r="CY17" s="582"/>
      <c r="CZ17" s="633">
        <v>11.2</v>
      </c>
      <c r="DA17" s="633"/>
      <c r="DB17" s="633"/>
      <c r="DC17" s="633"/>
      <c r="DD17" s="586" t="s">
        <v>113</v>
      </c>
      <c r="DE17" s="581"/>
      <c r="DF17" s="581"/>
      <c r="DG17" s="581"/>
      <c r="DH17" s="581"/>
      <c r="DI17" s="581"/>
      <c r="DJ17" s="581"/>
      <c r="DK17" s="581"/>
      <c r="DL17" s="581"/>
      <c r="DM17" s="581"/>
      <c r="DN17" s="581"/>
      <c r="DO17" s="581"/>
      <c r="DP17" s="582"/>
      <c r="DQ17" s="586">
        <v>1570973</v>
      </c>
      <c r="DR17" s="581"/>
      <c r="DS17" s="581"/>
      <c r="DT17" s="581"/>
      <c r="DU17" s="581"/>
      <c r="DV17" s="581"/>
      <c r="DW17" s="581"/>
      <c r="DX17" s="581"/>
      <c r="DY17" s="581"/>
      <c r="DZ17" s="581"/>
      <c r="EA17" s="581"/>
      <c r="EB17" s="581"/>
      <c r="EC17" s="619"/>
    </row>
    <row r="18" spans="2:133" ht="11.25" customHeight="1">
      <c r="B18" s="577" t="s">
        <v>219</v>
      </c>
      <c r="C18" s="578"/>
      <c r="D18" s="578"/>
      <c r="E18" s="578"/>
      <c r="F18" s="578"/>
      <c r="G18" s="578"/>
      <c r="H18" s="578"/>
      <c r="I18" s="578"/>
      <c r="J18" s="578"/>
      <c r="K18" s="578"/>
      <c r="L18" s="578"/>
      <c r="M18" s="578"/>
      <c r="N18" s="578"/>
      <c r="O18" s="578"/>
      <c r="P18" s="578"/>
      <c r="Q18" s="579"/>
      <c r="R18" s="580">
        <v>651670</v>
      </c>
      <c r="S18" s="581"/>
      <c r="T18" s="581"/>
      <c r="U18" s="581"/>
      <c r="V18" s="581"/>
      <c r="W18" s="581"/>
      <c r="X18" s="581"/>
      <c r="Y18" s="582"/>
      <c r="Z18" s="633">
        <v>4.3</v>
      </c>
      <c r="AA18" s="633"/>
      <c r="AB18" s="633"/>
      <c r="AC18" s="633"/>
      <c r="AD18" s="634" t="s">
        <v>69</v>
      </c>
      <c r="AE18" s="634"/>
      <c r="AF18" s="634"/>
      <c r="AG18" s="634"/>
      <c r="AH18" s="634"/>
      <c r="AI18" s="634"/>
      <c r="AJ18" s="634"/>
      <c r="AK18" s="634"/>
      <c r="AL18" s="603" t="s">
        <v>69</v>
      </c>
      <c r="AM18" s="635"/>
      <c r="AN18" s="635"/>
      <c r="AO18" s="636"/>
      <c r="AP18" s="577" t="s">
        <v>220</v>
      </c>
      <c r="AQ18" s="578"/>
      <c r="AR18" s="578"/>
      <c r="AS18" s="578"/>
      <c r="AT18" s="578"/>
      <c r="AU18" s="578"/>
      <c r="AV18" s="578"/>
      <c r="AW18" s="578"/>
      <c r="AX18" s="578"/>
      <c r="AY18" s="578"/>
      <c r="AZ18" s="578"/>
      <c r="BA18" s="578"/>
      <c r="BB18" s="578"/>
      <c r="BC18" s="578"/>
      <c r="BD18" s="578"/>
      <c r="BE18" s="578"/>
      <c r="BF18" s="579"/>
      <c r="BG18" s="580" t="s">
        <v>201</v>
      </c>
      <c r="BH18" s="581"/>
      <c r="BI18" s="581"/>
      <c r="BJ18" s="581"/>
      <c r="BK18" s="581"/>
      <c r="BL18" s="581"/>
      <c r="BM18" s="581"/>
      <c r="BN18" s="582"/>
      <c r="BO18" s="633" t="s">
        <v>69</v>
      </c>
      <c r="BP18" s="633"/>
      <c r="BQ18" s="633"/>
      <c r="BR18" s="633"/>
      <c r="BS18" s="586" t="s">
        <v>113</v>
      </c>
      <c r="BT18" s="581"/>
      <c r="BU18" s="581"/>
      <c r="BV18" s="581"/>
      <c r="BW18" s="581"/>
      <c r="BX18" s="581"/>
      <c r="BY18" s="581"/>
      <c r="BZ18" s="581"/>
      <c r="CA18" s="581"/>
      <c r="CB18" s="619"/>
      <c r="CD18" s="612" t="s">
        <v>221</v>
      </c>
      <c r="CE18" s="613"/>
      <c r="CF18" s="613"/>
      <c r="CG18" s="613"/>
      <c r="CH18" s="613"/>
      <c r="CI18" s="613"/>
      <c r="CJ18" s="613"/>
      <c r="CK18" s="613"/>
      <c r="CL18" s="613"/>
      <c r="CM18" s="613"/>
      <c r="CN18" s="613"/>
      <c r="CO18" s="613"/>
      <c r="CP18" s="613"/>
      <c r="CQ18" s="614"/>
      <c r="CR18" s="580" t="s">
        <v>69</v>
      </c>
      <c r="CS18" s="581"/>
      <c r="CT18" s="581"/>
      <c r="CU18" s="581"/>
      <c r="CV18" s="581"/>
      <c r="CW18" s="581"/>
      <c r="CX18" s="581"/>
      <c r="CY18" s="582"/>
      <c r="CZ18" s="633" t="s">
        <v>201</v>
      </c>
      <c r="DA18" s="633"/>
      <c r="DB18" s="633"/>
      <c r="DC18" s="633"/>
      <c r="DD18" s="586" t="s">
        <v>69</v>
      </c>
      <c r="DE18" s="581"/>
      <c r="DF18" s="581"/>
      <c r="DG18" s="581"/>
      <c r="DH18" s="581"/>
      <c r="DI18" s="581"/>
      <c r="DJ18" s="581"/>
      <c r="DK18" s="581"/>
      <c r="DL18" s="581"/>
      <c r="DM18" s="581"/>
      <c r="DN18" s="581"/>
      <c r="DO18" s="581"/>
      <c r="DP18" s="582"/>
      <c r="DQ18" s="586" t="s">
        <v>69</v>
      </c>
      <c r="DR18" s="581"/>
      <c r="DS18" s="581"/>
      <c r="DT18" s="581"/>
      <c r="DU18" s="581"/>
      <c r="DV18" s="581"/>
      <c r="DW18" s="581"/>
      <c r="DX18" s="581"/>
      <c r="DY18" s="581"/>
      <c r="DZ18" s="581"/>
      <c r="EA18" s="581"/>
      <c r="EB18" s="581"/>
      <c r="EC18" s="619"/>
    </row>
    <row r="19" spans="2:133" ht="11.25" customHeight="1">
      <c r="B19" s="577" t="s">
        <v>222</v>
      </c>
      <c r="C19" s="578"/>
      <c r="D19" s="578"/>
      <c r="E19" s="578"/>
      <c r="F19" s="578"/>
      <c r="G19" s="578"/>
      <c r="H19" s="578"/>
      <c r="I19" s="578"/>
      <c r="J19" s="578"/>
      <c r="K19" s="578"/>
      <c r="L19" s="578"/>
      <c r="M19" s="578"/>
      <c r="N19" s="578"/>
      <c r="O19" s="578"/>
      <c r="P19" s="578"/>
      <c r="Q19" s="579"/>
      <c r="R19" s="580">
        <v>21706</v>
      </c>
      <c r="S19" s="581"/>
      <c r="T19" s="581"/>
      <c r="U19" s="581"/>
      <c r="V19" s="581"/>
      <c r="W19" s="581"/>
      <c r="X19" s="581"/>
      <c r="Y19" s="582"/>
      <c r="Z19" s="633">
        <v>0.1</v>
      </c>
      <c r="AA19" s="633"/>
      <c r="AB19" s="633"/>
      <c r="AC19" s="633"/>
      <c r="AD19" s="634" t="s">
        <v>201</v>
      </c>
      <c r="AE19" s="634"/>
      <c r="AF19" s="634"/>
      <c r="AG19" s="634"/>
      <c r="AH19" s="634"/>
      <c r="AI19" s="634"/>
      <c r="AJ19" s="634"/>
      <c r="AK19" s="634"/>
      <c r="AL19" s="603" t="s">
        <v>223</v>
      </c>
      <c r="AM19" s="635"/>
      <c r="AN19" s="635"/>
      <c r="AO19" s="636"/>
      <c r="AP19" s="577" t="s">
        <v>224</v>
      </c>
      <c r="AQ19" s="578"/>
      <c r="AR19" s="578"/>
      <c r="AS19" s="578"/>
      <c r="AT19" s="578"/>
      <c r="AU19" s="578"/>
      <c r="AV19" s="578"/>
      <c r="AW19" s="578"/>
      <c r="AX19" s="578"/>
      <c r="AY19" s="578"/>
      <c r="AZ19" s="578"/>
      <c r="BA19" s="578"/>
      <c r="BB19" s="578"/>
      <c r="BC19" s="578"/>
      <c r="BD19" s="578"/>
      <c r="BE19" s="578"/>
      <c r="BF19" s="579"/>
      <c r="BG19" s="580">
        <v>19832</v>
      </c>
      <c r="BH19" s="581"/>
      <c r="BI19" s="581"/>
      <c r="BJ19" s="581"/>
      <c r="BK19" s="581"/>
      <c r="BL19" s="581"/>
      <c r="BM19" s="581"/>
      <c r="BN19" s="582"/>
      <c r="BO19" s="633">
        <v>1.2</v>
      </c>
      <c r="BP19" s="633"/>
      <c r="BQ19" s="633"/>
      <c r="BR19" s="633"/>
      <c r="BS19" s="586" t="s">
        <v>69</v>
      </c>
      <c r="BT19" s="581"/>
      <c r="BU19" s="581"/>
      <c r="BV19" s="581"/>
      <c r="BW19" s="581"/>
      <c r="BX19" s="581"/>
      <c r="BY19" s="581"/>
      <c r="BZ19" s="581"/>
      <c r="CA19" s="581"/>
      <c r="CB19" s="619"/>
      <c r="CD19" s="612" t="s">
        <v>225</v>
      </c>
      <c r="CE19" s="613"/>
      <c r="CF19" s="613"/>
      <c r="CG19" s="613"/>
      <c r="CH19" s="613"/>
      <c r="CI19" s="613"/>
      <c r="CJ19" s="613"/>
      <c r="CK19" s="613"/>
      <c r="CL19" s="613"/>
      <c r="CM19" s="613"/>
      <c r="CN19" s="613"/>
      <c r="CO19" s="613"/>
      <c r="CP19" s="613"/>
      <c r="CQ19" s="614"/>
      <c r="CR19" s="580" t="s">
        <v>223</v>
      </c>
      <c r="CS19" s="581"/>
      <c r="CT19" s="581"/>
      <c r="CU19" s="581"/>
      <c r="CV19" s="581"/>
      <c r="CW19" s="581"/>
      <c r="CX19" s="581"/>
      <c r="CY19" s="582"/>
      <c r="CZ19" s="633" t="s">
        <v>201</v>
      </c>
      <c r="DA19" s="633"/>
      <c r="DB19" s="633"/>
      <c r="DC19" s="633"/>
      <c r="DD19" s="586" t="s">
        <v>223</v>
      </c>
      <c r="DE19" s="581"/>
      <c r="DF19" s="581"/>
      <c r="DG19" s="581"/>
      <c r="DH19" s="581"/>
      <c r="DI19" s="581"/>
      <c r="DJ19" s="581"/>
      <c r="DK19" s="581"/>
      <c r="DL19" s="581"/>
      <c r="DM19" s="581"/>
      <c r="DN19" s="581"/>
      <c r="DO19" s="581"/>
      <c r="DP19" s="582"/>
      <c r="DQ19" s="586" t="s">
        <v>69</v>
      </c>
      <c r="DR19" s="581"/>
      <c r="DS19" s="581"/>
      <c r="DT19" s="581"/>
      <c r="DU19" s="581"/>
      <c r="DV19" s="581"/>
      <c r="DW19" s="581"/>
      <c r="DX19" s="581"/>
      <c r="DY19" s="581"/>
      <c r="DZ19" s="581"/>
      <c r="EA19" s="581"/>
      <c r="EB19" s="581"/>
      <c r="EC19" s="619"/>
    </row>
    <row r="20" spans="2:133" ht="11.25" customHeight="1">
      <c r="B20" s="577" t="s">
        <v>226</v>
      </c>
      <c r="C20" s="578"/>
      <c r="D20" s="578"/>
      <c r="E20" s="578"/>
      <c r="F20" s="578"/>
      <c r="G20" s="578"/>
      <c r="H20" s="578"/>
      <c r="I20" s="578"/>
      <c r="J20" s="578"/>
      <c r="K20" s="578"/>
      <c r="L20" s="578"/>
      <c r="M20" s="578"/>
      <c r="N20" s="578"/>
      <c r="O20" s="578"/>
      <c r="P20" s="578"/>
      <c r="Q20" s="579"/>
      <c r="R20" s="580">
        <v>9087362</v>
      </c>
      <c r="S20" s="581"/>
      <c r="T20" s="581"/>
      <c r="U20" s="581"/>
      <c r="V20" s="581"/>
      <c r="W20" s="581"/>
      <c r="X20" s="581"/>
      <c r="Y20" s="582"/>
      <c r="Z20" s="633">
        <v>59.9</v>
      </c>
      <c r="AA20" s="633"/>
      <c r="AB20" s="633"/>
      <c r="AC20" s="633"/>
      <c r="AD20" s="634">
        <v>8413880</v>
      </c>
      <c r="AE20" s="634"/>
      <c r="AF20" s="634"/>
      <c r="AG20" s="634"/>
      <c r="AH20" s="634"/>
      <c r="AI20" s="634"/>
      <c r="AJ20" s="634"/>
      <c r="AK20" s="634"/>
      <c r="AL20" s="603">
        <v>99.5</v>
      </c>
      <c r="AM20" s="635"/>
      <c r="AN20" s="635"/>
      <c r="AO20" s="636"/>
      <c r="AP20" s="577" t="s">
        <v>227</v>
      </c>
      <c r="AQ20" s="578"/>
      <c r="AR20" s="578"/>
      <c r="AS20" s="578"/>
      <c r="AT20" s="578"/>
      <c r="AU20" s="578"/>
      <c r="AV20" s="578"/>
      <c r="AW20" s="578"/>
      <c r="AX20" s="578"/>
      <c r="AY20" s="578"/>
      <c r="AZ20" s="578"/>
      <c r="BA20" s="578"/>
      <c r="BB20" s="578"/>
      <c r="BC20" s="578"/>
      <c r="BD20" s="578"/>
      <c r="BE20" s="578"/>
      <c r="BF20" s="579"/>
      <c r="BG20" s="580">
        <v>19832</v>
      </c>
      <c r="BH20" s="581"/>
      <c r="BI20" s="581"/>
      <c r="BJ20" s="581"/>
      <c r="BK20" s="581"/>
      <c r="BL20" s="581"/>
      <c r="BM20" s="581"/>
      <c r="BN20" s="582"/>
      <c r="BO20" s="633">
        <v>1.2</v>
      </c>
      <c r="BP20" s="633"/>
      <c r="BQ20" s="633"/>
      <c r="BR20" s="633"/>
      <c r="BS20" s="586" t="s">
        <v>69</v>
      </c>
      <c r="BT20" s="581"/>
      <c r="BU20" s="581"/>
      <c r="BV20" s="581"/>
      <c r="BW20" s="581"/>
      <c r="BX20" s="581"/>
      <c r="BY20" s="581"/>
      <c r="BZ20" s="581"/>
      <c r="CA20" s="581"/>
      <c r="CB20" s="619"/>
      <c r="CD20" s="612" t="s">
        <v>228</v>
      </c>
      <c r="CE20" s="613"/>
      <c r="CF20" s="613"/>
      <c r="CG20" s="613"/>
      <c r="CH20" s="613"/>
      <c r="CI20" s="613"/>
      <c r="CJ20" s="613"/>
      <c r="CK20" s="613"/>
      <c r="CL20" s="613"/>
      <c r="CM20" s="613"/>
      <c r="CN20" s="613"/>
      <c r="CO20" s="613"/>
      <c r="CP20" s="613"/>
      <c r="CQ20" s="614"/>
      <c r="CR20" s="580">
        <v>14171184</v>
      </c>
      <c r="CS20" s="581"/>
      <c r="CT20" s="581"/>
      <c r="CU20" s="581"/>
      <c r="CV20" s="581"/>
      <c r="CW20" s="581"/>
      <c r="CX20" s="581"/>
      <c r="CY20" s="582"/>
      <c r="CZ20" s="633">
        <v>100</v>
      </c>
      <c r="DA20" s="633"/>
      <c r="DB20" s="633"/>
      <c r="DC20" s="633"/>
      <c r="DD20" s="586">
        <v>2359417</v>
      </c>
      <c r="DE20" s="581"/>
      <c r="DF20" s="581"/>
      <c r="DG20" s="581"/>
      <c r="DH20" s="581"/>
      <c r="DI20" s="581"/>
      <c r="DJ20" s="581"/>
      <c r="DK20" s="581"/>
      <c r="DL20" s="581"/>
      <c r="DM20" s="581"/>
      <c r="DN20" s="581"/>
      <c r="DO20" s="581"/>
      <c r="DP20" s="582"/>
      <c r="DQ20" s="586">
        <v>9661298</v>
      </c>
      <c r="DR20" s="581"/>
      <c r="DS20" s="581"/>
      <c r="DT20" s="581"/>
      <c r="DU20" s="581"/>
      <c r="DV20" s="581"/>
      <c r="DW20" s="581"/>
      <c r="DX20" s="581"/>
      <c r="DY20" s="581"/>
      <c r="DZ20" s="581"/>
      <c r="EA20" s="581"/>
      <c r="EB20" s="581"/>
      <c r="EC20" s="619"/>
    </row>
    <row r="21" spans="2:133" ht="11.25" customHeight="1">
      <c r="B21" s="577" t="s">
        <v>229</v>
      </c>
      <c r="C21" s="578"/>
      <c r="D21" s="578"/>
      <c r="E21" s="578"/>
      <c r="F21" s="578"/>
      <c r="G21" s="578"/>
      <c r="H21" s="578"/>
      <c r="I21" s="578"/>
      <c r="J21" s="578"/>
      <c r="K21" s="578"/>
      <c r="L21" s="578"/>
      <c r="M21" s="578"/>
      <c r="N21" s="578"/>
      <c r="O21" s="578"/>
      <c r="P21" s="578"/>
      <c r="Q21" s="579"/>
      <c r="R21" s="580">
        <v>2138</v>
      </c>
      <c r="S21" s="581"/>
      <c r="T21" s="581"/>
      <c r="U21" s="581"/>
      <c r="V21" s="581"/>
      <c r="W21" s="581"/>
      <c r="X21" s="581"/>
      <c r="Y21" s="582"/>
      <c r="Z21" s="633">
        <v>0</v>
      </c>
      <c r="AA21" s="633"/>
      <c r="AB21" s="633"/>
      <c r="AC21" s="633"/>
      <c r="AD21" s="634">
        <v>2138</v>
      </c>
      <c r="AE21" s="634"/>
      <c r="AF21" s="634"/>
      <c r="AG21" s="634"/>
      <c r="AH21" s="634"/>
      <c r="AI21" s="634"/>
      <c r="AJ21" s="634"/>
      <c r="AK21" s="634"/>
      <c r="AL21" s="603">
        <v>0</v>
      </c>
      <c r="AM21" s="635"/>
      <c r="AN21" s="635"/>
      <c r="AO21" s="636"/>
      <c r="AP21" s="674" t="s">
        <v>230</v>
      </c>
      <c r="AQ21" s="681"/>
      <c r="AR21" s="681"/>
      <c r="AS21" s="681"/>
      <c r="AT21" s="681"/>
      <c r="AU21" s="681"/>
      <c r="AV21" s="681"/>
      <c r="AW21" s="681"/>
      <c r="AX21" s="681"/>
      <c r="AY21" s="681"/>
      <c r="AZ21" s="681"/>
      <c r="BA21" s="681"/>
      <c r="BB21" s="681"/>
      <c r="BC21" s="681"/>
      <c r="BD21" s="681"/>
      <c r="BE21" s="681"/>
      <c r="BF21" s="676"/>
      <c r="BG21" s="580">
        <v>19832</v>
      </c>
      <c r="BH21" s="581"/>
      <c r="BI21" s="581"/>
      <c r="BJ21" s="581"/>
      <c r="BK21" s="581"/>
      <c r="BL21" s="581"/>
      <c r="BM21" s="581"/>
      <c r="BN21" s="582"/>
      <c r="BO21" s="633">
        <v>1.2</v>
      </c>
      <c r="BP21" s="633"/>
      <c r="BQ21" s="633"/>
      <c r="BR21" s="633"/>
      <c r="BS21" s="586" t="s">
        <v>69</v>
      </c>
      <c r="BT21" s="581"/>
      <c r="BU21" s="581"/>
      <c r="BV21" s="581"/>
      <c r="BW21" s="581"/>
      <c r="BX21" s="581"/>
      <c r="BY21" s="581"/>
      <c r="BZ21" s="581"/>
      <c r="CA21" s="581"/>
      <c r="CB21" s="619"/>
      <c r="CD21" s="606"/>
      <c r="CE21" s="607"/>
      <c r="CF21" s="607"/>
      <c r="CG21" s="607"/>
      <c r="CH21" s="607"/>
      <c r="CI21" s="607"/>
      <c r="CJ21" s="607"/>
      <c r="CK21" s="607"/>
      <c r="CL21" s="607"/>
      <c r="CM21" s="607"/>
      <c r="CN21" s="607"/>
      <c r="CO21" s="607"/>
      <c r="CP21" s="607"/>
      <c r="CQ21" s="608"/>
      <c r="CR21" s="580"/>
      <c r="CS21" s="581"/>
      <c r="CT21" s="581"/>
      <c r="CU21" s="581"/>
      <c r="CV21" s="581"/>
      <c r="CW21" s="581"/>
      <c r="CX21" s="581"/>
      <c r="CY21" s="582"/>
      <c r="CZ21" s="633"/>
      <c r="DA21" s="633"/>
      <c r="DB21" s="633"/>
      <c r="DC21" s="633"/>
      <c r="DD21" s="586"/>
      <c r="DE21" s="581"/>
      <c r="DF21" s="581"/>
      <c r="DG21" s="581"/>
      <c r="DH21" s="581"/>
      <c r="DI21" s="581"/>
      <c r="DJ21" s="581"/>
      <c r="DK21" s="581"/>
      <c r="DL21" s="581"/>
      <c r="DM21" s="581"/>
      <c r="DN21" s="581"/>
      <c r="DO21" s="581"/>
      <c r="DP21" s="582"/>
      <c r="DQ21" s="586"/>
      <c r="DR21" s="581"/>
      <c r="DS21" s="581"/>
      <c r="DT21" s="581"/>
      <c r="DU21" s="581"/>
      <c r="DV21" s="581"/>
      <c r="DW21" s="581"/>
      <c r="DX21" s="581"/>
      <c r="DY21" s="581"/>
      <c r="DZ21" s="581"/>
      <c r="EA21" s="581"/>
      <c r="EB21" s="581"/>
      <c r="EC21" s="619"/>
    </row>
    <row r="22" spans="2:133" ht="11.25" customHeight="1">
      <c r="B22" s="577" t="s">
        <v>231</v>
      </c>
      <c r="C22" s="578"/>
      <c r="D22" s="578"/>
      <c r="E22" s="578"/>
      <c r="F22" s="578"/>
      <c r="G22" s="578"/>
      <c r="H22" s="578"/>
      <c r="I22" s="578"/>
      <c r="J22" s="578"/>
      <c r="K22" s="578"/>
      <c r="L22" s="578"/>
      <c r="M22" s="578"/>
      <c r="N22" s="578"/>
      <c r="O22" s="578"/>
      <c r="P22" s="578"/>
      <c r="Q22" s="579"/>
      <c r="R22" s="580">
        <v>68523</v>
      </c>
      <c r="S22" s="581"/>
      <c r="T22" s="581"/>
      <c r="U22" s="581"/>
      <c r="V22" s="581"/>
      <c r="W22" s="581"/>
      <c r="X22" s="581"/>
      <c r="Y22" s="582"/>
      <c r="Z22" s="633">
        <v>0.5</v>
      </c>
      <c r="AA22" s="633"/>
      <c r="AB22" s="633"/>
      <c r="AC22" s="633"/>
      <c r="AD22" s="634">
        <v>5185</v>
      </c>
      <c r="AE22" s="634"/>
      <c r="AF22" s="634"/>
      <c r="AG22" s="634"/>
      <c r="AH22" s="634"/>
      <c r="AI22" s="634"/>
      <c r="AJ22" s="634"/>
      <c r="AK22" s="634"/>
      <c r="AL22" s="603">
        <v>0.1</v>
      </c>
      <c r="AM22" s="635"/>
      <c r="AN22" s="635"/>
      <c r="AO22" s="636"/>
      <c r="AP22" s="674" t="s">
        <v>232</v>
      </c>
      <c r="AQ22" s="681"/>
      <c r="AR22" s="681"/>
      <c r="AS22" s="681"/>
      <c r="AT22" s="681"/>
      <c r="AU22" s="681"/>
      <c r="AV22" s="681"/>
      <c r="AW22" s="681"/>
      <c r="AX22" s="681"/>
      <c r="AY22" s="681"/>
      <c r="AZ22" s="681"/>
      <c r="BA22" s="681"/>
      <c r="BB22" s="681"/>
      <c r="BC22" s="681"/>
      <c r="BD22" s="681"/>
      <c r="BE22" s="681"/>
      <c r="BF22" s="676"/>
      <c r="BG22" s="580" t="s">
        <v>69</v>
      </c>
      <c r="BH22" s="581"/>
      <c r="BI22" s="581"/>
      <c r="BJ22" s="581"/>
      <c r="BK22" s="581"/>
      <c r="BL22" s="581"/>
      <c r="BM22" s="581"/>
      <c r="BN22" s="582"/>
      <c r="BO22" s="633" t="s">
        <v>69</v>
      </c>
      <c r="BP22" s="633"/>
      <c r="BQ22" s="633"/>
      <c r="BR22" s="633"/>
      <c r="BS22" s="586" t="s">
        <v>69</v>
      </c>
      <c r="BT22" s="581"/>
      <c r="BU22" s="581"/>
      <c r="BV22" s="581"/>
      <c r="BW22" s="581"/>
      <c r="BX22" s="581"/>
      <c r="BY22" s="581"/>
      <c r="BZ22" s="581"/>
      <c r="CA22" s="581"/>
      <c r="CB22" s="619"/>
      <c r="CD22" s="685" t="s">
        <v>233</v>
      </c>
      <c r="CE22" s="686"/>
      <c r="CF22" s="686"/>
      <c r="CG22" s="686"/>
      <c r="CH22" s="686"/>
      <c r="CI22" s="686"/>
      <c r="CJ22" s="686"/>
      <c r="CK22" s="686"/>
      <c r="CL22" s="686"/>
      <c r="CM22" s="686"/>
      <c r="CN22" s="686"/>
      <c r="CO22" s="686"/>
      <c r="CP22" s="686"/>
      <c r="CQ22" s="686"/>
      <c r="CR22" s="686"/>
      <c r="CS22" s="686"/>
      <c r="CT22" s="686"/>
      <c r="CU22" s="686"/>
      <c r="CV22" s="686"/>
      <c r="CW22" s="686"/>
      <c r="CX22" s="686"/>
      <c r="CY22" s="686"/>
      <c r="CZ22" s="686"/>
      <c r="DA22" s="686"/>
      <c r="DB22" s="686"/>
      <c r="DC22" s="686"/>
      <c r="DD22" s="686"/>
      <c r="DE22" s="686"/>
      <c r="DF22" s="686"/>
      <c r="DG22" s="686"/>
      <c r="DH22" s="686"/>
      <c r="DI22" s="686"/>
      <c r="DJ22" s="686"/>
      <c r="DK22" s="686"/>
      <c r="DL22" s="686"/>
      <c r="DM22" s="686"/>
      <c r="DN22" s="686"/>
      <c r="DO22" s="686"/>
      <c r="DP22" s="686"/>
      <c r="DQ22" s="686"/>
      <c r="DR22" s="686"/>
      <c r="DS22" s="686"/>
      <c r="DT22" s="686"/>
      <c r="DU22" s="686"/>
      <c r="DV22" s="686"/>
      <c r="DW22" s="686"/>
      <c r="DX22" s="686"/>
      <c r="DY22" s="686"/>
      <c r="DZ22" s="686"/>
      <c r="EA22" s="686"/>
      <c r="EB22" s="686"/>
      <c r="EC22" s="687"/>
    </row>
    <row r="23" spans="2:133" ht="11.25" customHeight="1">
      <c r="B23" s="577" t="s">
        <v>234</v>
      </c>
      <c r="C23" s="578"/>
      <c r="D23" s="578"/>
      <c r="E23" s="578"/>
      <c r="F23" s="578"/>
      <c r="G23" s="578"/>
      <c r="H23" s="578"/>
      <c r="I23" s="578"/>
      <c r="J23" s="578"/>
      <c r="K23" s="578"/>
      <c r="L23" s="578"/>
      <c r="M23" s="578"/>
      <c r="N23" s="578"/>
      <c r="O23" s="578"/>
      <c r="P23" s="578"/>
      <c r="Q23" s="579"/>
      <c r="R23" s="580">
        <v>91855</v>
      </c>
      <c r="S23" s="581"/>
      <c r="T23" s="581"/>
      <c r="U23" s="581"/>
      <c r="V23" s="581"/>
      <c r="W23" s="581"/>
      <c r="X23" s="581"/>
      <c r="Y23" s="582"/>
      <c r="Z23" s="633">
        <v>0.6</v>
      </c>
      <c r="AA23" s="633"/>
      <c r="AB23" s="633"/>
      <c r="AC23" s="633"/>
      <c r="AD23" s="634">
        <v>4085</v>
      </c>
      <c r="AE23" s="634"/>
      <c r="AF23" s="634"/>
      <c r="AG23" s="634"/>
      <c r="AH23" s="634"/>
      <c r="AI23" s="634"/>
      <c r="AJ23" s="634"/>
      <c r="AK23" s="634"/>
      <c r="AL23" s="603">
        <v>0</v>
      </c>
      <c r="AM23" s="635"/>
      <c r="AN23" s="635"/>
      <c r="AO23" s="636"/>
      <c r="AP23" s="674" t="s">
        <v>235</v>
      </c>
      <c r="AQ23" s="681"/>
      <c r="AR23" s="681"/>
      <c r="AS23" s="681"/>
      <c r="AT23" s="681"/>
      <c r="AU23" s="681"/>
      <c r="AV23" s="681"/>
      <c r="AW23" s="681"/>
      <c r="AX23" s="681"/>
      <c r="AY23" s="681"/>
      <c r="AZ23" s="681"/>
      <c r="BA23" s="681"/>
      <c r="BB23" s="681"/>
      <c r="BC23" s="681"/>
      <c r="BD23" s="681"/>
      <c r="BE23" s="681"/>
      <c r="BF23" s="676"/>
      <c r="BG23" s="580" t="s">
        <v>69</v>
      </c>
      <c r="BH23" s="581"/>
      <c r="BI23" s="581"/>
      <c r="BJ23" s="581"/>
      <c r="BK23" s="581"/>
      <c r="BL23" s="581"/>
      <c r="BM23" s="581"/>
      <c r="BN23" s="582"/>
      <c r="BO23" s="633" t="s">
        <v>69</v>
      </c>
      <c r="BP23" s="633"/>
      <c r="BQ23" s="633"/>
      <c r="BR23" s="633"/>
      <c r="BS23" s="586" t="s">
        <v>69</v>
      </c>
      <c r="BT23" s="581"/>
      <c r="BU23" s="581"/>
      <c r="BV23" s="581"/>
      <c r="BW23" s="581"/>
      <c r="BX23" s="581"/>
      <c r="BY23" s="581"/>
      <c r="BZ23" s="581"/>
      <c r="CA23" s="581"/>
      <c r="CB23" s="619"/>
      <c r="CD23" s="685" t="s">
        <v>168</v>
      </c>
      <c r="CE23" s="686"/>
      <c r="CF23" s="686"/>
      <c r="CG23" s="686"/>
      <c r="CH23" s="686"/>
      <c r="CI23" s="686"/>
      <c r="CJ23" s="686"/>
      <c r="CK23" s="686"/>
      <c r="CL23" s="686"/>
      <c r="CM23" s="686"/>
      <c r="CN23" s="686"/>
      <c r="CO23" s="686"/>
      <c r="CP23" s="686"/>
      <c r="CQ23" s="687"/>
      <c r="CR23" s="685" t="s">
        <v>236</v>
      </c>
      <c r="CS23" s="686"/>
      <c r="CT23" s="686"/>
      <c r="CU23" s="686"/>
      <c r="CV23" s="686"/>
      <c r="CW23" s="686"/>
      <c r="CX23" s="686"/>
      <c r="CY23" s="687"/>
      <c r="CZ23" s="685" t="s">
        <v>237</v>
      </c>
      <c r="DA23" s="686"/>
      <c r="DB23" s="686"/>
      <c r="DC23" s="687"/>
      <c r="DD23" s="685" t="s">
        <v>238</v>
      </c>
      <c r="DE23" s="686"/>
      <c r="DF23" s="686"/>
      <c r="DG23" s="686"/>
      <c r="DH23" s="686"/>
      <c r="DI23" s="686"/>
      <c r="DJ23" s="686"/>
      <c r="DK23" s="687"/>
      <c r="DL23" s="688" t="s">
        <v>239</v>
      </c>
      <c r="DM23" s="689"/>
      <c r="DN23" s="689"/>
      <c r="DO23" s="689"/>
      <c r="DP23" s="689"/>
      <c r="DQ23" s="689"/>
      <c r="DR23" s="689"/>
      <c r="DS23" s="689"/>
      <c r="DT23" s="689"/>
      <c r="DU23" s="689"/>
      <c r="DV23" s="690"/>
      <c r="DW23" s="685" t="s">
        <v>240</v>
      </c>
      <c r="DX23" s="686"/>
      <c r="DY23" s="686"/>
      <c r="DZ23" s="686"/>
      <c r="EA23" s="686"/>
      <c r="EB23" s="686"/>
      <c r="EC23" s="687"/>
    </row>
    <row r="24" spans="2:133" ht="11.25" customHeight="1">
      <c r="B24" s="577" t="s">
        <v>241</v>
      </c>
      <c r="C24" s="578"/>
      <c r="D24" s="578"/>
      <c r="E24" s="578"/>
      <c r="F24" s="578"/>
      <c r="G24" s="578"/>
      <c r="H24" s="578"/>
      <c r="I24" s="578"/>
      <c r="J24" s="578"/>
      <c r="K24" s="578"/>
      <c r="L24" s="578"/>
      <c r="M24" s="578"/>
      <c r="N24" s="578"/>
      <c r="O24" s="578"/>
      <c r="P24" s="578"/>
      <c r="Q24" s="579"/>
      <c r="R24" s="580">
        <v>13201</v>
      </c>
      <c r="S24" s="581"/>
      <c r="T24" s="581"/>
      <c r="U24" s="581"/>
      <c r="V24" s="581"/>
      <c r="W24" s="581"/>
      <c r="X24" s="581"/>
      <c r="Y24" s="582"/>
      <c r="Z24" s="633">
        <v>0.1</v>
      </c>
      <c r="AA24" s="633"/>
      <c r="AB24" s="633"/>
      <c r="AC24" s="633"/>
      <c r="AD24" s="634" t="s">
        <v>69</v>
      </c>
      <c r="AE24" s="634"/>
      <c r="AF24" s="634"/>
      <c r="AG24" s="634"/>
      <c r="AH24" s="634"/>
      <c r="AI24" s="634"/>
      <c r="AJ24" s="634"/>
      <c r="AK24" s="634"/>
      <c r="AL24" s="603" t="s">
        <v>242</v>
      </c>
      <c r="AM24" s="635"/>
      <c r="AN24" s="635"/>
      <c r="AO24" s="636"/>
      <c r="AP24" s="674" t="s">
        <v>243</v>
      </c>
      <c r="AQ24" s="681"/>
      <c r="AR24" s="681"/>
      <c r="AS24" s="681"/>
      <c r="AT24" s="681"/>
      <c r="AU24" s="681"/>
      <c r="AV24" s="681"/>
      <c r="AW24" s="681"/>
      <c r="AX24" s="681"/>
      <c r="AY24" s="681"/>
      <c r="AZ24" s="681"/>
      <c r="BA24" s="681"/>
      <c r="BB24" s="681"/>
      <c r="BC24" s="681"/>
      <c r="BD24" s="681"/>
      <c r="BE24" s="681"/>
      <c r="BF24" s="676"/>
      <c r="BG24" s="580" t="s">
        <v>69</v>
      </c>
      <c r="BH24" s="581"/>
      <c r="BI24" s="581"/>
      <c r="BJ24" s="581"/>
      <c r="BK24" s="581"/>
      <c r="BL24" s="581"/>
      <c r="BM24" s="581"/>
      <c r="BN24" s="582"/>
      <c r="BO24" s="633" t="s">
        <v>69</v>
      </c>
      <c r="BP24" s="633"/>
      <c r="BQ24" s="633"/>
      <c r="BR24" s="633"/>
      <c r="BS24" s="586" t="s">
        <v>69</v>
      </c>
      <c r="BT24" s="581"/>
      <c r="BU24" s="581"/>
      <c r="BV24" s="581"/>
      <c r="BW24" s="581"/>
      <c r="BX24" s="581"/>
      <c r="BY24" s="581"/>
      <c r="BZ24" s="581"/>
      <c r="CA24" s="581"/>
      <c r="CB24" s="619"/>
      <c r="CD24" s="637" t="s">
        <v>244</v>
      </c>
      <c r="CE24" s="638"/>
      <c r="CF24" s="638"/>
      <c r="CG24" s="638"/>
      <c r="CH24" s="638"/>
      <c r="CI24" s="638"/>
      <c r="CJ24" s="638"/>
      <c r="CK24" s="638"/>
      <c r="CL24" s="638"/>
      <c r="CM24" s="638"/>
      <c r="CN24" s="638"/>
      <c r="CO24" s="638"/>
      <c r="CP24" s="638"/>
      <c r="CQ24" s="639"/>
      <c r="CR24" s="630">
        <v>4609032</v>
      </c>
      <c r="CS24" s="631"/>
      <c r="CT24" s="631"/>
      <c r="CU24" s="631"/>
      <c r="CV24" s="631"/>
      <c r="CW24" s="631"/>
      <c r="CX24" s="631"/>
      <c r="CY24" s="678"/>
      <c r="CZ24" s="682">
        <v>32.5</v>
      </c>
      <c r="DA24" s="683"/>
      <c r="DB24" s="683"/>
      <c r="DC24" s="684"/>
      <c r="DD24" s="677">
        <v>3800739</v>
      </c>
      <c r="DE24" s="631"/>
      <c r="DF24" s="631"/>
      <c r="DG24" s="631"/>
      <c r="DH24" s="631"/>
      <c r="DI24" s="631"/>
      <c r="DJ24" s="631"/>
      <c r="DK24" s="678"/>
      <c r="DL24" s="677">
        <v>3736101</v>
      </c>
      <c r="DM24" s="631"/>
      <c r="DN24" s="631"/>
      <c r="DO24" s="631"/>
      <c r="DP24" s="631"/>
      <c r="DQ24" s="631"/>
      <c r="DR24" s="631"/>
      <c r="DS24" s="631"/>
      <c r="DT24" s="631"/>
      <c r="DU24" s="631"/>
      <c r="DV24" s="678"/>
      <c r="DW24" s="679">
        <v>42.5</v>
      </c>
      <c r="DX24" s="648"/>
      <c r="DY24" s="648"/>
      <c r="DZ24" s="648"/>
      <c r="EA24" s="648"/>
      <c r="EB24" s="648"/>
      <c r="EC24" s="680"/>
    </row>
    <row r="25" spans="2:133" ht="11.25" customHeight="1">
      <c r="B25" s="577" t="s">
        <v>245</v>
      </c>
      <c r="C25" s="578"/>
      <c r="D25" s="578"/>
      <c r="E25" s="578"/>
      <c r="F25" s="578"/>
      <c r="G25" s="578"/>
      <c r="H25" s="578"/>
      <c r="I25" s="578"/>
      <c r="J25" s="578"/>
      <c r="K25" s="578"/>
      <c r="L25" s="578"/>
      <c r="M25" s="578"/>
      <c r="N25" s="578"/>
      <c r="O25" s="578"/>
      <c r="P25" s="578"/>
      <c r="Q25" s="579"/>
      <c r="R25" s="580">
        <v>1280957</v>
      </c>
      <c r="S25" s="581"/>
      <c r="T25" s="581"/>
      <c r="U25" s="581"/>
      <c r="V25" s="581"/>
      <c r="W25" s="581"/>
      <c r="X25" s="581"/>
      <c r="Y25" s="582"/>
      <c r="Z25" s="633">
        <v>8.4</v>
      </c>
      <c r="AA25" s="633"/>
      <c r="AB25" s="633"/>
      <c r="AC25" s="633"/>
      <c r="AD25" s="634" t="s">
        <v>69</v>
      </c>
      <c r="AE25" s="634"/>
      <c r="AF25" s="634"/>
      <c r="AG25" s="634"/>
      <c r="AH25" s="634"/>
      <c r="AI25" s="634"/>
      <c r="AJ25" s="634"/>
      <c r="AK25" s="634"/>
      <c r="AL25" s="603" t="s">
        <v>69</v>
      </c>
      <c r="AM25" s="635"/>
      <c r="AN25" s="635"/>
      <c r="AO25" s="636"/>
      <c r="AP25" s="674" t="s">
        <v>246</v>
      </c>
      <c r="AQ25" s="681"/>
      <c r="AR25" s="681"/>
      <c r="AS25" s="681"/>
      <c r="AT25" s="681"/>
      <c r="AU25" s="681"/>
      <c r="AV25" s="681"/>
      <c r="AW25" s="681"/>
      <c r="AX25" s="681"/>
      <c r="AY25" s="681"/>
      <c r="AZ25" s="681"/>
      <c r="BA25" s="681"/>
      <c r="BB25" s="681"/>
      <c r="BC25" s="681"/>
      <c r="BD25" s="681"/>
      <c r="BE25" s="681"/>
      <c r="BF25" s="676"/>
      <c r="BG25" s="580" t="s">
        <v>69</v>
      </c>
      <c r="BH25" s="581"/>
      <c r="BI25" s="581"/>
      <c r="BJ25" s="581"/>
      <c r="BK25" s="581"/>
      <c r="BL25" s="581"/>
      <c r="BM25" s="581"/>
      <c r="BN25" s="582"/>
      <c r="BO25" s="633" t="s">
        <v>69</v>
      </c>
      <c r="BP25" s="633"/>
      <c r="BQ25" s="633"/>
      <c r="BR25" s="633"/>
      <c r="BS25" s="586" t="s">
        <v>69</v>
      </c>
      <c r="BT25" s="581"/>
      <c r="BU25" s="581"/>
      <c r="BV25" s="581"/>
      <c r="BW25" s="581"/>
      <c r="BX25" s="581"/>
      <c r="BY25" s="581"/>
      <c r="BZ25" s="581"/>
      <c r="CA25" s="581"/>
      <c r="CB25" s="619"/>
      <c r="CD25" s="612" t="s">
        <v>247</v>
      </c>
      <c r="CE25" s="613"/>
      <c r="CF25" s="613"/>
      <c r="CG25" s="613"/>
      <c r="CH25" s="613"/>
      <c r="CI25" s="613"/>
      <c r="CJ25" s="613"/>
      <c r="CK25" s="613"/>
      <c r="CL25" s="613"/>
      <c r="CM25" s="613"/>
      <c r="CN25" s="613"/>
      <c r="CO25" s="613"/>
      <c r="CP25" s="613"/>
      <c r="CQ25" s="614"/>
      <c r="CR25" s="580">
        <v>1950243</v>
      </c>
      <c r="CS25" s="593"/>
      <c r="CT25" s="593"/>
      <c r="CU25" s="593"/>
      <c r="CV25" s="593"/>
      <c r="CW25" s="593"/>
      <c r="CX25" s="593"/>
      <c r="CY25" s="594"/>
      <c r="CZ25" s="583">
        <v>13.8</v>
      </c>
      <c r="DA25" s="595"/>
      <c r="DB25" s="595"/>
      <c r="DC25" s="596"/>
      <c r="DD25" s="586">
        <v>1864252</v>
      </c>
      <c r="DE25" s="593"/>
      <c r="DF25" s="593"/>
      <c r="DG25" s="593"/>
      <c r="DH25" s="593"/>
      <c r="DI25" s="593"/>
      <c r="DJ25" s="593"/>
      <c r="DK25" s="594"/>
      <c r="DL25" s="586">
        <v>1817214</v>
      </c>
      <c r="DM25" s="593"/>
      <c r="DN25" s="593"/>
      <c r="DO25" s="593"/>
      <c r="DP25" s="593"/>
      <c r="DQ25" s="593"/>
      <c r="DR25" s="593"/>
      <c r="DS25" s="593"/>
      <c r="DT25" s="593"/>
      <c r="DU25" s="593"/>
      <c r="DV25" s="594"/>
      <c r="DW25" s="603">
        <v>20.7</v>
      </c>
      <c r="DX25" s="604"/>
      <c r="DY25" s="604"/>
      <c r="DZ25" s="604"/>
      <c r="EA25" s="604"/>
      <c r="EB25" s="604"/>
      <c r="EC25" s="605"/>
    </row>
    <row r="26" spans="2:133" ht="11.25" customHeight="1">
      <c r="B26" s="671" t="s">
        <v>248</v>
      </c>
      <c r="C26" s="672"/>
      <c r="D26" s="672"/>
      <c r="E26" s="672"/>
      <c r="F26" s="672"/>
      <c r="G26" s="672"/>
      <c r="H26" s="672"/>
      <c r="I26" s="672"/>
      <c r="J26" s="672"/>
      <c r="K26" s="672"/>
      <c r="L26" s="672"/>
      <c r="M26" s="672"/>
      <c r="N26" s="672"/>
      <c r="O26" s="672"/>
      <c r="P26" s="672"/>
      <c r="Q26" s="673"/>
      <c r="R26" s="580" t="s">
        <v>69</v>
      </c>
      <c r="S26" s="581"/>
      <c r="T26" s="581"/>
      <c r="U26" s="581"/>
      <c r="V26" s="581"/>
      <c r="W26" s="581"/>
      <c r="X26" s="581"/>
      <c r="Y26" s="582"/>
      <c r="Z26" s="633" t="s">
        <v>69</v>
      </c>
      <c r="AA26" s="633"/>
      <c r="AB26" s="633"/>
      <c r="AC26" s="633"/>
      <c r="AD26" s="634" t="s">
        <v>69</v>
      </c>
      <c r="AE26" s="634"/>
      <c r="AF26" s="634"/>
      <c r="AG26" s="634"/>
      <c r="AH26" s="634"/>
      <c r="AI26" s="634"/>
      <c r="AJ26" s="634"/>
      <c r="AK26" s="634"/>
      <c r="AL26" s="603" t="s">
        <v>69</v>
      </c>
      <c r="AM26" s="635"/>
      <c r="AN26" s="635"/>
      <c r="AO26" s="636"/>
      <c r="AP26" s="674" t="s">
        <v>249</v>
      </c>
      <c r="AQ26" s="675"/>
      <c r="AR26" s="675"/>
      <c r="AS26" s="675"/>
      <c r="AT26" s="675"/>
      <c r="AU26" s="675"/>
      <c r="AV26" s="675"/>
      <c r="AW26" s="675"/>
      <c r="AX26" s="675"/>
      <c r="AY26" s="675"/>
      <c r="AZ26" s="675"/>
      <c r="BA26" s="675"/>
      <c r="BB26" s="675"/>
      <c r="BC26" s="675"/>
      <c r="BD26" s="675"/>
      <c r="BE26" s="675"/>
      <c r="BF26" s="676"/>
      <c r="BG26" s="580" t="s">
        <v>242</v>
      </c>
      <c r="BH26" s="581"/>
      <c r="BI26" s="581"/>
      <c r="BJ26" s="581"/>
      <c r="BK26" s="581"/>
      <c r="BL26" s="581"/>
      <c r="BM26" s="581"/>
      <c r="BN26" s="582"/>
      <c r="BO26" s="633" t="s">
        <v>69</v>
      </c>
      <c r="BP26" s="633"/>
      <c r="BQ26" s="633"/>
      <c r="BR26" s="633"/>
      <c r="BS26" s="586" t="s">
        <v>69</v>
      </c>
      <c r="BT26" s="581"/>
      <c r="BU26" s="581"/>
      <c r="BV26" s="581"/>
      <c r="BW26" s="581"/>
      <c r="BX26" s="581"/>
      <c r="BY26" s="581"/>
      <c r="BZ26" s="581"/>
      <c r="CA26" s="581"/>
      <c r="CB26" s="619"/>
      <c r="CD26" s="612" t="s">
        <v>250</v>
      </c>
      <c r="CE26" s="613"/>
      <c r="CF26" s="613"/>
      <c r="CG26" s="613"/>
      <c r="CH26" s="613"/>
      <c r="CI26" s="613"/>
      <c r="CJ26" s="613"/>
      <c r="CK26" s="613"/>
      <c r="CL26" s="613"/>
      <c r="CM26" s="613"/>
      <c r="CN26" s="613"/>
      <c r="CO26" s="613"/>
      <c r="CP26" s="613"/>
      <c r="CQ26" s="614"/>
      <c r="CR26" s="580">
        <v>1221825</v>
      </c>
      <c r="CS26" s="581"/>
      <c r="CT26" s="581"/>
      <c r="CU26" s="581"/>
      <c r="CV26" s="581"/>
      <c r="CW26" s="581"/>
      <c r="CX26" s="581"/>
      <c r="CY26" s="582"/>
      <c r="CZ26" s="583">
        <v>8.6</v>
      </c>
      <c r="DA26" s="595"/>
      <c r="DB26" s="595"/>
      <c r="DC26" s="596"/>
      <c r="DD26" s="586">
        <v>1144370</v>
      </c>
      <c r="DE26" s="581"/>
      <c r="DF26" s="581"/>
      <c r="DG26" s="581"/>
      <c r="DH26" s="581"/>
      <c r="DI26" s="581"/>
      <c r="DJ26" s="581"/>
      <c r="DK26" s="582"/>
      <c r="DL26" s="586" t="s">
        <v>185</v>
      </c>
      <c r="DM26" s="581"/>
      <c r="DN26" s="581"/>
      <c r="DO26" s="581"/>
      <c r="DP26" s="581"/>
      <c r="DQ26" s="581"/>
      <c r="DR26" s="581"/>
      <c r="DS26" s="581"/>
      <c r="DT26" s="581"/>
      <c r="DU26" s="581"/>
      <c r="DV26" s="582"/>
      <c r="DW26" s="603" t="s">
        <v>251</v>
      </c>
      <c r="DX26" s="604"/>
      <c r="DY26" s="604"/>
      <c r="DZ26" s="604"/>
      <c r="EA26" s="604"/>
      <c r="EB26" s="604"/>
      <c r="EC26" s="605"/>
    </row>
    <row r="27" spans="2:133" ht="11.25" customHeight="1">
      <c r="B27" s="577" t="s">
        <v>252</v>
      </c>
      <c r="C27" s="578"/>
      <c r="D27" s="578"/>
      <c r="E27" s="578"/>
      <c r="F27" s="578"/>
      <c r="G27" s="578"/>
      <c r="H27" s="578"/>
      <c r="I27" s="578"/>
      <c r="J27" s="578"/>
      <c r="K27" s="578"/>
      <c r="L27" s="578"/>
      <c r="M27" s="578"/>
      <c r="N27" s="578"/>
      <c r="O27" s="578"/>
      <c r="P27" s="578"/>
      <c r="Q27" s="579"/>
      <c r="R27" s="580">
        <v>1168027</v>
      </c>
      <c r="S27" s="581"/>
      <c r="T27" s="581"/>
      <c r="U27" s="581"/>
      <c r="V27" s="581"/>
      <c r="W27" s="581"/>
      <c r="X27" s="581"/>
      <c r="Y27" s="582"/>
      <c r="Z27" s="633">
        <v>7.7</v>
      </c>
      <c r="AA27" s="633"/>
      <c r="AB27" s="633"/>
      <c r="AC27" s="633"/>
      <c r="AD27" s="634" t="s">
        <v>69</v>
      </c>
      <c r="AE27" s="634"/>
      <c r="AF27" s="634"/>
      <c r="AG27" s="634"/>
      <c r="AH27" s="634"/>
      <c r="AI27" s="634"/>
      <c r="AJ27" s="634"/>
      <c r="AK27" s="634"/>
      <c r="AL27" s="603" t="s">
        <v>69</v>
      </c>
      <c r="AM27" s="635"/>
      <c r="AN27" s="635"/>
      <c r="AO27" s="636"/>
      <c r="AP27" s="577" t="s">
        <v>253</v>
      </c>
      <c r="AQ27" s="578"/>
      <c r="AR27" s="578"/>
      <c r="AS27" s="578"/>
      <c r="AT27" s="578"/>
      <c r="AU27" s="578"/>
      <c r="AV27" s="578"/>
      <c r="AW27" s="578"/>
      <c r="AX27" s="578"/>
      <c r="AY27" s="578"/>
      <c r="AZ27" s="578"/>
      <c r="BA27" s="578"/>
      <c r="BB27" s="578"/>
      <c r="BC27" s="578"/>
      <c r="BD27" s="578"/>
      <c r="BE27" s="578"/>
      <c r="BF27" s="579"/>
      <c r="BG27" s="580">
        <v>1615402</v>
      </c>
      <c r="BH27" s="581"/>
      <c r="BI27" s="581"/>
      <c r="BJ27" s="581"/>
      <c r="BK27" s="581"/>
      <c r="BL27" s="581"/>
      <c r="BM27" s="581"/>
      <c r="BN27" s="582"/>
      <c r="BO27" s="633">
        <v>100</v>
      </c>
      <c r="BP27" s="633"/>
      <c r="BQ27" s="633"/>
      <c r="BR27" s="633"/>
      <c r="BS27" s="586" t="s">
        <v>69</v>
      </c>
      <c r="BT27" s="581"/>
      <c r="BU27" s="581"/>
      <c r="BV27" s="581"/>
      <c r="BW27" s="581"/>
      <c r="BX27" s="581"/>
      <c r="BY27" s="581"/>
      <c r="BZ27" s="581"/>
      <c r="CA27" s="581"/>
      <c r="CB27" s="619"/>
      <c r="CD27" s="612" t="s">
        <v>254</v>
      </c>
      <c r="CE27" s="613"/>
      <c r="CF27" s="613"/>
      <c r="CG27" s="613"/>
      <c r="CH27" s="613"/>
      <c r="CI27" s="613"/>
      <c r="CJ27" s="613"/>
      <c r="CK27" s="613"/>
      <c r="CL27" s="613"/>
      <c r="CM27" s="613"/>
      <c r="CN27" s="613"/>
      <c r="CO27" s="613"/>
      <c r="CP27" s="613"/>
      <c r="CQ27" s="614"/>
      <c r="CR27" s="580">
        <v>1065437</v>
      </c>
      <c r="CS27" s="593"/>
      <c r="CT27" s="593"/>
      <c r="CU27" s="593"/>
      <c r="CV27" s="593"/>
      <c r="CW27" s="593"/>
      <c r="CX27" s="593"/>
      <c r="CY27" s="594"/>
      <c r="CZ27" s="583">
        <v>7.5</v>
      </c>
      <c r="DA27" s="595"/>
      <c r="DB27" s="595"/>
      <c r="DC27" s="596"/>
      <c r="DD27" s="586">
        <v>365514</v>
      </c>
      <c r="DE27" s="593"/>
      <c r="DF27" s="593"/>
      <c r="DG27" s="593"/>
      <c r="DH27" s="593"/>
      <c r="DI27" s="593"/>
      <c r="DJ27" s="593"/>
      <c r="DK27" s="594"/>
      <c r="DL27" s="586">
        <v>347914</v>
      </c>
      <c r="DM27" s="593"/>
      <c r="DN27" s="593"/>
      <c r="DO27" s="593"/>
      <c r="DP27" s="593"/>
      <c r="DQ27" s="593"/>
      <c r="DR27" s="593"/>
      <c r="DS27" s="593"/>
      <c r="DT27" s="593"/>
      <c r="DU27" s="593"/>
      <c r="DV27" s="594"/>
      <c r="DW27" s="603">
        <v>4</v>
      </c>
      <c r="DX27" s="604"/>
      <c r="DY27" s="604"/>
      <c r="DZ27" s="604"/>
      <c r="EA27" s="604"/>
      <c r="EB27" s="604"/>
      <c r="EC27" s="605"/>
    </row>
    <row r="28" spans="2:133" ht="11.25" customHeight="1">
      <c r="B28" s="577" t="s">
        <v>255</v>
      </c>
      <c r="C28" s="578"/>
      <c r="D28" s="578"/>
      <c r="E28" s="578"/>
      <c r="F28" s="578"/>
      <c r="G28" s="578"/>
      <c r="H28" s="578"/>
      <c r="I28" s="578"/>
      <c r="J28" s="578"/>
      <c r="K28" s="578"/>
      <c r="L28" s="578"/>
      <c r="M28" s="578"/>
      <c r="N28" s="578"/>
      <c r="O28" s="578"/>
      <c r="P28" s="578"/>
      <c r="Q28" s="579"/>
      <c r="R28" s="580">
        <v>41274</v>
      </c>
      <c r="S28" s="581"/>
      <c r="T28" s="581"/>
      <c r="U28" s="581"/>
      <c r="V28" s="581"/>
      <c r="W28" s="581"/>
      <c r="X28" s="581"/>
      <c r="Y28" s="582"/>
      <c r="Z28" s="633">
        <v>0.3</v>
      </c>
      <c r="AA28" s="633"/>
      <c r="AB28" s="633"/>
      <c r="AC28" s="633"/>
      <c r="AD28" s="634">
        <v>29029</v>
      </c>
      <c r="AE28" s="634"/>
      <c r="AF28" s="634"/>
      <c r="AG28" s="634"/>
      <c r="AH28" s="634"/>
      <c r="AI28" s="634"/>
      <c r="AJ28" s="634"/>
      <c r="AK28" s="634"/>
      <c r="AL28" s="603">
        <v>0.3</v>
      </c>
      <c r="AM28" s="635"/>
      <c r="AN28" s="635"/>
      <c r="AO28" s="636"/>
      <c r="AP28" s="561"/>
      <c r="AQ28" s="562"/>
      <c r="AR28" s="562"/>
      <c r="AS28" s="562"/>
      <c r="AT28" s="562"/>
      <c r="AU28" s="562"/>
      <c r="AV28" s="562"/>
      <c r="AW28" s="562"/>
      <c r="AX28" s="562"/>
      <c r="AY28" s="562"/>
      <c r="AZ28" s="562"/>
      <c r="BA28" s="562"/>
      <c r="BB28" s="562"/>
      <c r="BC28" s="562"/>
      <c r="BD28" s="562"/>
      <c r="BE28" s="562"/>
      <c r="BF28" s="563"/>
      <c r="BG28" s="580"/>
      <c r="BH28" s="581"/>
      <c r="BI28" s="581"/>
      <c r="BJ28" s="581"/>
      <c r="BK28" s="581"/>
      <c r="BL28" s="581"/>
      <c r="BM28" s="581"/>
      <c r="BN28" s="582"/>
      <c r="BO28" s="633"/>
      <c r="BP28" s="633"/>
      <c r="BQ28" s="633"/>
      <c r="BR28" s="633"/>
      <c r="BS28" s="634"/>
      <c r="BT28" s="634"/>
      <c r="BU28" s="634"/>
      <c r="BV28" s="634"/>
      <c r="BW28" s="634"/>
      <c r="BX28" s="634"/>
      <c r="BY28" s="634"/>
      <c r="BZ28" s="634"/>
      <c r="CA28" s="634"/>
      <c r="CB28" s="670"/>
      <c r="CD28" s="612" t="s">
        <v>256</v>
      </c>
      <c r="CE28" s="613"/>
      <c r="CF28" s="613"/>
      <c r="CG28" s="613"/>
      <c r="CH28" s="613"/>
      <c r="CI28" s="613"/>
      <c r="CJ28" s="613"/>
      <c r="CK28" s="613"/>
      <c r="CL28" s="613"/>
      <c r="CM28" s="613"/>
      <c r="CN28" s="613"/>
      <c r="CO28" s="613"/>
      <c r="CP28" s="613"/>
      <c r="CQ28" s="614"/>
      <c r="CR28" s="580">
        <v>1593352</v>
      </c>
      <c r="CS28" s="581"/>
      <c r="CT28" s="581"/>
      <c r="CU28" s="581"/>
      <c r="CV28" s="581"/>
      <c r="CW28" s="581"/>
      <c r="CX28" s="581"/>
      <c r="CY28" s="582"/>
      <c r="CZ28" s="583">
        <v>11.2</v>
      </c>
      <c r="DA28" s="595"/>
      <c r="DB28" s="595"/>
      <c r="DC28" s="596"/>
      <c r="DD28" s="586">
        <v>1570973</v>
      </c>
      <c r="DE28" s="581"/>
      <c r="DF28" s="581"/>
      <c r="DG28" s="581"/>
      <c r="DH28" s="581"/>
      <c r="DI28" s="581"/>
      <c r="DJ28" s="581"/>
      <c r="DK28" s="582"/>
      <c r="DL28" s="586">
        <v>1570973</v>
      </c>
      <c r="DM28" s="581"/>
      <c r="DN28" s="581"/>
      <c r="DO28" s="581"/>
      <c r="DP28" s="581"/>
      <c r="DQ28" s="581"/>
      <c r="DR28" s="581"/>
      <c r="DS28" s="581"/>
      <c r="DT28" s="581"/>
      <c r="DU28" s="581"/>
      <c r="DV28" s="582"/>
      <c r="DW28" s="603">
        <v>17.899999999999999</v>
      </c>
      <c r="DX28" s="604"/>
      <c r="DY28" s="604"/>
      <c r="DZ28" s="604"/>
      <c r="EA28" s="604"/>
      <c r="EB28" s="604"/>
      <c r="EC28" s="605"/>
    </row>
    <row r="29" spans="2:133" ht="11.25" customHeight="1">
      <c r="B29" s="577" t="s">
        <v>257</v>
      </c>
      <c r="C29" s="578"/>
      <c r="D29" s="578"/>
      <c r="E29" s="578"/>
      <c r="F29" s="578"/>
      <c r="G29" s="578"/>
      <c r="H29" s="578"/>
      <c r="I29" s="578"/>
      <c r="J29" s="578"/>
      <c r="K29" s="578"/>
      <c r="L29" s="578"/>
      <c r="M29" s="578"/>
      <c r="N29" s="578"/>
      <c r="O29" s="578"/>
      <c r="P29" s="578"/>
      <c r="Q29" s="579"/>
      <c r="R29" s="580">
        <v>10224</v>
      </c>
      <c r="S29" s="581"/>
      <c r="T29" s="581"/>
      <c r="U29" s="581"/>
      <c r="V29" s="581"/>
      <c r="W29" s="581"/>
      <c r="X29" s="581"/>
      <c r="Y29" s="582"/>
      <c r="Z29" s="633">
        <v>0.1</v>
      </c>
      <c r="AA29" s="633"/>
      <c r="AB29" s="633"/>
      <c r="AC29" s="633"/>
      <c r="AD29" s="634" t="s">
        <v>69</v>
      </c>
      <c r="AE29" s="634"/>
      <c r="AF29" s="634"/>
      <c r="AG29" s="634"/>
      <c r="AH29" s="634"/>
      <c r="AI29" s="634"/>
      <c r="AJ29" s="634"/>
      <c r="AK29" s="634"/>
      <c r="AL29" s="603" t="s">
        <v>69</v>
      </c>
      <c r="AM29" s="635"/>
      <c r="AN29" s="635"/>
      <c r="AO29" s="636"/>
      <c r="AP29" s="640" t="s">
        <v>168</v>
      </c>
      <c r="AQ29" s="641"/>
      <c r="AR29" s="641"/>
      <c r="AS29" s="641"/>
      <c r="AT29" s="641"/>
      <c r="AU29" s="641"/>
      <c r="AV29" s="641"/>
      <c r="AW29" s="641"/>
      <c r="AX29" s="641"/>
      <c r="AY29" s="641"/>
      <c r="AZ29" s="641"/>
      <c r="BA29" s="641"/>
      <c r="BB29" s="641"/>
      <c r="BC29" s="641"/>
      <c r="BD29" s="641"/>
      <c r="BE29" s="641"/>
      <c r="BF29" s="642"/>
      <c r="BG29" s="640" t="s">
        <v>258</v>
      </c>
      <c r="BH29" s="662"/>
      <c r="BI29" s="662"/>
      <c r="BJ29" s="662"/>
      <c r="BK29" s="662"/>
      <c r="BL29" s="662"/>
      <c r="BM29" s="662"/>
      <c r="BN29" s="662"/>
      <c r="BO29" s="662"/>
      <c r="BP29" s="662"/>
      <c r="BQ29" s="663"/>
      <c r="BR29" s="640" t="s">
        <v>259</v>
      </c>
      <c r="BS29" s="662"/>
      <c r="BT29" s="662"/>
      <c r="BU29" s="662"/>
      <c r="BV29" s="662"/>
      <c r="BW29" s="662"/>
      <c r="BX29" s="662"/>
      <c r="BY29" s="662"/>
      <c r="BZ29" s="662"/>
      <c r="CA29" s="662"/>
      <c r="CB29" s="663"/>
      <c r="CD29" s="664" t="s">
        <v>260</v>
      </c>
      <c r="CE29" s="665"/>
      <c r="CF29" s="612" t="s">
        <v>261</v>
      </c>
      <c r="CG29" s="613"/>
      <c r="CH29" s="613"/>
      <c r="CI29" s="613"/>
      <c r="CJ29" s="613"/>
      <c r="CK29" s="613"/>
      <c r="CL29" s="613"/>
      <c r="CM29" s="613"/>
      <c r="CN29" s="613"/>
      <c r="CO29" s="613"/>
      <c r="CP29" s="613"/>
      <c r="CQ29" s="614"/>
      <c r="CR29" s="580">
        <v>1593352</v>
      </c>
      <c r="CS29" s="593"/>
      <c r="CT29" s="593"/>
      <c r="CU29" s="593"/>
      <c r="CV29" s="593"/>
      <c r="CW29" s="593"/>
      <c r="CX29" s="593"/>
      <c r="CY29" s="594"/>
      <c r="CZ29" s="583">
        <v>11.2</v>
      </c>
      <c r="DA29" s="595"/>
      <c r="DB29" s="595"/>
      <c r="DC29" s="596"/>
      <c r="DD29" s="586">
        <v>1570973</v>
      </c>
      <c r="DE29" s="593"/>
      <c r="DF29" s="593"/>
      <c r="DG29" s="593"/>
      <c r="DH29" s="593"/>
      <c r="DI29" s="593"/>
      <c r="DJ29" s="593"/>
      <c r="DK29" s="594"/>
      <c r="DL29" s="586">
        <v>1570973</v>
      </c>
      <c r="DM29" s="593"/>
      <c r="DN29" s="593"/>
      <c r="DO29" s="593"/>
      <c r="DP29" s="593"/>
      <c r="DQ29" s="593"/>
      <c r="DR29" s="593"/>
      <c r="DS29" s="593"/>
      <c r="DT29" s="593"/>
      <c r="DU29" s="593"/>
      <c r="DV29" s="594"/>
      <c r="DW29" s="603">
        <v>17.899999999999999</v>
      </c>
      <c r="DX29" s="604"/>
      <c r="DY29" s="604"/>
      <c r="DZ29" s="604"/>
      <c r="EA29" s="604"/>
      <c r="EB29" s="604"/>
      <c r="EC29" s="605"/>
    </row>
    <row r="30" spans="2:133" ht="11.25" customHeight="1">
      <c r="B30" s="577" t="s">
        <v>262</v>
      </c>
      <c r="C30" s="578"/>
      <c r="D30" s="578"/>
      <c r="E30" s="578"/>
      <c r="F30" s="578"/>
      <c r="G30" s="578"/>
      <c r="H30" s="578"/>
      <c r="I30" s="578"/>
      <c r="J30" s="578"/>
      <c r="K30" s="578"/>
      <c r="L30" s="578"/>
      <c r="M30" s="578"/>
      <c r="N30" s="578"/>
      <c r="O30" s="578"/>
      <c r="P30" s="578"/>
      <c r="Q30" s="579"/>
      <c r="R30" s="580">
        <v>1084572</v>
      </c>
      <c r="S30" s="581"/>
      <c r="T30" s="581"/>
      <c r="U30" s="581"/>
      <c r="V30" s="581"/>
      <c r="W30" s="581"/>
      <c r="X30" s="581"/>
      <c r="Y30" s="582"/>
      <c r="Z30" s="633">
        <v>7.1</v>
      </c>
      <c r="AA30" s="633"/>
      <c r="AB30" s="633"/>
      <c r="AC30" s="633"/>
      <c r="AD30" s="634" t="s">
        <v>242</v>
      </c>
      <c r="AE30" s="634"/>
      <c r="AF30" s="634"/>
      <c r="AG30" s="634"/>
      <c r="AH30" s="634"/>
      <c r="AI30" s="634"/>
      <c r="AJ30" s="634"/>
      <c r="AK30" s="634"/>
      <c r="AL30" s="603" t="s">
        <v>263</v>
      </c>
      <c r="AM30" s="635"/>
      <c r="AN30" s="635"/>
      <c r="AO30" s="636"/>
      <c r="AP30" s="650" t="s">
        <v>264</v>
      </c>
      <c r="AQ30" s="651"/>
      <c r="AR30" s="651"/>
      <c r="AS30" s="651"/>
      <c r="AT30" s="656" t="s">
        <v>265</v>
      </c>
      <c r="AU30" s="89"/>
      <c r="AV30" s="89"/>
      <c r="AW30" s="89"/>
      <c r="AX30" s="659" t="s">
        <v>131</v>
      </c>
      <c r="AY30" s="660"/>
      <c r="AZ30" s="660"/>
      <c r="BA30" s="660"/>
      <c r="BB30" s="660"/>
      <c r="BC30" s="660"/>
      <c r="BD30" s="660"/>
      <c r="BE30" s="660"/>
      <c r="BF30" s="661"/>
      <c r="BG30" s="646">
        <v>98.6</v>
      </c>
      <c r="BH30" s="647"/>
      <c r="BI30" s="647"/>
      <c r="BJ30" s="647"/>
      <c r="BK30" s="647"/>
      <c r="BL30" s="647"/>
      <c r="BM30" s="648">
        <v>91.7</v>
      </c>
      <c r="BN30" s="647"/>
      <c r="BO30" s="647"/>
      <c r="BP30" s="647"/>
      <c r="BQ30" s="649"/>
      <c r="BR30" s="646">
        <v>98.5</v>
      </c>
      <c r="BS30" s="647"/>
      <c r="BT30" s="647"/>
      <c r="BU30" s="647"/>
      <c r="BV30" s="647"/>
      <c r="BW30" s="647"/>
      <c r="BX30" s="648">
        <v>89.4</v>
      </c>
      <c r="BY30" s="647"/>
      <c r="BZ30" s="647"/>
      <c r="CA30" s="647"/>
      <c r="CB30" s="649"/>
      <c r="CD30" s="666"/>
      <c r="CE30" s="667"/>
      <c r="CF30" s="612" t="s">
        <v>266</v>
      </c>
      <c r="CG30" s="613"/>
      <c r="CH30" s="613"/>
      <c r="CI30" s="613"/>
      <c r="CJ30" s="613"/>
      <c r="CK30" s="613"/>
      <c r="CL30" s="613"/>
      <c r="CM30" s="613"/>
      <c r="CN30" s="613"/>
      <c r="CO30" s="613"/>
      <c r="CP30" s="613"/>
      <c r="CQ30" s="614"/>
      <c r="CR30" s="580">
        <v>1457565</v>
      </c>
      <c r="CS30" s="581"/>
      <c r="CT30" s="581"/>
      <c r="CU30" s="581"/>
      <c r="CV30" s="581"/>
      <c r="CW30" s="581"/>
      <c r="CX30" s="581"/>
      <c r="CY30" s="582"/>
      <c r="CZ30" s="583">
        <v>10.3</v>
      </c>
      <c r="DA30" s="595"/>
      <c r="DB30" s="595"/>
      <c r="DC30" s="596"/>
      <c r="DD30" s="586">
        <v>1437197</v>
      </c>
      <c r="DE30" s="581"/>
      <c r="DF30" s="581"/>
      <c r="DG30" s="581"/>
      <c r="DH30" s="581"/>
      <c r="DI30" s="581"/>
      <c r="DJ30" s="581"/>
      <c r="DK30" s="582"/>
      <c r="DL30" s="586">
        <v>1437197</v>
      </c>
      <c r="DM30" s="581"/>
      <c r="DN30" s="581"/>
      <c r="DO30" s="581"/>
      <c r="DP30" s="581"/>
      <c r="DQ30" s="581"/>
      <c r="DR30" s="581"/>
      <c r="DS30" s="581"/>
      <c r="DT30" s="581"/>
      <c r="DU30" s="581"/>
      <c r="DV30" s="582"/>
      <c r="DW30" s="603">
        <v>16.3</v>
      </c>
      <c r="DX30" s="604"/>
      <c r="DY30" s="604"/>
      <c r="DZ30" s="604"/>
      <c r="EA30" s="604"/>
      <c r="EB30" s="604"/>
      <c r="EC30" s="605"/>
    </row>
    <row r="31" spans="2:133" ht="11.25" customHeight="1">
      <c r="B31" s="577" t="s">
        <v>267</v>
      </c>
      <c r="C31" s="578"/>
      <c r="D31" s="578"/>
      <c r="E31" s="578"/>
      <c r="F31" s="578"/>
      <c r="G31" s="578"/>
      <c r="H31" s="578"/>
      <c r="I31" s="578"/>
      <c r="J31" s="578"/>
      <c r="K31" s="578"/>
      <c r="L31" s="578"/>
      <c r="M31" s="578"/>
      <c r="N31" s="578"/>
      <c r="O31" s="578"/>
      <c r="P31" s="578"/>
      <c r="Q31" s="579"/>
      <c r="R31" s="580">
        <v>729014</v>
      </c>
      <c r="S31" s="581"/>
      <c r="T31" s="581"/>
      <c r="U31" s="581"/>
      <c r="V31" s="581"/>
      <c r="W31" s="581"/>
      <c r="X31" s="581"/>
      <c r="Y31" s="582"/>
      <c r="Z31" s="633">
        <v>4.8</v>
      </c>
      <c r="AA31" s="633"/>
      <c r="AB31" s="633"/>
      <c r="AC31" s="633"/>
      <c r="AD31" s="634" t="s">
        <v>69</v>
      </c>
      <c r="AE31" s="634"/>
      <c r="AF31" s="634"/>
      <c r="AG31" s="634"/>
      <c r="AH31" s="634"/>
      <c r="AI31" s="634"/>
      <c r="AJ31" s="634"/>
      <c r="AK31" s="634"/>
      <c r="AL31" s="603" t="s">
        <v>69</v>
      </c>
      <c r="AM31" s="635"/>
      <c r="AN31" s="635"/>
      <c r="AO31" s="636"/>
      <c r="AP31" s="652"/>
      <c r="AQ31" s="653"/>
      <c r="AR31" s="653"/>
      <c r="AS31" s="653"/>
      <c r="AT31" s="657"/>
      <c r="AU31" s="88" t="s">
        <v>268</v>
      </c>
      <c r="AV31" s="88"/>
      <c r="AW31" s="88"/>
      <c r="AX31" s="577" t="s">
        <v>269</v>
      </c>
      <c r="AY31" s="578"/>
      <c r="AZ31" s="578"/>
      <c r="BA31" s="578"/>
      <c r="BB31" s="578"/>
      <c r="BC31" s="578"/>
      <c r="BD31" s="578"/>
      <c r="BE31" s="578"/>
      <c r="BF31" s="579"/>
      <c r="BG31" s="644">
        <v>99.2</v>
      </c>
      <c r="BH31" s="593"/>
      <c r="BI31" s="593"/>
      <c r="BJ31" s="593"/>
      <c r="BK31" s="593"/>
      <c r="BL31" s="593"/>
      <c r="BM31" s="635">
        <v>97.4</v>
      </c>
      <c r="BN31" s="645"/>
      <c r="BO31" s="645"/>
      <c r="BP31" s="645"/>
      <c r="BQ31" s="618"/>
      <c r="BR31" s="644">
        <v>99.1</v>
      </c>
      <c r="BS31" s="593"/>
      <c r="BT31" s="593"/>
      <c r="BU31" s="593"/>
      <c r="BV31" s="593"/>
      <c r="BW31" s="593"/>
      <c r="BX31" s="635">
        <v>97.2</v>
      </c>
      <c r="BY31" s="645"/>
      <c r="BZ31" s="645"/>
      <c r="CA31" s="645"/>
      <c r="CB31" s="618"/>
      <c r="CD31" s="666"/>
      <c r="CE31" s="667"/>
      <c r="CF31" s="612" t="s">
        <v>270</v>
      </c>
      <c r="CG31" s="613"/>
      <c r="CH31" s="613"/>
      <c r="CI31" s="613"/>
      <c r="CJ31" s="613"/>
      <c r="CK31" s="613"/>
      <c r="CL31" s="613"/>
      <c r="CM31" s="613"/>
      <c r="CN31" s="613"/>
      <c r="CO31" s="613"/>
      <c r="CP31" s="613"/>
      <c r="CQ31" s="614"/>
      <c r="CR31" s="580">
        <v>135787</v>
      </c>
      <c r="CS31" s="593"/>
      <c r="CT31" s="593"/>
      <c r="CU31" s="593"/>
      <c r="CV31" s="593"/>
      <c r="CW31" s="593"/>
      <c r="CX31" s="593"/>
      <c r="CY31" s="594"/>
      <c r="CZ31" s="583">
        <v>1</v>
      </c>
      <c r="DA31" s="595"/>
      <c r="DB31" s="595"/>
      <c r="DC31" s="596"/>
      <c r="DD31" s="586">
        <v>133776</v>
      </c>
      <c r="DE31" s="593"/>
      <c r="DF31" s="593"/>
      <c r="DG31" s="593"/>
      <c r="DH31" s="593"/>
      <c r="DI31" s="593"/>
      <c r="DJ31" s="593"/>
      <c r="DK31" s="594"/>
      <c r="DL31" s="586">
        <v>133776</v>
      </c>
      <c r="DM31" s="593"/>
      <c r="DN31" s="593"/>
      <c r="DO31" s="593"/>
      <c r="DP31" s="593"/>
      <c r="DQ31" s="593"/>
      <c r="DR31" s="593"/>
      <c r="DS31" s="593"/>
      <c r="DT31" s="593"/>
      <c r="DU31" s="593"/>
      <c r="DV31" s="594"/>
      <c r="DW31" s="603">
        <v>1.5</v>
      </c>
      <c r="DX31" s="604"/>
      <c r="DY31" s="604"/>
      <c r="DZ31" s="604"/>
      <c r="EA31" s="604"/>
      <c r="EB31" s="604"/>
      <c r="EC31" s="605"/>
    </row>
    <row r="32" spans="2:133" ht="11.25" customHeight="1">
      <c r="B32" s="577" t="s">
        <v>271</v>
      </c>
      <c r="C32" s="578"/>
      <c r="D32" s="578"/>
      <c r="E32" s="578"/>
      <c r="F32" s="578"/>
      <c r="G32" s="578"/>
      <c r="H32" s="578"/>
      <c r="I32" s="578"/>
      <c r="J32" s="578"/>
      <c r="K32" s="578"/>
      <c r="L32" s="578"/>
      <c r="M32" s="578"/>
      <c r="N32" s="578"/>
      <c r="O32" s="578"/>
      <c r="P32" s="578"/>
      <c r="Q32" s="579"/>
      <c r="R32" s="580">
        <v>285356</v>
      </c>
      <c r="S32" s="581"/>
      <c r="T32" s="581"/>
      <c r="U32" s="581"/>
      <c r="V32" s="581"/>
      <c r="W32" s="581"/>
      <c r="X32" s="581"/>
      <c r="Y32" s="582"/>
      <c r="Z32" s="633">
        <v>1.9</v>
      </c>
      <c r="AA32" s="633"/>
      <c r="AB32" s="633"/>
      <c r="AC32" s="633"/>
      <c r="AD32" s="634">
        <v>41</v>
      </c>
      <c r="AE32" s="634"/>
      <c r="AF32" s="634"/>
      <c r="AG32" s="634"/>
      <c r="AH32" s="634"/>
      <c r="AI32" s="634"/>
      <c r="AJ32" s="634"/>
      <c r="AK32" s="634"/>
      <c r="AL32" s="603">
        <v>0</v>
      </c>
      <c r="AM32" s="635"/>
      <c r="AN32" s="635"/>
      <c r="AO32" s="636"/>
      <c r="AP32" s="654"/>
      <c r="AQ32" s="655"/>
      <c r="AR32" s="655"/>
      <c r="AS32" s="655"/>
      <c r="AT32" s="658"/>
      <c r="AU32" s="90"/>
      <c r="AV32" s="90"/>
      <c r="AW32" s="90"/>
      <c r="AX32" s="561" t="s">
        <v>272</v>
      </c>
      <c r="AY32" s="562"/>
      <c r="AZ32" s="562"/>
      <c r="BA32" s="562"/>
      <c r="BB32" s="562"/>
      <c r="BC32" s="562"/>
      <c r="BD32" s="562"/>
      <c r="BE32" s="562"/>
      <c r="BF32" s="563"/>
      <c r="BG32" s="643">
        <v>97.8</v>
      </c>
      <c r="BH32" s="565"/>
      <c r="BI32" s="565"/>
      <c r="BJ32" s="565"/>
      <c r="BK32" s="565"/>
      <c r="BL32" s="565"/>
      <c r="BM32" s="628">
        <v>85.8</v>
      </c>
      <c r="BN32" s="565"/>
      <c r="BO32" s="565"/>
      <c r="BP32" s="565"/>
      <c r="BQ32" s="610"/>
      <c r="BR32" s="643">
        <v>97.7</v>
      </c>
      <c r="BS32" s="565"/>
      <c r="BT32" s="565"/>
      <c r="BU32" s="565"/>
      <c r="BV32" s="565"/>
      <c r="BW32" s="565"/>
      <c r="BX32" s="628">
        <v>81.599999999999994</v>
      </c>
      <c r="BY32" s="565"/>
      <c r="BZ32" s="565"/>
      <c r="CA32" s="565"/>
      <c r="CB32" s="610"/>
      <c r="CD32" s="668"/>
      <c r="CE32" s="669"/>
      <c r="CF32" s="612" t="s">
        <v>273</v>
      </c>
      <c r="CG32" s="613"/>
      <c r="CH32" s="613"/>
      <c r="CI32" s="613"/>
      <c r="CJ32" s="613"/>
      <c r="CK32" s="613"/>
      <c r="CL32" s="613"/>
      <c r="CM32" s="613"/>
      <c r="CN32" s="613"/>
      <c r="CO32" s="613"/>
      <c r="CP32" s="613"/>
      <c r="CQ32" s="614"/>
      <c r="CR32" s="580" t="s">
        <v>263</v>
      </c>
      <c r="CS32" s="581"/>
      <c r="CT32" s="581"/>
      <c r="CU32" s="581"/>
      <c r="CV32" s="581"/>
      <c r="CW32" s="581"/>
      <c r="CX32" s="581"/>
      <c r="CY32" s="582"/>
      <c r="CZ32" s="583" t="s">
        <v>69</v>
      </c>
      <c r="DA32" s="595"/>
      <c r="DB32" s="595"/>
      <c r="DC32" s="596"/>
      <c r="DD32" s="586" t="s">
        <v>69</v>
      </c>
      <c r="DE32" s="581"/>
      <c r="DF32" s="581"/>
      <c r="DG32" s="581"/>
      <c r="DH32" s="581"/>
      <c r="DI32" s="581"/>
      <c r="DJ32" s="581"/>
      <c r="DK32" s="582"/>
      <c r="DL32" s="586" t="s">
        <v>69</v>
      </c>
      <c r="DM32" s="581"/>
      <c r="DN32" s="581"/>
      <c r="DO32" s="581"/>
      <c r="DP32" s="581"/>
      <c r="DQ32" s="581"/>
      <c r="DR32" s="581"/>
      <c r="DS32" s="581"/>
      <c r="DT32" s="581"/>
      <c r="DU32" s="581"/>
      <c r="DV32" s="582"/>
      <c r="DW32" s="603" t="s">
        <v>69</v>
      </c>
      <c r="DX32" s="604"/>
      <c r="DY32" s="604"/>
      <c r="DZ32" s="604"/>
      <c r="EA32" s="604"/>
      <c r="EB32" s="604"/>
      <c r="EC32" s="605"/>
    </row>
    <row r="33" spans="2:133" ht="11.25" customHeight="1">
      <c r="B33" s="577" t="s">
        <v>274</v>
      </c>
      <c r="C33" s="578"/>
      <c r="D33" s="578"/>
      <c r="E33" s="578"/>
      <c r="F33" s="578"/>
      <c r="G33" s="578"/>
      <c r="H33" s="578"/>
      <c r="I33" s="578"/>
      <c r="J33" s="578"/>
      <c r="K33" s="578"/>
      <c r="L33" s="578"/>
      <c r="M33" s="578"/>
      <c r="N33" s="578"/>
      <c r="O33" s="578"/>
      <c r="P33" s="578"/>
      <c r="Q33" s="579"/>
      <c r="R33" s="580">
        <v>1319468</v>
      </c>
      <c r="S33" s="581"/>
      <c r="T33" s="581"/>
      <c r="U33" s="581"/>
      <c r="V33" s="581"/>
      <c r="W33" s="581"/>
      <c r="X33" s="581"/>
      <c r="Y33" s="582"/>
      <c r="Z33" s="633">
        <v>8.6999999999999993</v>
      </c>
      <c r="AA33" s="633"/>
      <c r="AB33" s="633"/>
      <c r="AC33" s="633"/>
      <c r="AD33" s="634" t="s">
        <v>69</v>
      </c>
      <c r="AE33" s="634"/>
      <c r="AF33" s="634"/>
      <c r="AG33" s="634"/>
      <c r="AH33" s="634"/>
      <c r="AI33" s="634"/>
      <c r="AJ33" s="634"/>
      <c r="AK33" s="634"/>
      <c r="AL33" s="603" t="s">
        <v>275</v>
      </c>
      <c r="AM33" s="635"/>
      <c r="AN33" s="635"/>
      <c r="AO33" s="636"/>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2" t="s">
        <v>276</v>
      </c>
      <c r="CE33" s="613"/>
      <c r="CF33" s="613"/>
      <c r="CG33" s="613"/>
      <c r="CH33" s="613"/>
      <c r="CI33" s="613"/>
      <c r="CJ33" s="613"/>
      <c r="CK33" s="613"/>
      <c r="CL33" s="613"/>
      <c r="CM33" s="613"/>
      <c r="CN33" s="613"/>
      <c r="CO33" s="613"/>
      <c r="CP33" s="613"/>
      <c r="CQ33" s="614"/>
      <c r="CR33" s="580">
        <v>5965375</v>
      </c>
      <c r="CS33" s="593"/>
      <c r="CT33" s="593"/>
      <c r="CU33" s="593"/>
      <c r="CV33" s="593"/>
      <c r="CW33" s="593"/>
      <c r="CX33" s="593"/>
      <c r="CY33" s="594"/>
      <c r="CZ33" s="583">
        <v>42.1</v>
      </c>
      <c r="DA33" s="595"/>
      <c r="DB33" s="595"/>
      <c r="DC33" s="596"/>
      <c r="DD33" s="586">
        <v>5147892</v>
      </c>
      <c r="DE33" s="593"/>
      <c r="DF33" s="593"/>
      <c r="DG33" s="593"/>
      <c r="DH33" s="593"/>
      <c r="DI33" s="593"/>
      <c r="DJ33" s="593"/>
      <c r="DK33" s="594"/>
      <c r="DL33" s="586">
        <v>3815663</v>
      </c>
      <c r="DM33" s="593"/>
      <c r="DN33" s="593"/>
      <c r="DO33" s="593"/>
      <c r="DP33" s="593"/>
      <c r="DQ33" s="593"/>
      <c r="DR33" s="593"/>
      <c r="DS33" s="593"/>
      <c r="DT33" s="593"/>
      <c r="DU33" s="593"/>
      <c r="DV33" s="594"/>
      <c r="DW33" s="603">
        <v>43.4</v>
      </c>
      <c r="DX33" s="604"/>
      <c r="DY33" s="604"/>
      <c r="DZ33" s="604"/>
      <c r="EA33" s="604"/>
      <c r="EB33" s="604"/>
      <c r="EC33" s="605"/>
    </row>
    <row r="34" spans="2:133" ht="11.25" customHeight="1">
      <c r="B34" s="577" t="s">
        <v>277</v>
      </c>
      <c r="C34" s="578"/>
      <c r="D34" s="578"/>
      <c r="E34" s="578"/>
      <c r="F34" s="578"/>
      <c r="G34" s="578"/>
      <c r="H34" s="578"/>
      <c r="I34" s="578"/>
      <c r="J34" s="578"/>
      <c r="K34" s="578"/>
      <c r="L34" s="578"/>
      <c r="M34" s="578"/>
      <c r="N34" s="578"/>
      <c r="O34" s="578"/>
      <c r="P34" s="578"/>
      <c r="Q34" s="579"/>
      <c r="R34" s="580" t="s">
        <v>69</v>
      </c>
      <c r="S34" s="581"/>
      <c r="T34" s="581"/>
      <c r="U34" s="581"/>
      <c r="V34" s="581"/>
      <c r="W34" s="581"/>
      <c r="X34" s="581"/>
      <c r="Y34" s="582"/>
      <c r="Z34" s="633" t="s">
        <v>263</v>
      </c>
      <c r="AA34" s="633"/>
      <c r="AB34" s="633"/>
      <c r="AC34" s="633"/>
      <c r="AD34" s="634" t="s">
        <v>263</v>
      </c>
      <c r="AE34" s="634"/>
      <c r="AF34" s="634"/>
      <c r="AG34" s="634"/>
      <c r="AH34" s="634"/>
      <c r="AI34" s="634"/>
      <c r="AJ34" s="634"/>
      <c r="AK34" s="634"/>
      <c r="AL34" s="603" t="s">
        <v>69</v>
      </c>
      <c r="AM34" s="635"/>
      <c r="AN34" s="635"/>
      <c r="AO34" s="636"/>
      <c r="AP34" s="93"/>
      <c r="AQ34" s="640" t="s">
        <v>278</v>
      </c>
      <c r="AR34" s="641"/>
      <c r="AS34" s="641"/>
      <c r="AT34" s="641"/>
      <c r="AU34" s="641"/>
      <c r="AV34" s="641"/>
      <c r="AW34" s="641"/>
      <c r="AX34" s="641"/>
      <c r="AY34" s="641"/>
      <c r="AZ34" s="641"/>
      <c r="BA34" s="641"/>
      <c r="BB34" s="641"/>
      <c r="BC34" s="641"/>
      <c r="BD34" s="641"/>
      <c r="BE34" s="641"/>
      <c r="BF34" s="642"/>
      <c r="BG34" s="640" t="s">
        <v>279</v>
      </c>
      <c r="BH34" s="641"/>
      <c r="BI34" s="641"/>
      <c r="BJ34" s="641"/>
      <c r="BK34" s="641"/>
      <c r="BL34" s="641"/>
      <c r="BM34" s="641"/>
      <c r="BN34" s="641"/>
      <c r="BO34" s="641"/>
      <c r="BP34" s="641"/>
      <c r="BQ34" s="641"/>
      <c r="BR34" s="641"/>
      <c r="BS34" s="641"/>
      <c r="BT34" s="641"/>
      <c r="BU34" s="641"/>
      <c r="BV34" s="641"/>
      <c r="BW34" s="641"/>
      <c r="BX34" s="641"/>
      <c r="BY34" s="641"/>
      <c r="BZ34" s="641"/>
      <c r="CA34" s="641"/>
      <c r="CB34" s="642"/>
      <c r="CD34" s="612" t="s">
        <v>280</v>
      </c>
      <c r="CE34" s="613"/>
      <c r="CF34" s="613"/>
      <c r="CG34" s="613"/>
      <c r="CH34" s="613"/>
      <c r="CI34" s="613"/>
      <c r="CJ34" s="613"/>
      <c r="CK34" s="613"/>
      <c r="CL34" s="613"/>
      <c r="CM34" s="613"/>
      <c r="CN34" s="613"/>
      <c r="CO34" s="613"/>
      <c r="CP34" s="613"/>
      <c r="CQ34" s="614"/>
      <c r="CR34" s="580">
        <v>1625151</v>
      </c>
      <c r="CS34" s="581"/>
      <c r="CT34" s="581"/>
      <c r="CU34" s="581"/>
      <c r="CV34" s="581"/>
      <c r="CW34" s="581"/>
      <c r="CX34" s="581"/>
      <c r="CY34" s="582"/>
      <c r="CZ34" s="583">
        <v>11.5</v>
      </c>
      <c r="DA34" s="595"/>
      <c r="DB34" s="595"/>
      <c r="DC34" s="596"/>
      <c r="DD34" s="586">
        <v>1363245</v>
      </c>
      <c r="DE34" s="581"/>
      <c r="DF34" s="581"/>
      <c r="DG34" s="581"/>
      <c r="DH34" s="581"/>
      <c r="DI34" s="581"/>
      <c r="DJ34" s="581"/>
      <c r="DK34" s="582"/>
      <c r="DL34" s="586">
        <v>1148548</v>
      </c>
      <c r="DM34" s="581"/>
      <c r="DN34" s="581"/>
      <c r="DO34" s="581"/>
      <c r="DP34" s="581"/>
      <c r="DQ34" s="581"/>
      <c r="DR34" s="581"/>
      <c r="DS34" s="581"/>
      <c r="DT34" s="581"/>
      <c r="DU34" s="581"/>
      <c r="DV34" s="582"/>
      <c r="DW34" s="603">
        <v>13.1</v>
      </c>
      <c r="DX34" s="604"/>
      <c r="DY34" s="604"/>
      <c r="DZ34" s="604"/>
      <c r="EA34" s="604"/>
      <c r="EB34" s="604"/>
      <c r="EC34" s="605"/>
    </row>
    <row r="35" spans="2:133" ht="11.25" customHeight="1">
      <c r="B35" s="577" t="s">
        <v>281</v>
      </c>
      <c r="C35" s="578"/>
      <c r="D35" s="578"/>
      <c r="E35" s="578"/>
      <c r="F35" s="578"/>
      <c r="G35" s="578"/>
      <c r="H35" s="578"/>
      <c r="I35" s="578"/>
      <c r="J35" s="578"/>
      <c r="K35" s="578"/>
      <c r="L35" s="578"/>
      <c r="M35" s="578"/>
      <c r="N35" s="578"/>
      <c r="O35" s="578"/>
      <c r="P35" s="578"/>
      <c r="Q35" s="579"/>
      <c r="R35" s="580">
        <v>337568</v>
      </c>
      <c r="S35" s="581"/>
      <c r="T35" s="581"/>
      <c r="U35" s="581"/>
      <c r="V35" s="581"/>
      <c r="W35" s="581"/>
      <c r="X35" s="581"/>
      <c r="Y35" s="582"/>
      <c r="Z35" s="633">
        <v>2.2000000000000002</v>
      </c>
      <c r="AA35" s="633"/>
      <c r="AB35" s="633"/>
      <c r="AC35" s="633"/>
      <c r="AD35" s="634" t="s">
        <v>275</v>
      </c>
      <c r="AE35" s="634"/>
      <c r="AF35" s="634"/>
      <c r="AG35" s="634"/>
      <c r="AH35" s="634"/>
      <c r="AI35" s="634"/>
      <c r="AJ35" s="634"/>
      <c r="AK35" s="634"/>
      <c r="AL35" s="603" t="s">
        <v>275</v>
      </c>
      <c r="AM35" s="635"/>
      <c r="AN35" s="635"/>
      <c r="AO35" s="636"/>
      <c r="AP35" s="93"/>
      <c r="AQ35" s="637" t="s">
        <v>282</v>
      </c>
      <c r="AR35" s="638"/>
      <c r="AS35" s="638"/>
      <c r="AT35" s="638"/>
      <c r="AU35" s="638"/>
      <c r="AV35" s="638"/>
      <c r="AW35" s="638"/>
      <c r="AX35" s="638"/>
      <c r="AY35" s="639"/>
      <c r="AZ35" s="630">
        <v>1178026</v>
      </c>
      <c r="BA35" s="631"/>
      <c r="BB35" s="631"/>
      <c r="BC35" s="631"/>
      <c r="BD35" s="631"/>
      <c r="BE35" s="631"/>
      <c r="BF35" s="632"/>
      <c r="BG35" s="637" t="s">
        <v>283</v>
      </c>
      <c r="BH35" s="638"/>
      <c r="BI35" s="638"/>
      <c r="BJ35" s="638"/>
      <c r="BK35" s="638"/>
      <c r="BL35" s="638"/>
      <c r="BM35" s="638"/>
      <c r="BN35" s="638"/>
      <c r="BO35" s="638"/>
      <c r="BP35" s="638"/>
      <c r="BQ35" s="638"/>
      <c r="BR35" s="638"/>
      <c r="BS35" s="638"/>
      <c r="BT35" s="638"/>
      <c r="BU35" s="639"/>
      <c r="BV35" s="630">
        <v>14384</v>
      </c>
      <c r="BW35" s="631"/>
      <c r="BX35" s="631"/>
      <c r="BY35" s="631"/>
      <c r="BZ35" s="631"/>
      <c r="CA35" s="631"/>
      <c r="CB35" s="632"/>
      <c r="CD35" s="612" t="s">
        <v>284</v>
      </c>
      <c r="CE35" s="613"/>
      <c r="CF35" s="613"/>
      <c r="CG35" s="613"/>
      <c r="CH35" s="613"/>
      <c r="CI35" s="613"/>
      <c r="CJ35" s="613"/>
      <c r="CK35" s="613"/>
      <c r="CL35" s="613"/>
      <c r="CM35" s="613"/>
      <c r="CN35" s="613"/>
      <c r="CO35" s="613"/>
      <c r="CP35" s="613"/>
      <c r="CQ35" s="614"/>
      <c r="CR35" s="580">
        <v>680806</v>
      </c>
      <c r="CS35" s="593"/>
      <c r="CT35" s="593"/>
      <c r="CU35" s="593"/>
      <c r="CV35" s="593"/>
      <c r="CW35" s="593"/>
      <c r="CX35" s="593"/>
      <c r="CY35" s="594"/>
      <c r="CZ35" s="583">
        <v>4.8</v>
      </c>
      <c r="DA35" s="595"/>
      <c r="DB35" s="595"/>
      <c r="DC35" s="596"/>
      <c r="DD35" s="586">
        <v>573040</v>
      </c>
      <c r="DE35" s="593"/>
      <c r="DF35" s="593"/>
      <c r="DG35" s="593"/>
      <c r="DH35" s="593"/>
      <c r="DI35" s="593"/>
      <c r="DJ35" s="593"/>
      <c r="DK35" s="594"/>
      <c r="DL35" s="586">
        <v>367934</v>
      </c>
      <c r="DM35" s="593"/>
      <c r="DN35" s="593"/>
      <c r="DO35" s="593"/>
      <c r="DP35" s="593"/>
      <c r="DQ35" s="593"/>
      <c r="DR35" s="593"/>
      <c r="DS35" s="593"/>
      <c r="DT35" s="593"/>
      <c r="DU35" s="593"/>
      <c r="DV35" s="594"/>
      <c r="DW35" s="603">
        <v>4.2</v>
      </c>
      <c r="DX35" s="604"/>
      <c r="DY35" s="604"/>
      <c r="DZ35" s="604"/>
      <c r="EA35" s="604"/>
      <c r="EB35" s="604"/>
      <c r="EC35" s="605"/>
    </row>
    <row r="36" spans="2:133" ht="11.25" customHeight="1">
      <c r="B36" s="561" t="s">
        <v>285</v>
      </c>
      <c r="C36" s="562"/>
      <c r="D36" s="562"/>
      <c r="E36" s="562"/>
      <c r="F36" s="562"/>
      <c r="G36" s="562"/>
      <c r="H36" s="562"/>
      <c r="I36" s="562"/>
      <c r="J36" s="562"/>
      <c r="K36" s="562"/>
      <c r="L36" s="562"/>
      <c r="M36" s="562"/>
      <c r="N36" s="562"/>
      <c r="O36" s="562"/>
      <c r="P36" s="562"/>
      <c r="Q36" s="563"/>
      <c r="R36" s="564">
        <v>15181971</v>
      </c>
      <c r="S36" s="609"/>
      <c r="T36" s="609"/>
      <c r="U36" s="609"/>
      <c r="V36" s="609"/>
      <c r="W36" s="609"/>
      <c r="X36" s="609"/>
      <c r="Y36" s="624"/>
      <c r="Z36" s="625">
        <v>100</v>
      </c>
      <c r="AA36" s="625"/>
      <c r="AB36" s="625"/>
      <c r="AC36" s="625"/>
      <c r="AD36" s="626">
        <v>8454358</v>
      </c>
      <c r="AE36" s="626"/>
      <c r="AF36" s="626"/>
      <c r="AG36" s="626"/>
      <c r="AH36" s="626"/>
      <c r="AI36" s="626"/>
      <c r="AJ36" s="626"/>
      <c r="AK36" s="626"/>
      <c r="AL36" s="627">
        <v>100</v>
      </c>
      <c r="AM36" s="628"/>
      <c r="AN36" s="628"/>
      <c r="AO36" s="629"/>
      <c r="AQ36" s="615" t="s">
        <v>286</v>
      </c>
      <c r="AR36" s="616"/>
      <c r="AS36" s="616"/>
      <c r="AT36" s="616"/>
      <c r="AU36" s="616"/>
      <c r="AV36" s="616"/>
      <c r="AW36" s="616"/>
      <c r="AX36" s="616"/>
      <c r="AY36" s="617"/>
      <c r="AZ36" s="580">
        <v>269498</v>
      </c>
      <c r="BA36" s="581"/>
      <c r="BB36" s="581"/>
      <c r="BC36" s="581"/>
      <c r="BD36" s="593"/>
      <c r="BE36" s="593"/>
      <c r="BF36" s="618"/>
      <c r="BG36" s="612" t="s">
        <v>287</v>
      </c>
      <c r="BH36" s="613"/>
      <c r="BI36" s="613"/>
      <c r="BJ36" s="613"/>
      <c r="BK36" s="613"/>
      <c r="BL36" s="613"/>
      <c r="BM36" s="613"/>
      <c r="BN36" s="613"/>
      <c r="BO36" s="613"/>
      <c r="BP36" s="613"/>
      <c r="BQ36" s="613"/>
      <c r="BR36" s="613"/>
      <c r="BS36" s="613"/>
      <c r="BT36" s="613"/>
      <c r="BU36" s="614"/>
      <c r="BV36" s="580">
        <v>-9551</v>
      </c>
      <c r="BW36" s="581"/>
      <c r="BX36" s="581"/>
      <c r="BY36" s="581"/>
      <c r="BZ36" s="581"/>
      <c r="CA36" s="581"/>
      <c r="CB36" s="619"/>
      <c r="CD36" s="612" t="s">
        <v>288</v>
      </c>
      <c r="CE36" s="613"/>
      <c r="CF36" s="613"/>
      <c r="CG36" s="613"/>
      <c r="CH36" s="613"/>
      <c r="CI36" s="613"/>
      <c r="CJ36" s="613"/>
      <c r="CK36" s="613"/>
      <c r="CL36" s="613"/>
      <c r="CM36" s="613"/>
      <c r="CN36" s="613"/>
      <c r="CO36" s="613"/>
      <c r="CP36" s="613"/>
      <c r="CQ36" s="614"/>
      <c r="CR36" s="580">
        <v>1852653</v>
      </c>
      <c r="CS36" s="581"/>
      <c r="CT36" s="581"/>
      <c r="CU36" s="581"/>
      <c r="CV36" s="581"/>
      <c r="CW36" s="581"/>
      <c r="CX36" s="581"/>
      <c r="CY36" s="582"/>
      <c r="CZ36" s="583">
        <v>13.1</v>
      </c>
      <c r="DA36" s="595"/>
      <c r="DB36" s="595"/>
      <c r="DC36" s="596"/>
      <c r="DD36" s="586">
        <v>1639256</v>
      </c>
      <c r="DE36" s="581"/>
      <c r="DF36" s="581"/>
      <c r="DG36" s="581"/>
      <c r="DH36" s="581"/>
      <c r="DI36" s="581"/>
      <c r="DJ36" s="581"/>
      <c r="DK36" s="582"/>
      <c r="DL36" s="586">
        <v>1371595</v>
      </c>
      <c r="DM36" s="581"/>
      <c r="DN36" s="581"/>
      <c r="DO36" s="581"/>
      <c r="DP36" s="581"/>
      <c r="DQ36" s="581"/>
      <c r="DR36" s="581"/>
      <c r="DS36" s="581"/>
      <c r="DT36" s="581"/>
      <c r="DU36" s="581"/>
      <c r="DV36" s="582"/>
      <c r="DW36" s="603">
        <v>15.6</v>
      </c>
      <c r="DX36" s="604"/>
      <c r="DY36" s="604"/>
      <c r="DZ36" s="604"/>
      <c r="EA36" s="604"/>
      <c r="EB36" s="604"/>
      <c r="EC36" s="605"/>
    </row>
    <row r="37" spans="2:133" ht="11.25" customHeight="1">
      <c r="AQ37" s="615" t="s">
        <v>289</v>
      </c>
      <c r="AR37" s="616"/>
      <c r="AS37" s="616"/>
      <c r="AT37" s="616"/>
      <c r="AU37" s="616"/>
      <c r="AV37" s="616"/>
      <c r="AW37" s="616"/>
      <c r="AX37" s="616"/>
      <c r="AY37" s="617"/>
      <c r="AZ37" s="580">
        <v>112418</v>
      </c>
      <c r="BA37" s="581"/>
      <c r="BB37" s="581"/>
      <c r="BC37" s="581"/>
      <c r="BD37" s="593"/>
      <c r="BE37" s="593"/>
      <c r="BF37" s="618"/>
      <c r="BG37" s="612" t="s">
        <v>290</v>
      </c>
      <c r="BH37" s="613"/>
      <c r="BI37" s="613"/>
      <c r="BJ37" s="613"/>
      <c r="BK37" s="613"/>
      <c r="BL37" s="613"/>
      <c r="BM37" s="613"/>
      <c r="BN37" s="613"/>
      <c r="BO37" s="613"/>
      <c r="BP37" s="613"/>
      <c r="BQ37" s="613"/>
      <c r="BR37" s="613"/>
      <c r="BS37" s="613"/>
      <c r="BT37" s="613"/>
      <c r="BU37" s="614"/>
      <c r="BV37" s="580">
        <v>2515</v>
      </c>
      <c r="BW37" s="581"/>
      <c r="BX37" s="581"/>
      <c r="BY37" s="581"/>
      <c r="BZ37" s="581"/>
      <c r="CA37" s="581"/>
      <c r="CB37" s="619"/>
      <c r="CD37" s="612" t="s">
        <v>291</v>
      </c>
      <c r="CE37" s="613"/>
      <c r="CF37" s="613"/>
      <c r="CG37" s="613"/>
      <c r="CH37" s="613"/>
      <c r="CI37" s="613"/>
      <c r="CJ37" s="613"/>
      <c r="CK37" s="613"/>
      <c r="CL37" s="613"/>
      <c r="CM37" s="613"/>
      <c r="CN37" s="613"/>
      <c r="CO37" s="613"/>
      <c r="CP37" s="613"/>
      <c r="CQ37" s="614"/>
      <c r="CR37" s="580">
        <v>1022597</v>
      </c>
      <c r="CS37" s="593"/>
      <c r="CT37" s="593"/>
      <c r="CU37" s="593"/>
      <c r="CV37" s="593"/>
      <c r="CW37" s="593"/>
      <c r="CX37" s="593"/>
      <c r="CY37" s="594"/>
      <c r="CZ37" s="583">
        <v>7.2</v>
      </c>
      <c r="DA37" s="595"/>
      <c r="DB37" s="595"/>
      <c r="DC37" s="596"/>
      <c r="DD37" s="586">
        <v>1005697</v>
      </c>
      <c r="DE37" s="593"/>
      <c r="DF37" s="593"/>
      <c r="DG37" s="593"/>
      <c r="DH37" s="593"/>
      <c r="DI37" s="593"/>
      <c r="DJ37" s="593"/>
      <c r="DK37" s="594"/>
      <c r="DL37" s="586">
        <v>971358</v>
      </c>
      <c r="DM37" s="593"/>
      <c r="DN37" s="593"/>
      <c r="DO37" s="593"/>
      <c r="DP37" s="593"/>
      <c r="DQ37" s="593"/>
      <c r="DR37" s="593"/>
      <c r="DS37" s="593"/>
      <c r="DT37" s="593"/>
      <c r="DU37" s="593"/>
      <c r="DV37" s="594"/>
      <c r="DW37" s="603">
        <v>11</v>
      </c>
      <c r="DX37" s="604"/>
      <c r="DY37" s="604"/>
      <c r="DZ37" s="604"/>
      <c r="EA37" s="604"/>
      <c r="EB37" s="604"/>
      <c r="EC37" s="605"/>
    </row>
    <row r="38" spans="2:133" ht="11.25" customHeight="1">
      <c r="AQ38" s="615" t="s">
        <v>292</v>
      </c>
      <c r="AR38" s="616"/>
      <c r="AS38" s="616"/>
      <c r="AT38" s="616"/>
      <c r="AU38" s="616"/>
      <c r="AV38" s="616"/>
      <c r="AW38" s="616"/>
      <c r="AX38" s="616"/>
      <c r="AY38" s="617"/>
      <c r="AZ38" s="580">
        <v>4516</v>
      </c>
      <c r="BA38" s="581"/>
      <c r="BB38" s="581"/>
      <c r="BC38" s="581"/>
      <c r="BD38" s="593"/>
      <c r="BE38" s="593"/>
      <c r="BF38" s="618"/>
      <c r="BG38" s="612" t="s">
        <v>293</v>
      </c>
      <c r="BH38" s="613"/>
      <c r="BI38" s="613"/>
      <c r="BJ38" s="613"/>
      <c r="BK38" s="613"/>
      <c r="BL38" s="613"/>
      <c r="BM38" s="613"/>
      <c r="BN38" s="613"/>
      <c r="BO38" s="613"/>
      <c r="BP38" s="613"/>
      <c r="BQ38" s="613"/>
      <c r="BR38" s="613"/>
      <c r="BS38" s="613"/>
      <c r="BT38" s="613"/>
      <c r="BU38" s="614"/>
      <c r="BV38" s="580">
        <v>4168</v>
      </c>
      <c r="BW38" s="581"/>
      <c r="BX38" s="581"/>
      <c r="BY38" s="581"/>
      <c r="BZ38" s="581"/>
      <c r="CA38" s="581"/>
      <c r="CB38" s="619"/>
      <c r="CD38" s="612" t="s">
        <v>294</v>
      </c>
      <c r="CE38" s="613"/>
      <c r="CF38" s="613"/>
      <c r="CG38" s="613"/>
      <c r="CH38" s="613"/>
      <c r="CI38" s="613"/>
      <c r="CJ38" s="613"/>
      <c r="CK38" s="613"/>
      <c r="CL38" s="613"/>
      <c r="CM38" s="613"/>
      <c r="CN38" s="613"/>
      <c r="CO38" s="613"/>
      <c r="CP38" s="613"/>
      <c r="CQ38" s="614"/>
      <c r="CR38" s="580">
        <v>1173510</v>
      </c>
      <c r="CS38" s="581"/>
      <c r="CT38" s="581"/>
      <c r="CU38" s="581"/>
      <c r="CV38" s="581"/>
      <c r="CW38" s="581"/>
      <c r="CX38" s="581"/>
      <c r="CY38" s="582"/>
      <c r="CZ38" s="583">
        <v>8.3000000000000007</v>
      </c>
      <c r="DA38" s="595"/>
      <c r="DB38" s="595"/>
      <c r="DC38" s="596"/>
      <c r="DD38" s="586">
        <v>1035972</v>
      </c>
      <c r="DE38" s="581"/>
      <c r="DF38" s="581"/>
      <c r="DG38" s="581"/>
      <c r="DH38" s="581"/>
      <c r="DI38" s="581"/>
      <c r="DJ38" s="581"/>
      <c r="DK38" s="582"/>
      <c r="DL38" s="586">
        <v>927586</v>
      </c>
      <c r="DM38" s="581"/>
      <c r="DN38" s="581"/>
      <c r="DO38" s="581"/>
      <c r="DP38" s="581"/>
      <c r="DQ38" s="581"/>
      <c r="DR38" s="581"/>
      <c r="DS38" s="581"/>
      <c r="DT38" s="581"/>
      <c r="DU38" s="581"/>
      <c r="DV38" s="582"/>
      <c r="DW38" s="603">
        <v>10.6</v>
      </c>
      <c r="DX38" s="604"/>
      <c r="DY38" s="604"/>
      <c r="DZ38" s="604"/>
      <c r="EA38" s="604"/>
      <c r="EB38" s="604"/>
      <c r="EC38" s="605"/>
    </row>
    <row r="39" spans="2:133" ht="11.25" customHeight="1">
      <c r="AQ39" s="615" t="s">
        <v>295</v>
      </c>
      <c r="AR39" s="616"/>
      <c r="AS39" s="616"/>
      <c r="AT39" s="616"/>
      <c r="AU39" s="616"/>
      <c r="AV39" s="616"/>
      <c r="AW39" s="616"/>
      <c r="AX39" s="616"/>
      <c r="AY39" s="617"/>
      <c r="AZ39" s="580" t="s">
        <v>69</v>
      </c>
      <c r="BA39" s="581"/>
      <c r="BB39" s="581"/>
      <c r="BC39" s="581"/>
      <c r="BD39" s="593"/>
      <c r="BE39" s="593"/>
      <c r="BF39" s="618"/>
      <c r="BG39" s="620" t="s">
        <v>296</v>
      </c>
      <c r="BH39" s="621"/>
      <c r="BI39" s="621"/>
      <c r="BJ39" s="621"/>
      <c r="BK39" s="621"/>
      <c r="BL39" s="94"/>
      <c r="BM39" s="613" t="s">
        <v>297</v>
      </c>
      <c r="BN39" s="613"/>
      <c r="BO39" s="613"/>
      <c r="BP39" s="613"/>
      <c r="BQ39" s="613"/>
      <c r="BR39" s="613"/>
      <c r="BS39" s="613"/>
      <c r="BT39" s="613"/>
      <c r="BU39" s="614"/>
      <c r="BV39" s="580">
        <v>88</v>
      </c>
      <c r="BW39" s="581"/>
      <c r="BX39" s="581"/>
      <c r="BY39" s="581"/>
      <c r="BZ39" s="581"/>
      <c r="CA39" s="581"/>
      <c r="CB39" s="619"/>
      <c r="CD39" s="612" t="s">
        <v>298</v>
      </c>
      <c r="CE39" s="613"/>
      <c r="CF39" s="613"/>
      <c r="CG39" s="613"/>
      <c r="CH39" s="613"/>
      <c r="CI39" s="613"/>
      <c r="CJ39" s="613"/>
      <c r="CK39" s="613"/>
      <c r="CL39" s="613"/>
      <c r="CM39" s="613"/>
      <c r="CN39" s="613"/>
      <c r="CO39" s="613"/>
      <c r="CP39" s="613"/>
      <c r="CQ39" s="614"/>
      <c r="CR39" s="580">
        <v>558255</v>
      </c>
      <c r="CS39" s="593"/>
      <c r="CT39" s="593"/>
      <c r="CU39" s="593"/>
      <c r="CV39" s="593"/>
      <c r="CW39" s="593"/>
      <c r="CX39" s="593"/>
      <c r="CY39" s="594"/>
      <c r="CZ39" s="583">
        <v>3.9</v>
      </c>
      <c r="DA39" s="595"/>
      <c r="DB39" s="595"/>
      <c r="DC39" s="596"/>
      <c r="DD39" s="586">
        <v>536379</v>
      </c>
      <c r="DE39" s="593"/>
      <c r="DF39" s="593"/>
      <c r="DG39" s="593"/>
      <c r="DH39" s="593"/>
      <c r="DI39" s="593"/>
      <c r="DJ39" s="593"/>
      <c r="DK39" s="594"/>
      <c r="DL39" s="586" t="s">
        <v>69</v>
      </c>
      <c r="DM39" s="593"/>
      <c r="DN39" s="593"/>
      <c r="DO39" s="593"/>
      <c r="DP39" s="593"/>
      <c r="DQ39" s="593"/>
      <c r="DR39" s="593"/>
      <c r="DS39" s="593"/>
      <c r="DT39" s="593"/>
      <c r="DU39" s="593"/>
      <c r="DV39" s="594"/>
      <c r="DW39" s="603" t="s">
        <v>275</v>
      </c>
      <c r="DX39" s="604"/>
      <c r="DY39" s="604"/>
      <c r="DZ39" s="604"/>
      <c r="EA39" s="604"/>
      <c r="EB39" s="604"/>
      <c r="EC39" s="605"/>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5" t="s">
        <v>299</v>
      </c>
      <c r="AR40" s="616"/>
      <c r="AS40" s="616"/>
      <c r="AT40" s="616"/>
      <c r="AU40" s="616"/>
      <c r="AV40" s="616"/>
      <c r="AW40" s="616"/>
      <c r="AX40" s="616"/>
      <c r="AY40" s="617"/>
      <c r="AZ40" s="580">
        <v>173897</v>
      </c>
      <c r="BA40" s="581"/>
      <c r="BB40" s="581"/>
      <c r="BC40" s="581"/>
      <c r="BD40" s="593"/>
      <c r="BE40" s="593"/>
      <c r="BF40" s="618"/>
      <c r="BG40" s="620"/>
      <c r="BH40" s="621"/>
      <c r="BI40" s="621"/>
      <c r="BJ40" s="621"/>
      <c r="BK40" s="621"/>
      <c r="BL40" s="94"/>
      <c r="BM40" s="613" t="s">
        <v>300</v>
      </c>
      <c r="BN40" s="613"/>
      <c r="BO40" s="613"/>
      <c r="BP40" s="613"/>
      <c r="BQ40" s="613"/>
      <c r="BR40" s="613"/>
      <c r="BS40" s="613"/>
      <c r="BT40" s="613"/>
      <c r="BU40" s="614"/>
      <c r="BV40" s="580">
        <v>111</v>
      </c>
      <c r="BW40" s="581"/>
      <c r="BX40" s="581"/>
      <c r="BY40" s="581"/>
      <c r="BZ40" s="581"/>
      <c r="CA40" s="581"/>
      <c r="CB40" s="619"/>
      <c r="CD40" s="612" t="s">
        <v>301</v>
      </c>
      <c r="CE40" s="613"/>
      <c r="CF40" s="613"/>
      <c r="CG40" s="613"/>
      <c r="CH40" s="613"/>
      <c r="CI40" s="613"/>
      <c r="CJ40" s="613"/>
      <c r="CK40" s="613"/>
      <c r="CL40" s="613"/>
      <c r="CM40" s="613"/>
      <c r="CN40" s="613"/>
      <c r="CO40" s="613"/>
      <c r="CP40" s="613"/>
      <c r="CQ40" s="614"/>
      <c r="CR40" s="580">
        <v>75000</v>
      </c>
      <c r="CS40" s="581"/>
      <c r="CT40" s="581"/>
      <c r="CU40" s="581"/>
      <c r="CV40" s="581"/>
      <c r="CW40" s="581"/>
      <c r="CX40" s="581"/>
      <c r="CY40" s="582"/>
      <c r="CZ40" s="583">
        <v>0.5</v>
      </c>
      <c r="DA40" s="595"/>
      <c r="DB40" s="595"/>
      <c r="DC40" s="596"/>
      <c r="DD40" s="586" t="s">
        <v>69</v>
      </c>
      <c r="DE40" s="581"/>
      <c r="DF40" s="581"/>
      <c r="DG40" s="581"/>
      <c r="DH40" s="581"/>
      <c r="DI40" s="581"/>
      <c r="DJ40" s="581"/>
      <c r="DK40" s="582"/>
      <c r="DL40" s="586" t="s">
        <v>69</v>
      </c>
      <c r="DM40" s="581"/>
      <c r="DN40" s="581"/>
      <c r="DO40" s="581"/>
      <c r="DP40" s="581"/>
      <c r="DQ40" s="581"/>
      <c r="DR40" s="581"/>
      <c r="DS40" s="581"/>
      <c r="DT40" s="581"/>
      <c r="DU40" s="581"/>
      <c r="DV40" s="582"/>
      <c r="DW40" s="603" t="s">
        <v>69</v>
      </c>
      <c r="DX40" s="604"/>
      <c r="DY40" s="604"/>
      <c r="DZ40" s="604"/>
      <c r="EA40" s="604"/>
      <c r="EB40" s="604"/>
      <c r="EC40" s="605"/>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302</v>
      </c>
      <c r="AR41" s="607"/>
      <c r="AS41" s="607"/>
      <c r="AT41" s="607"/>
      <c r="AU41" s="607"/>
      <c r="AV41" s="607"/>
      <c r="AW41" s="607"/>
      <c r="AX41" s="607"/>
      <c r="AY41" s="608"/>
      <c r="AZ41" s="564">
        <v>617697</v>
      </c>
      <c r="BA41" s="609"/>
      <c r="BB41" s="609"/>
      <c r="BC41" s="609"/>
      <c r="BD41" s="565"/>
      <c r="BE41" s="565"/>
      <c r="BF41" s="610"/>
      <c r="BG41" s="622"/>
      <c r="BH41" s="623"/>
      <c r="BI41" s="623"/>
      <c r="BJ41" s="623"/>
      <c r="BK41" s="623"/>
      <c r="BL41" s="96"/>
      <c r="BM41" s="607" t="s">
        <v>303</v>
      </c>
      <c r="BN41" s="607"/>
      <c r="BO41" s="607"/>
      <c r="BP41" s="607"/>
      <c r="BQ41" s="607"/>
      <c r="BR41" s="607"/>
      <c r="BS41" s="607"/>
      <c r="BT41" s="607"/>
      <c r="BU41" s="608"/>
      <c r="BV41" s="564">
        <v>304</v>
      </c>
      <c r="BW41" s="609"/>
      <c r="BX41" s="609"/>
      <c r="BY41" s="609"/>
      <c r="BZ41" s="609"/>
      <c r="CA41" s="609"/>
      <c r="CB41" s="611"/>
      <c r="CD41" s="612" t="s">
        <v>304</v>
      </c>
      <c r="CE41" s="613"/>
      <c r="CF41" s="613"/>
      <c r="CG41" s="613"/>
      <c r="CH41" s="613"/>
      <c r="CI41" s="613"/>
      <c r="CJ41" s="613"/>
      <c r="CK41" s="613"/>
      <c r="CL41" s="613"/>
      <c r="CM41" s="613"/>
      <c r="CN41" s="613"/>
      <c r="CO41" s="613"/>
      <c r="CP41" s="613"/>
      <c r="CQ41" s="614"/>
      <c r="CR41" s="580" t="s">
        <v>185</v>
      </c>
      <c r="CS41" s="593"/>
      <c r="CT41" s="593"/>
      <c r="CU41" s="593"/>
      <c r="CV41" s="593"/>
      <c r="CW41" s="593"/>
      <c r="CX41" s="593"/>
      <c r="CY41" s="594"/>
      <c r="CZ41" s="583" t="s">
        <v>185</v>
      </c>
      <c r="DA41" s="595"/>
      <c r="DB41" s="595"/>
      <c r="DC41" s="596"/>
      <c r="DD41" s="586" t="s">
        <v>185</v>
      </c>
      <c r="DE41" s="593"/>
      <c r="DF41" s="593"/>
      <c r="DG41" s="593"/>
      <c r="DH41" s="593"/>
      <c r="DI41" s="593"/>
      <c r="DJ41" s="593"/>
      <c r="DK41" s="594"/>
      <c r="DL41" s="587"/>
      <c r="DM41" s="588"/>
      <c r="DN41" s="588"/>
      <c r="DO41" s="588"/>
      <c r="DP41" s="588"/>
      <c r="DQ41" s="588"/>
      <c r="DR41" s="588"/>
      <c r="DS41" s="588"/>
      <c r="DT41" s="588"/>
      <c r="DU41" s="588"/>
      <c r="DV41" s="589"/>
      <c r="DW41" s="590"/>
      <c r="DX41" s="591"/>
      <c r="DY41" s="591"/>
      <c r="DZ41" s="591"/>
      <c r="EA41" s="591"/>
      <c r="EB41" s="591"/>
      <c r="EC41" s="592"/>
    </row>
    <row r="42" spans="2:133" ht="11.25" customHeight="1">
      <c r="B42" s="88" t="s">
        <v>305</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7" t="s">
        <v>306</v>
      </c>
      <c r="CE42" s="578"/>
      <c r="CF42" s="578"/>
      <c r="CG42" s="578"/>
      <c r="CH42" s="578"/>
      <c r="CI42" s="578"/>
      <c r="CJ42" s="578"/>
      <c r="CK42" s="578"/>
      <c r="CL42" s="578"/>
      <c r="CM42" s="578"/>
      <c r="CN42" s="578"/>
      <c r="CO42" s="578"/>
      <c r="CP42" s="578"/>
      <c r="CQ42" s="579"/>
      <c r="CR42" s="580">
        <v>3596777</v>
      </c>
      <c r="CS42" s="581"/>
      <c r="CT42" s="581"/>
      <c r="CU42" s="581"/>
      <c r="CV42" s="581"/>
      <c r="CW42" s="581"/>
      <c r="CX42" s="581"/>
      <c r="CY42" s="582"/>
      <c r="CZ42" s="583">
        <v>25.4</v>
      </c>
      <c r="DA42" s="584"/>
      <c r="DB42" s="584"/>
      <c r="DC42" s="585"/>
      <c r="DD42" s="586">
        <v>712667</v>
      </c>
      <c r="DE42" s="581"/>
      <c r="DF42" s="581"/>
      <c r="DG42" s="581"/>
      <c r="DH42" s="581"/>
      <c r="DI42" s="581"/>
      <c r="DJ42" s="581"/>
      <c r="DK42" s="582"/>
      <c r="DL42" s="587"/>
      <c r="DM42" s="588"/>
      <c r="DN42" s="588"/>
      <c r="DO42" s="588"/>
      <c r="DP42" s="588"/>
      <c r="DQ42" s="588"/>
      <c r="DR42" s="588"/>
      <c r="DS42" s="588"/>
      <c r="DT42" s="588"/>
      <c r="DU42" s="588"/>
      <c r="DV42" s="589"/>
      <c r="DW42" s="590"/>
      <c r="DX42" s="591"/>
      <c r="DY42" s="591"/>
      <c r="DZ42" s="591"/>
      <c r="EA42" s="591"/>
      <c r="EB42" s="591"/>
      <c r="EC42" s="592"/>
    </row>
    <row r="43" spans="2:133" ht="11.25" customHeight="1">
      <c r="B43" s="98" t="s">
        <v>307</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7" t="s">
        <v>308</v>
      </c>
      <c r="CE43" s="578"/>
      <c r="CF43" s="578"/>
      <c r="CG43" s="578"/>
      <c r="CH43" s="578"/>
      <c r="CI43" s="578"/>
      <c r="CJ43" s="578"/>
      <c r="CK43" s="578"/>
      <c r="CL43" s="578"/>
      <c r="CM43" s="578"/>
      <c r="CN43" s="578"/>
      <c r="CO43" s="578"/>
      <c r="CP43" s="578"/>
      <c r="CQ43" s="579"/>
      <c r="CR43" s="580">
        <v>101737</v>
      </c>
      <c r="CS43" s="593"/>
      <c r="CT43" s="593"/>
      <c r="CU43" s="593"/>
      <c r="CV43" s="593"/>
      <c r="CW43" s="593"/>
      <c r="CX43" s="593"/>
      <c r="CY43" s="594"/>
      <c r="CZ43" s="583">
        <v>0.7</v>
      </c>
      <c r="DA43" s="595"/>
      <c r="DB43" s="595"/>
      <c r="DC43" s="596"/>
      <c r="DD43" s="586">
        <v>101737</v>
      </c>
      <c r="DE43" s="593"/>
      <c r="DF43" s="593"/>
      <c r="DG43" s="593"/>
      <c r="DH43" s="593"/>
      <c r="DI43" s="593"/>
      <c r="DJ43" s="593"/>
      <c r="DK43" s="594"/>
      <c r="DL43" s="587"/>
      <c r="DM43" s="588"/>
      <c r="DN43" s="588"/>
      <c r="DO43" s="588"/>
      <c r="DP43" s="588"/>
      <c r="DQ43" s="588"/>
      <c r="DR43" s="588"/>
      <c r="DS43" s="588"/>
      <c r="DT43" s="588"/>
      <c r="DU43" s="588"/>
      <c r="DV43" s="589"/>
      <c r="DW43" s="590"/>
      <c r="DX43" s="591"/>
      <c r="DY43" s="591"/>
      <c r="DZ43" s="591"/>
      <c r="EA43" s="591"/>
      <c r="EB43" s="591"/>
      <c r="EC43" s="592"/>
    </row>
    <row r="44" spans="2:133" ht="11.25" customHeight="1">
      <c r="B44" s="99" t="s">
        <v>309</v>
      </c>
      <c r="CD44" s="597" t="s">
        <v>260</v>
      </c>
      <c r="CE44" s="598"/>
      <c r="CF44" s="577" t="s">
        <v>310</v>
      </c>
      <c r="CG44" s="578"/>
      <c r="CH44" s="578"/>
      <c r="CI44" s="578"/>
      <c r="CJ44" s="578"/>
      <c r="CK44" s="578"/>
      <c r="CL44" s="578"/>
      <c r="CM44" s="578"/>
      <c r="CN44" s="578"/>
      <c r="CO44" s="578"/>
      <c r="CP44" s="578"/>
      <c r="CQ44" s="579"/>
      <c r="CR44" s="580">
        <v>2359417</v>
      </c>
      <c r="CS44" s="581"/>
      <c r="CT44" s="581"/>
      <c r="CU44" s="581"/>
      <c r="CV44" s="581"/>
      <c r="CW44" s="581"/>
      <c r="CX44" s="581"/>
      <c r="CY44" s="582"/>
      <c r="CZ44" s="583">
        <v>16.600000000000001</v>
      </c>
      <c r="DA44" s="584"/>
      <c r="DB44" s="584"/>
      <c r="DC44" s="585"/>
      <c r="DD44" s="586">
        <v>557704</v>
      </c>
      <c r="DE44" s="581"/>
      <c r="DF44" s="581"/>
      <c r="DG44" s="581"/>
      <c r="DH44" s="581"/>
      <c r="DI44" s="581"/>
      <c r="DJ44" s="581"/>
      <c r="DK44" s="582"/>
      <c r="DL44" s="587"/>
      <c r="DM44" s="588"/>
      <c r="DN44" s="588"/>
      <c r="DO44" s="588"/>
      <c r="DP44" s="588"/>
      <c r="DQ44" s="588"/>
      <c r="DR44" s="588"/>
      <c r="DS44" s="588"/>
      <c r="DT44" s="588"/>
      <c r="DU44" s="588"/>
      <c r="DV44" s="589"/>
      <c r="DW44" s="590"/>
      <c r="DX44" s="591"/>
      <c r="DY44" s="591"/>
      <c r="DZ44" s="591"/>
      <c r="EA44" s="591"/>
      <c r="EB44" s="591"/>
      <c r="EC44" s="592"/>
    </row>
    <row r="45" spans="2:133" ht="11.25" customHeight="1">
      <c r="CD45" s="599"/>
      <c r="CE45" s="600"/>
      <c r="CF45" s="577" t="s">
        <v>311</v>
      </c>
      <c r="CG45" s="578"/>
      <c r="CH45" s="578"/>
      <c r="CI45" s="578"/>
      <c r="CJ45" s="578"/>
      <c r="CK45" s="578"/>
      <c r="CL45" s="578"/>
      <c r="CM45" s="578"/>
      <c r="CN45" s="578"/>
      <c r="CO45" s="578"/>
      <c r="CP45" s="578"/>
      <c r="CQ45" s="579"/>
      <c r="CR45" s="580">
        <v>529496</v>
      </c>
      <c r="CS45" s="593"/>
      <c r="CT45" s="593"/>
      <c r="CU45" s="593"/>
      <c r="CV45" s="593"/>
      <c r="CW45" s="593"/>
      <c r="CX45" s="593"/>
      <c r="CY45" s="594"/>
      <c r="CZ45" s="583">
        <v>3.7</v>
      </c>
      <c r="DA45" s="595"/>
      <c r="DB45" s="595"/>
      <c r="DC45" s="596"/>
      <c r="DD45" s="586">
        <v>126982</v>
      </c>
      <c r="DE45" s="593"/>
      <c r="DF45" s="593"/>
      <c r="DG45" s="593"/>
      <c r="DH45" s="593"/>
      <c r="DI45" s="593"/>
      <c r="DJ45" s="593"/>
      <c r="DK45" s="594"/>
      <c r="DL45" s="587"/>
      <c r="DM45" s="588"/>
      <c r="DN45" s="588"/>
      <c r="DO45" s="588"/>
      <c r="DP45" s="588"/>
      <c r="DQ45" s="588"/>
      <c r="DR45" s="588"/>
      <c r="DS45" s="588"/>
      <c r="DT45" s="588"/>
      <c r="DU45" s="588"/>
      <c r="DV45" s="589"/>
      <c r="DW45" s="590"/>
      <c r="DX45" s="591"/>
      <c r="DY45" s="591"/>
      <c r="DZ45" s="591"/>
      <c r="EA45" s="591"/>
      <c r="EB45" s="591"/>
      <c r="EC45" s="592"/>
    </row>
    <row r="46" spans="2:133" ht="11.25" customHeight="1">
      <c r="CD46" s="599"/>
      <c r="CE46" s="600"/>
      <c r="CF46" s="577" t="s">
        <v>312</v>
      </c>
      <c r="CG46" s="578"/>
      <c r="CH46" s="578"/>
      <c r="CI46" s="578"/>
      <c r="CJ46" s="578"/>
      <c r="CK46" s="578"/>
      <c r="CL46" s="578"/>
      <c r="CM46" s="578"/>
      <c r="CN46" s="578"/>
      <c r="CO46" s="578"/>
      <c r="CP46" s="578"/>
      <c r="CQ46" s="579"/>
      <c r="CR46" s="580">
        <v>1669395</v>
      </c>
      <c r="CS46" s="581"/>
      <c r="CT46" s="581"/>
      <c r="CU46" s="581"/>
      <c r="CV46" s="581"/>
      <c r="CW46" s="581"/>
      <c r="CX46" s="581"/>
      <c r="CY46" s="582"/>
      <c r="CZ46" s="583">
        <v>11.8</v>
      </c>
      <c r="DA46" s="584"/>
      <c r="DB46" s="584"/>
      <c r="DC46" s="585"/>
      <c r="DD46" s="586">
        <v>389971</v>
      </c>
      <c r="DE46" s="581"/>
      <c r="DF46" s="581"/>
      <c r="DG46" s="581"/>
      <c r="DH46" s="581"/>
      <c r="DI46" s="581"/>
      <c r="DJ46" s="581"/>
      <c r="DK46" s="582"/>
      <c r="DL46" s="587"/>
      <c r="DM46" s="588"/>
      <c r="DN46" s="588"/>
      <c r="DO46" s="588"/>
      <c r="DP46" s="588"/>
      <c r="DQ46" s="588"/>
      <c r="DR46" s="588"/>
      <c r="DS46" s="588"/>
      <c r="DT46" s="588"/>
      <c r="DU46" s="588"/>
      <c r="DV46" s="589"/>
      <c r="DW46" s="590"/>
      <c r="DX46" s="591"/>
      <c r="DY46" s="591"/>
      <c r="DZ46" s="591"/>
      <c r="EA46" s="591"/>
      <c r="EB46" s="591"/>
      <c r="EC46" s="592"/>
    </row>
    <row r="47" spans="2:133" ht="11.25" customHeight="1">
      <c r="CD47" s="599"/>
      <c r="CE47" s="600"/>
      <c r="CF47" s="577" t="s">
        <v>313</v>
      </c>
      <c r="CG47" s="578"/>
      <c r="CH47" s="578"/>
      <c r="CI47" s="578"/>
      <c r="CJ47" s="578"/>
      <c r="CK47" s="578"/>
      <c r="CL47" s="578"/>
      <c r="CM47" s="578"/>
      <c r="CN47" s="578"/>
      <c r="CO47" s="578"/>
      <c r="CP47" s="578"/>
      <c r="CQ47" s="579"/>
      <c r="CR47" s="580">
        <v>1237360</v>
      </c>
      <c r="CS47" s="593"/>
      <c r="CT47" s="593"/>
      <c r="CU47" s="593"/>
      <c r="CV47" s="593"/>
      <c r="CW47" s="593"/>
      <c r="CX47" s="593"/>
      <c r="CY47" s="594"/>
      <c r="CZ47" s="583">
        <v>8.6999999999999993</v>
      </c>
      <c r="DA47" s="595"/>
      <c r="DB47" s="595"/>
      <c r="DC47" s="596"/>
      <c r="DD47" s="586">
        <v>154963</v>
      </c>
      <c r="DE47" s="593"/>
      <c r="DF47" s="593"/>
      <c r="DG47" s="593"/>
      <c r="DH47" s="593"/>
      <c r="DI47" s="593"/>
      <c r="DJ47" s="593"/>
      <c r="DK47" s="594"/>
      <c r="DL47" s="587"/>
      <c r="DM47" s="588"/>
      <c r="DN47" s="588"/>
      <c r="DO47" s="588"/>
      <c r="DP47" s="588"/>
      <c r="DQ47" s="588"/>
      <c r="DR47" s="588"/>
      <c r="DS47" s="588"/>
      <c r="DT47" s="588"/>
      <c r="DU47" s="588"/>
      <c r="DV47" s="589"/>
      <c r="DW47" s="590"/>
      <c r="DX47" s="591"/>
      <c r="DY47" s="591"/>
      <c r="DZ47" s="591"/>
      <c r="EA47" s="591"/>
      <c r="EB47" s="591"/>
      <c r="EC47" s="592"/>
    </row>
    <row r="48" spans="2:133">
      <c r="CD48" s="601"/>
      <c r="CE48" s="602"/>
      <c r="CF48" s="577" t="s">
        <v>314</v>
      </c>
      <c r="CG48" s="578"/>
      <c r="CH48" s="578"/>
      <c r="CI48" s="578"/>
      <c r="CJ48" s="578"/>
      <c r="CK48" s="578"/>
      <c r="CL48" s="578"/>
      <c r="CM48" s="578"/>
      <c r="CN48" s="578"/>
      <c r="CO48" s="578"/>
      <c r="CP48" s="578"/>
      <c r="CQ48" s="579"/>
      <c r="CR48" s="580" t="s">
        <v>69</v>
      </c>
      <c r="CS48" s="581"/>
      <c r="CT48" s="581"/>
      <c r="CU48" s="581"/>
      <c r="CV48" s="581"/>
      <c r="CW48" s="581"/>
      <c r="CX48" s="581"/>
      <c r="CY48" s="582"/>
      <c r="CZ48" s="583" t="s">
        <v>69</v>
      </c>
      <c r="DA48" s="584"/>
      <c r="DB48" s="584"/>
      <c r="DC48" s="585"/>
      <c r="DD48" s="586" t="s">
        <v>69</v>
      </c>
      <c r="DE48" s="581"/>
      <c r="DF48" s="581"/>
      <c r="DG48" s="581"/>
      <c r="DH48" s="581"/>
      <c r="DI48" s="581"/>
      <c r="DJ48" s="581"/>
      <c r="DK48" s="582"/>
      <c r="DL48" s="587"/>
      <c r="DM48" s="588"/>
      <c r="DN48" s="588"/>
      <c r="DO48" s="588"/>
      <c r="DP48" s="588"/>
      <c r="DQ48" s="588"/>
      <c r="DR48" s="588"/>
      <c r="DS48" s="588"/>
      <c r="DT48" s="588"/>
      <c r="DU48" s="588"/>
      <c r="DV48" s="589"/>
      <c r="DW48" s="590"/>
      <c r="DX48" s="591"/>
      <c r="DY48" s="591"/>
      <c r="DZ48" s="591"/>
      <c r="EA48" s="591"/>
      <c r="EB48" s="591"/>
      <c r="EC48" s="592"/>
    </row>
    <row r="49" spans="82:133" ht="11.25" customHeight="1">
      <c r="CD49" s="561" t="s">
        <v>315</v>
      </c>
      <c r="CE49" s="562"/>
      <c r="CF49" s="562"/>
      <c r="CG49" s="562"/>
      <c r="CH49" s="562"/>
      <c r="CI49" s="562"/>
      <c r="CJ49" s="562"/>
      <c r="CK49" s="562"/>
      <c r="CL49" s="562"/>
      <c r="CM49" s="562"/>
      <c r="CN49" s="562"/>
      <c r="CO49" s="562"/>
      <c r="CP49" s="562"/>
      <c r="CQ49" s="563"/>
      <c r="CR49" s="564">
        <v>14171184</v>
      </c>
      <c r="CS49" s="565"/>
      <c r="CT49" s="565"/>
      <c r="CU49" s="565"/>
      <c r="CV49" s="565"/>
      <c r="CW49" s="565"/>
      <c r="CX49" s="565"/>
      <c r="CY49" s="566"/>
      <c r="CZ49" s="567">
        <v>100</v>
      </c>
      <c r="DA49" s="568"/>
      <c r="DB49" s="568"/>
      <c r="DC49" s="569"/>
      <c r="DD49" s="570">
        <v>9661298</v>
      </c>
      <c r="DE49" s="565"/>
      <c r="DF49" s="565"/>
      <c r="DG49" s="565"/>
      <c r="DH49" s="565"/>
      <c r="DI49" s="565"/>
      <c r="DJ49" s="565"/>
      <c r="DK49" s="566"/>
      <c r="DL49" s="571"/>
      <c r="DM49" s="572"/>
      <c r="DN49" s="572"/>
      <c r="DO49" s="572"/>
      <c r="DP49" s="572"/>
      <c r="DQ49" s="572"/>
      <c r="DR49" s="572"/>
      <c r="DS49" s="572"/>
      <c r="DT49" s="572"/>
      <c r="DU49" s="572"/>
      <c r="DV49" s="573"/>
      <c r="DW49" s="574"/>
      <c r="DX49" s="575"/>
      <c r="DY49" s="575"/>
      <c r="DZ49" s="575"/>
      <c r="EA49" s="575"/>
      <c r="EB49" s="575"/>
      <c r="EC49" s="57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6" customWidth="1"/>
    <col min="131" max="131" width="1.625" style="146" customWidth="1"/>
    <col min="132" max="16384" width="9" style="146"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316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2" t="s">
        <v>317</v>
      </c>
      <c r="DK2" s="1103"/>
      <c r="DL2" s="1103"/>
      <c r="DM2" s="1103"/>
      <c r="DN2" s="1103"/>
      <c r="DO2" s="1104"/>
      <c r="DP2" s="107"/>
      <c r="DQ2" s="1102" t="s">
        <v>318</v>
      </c>
      <c r="DR2" s="1103"/>
      <c r="DS2" s="1103"/>
      <c r="DT2" s="1103"/>
      <c r="DU2" s="1103"/>
      <c r="DV2" s="1103"/>
      <c r="DW2" s="1103"/>
      <c r="DX2" s="1103"/>
      <c r="DY2" s="1103"/>
      <c r="DZ2" s="1104"/>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2" t="s">
        <v>319</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10"/>
      <c r="BA4" s="110"/>
      <c r="BB4" s="110"/>
      <c r="BC4" s="110"/>
      <c r="BD4" s="110"/>
      <c r="BE4" s="111"/>
      <c r="BF4" s="111"/>
      <c r="BG4" s="111"/>
      <c r="BH4" s="111"/>
      <c r="BI4" s="111"/>
      <c r="BJ4" s="111"/>
      <c r="BK4" s="111"/>
      <c r="BL4" s="111"/>
      <c r="BM4" s="111"/>
      <c r="BN4" s="111"/>
      <c r="BO4" s="111"/>
      <c r="BP4" s="111"/>
      <c r="BQ4" s="110" t="s">
        <v>320</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2" t="s">
        <v>321</v>
      </c>
      <c r="B5" s="993"/>
      <c r="C5" s="993"/>
      <c r="D5" s="993"/>
      <c r="E5" s="993"/>
      <c r="F5" s="993"/>
      <c r="G5" s="993"/>
      <c r="H5" s="993"/>
      <c r="I5" s="993"/>
      <c r="J5" s="993"/>
      <c r="K5" s="993"/>
      <c r="L5" s="993"/>
      <c r="M5" s="993"/>
      <c r="N5" s="993"/>
      <c r="O5" s="993"/>
      <c r="P5" s="994"/>
      <c r="Q5" s="978" t="s">
        <v>322</v>
      </c>
      <c r="R5" s="979"/>
      <c r="S5" s="979"/>
      <c r="T5" s="979"/>
      <c r="U5" s="980"/>
      <c r="V5" s="978" t="s">
        <v>323</v>
      </c>
      <c r="W5" s="979"/>
      <c r="X5" s="979"/>
      <c r="Y5" s="979"/>
      <c r="Z5" s="980"/>
      <c r="AA5" s="978" t="s">
        <v>324</v>
      </c>
      <c r="AB5" s="979"/>
      <c r="AC5" s="979"/>
      <c r="AD5" s="979"/>
      <c r="AE5" s="979"/>
      <c r="AF5" s="1105" t="s">
        <v>325</v>
      </c>
      <c r="AG5" s="979"/>
      <c r="AH5" s="979"/>
      <c r="AI5" s="979"/>
      <c r="AJ5" s="984"/>
      <c r="AK5" s="979" t="s">
        <v>326</v>
      </c>
      <c r="AL5" s="979"/>
      <c r="AM5" s="979"/>
      <c r="AN5" s="979"/>
      <c r="AO5" s="980"/>
      <c r="AP5" s="978" t="s">
        <v>327</v>
      </c>
      <c r="AQ5" s="979"/>
      <c r="AR5" s="979"/>
      <c r="AS5" s="979"/>
      <c r="AT5" s="980"/>
      <c r="AU5" s="978" t="s">
        <v>328</v>
      </c>
      <c r="AV5" s="979"/>
      <c r="AW5" s="979"/>
      <c r="AX5" s="979"/>
      <c r="AY5" s="984"/>
      <c r="AZ5" s="114"/>
      <c r="BA5" s="114"/>
      <c r="BB5" s="114"/>
      <c r="BC5" s="114"/>
      <c r="BD5" s="114"/>
      <c r="BE5" s="115"/>
      <c r="BF5" s="115"/>
      <c r="BG5" s="115"/>
      <c r="BH5" s="115"/>
      <c r="BI5" s="115"/>
      <c r="BJ5" s="115"/>
      <c r="BK5" s="115"/>
      <c r="BL5" s="115"/>
      <c r="BM5" s="115"/>
      <c r="BN5" s="115"/>
      <c r="BO5" s="115"/>
      <c r="BP5" s="115"/>
      <c r="BQ5" s="992" t="s">
        <v>329</v>
      </c>
      <c r="BR5" s="993"/>
      <c r="BS5" s="993"/>
      <c r="BT5" s="993"/>
      <c r="BU5" s="993"/>
      <c r="BV5" s="993"/>
      <c r="BW5" s="993"/>
      <c r="BX5" s="993"/>
      <c r="BY5" s="993"/>
      <c r="BZ5" s="993"/>
      <c r="CA5" s="993"/>
      <c r="CB5" s="993"/>
      <c r="CC5" s="993"/>
      <c r="CD5" s="993"/>
      <c r="CE5" s="993"/>
      <c r="CF5" s="993"/>
      <c r="CG5" s="994"/>
      <c r="CH5" s="978" t="s">
        <v>330</v>
      </c>
      <c r="CI5" s="979"/>
      <c r="CJ5" s="979"/>
      <c r="CK5" s="979"/>
      <c r="CL5" s="980"/>
      <c r="CM5" s="978" t="s">
        <v>331</v>
      </c>
      <c r="CN5" s="979"/>
      <c r="CO5" s="979"/>
      <c r="CP5" s="979"/>
      <c r="CQ5" s="980"/>
      <c r="CR5" s="978" t="s">
        <v>332</v>
      </c>
      <c r="CS5" s="979"/>
      <c r="CT5" s="979"/>
      <c r="CU5" s="979"/>
      <c r="CV5" s="980"/>
      <c r="CW5" s="978" t="s">
        <v>333</v>
      </c>
      <c r="CX5" s="979"/>
      <c r="CY5" s="979"/>
      <c r="CZ5" s="979"/>
      <c r="DA5" s="980"/>
      <c r="DB5" s="978" t="s">
        <v>334</v>
      </c>
      <c r="DC5" s="979"/>
      <c r="DD5" s="979"/>
      <c r="DE5" s="979"/>
      <c r="DF5" s="980"/>
      <c r="DG5" s="1090" t="s">
        <v>335</v>
      </c>
      <c r="DH5" s="1091"/>
      <c r="DI5" s="1091"/>
      <c r="DJ5" s="1091"/>
      <c r="DK5" s="1092"/>
      <c r="DL5" s="1090" t="s">
        <v>336</v>
      </c>
      <c r="DM5" s="1091"/>
      <c r="DN5" s="1091"/>
      <c r="DO5" s="1091"/>
      <c r="DP5" s="1092"/>
      <c r="DQ5" s="978" t="s">
        <v>337</v>
      </c>
      <c r="DR5" s="979"/>
      <c r="DS5" s="979"/>
      <c r="DT5" s="979"/>
      <c r="DU5" s="980"/>
      <c r="DV5" s="978" t="s">
        <v>328</v>
      </c>
      <c r="DW5" s="979"/>
      <c r="DX5" s="979"/>
      <c r="DY5" s="979"/>
      <c r="DZ5" s="984"/>
      <c r="EA5" s="112"/>
    </row>
    <row r="6" spans="1:131" s="113" customFormat="1" ht="26.25" customHeight="1" thickBot="1">
      <c r="A6" s="995"/>
      <c r="B6" s="996"/>
      <c r="C6" s="996"/>
      <c r="D6" s="996"/>
      <c r="E6" s="996"/>
      <c r="F6" s="996"/>
      <c r="G6" s="996"/>
      <c r="H6" s="996"/>
      <c r="I6" s="996"/>
      <c r="J6" s="996"/>
      <c r="K6" s="996"/>
      <c r="L6" s="996"/>
      <c r="M6" s="996"/>
      <c r="N6" s="996"/>
      <c r="O6" s="996"/>
      <c r="P6" s="997"/>
      <c r="Q6" s="981"/>
      <c r="R6" s="982"/>
      <c r="S6" s="982"/>
      <c r="T6" s="982"/>
      <c r="U6" s="983"/>
      <c r="V6" s="981"/>
      <c r="W6" s="982"/>
      <c r="X6" s="982"/>
      <c r="Y6" s="982"/>
      <c r="Z6" s="983"/>
      <c r="AA6" s="981"/>
      <c r="AB6" s="982"/>
      <c r="AC6" s="982"/>
      <c r="AD6" s="982"/>
      <c r="AE6" s="982"/>
      <c r="AF6" s="1106"/>
      <c r="AG6" s="982"/>
      <c r="AH6" s="982"/>
      <c r="AI6" s="982"/>
      <c r="AJ6" s="985"/>
      <c r="AK6" s="982"/>
      <c r="AL6" s="982"/>
      <c r="AM6" s="982"/>
      <c r="AN6" s="982"/>
      <c r="AO6" s="983"/>
      <c r="AP6" s="981"/>
      <c r="AQ6" s="982"/>
      <c r="AR6" s="982"/>
      <c r="AS6" s="982"/>
      <c r="AT6" s="983"/>
      <c r="AU6" s="981"/>
      <c r="AV6" s="982"/>
      <c r="AW6" s="982"/>
      <c r="AX6" s="982"/>
      <c r="AY6" s="985"/>
      <c r="AZ6" s="110"/>
      <c r="BA6" s="110"/>
      <c r="BB6" s="110"/>
      <c r="BC6" s="110"/>
      <c r="BD6" s="110"/>
      <c r="BE6" s="111"/>
      <c r="BF6" s="111"/>
      <c r="BG6" s="111"/>
      <c r="BH6" s="111"/>
      <c r="BI6" s="111"/>
      <c r="BJ6" s="111"/>
      <c r="BK6" s="111"/>
      <c r="BL6" s="111"/>
      <c r="BM6" s="111"/>
      <c r="BN6" s="111"/>
      <c r="BO6" s="111"/>
      <c r="BP6" s="111"/>
      <c r="BQ6" s="995"/>
      <c r="BR6" s="996"/>
      <c r="BS6" s="996"/>
      <c r="BT6" s="996"/>
      <c r="BU6" s="996"/>
      <c r="BV6" s="996"/>
      <c r="BW6" s="996"/>
      <c r="BX6" s="996"/>
      <c r="BY6" s="996"/>
      <c r="BZ6" s="996"/>
      <c r="CA6" s="996"/>
      <c r="CB6" s="996"/>
      <c r="CC6" s="996"/>
      <c r="CD6" s="996"/>
      <c r="CE6" s="996"/>
      <c r="CF6" s="996"/>
      <c r="CG6" s="997"/>
      <c r="CH6" s="981"/>
      <c r="CI6" s="982"/>
      <c r="CJ6" s="982"/>
      <c r="CK6" s="982"/>
      <c r="CL6" s="983"/>
      <c r="CM6" s="981"/>
      <c r="CN6" s="982"/>
      <c r="CO6" s="982"/>
      <c r="CP6" s="982"/>
      <c r="CQ6" s="983"/>
      <c r="CR6" s="981"/>
      <c r="CS6" s="982"/>
      <c r="CT6" s="982"/>
      <c r="CU6" s="982"/>
      <c r="CV6" s="983"/>
      <c r="CW6" s="981"/>
      <c r="CX6" s="982"/>
      <c r="CY6" s="982"/>
      <c r="CZ6" s="982"/>
      <c r="DA6" s="983"/>
      <c r="DB6" s="981"/>
      <c r="DC6" s="982"/>
      <c r="DD6" s="982"/>
      <c r="DE6" s="982"/>
      <c r="DF6" s="983"/>
      <c r="DG6" s="1093"/>
      <c r="DH6" s="1094"/>
      <c r="DI6" s="1094"/>
      <c r="DJ6" s="1094"/>
      <c r="DK6" s="1095"/>
      <c r="DL6" s="1093"/>
      <c r="DM6" s="1094"/>
      <c r="DN6" s="1094"/>
      <c r="DO6" s="1094"/>
      <c r="DP6" s="1095"/>
      <c r="DQ6" s="981"/>
      <c r="DR6" s="982"/>
      <c r="DS6" s="982"/>
      <c r="DT6" s="982"/>
      <c r="DU6" s="983"/>
      <c r="DV6" s="981"/>
      <c r="DW6" s="982"/>
      <c r="DX6" s="982"/>
      <c r="DY6" s="982"/>
      <c r="DZ6" s="985"/>
      <c r="EA6" s="112"/>
    </row>
    <row r="7" spans="1:131" s="113" customFormat="1" ht="26.25" customHeight="1" thickTop="1">
      <c r="A7" s="116">
        <v>1</v>
      </c>
      <c r="B7" s="1039" t="s">
        <v>338</v>
      </c>
      <c r="C7" s="1040"/>
      <c r="D7" s="1040"/>
      <c r="E7" s="1040"/>
      <c r="F7" s="1040"/>
      <c r="G7" s="1040"/>
      <c r="H7" s="1040"/>
      <c r="I7" s="1040"/>
      <c r="J7" s="1040"/>
      <c r="K7" s="1040"/>
      <c r="L7" s="1040"/>
      <c r="M7" s="1040"/>
      <c r="N7" s="1040"/>
      <c r="O7" s="1040"/>
      <c r="P7" s="1041"/>
      <c r="Q7" s="1096">
        <v>15182</v>
      </c>
      <c r="R7" s="1097"/>
      <c r="S7" s="1097"/>
      <c r="T7" s="1097"/>
      <c r="U7" s="1097"/>
      <c r="V7" s="1097">
        <v>14171</v>
      </c>
      <c r="W7" s="1097"/>
      <c r="X7" s="1097"/>
      <c r="Y7" s="1097"/>
      <c r="Z7" s="1097"/>
      <c r="AA7" s="1097">
        <v>1011</v>
      </c>
      <c r="AB7" s="1097"/>
      <c r="AC7" s="1097"/>
      <c r="AD7" s="1097"/>
      <c r="AE7" s="1098"/>
      <c r="AF7" s="1099">
        <v>312</v>
      </c>
      <c r="AG7" s="1100"/>
      <c r="AH7" s="1100"/>
      <c r="AI7" s="1100"/>
      <c r="AJ7" s="1101"/>
      <c r="AK7" s="1083">
        <v>3</v>
      </c>
      <c r="AL7" s="1084"/>
      <c r="AM7" s="1084"/>
      <c r="AN7" s="1084"/>
      <c r="AO7" s="1084"/>
      <c r="AP7" s="1084">
        <v>15232</v>
      </c>
      <c r="AQ7" s="1084"/>
      <c r="AR7" s="1084"/>
      <c r="AS7" s="1084"/>
      <c r="AT7" s="1084"/>
      <c r="AU7" s="1085"/>
      <c r="AV7" s="1085"/>
      <c r="AW7" s="1085"/>
      <c r="AX7" s="1085"/>
      <c r="AY7" s="1086"/>
      <c r="AZ7" s="110"/>
      <c r="BA7" s="110"/>
      <c r="BB7" s="110"/>
      <c r="BC7" s="110"/>
      <c r="BD7" s="110"/>
      <c r="BE7" s="111"/>
      <c r="BF7" s="111"/>
      <c r="BG7" s="111"/>
      <c r="BH7" s="111"/>
      <c r="BI7" s="111"/>
      <c r="BJ7" s="111"/>
      <c r="BK7" s="111"/>
      <c r="BL7" s="111"/>
      <c r="BM7" s="111"/>
      <c r="BN7" s="111"/>
      <c r="BO7" s="111"/>
      <c r="BP7" s="111"/>
      <c r="BQ7" s="117">
        <v>1</v>
      </c>
      <c r="BR7" s="118"/>
      <c r="BS7" s="1087" t="s">
        <v>339</v>
      </c>
      <c r="BT7" s="1088"/>
      <c r="BU7" s="1088"/>
      <c r="BV7" s="1088"/>
      <c r="BW7" s="1088"/>
      <c r="BX7" s="1088"/>
      <c r="BY7" s="1088"/>
      <c r="BZ7" s="1088"/>
      <c r="CA7" s="1088"/>
      <c r="CB7" s="1088"/>
      <c r="CC7" s="1088"/>
      <c r="CD7" s="1088"/>
      <c r="CE7" s="1088"/>
      <c r="CF7" s="1088"/>
      <c r="CG7" s="1089"/>
      <c r="CH7" s="1080"/>
      <c r="CI7" s="1081"/>
      <c r="CJ7" s="1081"/>
      <c r="CK7" s="1081"/>
      <c r="CL7" s="1082"/>
      <c r="CM7" s="1080">
        <v>8</v>
      </c>
      <c r="CN7" s="1081"/>
      <c r="CO7" s="1081"/>
      <c r="CP7" s="1081"/>
      <c r="CQ7" s="1082"/>
      <c r="CR7" s="1080">
        <v>3</v>
      </c>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77"/>
      <c r="DW7" s="1078"/>
      <c r="DX7" s="1078"/>
      <c r="DY7" s="1078"/>
      <c r="DZ7" s="1079"/>
      <c r="EA7" s="112"/>
    </row>
    <row r="8" spans="1:131" s="113" customFormat="1" ht="26.25" customHeight="1">
      <c r="A8" s="119">
        <v>2</v>
      </c>
      <c r="B8" s="1020"/>
      <c r="C8" s="1021"/>
      <c r="D8" s="1021"/>
      <c r="E8" s="1021"/>
      <c r="F8" s="1021"/>
      <c r="G8" s="1021"/>
      <c r="H8" s="1021"/>
      <c r="I8" s="1021"/>
      <c r="J8" s="1021"/>
      <c r="K8" s="1021"/>
      <c r="L8" s="1021"/>
      <c r="M8" s="1021"/>
      <c r="N8" s="1021"/>
      <c r="O8" s="1021"/>
      <c r="P8" s="1022"/>
      <c r="Q8" s="1032"/>
      <c r="R8" s="1033"/>
      <c r="S8" s="1033"/>
      <c r="T8" s="1033"/>
      <c r="U8" s="1033"/>
      <c r="V8" s="1033"/>
      <c r="W8" s="1033"/>
      <c r="X8" s="1033"/>
      <c r="Y8" s="1033"/>
      <c r="Z8" s="1033"/>
      <c r="AA8" s="1033"/>
      <c r="AB8" s="1033"/>
      <c r="AC8" s="1033"/>
      <c r="AD8" s="1033"/>
      <c r="AE8" s="1034"/>
      <c r="AF8" s="1026"/>
      <c r="AG8" s="1027"/>
      <c r="AH8" s="1027"/>
      <c r="AI8" s="1027"/>
      <c r="AJ8" s="1028"/>
      <c r="AK8" s="1075"/>
      <c r="AL8" s="1076"/>
      <c r="AM8" s="1076"/>
      <c r="AN8" s="1076"/>
      <c r="AO8" s="1076"/>
      <c r="AP8" s="1076"/>
      <c r="AQ8" s="1076"/>
      <c r="AR8" s="1076"/>
      <c r="AS8" s="1076"/>
      <c r="AT8" s="1076"/>
      <c r="AU8" s="1073"/>
      <c r="AV8" s="1073"/>
      <c r="AW8" s="1073"/>
      <c r="AX8" s="1073"/>
      <c r="AY8" s="1074"/>
      <c r="AZ8" s="110"/>
      <c r="BA8" s="110"/>
      <c r="BB8" s="110"/>
      <c r="BC8" s="110"/>
      <c r="BD8" s="110"/>
      <c r="BE8" s="111"/>
      <c r="BF8" s="111"/>
      <c r="BG8" s="111"/>
      <c r="BH8" s="111"/>
      <c r="BI8" s="111"/>
      <c r="BJ8" s="111"/>
      <c r="BK8" s="111"/>
      <c r="BL8" s="111"/>
      <c r="BM8" s="111"/>
      <c r="BN8" s="111"/>
      <c r="BO8" s="111"/>
      <c r="BP8" s="111"/>
      <c r="BQ8" s="120">
        <v>2</v>
      </c>
      <c r="BR8" s="121"/>
      <c r="BS8" s="1005" t="s">
        <v>340</v>
      </c>
      <c r="BT8" s="1006"/>
      <c r="BU8" s="1006"/>
      <c r="BV8" s="1006"/>
      <c r="BW8" s="1006"/>
      <c r="BX8" s="1006"/>
      <c r="BY8" s="1006"/>
      <c r="BZ8" s="1006"/>
      <c r="CA8" s="1006"/>
      <c r="CB8" s="1006"/>
      <c r="CC8" s="1006"/>
      <c r="CD8" s="1006"/>
      <c r="CE8" s="1006"/>
      <c r="CF8" s="1006"/>
      <c r="CG8" s="1007"/>
      <c r="CH8" s="986"/>
      <c r="CI8" s="987"/>
      <c r="CJ8" s="987"/>
      <c r="CK8" s="987"/>
      <c r="CL8" s="988"/>
      <c r="CM8" s="986">
        <v>40</v>
      </c>
      <c r="CN8" s="987"/>
      <c r="CO8" s="987"/>
      <c r="CP8" s="987"/>
      <c r="CQ8" s="988"/>
      <c r="CR8" s="986">
        <v>30</v>
      </c>
      <c r="CS8" s="987"/>
      <c r="CT8" s="987"/>
      <c r="CU8" s="987"/>
      <c r="CV8" s="988"/>
      <c r="CW8" s="986">
        <v>123</v>
      </c>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112"/>
    </row>
    <row r="9" spans="1:131" s="113" customFormat="1" ht="26.25" customHeight="1">
      <c r="A9" s="119">
        <v>3</v>
      </c>
      <c r="B9" s="1020"/>
      <c r="C9" s="1021"/>
      <c r="D9" s="1021"/>
      <c r="E9" s="1021"/>
      <c r="F9" s="1021"/>
      <c r="G9" s="1021"/>
      <c r="H9" s="1021"/>
      <c r="I9" s="1021"/>
      <c r="J9" s="1021"/>
      <c r="K9" s="1021"/>
      <c r="L9" s="1021"/>
      <c r="M9" s="1021"/>
      <c r="N9" s="1021"/>
      <c r="O9" s="1021"/>
      <c r="P9" s="1022"/>
      <c r="Q9" s="1032"/>
      <c r="R9" s="1033"/>
      <c r="S9" s="1033"/>
      <c r="T9" s="1033"/>
      <c r="U9" s="1033"/>
      <c r="V9" s="1033"/>
      <c r="W9" s="1033"/>
      <c r="X9" s="1033"/>
      <c r="Y9" s="1033"/>
      <c r="Z9" s="1033"/>
      <c r="AA9" s="1033"/>
      <c r="AB9" s="1033"/>
      <c r="AC9" s="1033"/>
      <c r="AD9" s="1033"/>
      <c r="AE9" s="1034"/>
      <c r="AF9" s="1026"/>
      <c r="AG9" s="1027"/>
      <c r="AH9" s="1027"/>
      <c r="AI9" s="1027"/>
      <c r="AJ9" s="1028"/>
      <c r="AK9" s="1075"/>
      <c r="AL9" s="1076"/>
      <c r="AM9" s="1076"/>
      <c r="AN9" s="1076"/>
      <c r="AO9" s="1076"/>
      <c r="AP9" s="1076"/>
      <c r="AQ9" s="1076"/>
      <c r="AR9" s="1076"/>
      <c r="AS9" s="1076"/>
      <c r="AT9" s="1076"/>
      <c r="AU9" s="1073"/>
      <c r="AV9" s="1073"/>
      <c r="AW9" s="1073"/>
      <c r="AX9" s="1073"/>
      <c r="AY9" s="1074"/>
      <c r="AZ9" s="110"/>
      <c r="BA9" s="110"/>
      <c r="BB9" s="110"/>
      <c r="BC9" s="110"/>
      <c r="BD9" s="110"/>
      <c r="BE9" s="111"/>
      <c r="BF9" s="111"/>
      <c r="BG9" s="111"/>
      <c r="BH9" s="111"/>
      <c r="BI9" s="111"/>
      <c r="BJ9" s="111"/>
      <c r="BK9" s="111"/>
      <c r="BL9" s="111"/>
      <c r="BM9" s="111"/>
      <c r="BN9" s="111"/>
      <c r="BO9" s="111"/>
      <c r="BP9" s="111"/>
      <c r="BQ9" s="120">
        <v>3</v>
      </c>
      <c r="BR9" s="121"/>
      <c r="BS9" s="1005" t="s">
        <v>341</v>
      </c>
      <c r="BT9" s="1006"/>
      <c r="BU9" s="1006"/>
      <c r="BV9" s="1006"/>
      <c r="BW9" s="1006"/>
      <c r="BX9" s="1006"/>
      <c r="BY9" s="1006"/>
      <c r="BZ9" s="1006"/>
      <c r="CA9" s="1006"/>
      <c r="CB9" s="1006"/>
      <c r="CC9" s="1006"/>
      <c r="CD9" s="1006"/>
      <c r="CE9" s="1006"/>
      <c r="CF9" s="1006"/>
      <c r="CG9" s="1007"/>
      <c r="CH9" s="986">
        <v>-41</v>
      </c>
      <c r="CI9" s="987"/>
      <c r="CJ9" s="987"/>
      <c r="CK9" s="987"/>
      <c r="CL9" s="988"/>
      <c r="CM9" s="986">
        <v>207</v>
      </c>
      <c r="CN9" s="987"/>
      <c r="CO9" s="987"/>
      <c r="CP9" s="987"/>
      <c r="CQ9" s="988"/>
      <c r="CR9" s="986">
        <v>95</v>
      </c>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112"/>
    </row>
    <row r="10" spans="1:131" s="113" customFormat="1" ht="26.25" customHeight="1">
      <c r="A10" s="119">
        <v>4</v>
      </c>
      <c r="B10" s="1020"/>
      <c r="C10" s="1021"/>
      <c r="D10" s="1021"/>
      <c r="E10" s="1021"/>
      <c r="F10" s="1021"/>
      <c r="G10" s="1021"/>
      <c r="H10" s="1021"/>
      <c r="I10" s="1021"/>
      <c r="J10" s="1021"/>
      <c r="K10" s="1021"/>
      <c r="L10" s="1021"/>
      <c r="M10" s="1021"/>
      <c r="N10" s="1021"/>
      <c r="O10" s="1021"/>
      <c r="P10" s="1022"/>
      <c r="Q10" s="1032"/>
      <c r="R10" s="1033"/>
      <c r="S10" s="1033"/>
      <c r="T10" s="1033"/>
      <c r="U10" s="1033"/>
      <c r="V10" s="1033"/>
      <c r="W10" s="1033"/>
      <c r="X10" s="1033"/>
      <c r="Y10" s="1033"/>
      <c r="Z10" s="1033"/>
      <c r="AA10" s="1033"/>
      <c r="AB10" s="1033"/>
      <c r="AC10" s="1033"/>
      <c r="AD10" s="1033"/>
      <c r="AE10" s="1034"/>
      <c r="AF10" s="1026"/>
      <c r="AG10" s="1027"/>
      <c r="AH10" s="1027"/>
      <c r="AI10" s="1027"/>
      <c r="AJ10" s="1028"/>
      <c r="AK10" s="1075"/>
      <c r="AL10" s="1076"/>
      <c r="AM10" s="1076"/>
      <c r="AN10" s="1076"/>
      <c r="AO10" s="1076"/>
      <c r="AP10" s="1076"/>
      <c r="AQ10" s="1076"/>
      <c r="AR10" s="1076"/>
      <c r="AS10" s="1076"/>
      <c r="AT10" s="1076"/>
      <c r="AU10" s="1073"/>
      <c r="AV10" s="1073"/>
      <c r="AW10" s="1073"/>
      <c r="AX10" s="1073"/>
      <c r="AY10" s="1074"/>
      <c r="AZ10" s="110"/>
      <c r="BA10" s="110"/>
      <c r="BB10" s="110"/>
      <c r="BC10" s="110"/>
      <c r="BD10" s="110"/>
      <c r="BE10" s="111"/>
      <c r="BF10" s="111"/>
      <c r="BG10" s="111"/>
      <c r="BH10" s="111"/>
      <c r="BI10" s="111"/>
      <c r="BJ10" s="111"/>
      <c r="BK10" s="111"/>
      <c r="BL10" s="111"/>
      <c r="BM10" s="111"/>
      <c r="BN10" s="111"/>
      <c r="BO10" s="111"/>
      <c r="BP10" s="111"/>
      <c r="BQ10" s="120">
        <v>4</v>
      </c>
      <c r="BR10" s="121"/>
      <c r="BS10" s="1005" t="s">
        <v>342</v>
      </c>
      <c r="BT10" s="1006"/>
      <c r="BU10" s="1006"/>
      <c r="BV10" s="1006"/>
      <c r="BW10" s="1006"/>
      <c r="BX10" s="1006"/>
      <c r="BY10" s="1006"/>
      <c r="BZ10" s="1006"/>
      <c r="CA10" s="1006"/>
      <c r="CB10" s="1006"/>
      <c r="CC10" s="1006"/>
      <c r="CD10" s="1006"/>
      <c r="CE10" s="1006"/>
      <c r="CF10" s="1006"/>
      <c r="CG10" s="1007"/>
      <c r="CH10" s="986">
        <v>9</v>
      </c>
      <c r="CI10" s="987"/>
      <c r="CJ10" s="987"/>
      <c r="CK10" s="987"/>
      <c r="CL10" s="988"/>
      <c r="CM10" s="986">
        <v>101</v>
      </c>
      <c r="CN10" s="987"/>
      <c r="CO10" s="987"/>
      <c r="CP10" s="987"/>
      <c r="CQ10" s="988"/>
      <c r="CR10" s="986">
        <v>10</v>
      </c>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112"/>
    </row>
    <row r="11" spans="1:131" s="113" customFormat="1" ht="26.25" customHeight="1">
      <c r="A11" s="119">
        <v>5</v>
      </c>
      <c r="B11" s="1020"/>
      <c r="C11" s="1021"/>
      <c r="D11" s="1021"/>
      <c r="E11" s="1021"/>
      <c r="F11" s="1021"/>
      <c r="G11" s="1021"/>
      <c r="H11" s="1021"/>
      <c r="I11" s="1021"/>
      <c r="J11" s="1021"/>
      <c r="K11" s="1021"/>
      <c r="L11" s="1021"/>
      <c r="M11" s="1021"/>
      <c r="N11" s="1021"/>
      <c r="O11" s="1021"/>
      <c r="P11" s="1022"/>
      <c r="Q11" s="1032"/>
      <c r="R11" s="1033"/>
      <c r="S11" s="1033"/>
      <c r="T11" s="1033"/>
      <c r="U11" s="1033"/>
      <c r="V11" s="1033"/>
      <c r="W11" s="1033"/>
      <c r="X11" s="1033"/>
      <c r="Y11" s="1033"/>
      <c r="Z11" s="1033"/>
      <c r="AA11" s="1033"/>
      <c r="AB11" s="1033"/>
      <c r="AC11" s="1033"/>
      <c r="AD11" s="1033"/>
      <c r="AE11" s="1034"/>
      <c r="AF11" s="1026"/>
      <c r="AG11" s="1027"/>
      <c r="AH11" s="1027"/>
      <c r="AI11" s="1027"/>
      <c r="AJ11" s="1028"/>
      <c r="AK11" s="1075"/>
      <c r="AL11" s="1076"/>
      <c r="AM11" s="1076"/>
      <c r="AN11" s="1076"/>
      <c r="AO11" s="1076"/>
      <c r="AP11" s="1076"/>
      <c r="AQ11" s="1076"/>
      <c r="AR11" s="1076"/>
      <c r="AS11" s="1076"/>
      <c r="AT11" s="1076"/>
      <c r="AU11" s="1073"/>
      <c r="AV11" s="1073"/>
      <c r="AW11" s="1073"/>
      <c r="AX11" s="1073"/>
      <c r="AY11" s="1074"/>
      <c r="AZ11" s="110"/>
      <c r="BA11" s="110"/>
      <c r="BB11" s="110"/>
      <c r="BC11" s="110"/>
      <c r="BD11" s="110"/>
      <c r="BE11" s="111"/>
      <c r="BF11" s="111"/>
      <c r="BG11" s="111"/>
      <c r="BH11" s="111"/>
      <c r="BI11" s="111"/>
      <c r="BJ11" s="111"/>
      <c r="BK11" s="111"/>
      <c r="BL11" s="111"/>
      <c r="BM11" s="111"/>
      <c r="BN11" s="111"/>
      <c r="BO11" s="111"/>
      <c r="BP11" s="111"/>
      <c r="BQ11" s="120">
        <v>5</v>
      </c>
      <c r="BR11" s="121"/>
      <c r="BS11" s="1005" t="s">
        <v>343</v>
      </c>
      <c r="BT11" s="1006"/>
      <c r="BU11" s="1006"/>
      <c r="BV11" s="1006"/>
      <c r="BW11" s="1006"/>
      <c r="BX11" s="1006"/>
      <c r="BY11" s="1006"/>
      <c r="BZ11" s="1006"/>
      <c r="CA11" s="1006"/>
      <c r="CB11" s="1006"/>
      <c r="CC11" s="1006"/>
      <c r="CD11" s="1006"/>
      <c r="CE11" s="1006"/>
      <c r="CF11" s="1006"/>
      <c r="CG11" s="1007"/>
      <c r="CH11" s="986"/>
      <c r="CI11" s="987"/>
      <c r="CJ11" s="987"/>
      <c r="CK11" s="987"/>
      <c r="CL11" s="988"/>
      <c r="CM11" s="986">
        <v>26</v>
      </c>
      <c r="CN11" s="987"/>
      <c r="CO11" s="987"/>
      <c r="CP11" s="987"/>
      <c r="CQ11" s="988"/>
      <c r="CR11" s="986">
        <v>37</v>
      </c>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112"/>
    </row>
    <row r="12" spans="1:131" s="113" customFormat="1" ht="26.25" customHeight="1">
      <c r="A12" s="119">
        <v>6</v>
      </c>
      <c r="B12" s="1020"/>
      <c r="C12" s="1021"/>
      <c r="D12" s="1021"/>
      <c r="E12" s="1021"/>
      <c r="F12" s="1021"/>
      <c r="G12" s="1021"/>
      <c r="H12" s="1021"/>
      <c r="I12" s="1021"/>
      <c r="J12" s="1021"/>
      <c r="K12" s="1021"/>
      <c r="L12" s="1021"/>
      <c r="M12" s="1021"/>
      <c r="N12" s="1021"/>
      <c r="O12" s="1021"/>
      <c r="P12" s="1022"/>
      <c r="Q12" s="1032"/>
      <c r="R12" s="1033"/>
      <c r="S12" s="1033"/>
      <c r="T12" s="1033"/>
      <c r="U12" s="1033"/>
      <c r="V12" s="1033"/>
      <c r="W12" s="1033"/>
      <c r="X12" s="1033"/>
      <c r="Y12" s="1033"/>
      <c r="Z12" s="1033"/>
      <c r="AA12" s="1033"/>
      <c r="AB12" s="1033"/>
      <c r="AC12" s="1033"/>
      <c r="AD12" s="1033"/>
      <c r="AE12" s="1034"/>
      <c r="AF12" s="1026"/>
      <c r="AG12" s="1027"/>
      <c r="AH12" s="1027"/>
      <c r="AI12" s="1027"/>
      <c r="AJ12" s="1028"/>
      <c r="AK12" s="1075"/>
      <c r="AL12" s="1076"/>
      <c r="AM12" s="1076"/>
      <c r="AN12" s="1076"/>
      <c r="AO12" s="1076"/>
      <c r="AP12" s="1076"/>
      <c r="AQ12" s="1076"/>
      <c r="AR12" s="1076"/>
      <c r="AS12" s="1076"/>
      <c r="AT12" s="1076"/>
      <c r="AU12" s="1073"/>
      <c r="AV12" s="1073"/>
      <c r="AW12" s="1073"/>
      <c r="AX12" s="1073"/>
      <c r="AY12" s="1074"/>
      <c r="AZ12" s="110"/>
      <c r="BA12" s="110"/>
      <c r="BB12" s="110"/>
      <c r="BC12" s="110"/>
      <c r="BD12" s="110"/>
      <c r="BE12" s="111"/>
      <c r="BF12" s="111"/>
      <c r="BG12" s="111"/>
      <c r="BH12" s="111"/>
      <c r="BI12" s="111"/>
      <c r="BJ12" s="111"/>
      <c r="BK12" s="111"/>
      <c r="BL12" s="111"/>
      <c r="BM12" s="111"/>
      <c r="BN12" s="111"/>
      <c r="BO12" s="111"/>
      <c r="BP12" s="111"/>
      <c r="BQ12" s="120">
        <v>6</v>
      </c>
      <c r="BR12" s="121"/>
      <c r="BS12" s="1005"/>
      <c r="BT12" s="1006"/>
      <c r="BU12" s="1006"/>
      <c r="BV12" s="1006"/>
      <c r="BW12" s="1006"/>
      <c r="BX12" s="1006"/>
      <c r="BY12" s="1006"/>
      <c r="BZ12" s="1006"/>
      <c r="CA12" s="1006"/>
      <c r="CB12" s="1006"/>
      <c r="CC12" s="1006"/>
      <c r="CD12" s="1006"/>
      <c r="CE12" s="1006"/>
      <c r="CF12" s="1006"/>
      <c r="CG12" s="1007"/>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112"/>
    </row>
    <row r="13" spans="1:131" s="113" customFormat="1" ht="26.25" customHeight="1">
      <c r="A13" s="119">
        <v>7</v>
      </c>
      <c r="B13" s="1020"/>
      <c r="C13" s="1021"/>
      <c r="D13" s="1021"/>
      <c r="E13" s="1021"/>
      <c r="F13" s="1021"/>
      <c r="G13" s="1021"/>
      <c r="H13" s="1021"/>
      <c r="I13" s="1021"/>
      <c r="J13" s="1021"/>
      <c r="K13" s="1021"/>
      <c r="L13" s="1021"/>
      <c r="M13" s="1021"/>
      <c r="N13" s="1021"/>
      <c r="O13" s="1021"/>
      <c r="P13" s="1022"/>
      <c r="Q13" s="1032"/>
      <c r="R13" s="1033"/>
      <c r="S13" s="1033"/>
      <c r="T13" s="1033"/>
      <c r="U13" s="1033"/>
      <c r="V13" s="1033"/>
      <c r="W13" s="1033"/>
      <c r="X13" s="1033"/>
      <c r="Y13" s="1033"/>
      <c r="Z13" s="1033"/>
      <c r="AA13" s="1033"/>
      <c r="AB13" s="1033"/>
      <c r="AC13" s="1033"/>
      <c r="AD13" s="1033"/>
      <c r="AE13" s="1034"/>
      <c r="AF13" s="1026"/>
      <c r="AG13" s="1027"/>
      <c r="AH13" s="1027"/>
      <c r="AI13" s="1027"/>
      <c r="AJ13" s="1028"/>
      <c r="AK13" s="1075"/>
      <c r="AL13" s="1076"/>
      <c r="AM13" s="1076"/>
      <c r="AN13" s="1076"/>
      <c r="AO13" s="1076"/>
      <c r="AP13" s="1076"/>
      <c r="AQ13" s="1076"/>
      <c r="AR13" s="1076"/>
      <c r="AS13" s="1076"/>
      <c r="AT13" s="1076"/>
      <c r="AU13" s="1073"/>
      <c r="AV13" s="1073"/>
      <c r="AW13" s="1073"/>
      <c r="AX13" s="1073"/>
      <c r="AY13" s="1074"/>
      <c r="AZ13" s="110"/>
      <c r="BA13" s="110"/>
      <c r="BB13" s="110"/>
      <c r="BC13" s="110"/>
      <c r="BD13" s="110"/>
      <c r="BE13" s="111"/>
      <c r="BF13" s="111"/>
      <c r="BG13" s="111"/>
      <c r="BH13" s="111"/>
      <c r="BI13" s="111"/>
      <c r="BJ13" s="111"/>
      <c r="BK13" s="111"/>
      <c r="BL13" s="111"/>
      <c r="BM13" s="111"/>
      <c r="BN13" s="111"/>
      <c r="BO13" s="111"/>
      <c r="BP13" s="111"/>
      <c r="BQ13" s="120">
        <v>7</v>
      </c>
      <c r="BR13" s="121"/>
      <c r="BS13" s="1005"/>
      <c r="BT13" s="1006"/>
      <c r="BU13" s="1006"/>
      <c r="BV13" s="1006"/>
      <c r="BW13" s="1006"/>
      <c r="BX13" s="1006"/>
      <c r="BY13" s="1006"/>
      <c r="BZ13" s="1006"/>
      <c r="CA13" s="1006"/>
      <c r="CB13" s="1006"/>
      <c r="CC13" s="1006"/>
      <c r="CD13" s="1006"/>
      <c r="CE13" s="1006"/>
      <c r="CF13" s="1006"/>
      <c r="CG13" s="1007"/>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112"/>
    </row>
    <row r="14" spans="1:131" s="113" customFormat="1" ht="26.25" customHeight="1">
      <c r="A14" s="119">
        <v>8</v>
      </c>
      <c r="B14" s="1020"/>
      <c r="C14" s="1021"/>
      <c r="D14" s="1021"/>
      <c r="E14" s="1021"/>
      <c r="F14" s="1021"/>
      <c r="G14" s="1021"/>
      <c r="H14" s="1021"/>
      <c r="I14" s="1021"/>
      <c r="J14" s="1021"/>
      <c r="K14" s="1021"/>
      <c r="L14" s="1021"/>
      <c r="M14" s="1021"/>
      <c r="N14" s="1021"/>
      <c r="O14" s="1021"/>
      <c r="P14" s="1022"/>
      <c r="Q14" s="1032"/>
      <c r="R14" s="1033"/>
      <c r="S14" s="1033"/>
      <c r="T14" s="1033"/>
      <c r="U14" s="1033"/>
      <c r="V14" s="1033"/>
      <c r="W14" s="1033"/>
      <c r="X14" s="1033"/>
      <c r="Y14" s="1033"/>
      <c r="Z14" s="1033"/>
      <c r="AA14" s="1033"/>
      <c r="AB14" s="1033"/>
      <c r="AC14" s="1033"/>
      <c r="AD14" s="1033"/>
      <c r="AE14" s="1034"/>
      <c r="AF14" s="1026"/>
      <c r="AG14" s="1027"/>
      <c r="AH14" s="1027"/>
      <c r="AI14" s="1027"/>
      <c r="AJ14" s="1028"/>
      <c r="AK14" s="1075"/>
      <c r="AL14" s="1076"/>
      <c r="AM14" s="1076"/>
      <c r="AN14" s="1076"/>
      <c r="AO14" s="1076"/>
      <c r="AP14" s="1076"/>
      <c r="AQ14" s="1076"/>
      <c r="AR14" s="1076"/>
      <c r="AS14" s="1076"/>
      <c r="AT14" s="1076"/>
      <c r="AU14" s="1073"/>
      <c r="AV14" s="1073"/>
      <c r="AW14" s="1073"/>
      <c r="AX14" s="1073"/>
      <c r="AY14" s="1074"/>
      <c r="AZ14" s="110"/>
      <c r="BA14" s="110"/>
      <c r="BB14" s="110"/>
      <c r="BC14" s="110"/>
      <c r="BD14" s="110"/>
      <c r="BE14" s="111"/>
      <c r="BF14" s="111"/>
      <c r="BG14" s="111"/>
      <c r="BH14" s="111"/>
      <c r="BI14" s="111"/>
      <c r="BJ14" s="111"/>
      <c r="BK14" s="111"/>
      <c r="BL14" s="111"/>
      <c r="BM14" s="111"/>
      <c r="BN14" s="111"/>
      <c r="BO14" s="111"/>
      <c r="BP14" s="111"/>
      <c r="BQ14" s="120">
        <v>8</v>
      </c>
      <c r="BR14" s="121"/>
      <c r="BS14" s="1005"/>
      <c r="BT14" s="1006"/>
      <c r="BU14" s="1006"/>
      <c r="BV14" s="1006"/>
      <c r="BW14" s="1006"/>
      <c r="BX14" s="1006"/>
      <c r="BY14" s="1006"/>
      <c r="BZ14" s="1006"/>
      <c r="CA14" s="1006"/>
      <c r="CB14" s="1006"/>
      <c r="CC14" s="1006"/>
      <c r="CD14" s="1006"/>
      <c r="CE14" s="1006"/>
      <c r="CF14" s="1006"/>
      <c r="CG14" s="1007"/>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112"/>
    </row>
    <row r="15" spans="1:131" s="113" customFormat="1" ht="26.25" customHeight="1">
      <c r="A15" s="119">
        <v>9</v>
      </c>
      <c r="B15" s="1020"/>
      <c r="C15" s="1021"/>
      <c r="D15" s="1021"/>
      <c r="E15" s="1021"/>
      <c r="F15" s="1021"/>
      <c r="G15" s="1021"/>
      <c r="H15" s="1021"/>
      <c r="I15" s="1021"/>
      <c r="J15" s="1021"/>
      <c r="K15" s="1021"/>
      <c r="L15" s="1021"/>
      <c r="M15" s="1021"/>
      <c r="N15" s="1021"/>
      <c r="O15" s="1021"/>
      <c r="P15" s="1022"/>
      <c r="Q15" s="1032"/>
      <c r="R15" s="1033"/>
      <c r="S15" s="1033"/>
      <c r="T15" s="1033"/>
      <c r="U15" s="1033"/>
      <c r="V15" s="1033"/>
      <c r="W15" s="1033"/>
      <c r="X15" s="1033"/>
      <c r="Y15" s="1033"/>
      <c r="Z15" s="1033"/>
      <c r="AA15" s="1033"/>
      <c r="AB15" s="1033"/>
      <c r="AC15" s="1033"/>
      <c r="AD15" s="1033"/>
      <c r="AE15" s="1034"/>
      <c r="AF15" s="1026"/>
      <c r="AG15" s="1027"/>
      <c r="AH15" s="1027"/>
      <c r="AI15" s="1027"/>
      <c r="AJ15" s="1028"/>
      <c r="AK15" s="1075"/>
      <c r="AL15" s="1076"/>
      <c r="AM15" s="1076"/>
      <c r="AN15" s="1076"/>
      <c r="AO15" s="1076"/>
      <c r="AP15" s="1076"/>
      <c r="AQ15" s="1076"/>
      <c r="AR15" s="1076"/>
      <c r="AS15" s="1076"/>
      <c r="AT15" s="1076"/>
      <c r="AU15" s="1073"/>
      <c r="AV15" s="1073"/>
      <c r="AW15" s="1073"/>
      <c r="AX15" s="1073"/>
      <c r="AY15" s="1074"/>
      <c r="AZ15" s="110"/>
      <c r="BA15" s="110"/>
      <c r="BB15" s="110"/>
      <c r="BC15" s="110"/>
      <c r="BD15" s="110"/>
      <c r="BE15" s="111"/>
      <c r="BF15" s="111"/>
      <c r="BG15" s="111"/>
      <c r="BH15" s="111"/>
      <c r="BI15" s="111"/>
      <c r="BJ15" s="111"/>
      <c r="BK15" s="111"/>
      <c r="BL15" s="111"/>
      <c r="BM15" s="111"/>
      <c r="BN15" s="111"/>
      <c r="BO15" s="111"/>
      <c r="BP15" s="111"/>
      <c r="BQ15" s="120">
        <v>9</v>
      </c>
      <c r="BR15" s="121"/>
      <c r="BS15" s="1005"/>
      <c r="BT15" s="1006"/>
      <c r="BU15" s="1006"/>
      <c r="BV15" s="1006"/>
      <c r="BW15" s="1006"/>
      <c r="BX15" s="1006"/>
      <c r="BY15" s="1006"/>
      <c r="BZ15" s="1006"/>
      <c r="CA15" s="1006"/>
      <c r="CB15" s="1006"/>
      <c r="CC15" s="1006"/>
      <c r="CD15" s="1006"/>
      <c r="CE15" s="1006"/>
      <c r="CF15" s="1006"/>
      <c r="CG15" s="1007"/>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112"/>
    </row>
    <row r="16" spans="1:131" s="113" customFormat="1" ht="26.25" customHeight="1">
      <c r="A16" s="119">
        <v>10</v>
      </c>
      <c r="B16" s="1020"/>
      <c r="C16" s="1021"/>
      <c r="D16" s="1021"/>
      <c r="E16" s="1021"/>
      <c r="F16" s="1021"/>
      <c r="G16" s="1021"/>
      <c r="H16" s="1021"/>
      <c r="I16" s="1021"/>
      <c r="J16" s="1021"/>
      <c r="K16" s="1021"/>
      <c r="L16" s="1021"/>
      <c r="M16" s="1021"/>
      <c r="N16" s="1021"/>
      <c r="O16" s="1021"/>
      <c r="P16" s="1022"/>
      <c r="Q16" s="1032"/>
      <c r="R16" s="1033"/>
      <c r="S16" s="1033"/>
      <c r="T16" s="1033"/>
      <c r="U16" s="1033"/>
      <c r="V16" s="1033"/>
      <c r="W16" s="1033"/>
      <c r="X16" s="1033"/>
      <c r="Y16" s="1033"/>
      <c r="Z16" s="1033"/>
      <c r="AA16" s="1033"/>
      <c r="AB16" s="1033"/>
      <c r="AC16" s="1033"/>
      <c r="AD16" s="1033"/>
      <c r="AE16" s="1034"/>
      <c r="AF16" s="1026"/>
      <c r="AG16" s="1027"/>
      <c r="AH16" s="1027"/>
      <c r="AI16" s="1027"/>
      <c r="AJ16" s="1028"/>
      <c r="AK16" s="1075"/>
      <c r="AL16" s="1076"/>
      <c r="AM16" s="1076"/>
      <c r="AN16" s="1076"/>
      <c r="AO16" s="1076"/>
      <c r="AP16" s="1076"/>
      <c r="AQ16" s="1076"/>
      <c r="AR16" s="1076"/>
      <c r="AS16" s="1076"/>
      <c r="AT16" s="1076"/>
      <c r="AU16" s="1073"/>
      <c r="AV16" s="1073"/>
      <c r="AW16" s="1073"/>
      <c r="AX16" s="1073"/>
      <c r="AY16" s="1074"/>
      <c r="AZ16" s="110"/>
      <c r="BA16" s="110"/>
      <c r="BB16" s="110"/>
      <c r="BC16" s="110"/>
      <c r="BD16" s="110"/>
      <c r="BE16" s="111"/>
      <c r="BF16" s="111"/>
      <c r="BG16" s="111"/>
      <c r="BH16" s="111"/>
      <c r="BI16" s="111"/>
      <c r="BJ16" s="111"/>
      <c r="BK16" s="111"/>
      <c r="BL16" s="111"/>
      <c r="BM16" s="111"/>
      <c r="BN16" s="111"/>
      <c r="BO16" s="111"/>
      <c r="BP16" s="111"/>
      <c r="BQ16" s="120">
        <v>10</v>
      </c>
      <c r="BR16" s="121"/>
      <c r="BS16" s="1005"/>
      <c r="BT16" s="1006"/>
      <c r="BU16" s="1006"/>
      <c r="BV16" s="1006"/>
      <c r="BW16" s="1006"/>
      <c r="BX16" s="1006"/>
      <c r="BY16" s="1006"/>
      <c r="BZ16" s="1006"/>
      <c r="CA16" s="1006"/>
      <c r="CB16" s="1006"/>
      <c r="CC16" s="1006"/>
      <c r="CD16" s="1006"/>
      <c r="CE16" s="1006"/>
      <c r="CF16" s="1006"/>
      <c r="CG16" s="1007"/>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112"/>
    </row>
    <row r="17" spans="1:131" s="113" customFormat="1" ht="26.25" customHeight="1">
      <c r="A17" s="119">
        <v>11</v>
      </c>
      <c r="B17" s="1020"/>
      <c r="C17" s="1021"/>
      <c r="D17" s="1021"/>
      <c r="E17" s="1021"/>
      <c r="F17" s="1021"/>
      <c r="G17" s="1021"/>
      <c r="H17" s="1021"/>
      <c r="I17" s="1021"/>
      <c r="J17" s="1021"/>
      <c r="K17" s="1021"/>
      <c r="L17" s="1021"/>
      <c r="M17" s="1021"/>
      <c r="N17" s="1021"/>
      <c r="O17" s="1021"/>
      <c r="P17" s="1022"/>
      <c r="Q17" s="1032"/>
      <c r="R17" s="1033"/>
      <c r="S17" s="1033"/>
      <c r="T17" s="1033"/>
      <c r="U17" s="1033"/>
      <c r="V17" s="1033"/>
      <c r="W17" s="1033"/>
      <c r="X17" s="1033"/>
      <c r="Y17" s="1033"/>
      <c r="Z17" s="1033"/>
      <c r="AA17" s="1033"/>
      <c r="AB17" s="1033"/>
      <c r="AC17" s="1033"/>
      <c r="AD17" s="1033"/>
      <c r="AE17" s="1034"/>
      <c r="AF17" s="1026"/>
      <c r="AG17" s="1027"/>
      <c r="AH17" s="1027"/>
      <c r="AI17" s="1027"/>
      <c r="AJ17" s="1028"/>
      <c r="AK17" s="1075"/>
      <c r="AL17" s="1076"/>
      <c r="AM17" s="1076"/>
      <c r="AN17" s="1076"/>
      <c r="AO17" s="1076"/>
      <c r="AP17" s="1076"/>
      <c r="AQ17" s="1076"/>
      <c r="AR17" s="1076"/>
      <c r="AS17" s="1076"/>
      <c r="AT17" s="1076"/>
      <c r="AU17" s="1073"/>
      <c r="AV17" s="1073"/>
      <c r="AW17" s="1073"/>
      <c r="AX17" s="1073"/>
      <c r="AY17" s="1074"/>
      <c r="AZ17" s="110"/>
      <c r="BA17" s="110"/>
      <c r="BB17" s="110"/>
      <c r="BC17" s="110"/>
      <c r="BD17" s="110"/>
      <c r="BE17" s="111"/>
      <c r="BF17" s="111"/>
      <c r="BG17" s="111"/>
      <c r="BH17" s="111"/>
      <c r="BI17" s="111"/>
      <c r="BJ17" s="111"/>
      <c r="BK17" s="111"/>
      <c r="BL17" s="111"/>
      <c r="BM17" s="111"/>
      <c r="BN17" s="111"/>
      <c r="BO17" s="111"/>
      <c r="BP17" s="111"/>
      <c r="BQ17" s="120">
        <v>11</v>
      </c>
      <c r="BR17" s="121"/>
      <c r="BS17" s="1005"/>
      <c r="BT17" s="1006"/>
      <c r="BU17" s="1006"/>
      <c r="BV17" s="1006"/>
      <c r="BW17" s="1006"/>
      <c r="BX17" s="1006"/>
      <c r="BY17" s="1006"/>
      <c r="BZ17" s="1006"/>
      <c r="CA17" s="1006"/>
      <c r="CB17" s="1006"/>
      <c r="CC17" s="1006"/>
      <c r="CD17" s="1006"/>
      <c r="CE17" s="1006"/>
      <c r="CF17" s="1006"/>
      <c r="CG17" s="1007"/>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112"/>
    </row>
    <row r="18" spans="1:131" s="113" customFormat="1" ht="26.25" customHeight="1">
      <c r="A18" s="119">
        <v>12</v>
      </c>
      <c r="B18" s="1020"/>
      <c r="C18" s="1021"/>
      <c r="D18" s="1021"/>
      <c r="E18" s="1021"/>
      <c r="F18" s="1021"/>
      <c r="G18" s="1021"/>
      <c r="H18" s="1021"/>
      <c r="I18" s="1021"/>
      <c r="J18" s="1021"/>
      <c r="K18" s="1021"/>
      <c r="L18" s="1021"/>
      <c r="M18" s="1021"/>
      <c r="N18" s="1021"/>
      <c r="O18" s="1021"/>
      <c r="P18" s="1022"/>
      <c r="Q18" s="1032"/>
      <c r="R18" s="1033"/>
      <c r="S18" s="1033"/>
      <c r="T18" s="1033"/>
      <c r="U18" s="1033"/>
      <c r="V18" s="1033"/>
      <c r="W18" s="1033"/>
      <c r="X18" s="1033"/>
      <c r="Y18" s="1033"/>
      <c r="Z18" s="1033"/>
      <c r="AA18" s="1033"/>
      <c r="AB18" s="1033"/>
      <c r="AC18" s="1033"/>
      <c r="AD18" s="1033"/>
      <c r="AE18" s="1034"/>
      <c r="AF18" s="1026"/>
      <c r="AG18" s="1027"/>
      <c r="AH18" s="1027"/>
      <c r="AI18" s="1027"/>
      <c r="AJ18" s="1028"/>
      <c r="AK18" s="1075"/>
      <c r="AL18" s="1076"/>
      <c r="AM18" s="1076"/>
      <c r="AN18" s="1076"/>
      <c r="AO18" s="1076"/>
      <c r="AP18" s="1076"/>
      <c r="AQ18" s="1076"/>
      <c r="AR18" s="1076"/>
      <c r="AS18" s="1076"/>
      <c r="AT18" s="1076"/>
      <c r="AU18" s="1073"/>
      <c r="AV18" s="1073"/>
      <c r="AW18" s="1073"/>
      <c r="AX18" s="1073"/>
      <c r="AY18" s="1074"/>
      <c r="AZ18" s="110"/>
      <c r="BA18" s="110"/>
      <c r="BB18" s="110"/>
      <c r="BC18" s="110"/>
      <c r="BD18" s="110"/>
      <c r="BE18" s="111"/>
      <c r="BF18" s="111"/>
      <c r="BG18" s="111"/>
      <c r="BH18" s="111"/>
      <c r="BI18" s="111"/>
      <c r="BJ18" s="111"/>
      <c r="BK18" s="111"/>
      <c r="BL18" s="111"/>
      <c r="BM18" s="111"/>
      <c r="BN18" s="111"/>
      <c r="BO18" s="111"/>
      <c r="BP18" s="111"/>
      <c r="BQ18" s="120">
        <v>12</v>
      </c>
      <c r="BR18" s="121"/>
      <c r="BS18" s="1005"/>
      <c r="BT18" s="1006"/>
      <c r="BU18" s="1006"/>
      <c r="BV18" s="1006"/>
      <c r="BW18" s="1006"/>
      <c r="BX18" s="1006"/>
      <c r="BY18" s="1006"/>
      <c r="BZ18" s="1006"/>
      <c r="CA18" s="1006"/>
      <c r="CB18" s="1006"/>
      <c r="CC18" s="1006"/>
      <c r="CD18" s="1006"/>
      <c r="CE18" s="1006"/>
      <c r="CF18" s="1006"/>
      <c r="CG18" s="1007"/>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112"/>
    </row>
    <row r="19" spans="1:131" s="113" customFormat="1" ht="26.25" customHeight="1">
      <c r="A19" s="119">
        <v>13</v>
      </c>
      <c r="B19" s="1020"/>
      <c r="C19" s="1021"/>
      <c r="D19" s="1021"/>
      <c r="E19" s="1021"/>
      <c r="F19" s="1021"/>
      <c r="G19" s="1021"/>
      <c r="H19" s="1021"/>
      <c r="I19" s="1021"/>
      <c r="J19" s="1021"/>
      <c r="K19" s="1021"/>
      <c r="L19" s="1021"/>
      <c r="M19" s="1021"/>
      <c r="N19" s="1021"/>
      <c r="O19" s="1021"/>
      <c r="P19" s="1022"/>
      <c r="Q19" s="1032"/>
      <c r="R19" s="1033"/>
      <c r="S19" s="1033"/>
      <c r="T19" s="1033"/>
      <c r="U19" s="1033"/>
      <c r="V19" s="1033"/>
      <c r="W19" s="1033"/>
      <c r="X19" s="1033"/>
      <c r="Y19" s="1033"/>
      <c r="Z19" s="1033"/>
      <c r="AA19" s="1033"/>
      <c r="AB19" s="1033"/>
      <c r="AC19" s="1033"/>
      <c r="AD19" s="1033"/>
      <c r="AE19" s="1034"/>
      <c r="AF19" s="1026"/>
      <c r="AG19" s="1027"/>
      <c r="AH19" s="1027"/>
      <c r="AI19" s="1027"/>
      <c r="AJ19" s="1028"/>
      <c r="AK19" s="1075"/>
      <c r="AL19" s="1076"/>
      <c r="AM19" s="1076"/>
      <c r="AN19" s="1076"/>
      <c r="AO19" s="1076"/>
      <c r="AP19" s="1076"/>
      <c r="AQ19" s="1076"/>
      <c r="AR19" s="1076"/>
      <c r="AS19" s="1076"/>
      <c r="AT19" s="1076"/>
      <c r="AU19" s="1073"/>
      <c r="AV19" s="1073"/>
      <c r="AW19" s="1073"/>
      <c r="AX19" s="1073"/>
      <c r="AY19" s="1074"/>
      <c r="AZ19" s="110"/>
      <c r="BA19" s="110"/>
      <c r="BB19" s="110"/>
      <c r="BC19" s="110"/>
      <c r="BD19" s="110"/>
      <c r="BE19" s="111"/>
      <c r="BF19" s="111"/>
      <c r="BG19" s="111"/>
      <c r="BH19" s="111"/>
      <c r="BI19" s="111"/>
      <c r="BJ19" s="111"/>
      <c r="BK19" s="111"/>
      <c r="BL19" s="111"/>
      <c r="BM19" s="111"/>
      <c r="BN19" s="111"/>
      <c r="BO19" s="111"/>
      <c r="BP19" s="111"/>
      <c r="BQ19" s="120">
        <v>13</v>
      </c>
      <c r="BR19" s="121"/>
      <c r="BS19" s="1005"/>
      <c r="BT19" s="1006"/>
      <c r="BU19" s="1006"/>
      <c r="BV19" s="1006"/>
      <c r="BW19" s="1006"/>
      <c r="BX19" s="1006"/>
      <c r="BY19" s="1006"/>
      <c r="BZ19" s="1006"/>
      <c r="CA19" s="1006"/>
      <c r="CB19" s="1006"/>
      <c r="CC19" s="1006"/>
      <c r="CD19" s="1006"/>
      <c r="CE19" s="1006"/>
      <c r="CF19" s="1006"/>
      <c r="CG19" s="1007"/>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112"/>
    </row>
    <row r="20" spans="1:131" s="113" customFormat="1" ht="26.25" customHeight="1">
      <c r="A20" s="119">
        <v>14</v>
      </c>
      <c r="B20" s="1020"/>
      <c r="C20" s="1021"/>
      <c r="D20" s="1021"/>
      <c r="E20" s="1021"/>
      <c r="F20" s="1021"/>
      <c r="G20" s="1021"/>
      <c r="H20" s="1021"/>
      <c r="I20" s="1021"/>
      <c r="J20" s="1021"/>
      <c r="K20" s="1021"/>
      <c r="L20" s="1021"/>
      <c r="M20" s="1021"/>
      <c r="N20" s="1021"/>
      <c r="O20" s="1021"/>
      <c r="P20" s="1022"/>
      <c r="Q20" s="1032"/>
      <c r="R20" s="1033"/>
      <c r="S20" s="1033"/>
      <c r="T20" s="1033"/>
      <c r="U20" s="1033"/>
      <c r="V20" s="1033"/>
      <c r="W20" s="1033"/>
      <c r="X20" s="1033"/>
      <c r="Y20" s="1033"/>
      <c r="Z20" s="1033"/>
      <c r="AA20" s="1033"/>
      <c r="AB20" s="1033"/>
      <c r="AC20" s="1033"/>
      <c r="AD20" s="1033"/>
      <c r="AE20" s="1034"/>
      <c r="AF20" s="1026"/>
      <c r="AG20" s="1027"/>
      <c r="AH20" s="1027"/>
      <c r="AI20" s="1027"/>
      <c r="AJ20" s="1028"/>
      <c r="AK20" s="1075"/>
      <c r="AL20" s="1076"/>
      <c r="AM20" s="1076"/>
      <c r="AN20" s="1076"/>
      <c r="AO20" s="1076"/>
      <c r="AP20" s="1076"/>
      <c r="AQ20" s="1076"/>
      <c r="AR20" s="1076"/>
      <c r="AS20" s="1076"/>
      <c r="AT20" s="1076"/>
      <c r="AU20" s="1073"/>
      <c r="AV20" s="1073"/>
      <c r="AW20" s="1073"/>
      <c r="AX20" s="1073"/>
      <c r="AY20" s="1074"/>
      <c r="AZ20" s="110"/>
      <c r="BA20" s="110"/>
      <c r="BB20" s="110"/>
      <c r="BC20" s="110"/>
      <c r="BD20" s="110"/>
      <c r="BE20" s="111"/>
      <c r="BF20" s="111"/>
      <c r="BG20" s="111"/>
      <c r="BH20" s="111"/>
      <c r="BI20" s="111"/>
      <c r="BJ20" s="111"/>
      <c r="BK20" s="111"/>
      <c r="BL20" s="111"/>
      <c r="BM20" s="111"/>
      <c r="BN20" s="111"/>
      <c r="BO20" s="111"/>
      <c r="BP20" s="111"/>
      <c r="BQ20" s="120">
        <v>14</v>
      </c>
      <c r="BR20" s="121"/>
      <c r="BS20" s="1005"/>
      <c r="BT20" s="1006"/>
      <c r="BU20" s="1006"/>
      <c r="BV20" s="1006"/>
      <c r="BW20" s="1006"/>
      <c r="BX20" s="1006"/>
      <c r="BY20" s="1006"/>
      <c r="BZ20" s="1006"/>
      <c r="CA20" s="1006"/>
      <c r="CB20" s="1006"/>
      <c r="CC20" s="1006"/>
      <c r="CD20" s="1006"/>
      <c r="CE20" s="1006"/>
      <c r="CF20" s="1006"/>
      <c r="CG20" s="1007"/>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112"/>
    </row>
    <row r="21" spans="1:131" s="113" customFormat="1" ht="26.25" customHeight="1" thickBot="1">
      <c r="A21" s="119">
        <v>15</v>
      </c>
      <c r="B21" s="1020"/>
      <c r="C21" s="1021"/>
      <c r="D21" s="1021"/>
      <c r="E21" s="1021"/>
      <c r="F21" s="1021"/>
      <c r="G21" s="1021"/>
      <c r="H21" s="1021"/>
      <c r="I21" s="1021"/>
      <c r="J21" s="1021"/>
      <c r="K21" s="1021"/>
      <c r="L21" s="1021"/>
      <c r="M21" s="1021"/>
      <c r="N21" s="1021"/>
      <c r="O21" s="1021"/>
      <c r="P21" s="1022"/>
      <c r="Q21" s="1032"/>
      <c r="R21" s="1033"/>
      <c r="S21" s="1033"/>
      <c r="T21" s="1033"/>
      <c r="U21" s="1033"/>
      <c r="V21" s="1033"/>
      <c r="W21" s="1033"/>
      <c r="X21" s="1033"/>
      <c r="Y21" s="1033"/>
      <c r="Z21" s="1033"/>
      <c r="AA21" s="1033"/>
      <c r="AB21" s="1033"/>
      <c r="AC21" s="1033"/>
      <c r="AD21" s="1033"/>
      <c r="AE21" s="1034"/>
      <c r="AF21" s="1026"/>
      <c r="AG21" s="1027"/>
      <c r="AH21" s="1027"/>
      <c r="AI21" s="1027"/>
      <c r="AJ21" s="1028"/>
      <c r="AK21" s="1075"/>
      <c r="AL21" s="1076"/>
      <c r="AM21" s="1076"/>
      <c r="AN21" s="1076"/>
      <c r="AO21" s="1076"/>
      <c r="AP21" s="1076"/>
      <c r="AQ21" s="1076"/>
      <c r="AR21" s="1076"/>
      <c r="AS21" s="1076"/>
      <c r="AT21" s="1076"/>
      <c r="AU21" s="1073"/>
      <c r="AV21" s="1073"/>
      <c r="AW21" s="1073"/>
      <c r="AX21" s="1073"/>
      <c r="AY21" s="1074"/>
      <c r="AZ21" s="110"/>
      <c r="BA21" s="110"/>
      <c r="BB21" s="110"/>
      <c r="BC21" s="110"/>
      <c r="BD21" s="110"/>
      <c r="BE21" s="111"/>
      <c r="BF21" s="111"/>
      <c r="BG21" s="111"/>
      <c r="BH21" s="111"/>
      <c r="BI21" s="111"/>
      <c r="BJ21" s="111"/>
      <c r="BK21" s="111"/>
      <c r="BL21" s="111"/>
      <c r="BM21" s="111"/>
      <c r="BN21" s="111"/>
      <c r="BO21" s="111"/>
      <c r="BP21" s="111"/>
      <c r="BQ21" s="120">
        <v>15</v>
      </c>
      <c r="BR21" s="121"/>
      <c r="BS21" s="1005"/>
      <c r="BT21" s="1006"/>
      <c r="BU21" s="1006"/>
      <c r="BV21" s="1006"/>
      <c r="BW21" s="1006"/>
      <c r="BX21" s="1006"/>
      <c r="BY21" s="1006"/>
      <c r="BZ21" s="1006"/>
      <c r="CA21" s="1006"/>
      <c r="CB21" s="1006"/>
      <c r="CC21" s="1006"/>
      <c r="CD21" s="1006"/>
      <c r="CE21" s="1006"/>
      <c r="CF21" s="1006"/>
      <c r="CG21" s="1007"/>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112"/>
    </row>
    <row r="22" spans="1:131" s="113" customFormat="1" ht="26.25" customHeight="1">
      <c r="A22" s="119">
        <v>16</v>
      </c>
      <c r="B22" s="1020"/>
      <c r="C22" s="1021"/>
      <c r="D22" s="1021"/>
      <c r="E22" s="1021"/>
      <c r="F22" s="1021"/>
      <c r="G22" s="1021"/>
      <c r="H22" s="1021"/>
      <c r="I22" s="1021"/>
      <c r="J22" s="1021"/>
      <c r="K22" s="1021"/>
      <c r="L22" s="1021"/>
      <c r="M22" s="1021"/>
      <c r="N22" s="1021"/>
      <c r="O22" s="1021"/>
      <c r="P22" s="1022"/>
      <c r="Q22" s="1070"/>
      <c r="R22" s="1071"/>
      <c r="S22" s="1071"/>
      <c r="T22" s="1071"/>
      <c r="U22" s="1071"/>
      <c r="V22" s="1071"/>
      <c r="W22" s="1071"/>
      <c r="X22" s="1071"/>
      <c r="Y22" s="1071"/>
      <c r="Z22" s="1071"/>
      <c r="AA22" s="1071"/>
      <c r="AB22" s="1071"/>
      <c r="AC22" s="1071"/>
      <c r="AD22" s="1071"/>
      <c r="AE22" s="1072"/>
      <c r="AF22" s="1026"/>
      <c r="AG22" s="1027"/>
      <c r="AH22" s="1027"/>
      <c r="AI22" s="1027"/>
      <c r="AJ22" s="1028"/>
      <c r="AK22" s="1066"/>
      <c r="AL22" s="1067"/>
      <c r="AM22" s="1067"/>
      <c r="AN22" s="1067"/>
      <c r="AO22" s="1067"/>
      <c r="AP22" s="1067"/>
      <c r="AQ22" s="1067"/>
      <c r="AR22" s="1067"/>
      <c r="AS22" s="1067"/>
      <c r="AT22" s="1067"/>
      <c r="AU22" s="1068"/>
      <c r="AV22" s="1068"/>
      <c r="AW22" s="1068"/>
      <c r="AX22" s="1068"/>
      <c r="AY22" s="1069"/>
      <c r="AZ22" s="1018" t="s">
        <v>344</v>
      </c>
      <c r="BA22" s="1018"/>
      <c r="BB22" s="1018"/>
      <c r="BC22" s="1018"/>
      <c r="BD22" s="1019"/>
      <c r="BE22" s="111"/>
      <c r="BF22" s="111"/>
      <c r="BG22" s="111"/>
      <c r="BH22" s="111"/>
      <c r="BI22" s="111"/>
      <c r="BJ22" s="111"/>
      <c r="BK22" s="111"/>
      <c r="BL22" s="111"/>
      <c r="BM22" s="111"/>
      <c r="BN22" s="111"/>
      <c r="BO22" s="111"/>
      <c r="BP22" s="111"/>
      <c r="BQ22" s="120">
        <v>16</v>
      </c>
      <c r="BR22" s="121"/>
      <c r="BS22" s="1005"/>
      <c r="BT22" s="1006"/>
      <c r="BU22" s="1006"/>
      <c r="BV22" s="1006"/>
      <c r="BW22" s="1006"/>
      <c r="BX22" s="1006"/>
      <c r="BY22" s="1006"/>
      <c r="BZ22" s="1006"/>
      <c r="CA22" s="1006"/>
      <c r="CB22" s="1006"/>
      <c r="CC22" s="1006"/>
      <c r="CD22" s="1006"/>
      <c r="CE22" s="1006"/>
      <c r="CF22" s="1006"/>
      <c r="CG22" s="1007"/>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112"/>
    </row>
    <row r="23" spans="1:131" s="113" customFormat="1" ht="26.25" customHeight="1" thickBot="1">
      <c r="A23" s="122" t="s">
        <v>345</v>
      </c>
      <c r="B23" s="933" t="s">
        <v>346</v>
      </c>
      <c r="C23" s="934"/>
      <c r="D23" s="934"/>
      <c r="E23" s="934"/>
      <c r="F23" s="934"/>
      <c r="G23" s="934"/>
      <c r="H23" s="934"/>
      <c r="I23" s="934"/>
      <c r="J23" s="934"/>
      <c r="K23" s="934"/>
      <c r="L23" s="934"/>
      <c r="M23" s="934"/>
      <c r="N23" s="934"/>
      <c r="O23" s="934"/>
      <c r="P23" s="935"/>
      <c r="Q23" s="1057">
        <v>15182</v>
      </c>
      <c r="R23" s="1058"/>
      <c r="S23" s="1058"/>
      <c r="T23" s="1058"/>
      <c r="U23" s="1058"/>
      <c r="V23" s="1058">
        <v>14171</v>
      </c>
      <c r="W23" s="1058"/>
      <c r="X23" s="1058"/>
      <c r="Y23" s="1058"/>
      <c r="Z23" s="1058"/>
      <c r="AA23" s="1058">
        <v>1011</v>
      </c>
      <c r="AB23" s="1058"/>
      <c r="AC23" s="1058"/>
      <c r="AD23" s="1058"/>
      <c r="AE23" s="1059"/>
      <c r="AF23" s="1060">
        <v>312</v>
      </c>
      <c r="AG23" s="1058"/>
      <c r="AH23" s="1058"/>
      <c r="AI23" s="1058"/>
      <c r="AJ23" s="1061"/>
      <c r="AK23" s="1062"/>
      <c r="AL23" s="1063"/>
      <c r="AM23" s="1063"/>
      <c r="AN23" s="1063"/>
      <c r="AO23" s="1063"/>
      <c r="AP23" s="1058">
        <v>15232</v>
      </c>
      <c r="AQ23" s="1058"/>
      <c r="AR23" s="1058"/>
      <c r="AS23" s="1058"/>
      <c r="AT23" s="1058"/>
      <c r="AU23" s="1064"/>
      <c r="AV23" s="1064"/>
      <c r="AW23" s="1064"/>
      <c r="AX23" s="1064"/>
      <c r="AY23" s="1065"/>
      <c r="AZ23" s="1054" t="s">
        <v>347</v>
      </c>
      <c r="BA23" s="1055"/>
      <c r="BB23" s="1055"/>
      <c r="BC23" s="1055"/>
      <c r="BD23" s="1056"/>
      <c r="BE23" s="111"/>
      <c r="BF23" s="111"/>
      <c r="BG23" s="111"/>
      <c r="BH23" s="111"/>
      <c r="BI23" s="111"/>
      <c r="BJ23" s="111"/>
      <c r="BK23" s="111"/>
      <c r="BL23" s="111"/>
      <c r="BM23" s="111"/>
      <c r="BN23" s="111"/>
      <c r="BO23" s="111"/>
      <c r="BP23" s="111"/>
      <c r="BQ23" s="120">
        <v>17</v>
      </c>
      <c r="BR23" s="121"/>
      <c r="BS23" s="1005"/>
      <c r="BT23" s="1006"/>
      <c r="BU23" s="1006"/>
      <c r="BV23" s="1006"/>
      <c r="BW23" s="1006"/>
      <c r="BX23" s="1006"/>
      <c r="BY23" s="1006"/>
      <c r="BZ23" s="1006"/>
      <c r="CA23" s="1006"/>
      <c r="CB23" s="1006"/>
      <c r="CC23" s="1006"/>
      <c r="CD23" s="1006"/>
      <c r="CE23" s="1006"/>
      <c r="CF23" s="1006"/>
      <c r="CG23" s="1007"/>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112"/>
    </row>
    <row r="24" spans="1:131" s="113" customFormat="1" ht="26.25" customHeight="1">
      <c r="A24" s="1053" t="s">
        <v>348</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110"/>
      <c r="BA24" s="110"/>
      <c r="BB24" s="110"/>
      <c r="BC24" s="110"/>
      <c r="BD24" s="110"/>
      <c r="BE24" s="111"/>
      <c r="BF24" s="111"/>
      <c r="BG24" s="111"/>
      <c r="BH24" s="111"/>
      <c r="BI24" s="111"/>
      <c r="BJ24" s="111"/>
      <c r="BK24" s="111"/>
      <c r="BL24" s="111"/>
      <c r="BM24" s="111"/>
      <c r="BN24" s="111"/>
      <c r="BO24" s="111"/>
      <c r="BP24" s="111"/>
      <c r="BQ24" s="120">
        <v>18</v>
      </c>
      <c r="BR24" s="121"/>
      <c r="BS24" s="1005"/>
      <c r="BT24" s="1006"/>
      <c r="BU24" s="1006"/>
      <c r="BV24" s="1006"/>
      <c r="BW24" s="1006"/>
      <c r="BX24" s="1006"/>
      <c r="BY24" s="1006"/>
      <c r="BZ24" s="1006"/>
      <c r="CA24" s="1006"/>
      <c r="CB24" s="1006"/>
      <c r="CC24" s="1006"/>
      <c r="CD24" s="1006"/>
      <c r="CE24" s="1006"/>
      <c r="CF24" s="1006"/>
      <c r="CG24" s="1007"/>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112"/>
    </row>
    <row r="25" spans="1:131" s="105" customFormat="1" ht="26.25" customHeight="1" thickBot="1">
      <c r="A25" s="1052" t="s">
        <v>349</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110"/>
      <c r="BK25" s="110"/>
      <c r="BL25" s="110"/>
      <c r="BM25" s="110"/>
      <c r="BN25" s="110"/>
      <c r="BO25" s="123"/>
      <c r="BP25" s="123"/>
      <c r="BQ25" s="120">
        <v>19</v>
      </c>
      <c r="BR25" s="121"/>
      <c r="BS25" s="1005"/>
      <c r="BT25" s="1006"/>
      <c r="BU25" s="1006"/>
      <c r="BV25" s="1006"/>
      <c r="BW25" s="1006"/>
      <c r="BX25" s="1006"/>
      <c r="BY25" s="1006"/>
      <c r="BZ25" s="1006"/>
      <c r="CA25" s="1006"/>
      <c r="CB25" s="1006"/>
      <c r="CC25" s="1006"/>
      <c r="CD25" s="1006"/>
      <c r="CE25" s="1006"/>
      <c r="CF25" s="1006"/>
      <c r="CG25" s="1007"/>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04"/>
    </row>
    <row r="26" spans="1:131" s="105" customFormat="1" ht="26.25" customHeight="1">
      <c r="A26" s="992" t="s">
        <v>321</v>
      </c>
      <c r="B26" s="993"/>
      <c r="C26" s="993"/>
      <c r="D26" s="993"/>
      <c r="E26" s="993"/>
      <c r="F26" s="993"/>
      <c r="G26" s="993"/>
      <c r="H26" s="993"/>
      <c r="I26" s="993"/>
      <c r="J26" s="993"/>
      <c r="K26" s="993"/>
      <c r="L26" s="993"/>
      <c r="M26" s="993"/>
      <c r="N26" s="993"/>
      <c r="O26" s="993"/>
      <c r="P26" s="994"/>
      <c r="Q26" s="978" t="s">
        <v>350</v>
      </c>
      <c r="R26" s="979"/>
      <c r="S26" s="979"/>
      <c r="T26" s="979"/>
      <c r="U26" s="980"/>
      <c r="V26" s="978" t="s">
        <v>351</v>
      </c>
      <c r="W26" s="979"/>
      <c r="X26" s="979"/>
      <c r="Y26" s="979"/>
      <c r="Z26" s="980"/>
      <c r="AA26" s="978" t="s">
        <v>352</v>
      </c>
      <c r="AB26" s="979"/>
      <c r="AC26" s="979"/>
      <c r="AD26" s="979"/>
      <c r="AE26" s="979"/>
      <c r="AF26" s="1048" t="s">
        <v>353</v>
      </c>
      <c r="AG26" s="999"/>
      <c r="AH26" s="999"/>
      <c r="AI26" s="999"/>
      <c r="AJ26" s="1049"/>
      <c r="AK26" s="979" t="s">
        <v>354</v>
      </c>
      <c r="AL26" s="979"/>
      <c r="AM26" s="979"/>
      <c r="AN26" s="979"/>
      <c r="AO26" s="980"/>
      <c r="AP26" s="978" t="s">
        <v>355</v>
      </c>
      <c r="AQ26" s="979"/>
      <c r="AR26" s="979"/>
      <c r="AS26" s="979"/>
      <c r="AT26" s="980"/>
      <c r="AU26" s="978" t="s">
        <v>356</v>
      </c>
      <c r="AV26" s="979"/>
      <c r="AW26" s="979"/>
      <c r="AX26" s="979"/>
      <c r="AY26" s="980"/>
      <c r="AZ26" s="978" t="s">
        <v>357</v>
      </c>
      <c r="BA26" s="979"/>
      <c r="BB26" s="979"/>
      <c r="BC26" s="979"/>
      <c r="BD26" s="980"/>
      <c r="BE26" s="978" t="s">
        <v>328</v>
      </c>
      <c r="BF26" s="979"/>
      <c r="BG26" s="979"/>
      <c r="BH26" s="979"/>
      <c r="BI26" s="984"/>
      <c r="BJ26" s="110"/>
      <c r="BK26" s="110"/>
      <c r="BL26" s="110"/>
      <c r="BM26" s="110"/>
      <c r="BN26" s="110"/>
      <c r="BO26" s="123"/>
      <c r="BP26" s="123"/>
      <c r="BQ26" s="120">
        <v>20</v>
      </c>
      <c r="BR26" s="121"/>
      <c r="BS26" s="1005"/>
      <c r="BT26" s="1006"/>
      <c r="BU26" s="1006"/>
      <c r="BV26" s="1006"/>
      <c r="BW26" s="1006"/>
      <c r="BX26" s="1006"/>
      <c r="BY26" s="1006"/>
      <c r="BZ26" s="1006"/>
      <c r="CA26" s="1006"/>
      <c r="CB26" s="1006"/>
      <c r="CC26" s="1006"/>
      <c r="CD26" s="1006"/>
      <c r="CE26" s="1006"/>
      <c r="CF26" s="1006"/>
      <c r="CG26" s="1007"/>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04"/>
    </row>
    <row r="27" spans="1:131" s="105" customFormat="1" ht="26.25" customHeight="1" thickBot="1">
      <c r="A27" s="995"/>
      <c r="B27" s="996"/>
      <c r="C27" s="996"/>
      <c r="D27" s="996"/>
      <c r="E27" s="996"/>
      <c r="F27" s="996"/>
      <c r="G27" s="996"/>
      <c r="H27" s="996"/>
      <c r="I27" s="996"/>
      <c r="J27" s="996"/>
      <c r="K27" s="996"/>
      <c r="L27" s="996"/>
      <c r="M27" s="996"/>
      <c r="N27" s="996"/>
      <c r="O27" s="996"/>
      <c r="P27" s="997"/>
      <c r="Q27" s="981"/>
      <c r="R27" s="982"/>
      <c r="S27" s="982"/>
      <c r="T27" s="982"/>
      <c r="U27" s="983"/>
      <c r="V27" s="981"/>
      <c r="W27" s="982"/>
      <c r="X27" s="982"/>
      <c r="Y27" s="982"/>
      <c r="Z27" s="983"/>
      <c r="AA27" s="981"/>
      <c r="AB27" s="982"/>
      <c r="AC27" s="982"/>
      <c r="AD27" s="982"/>
      <c r="AE27" s="982"/>
      <c r="AF27" s="1050"/>
      <c r="AG27" s="1002"/>
      <c r="AH27" s="1002"/>
      <c r="AI27" s="1002"/>
      <c r="AJ27" s="1051"/>
      <c r="AK27" s="982"/>
      <c r="AL27" s="982"/>
      <c r="AM27" s="982"/>
      <c r="AN27" s="982"/>
      <c r="AO27" s="983"/>
      <c r="AP27" s="981"/>
      <c r="AQ27" s="982"/>
      <c r="AR27" s="982"/>
      <c r="AS27" s="982"/>
      <c r="AT27" s="983"/>
      <c r="AU27" s="981"/>
      <c r="AV27" s="982"/>
      <c r="AW27" s="982"/>
      <c r="AX27" s="982"/>
      <c r="AY27" s="983"/>
      <c r="AZ27" s="981"/>
      <c r="BA27" s="982"/>
      <c r="BB27" s="982"/>
      <c r="BC27" s="982"/>
      <c r="BD27" s="983"/>
      <c r="BE27" s="981"/>
      <c r="BF27" s="982"/>
      <c r="BG27" s="982"/>
      <c r="BH27" s="982"/>
      <c r="BI27" s="985"/>
      <c r="BJ27" s="110"/>
      <c r="BK27" s="110"/>
      <c r="BL27" s="110"/>
      <c r="BM27" s="110"/>
      <c r="BN27" s="110"/>
      <c r="BO27" s="123"/>
      <c r="BP27" s="123"/>
      <c r="BQ27" s="120">
        <v>21</v>
      </c>
      <c r="BR27" s="121"/>
      <c r="BS27" s="1005"/>
      <c r="BT27" s="1006"/>
      <c r="BU27" s="1006"/>
      <c r="BV27" s="1006"/>
      <c r="BW27" s="1006"/>
      <c r="BX27" s="1006"/>
      <c r="BY27" s="1006"/>
      <c r="BZ27" s="1006"/>
      <c r="CA27" s="1006"/>
      <c r="CB27" s="1006"/>
      <c r="CC27" s="1006"/>
      <c r="CD27" s="1006"/>
      <c r="CE27" s="1006"/>
      <c r="CF27" s="1006"/>
      <c r="CG27" s="1007"/>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04"/>
    </row>
    <row r="28" spans="1:131" s="105" customFormat="1" ht="26.25" customHeight="1" thickTop="1">
      <c r="A28" s="124">
        <v>1</v>
      </c>
      <c r="B28" s="1039" t="s">
        <v>358</v>
      </c>
      <c r="C28" s="1040"/>
      <c r="D28" s="1040"/>
      <c r="E28" s="1040"/>
      <c r="F28" s="1040"/>
      <c r="G28" s="1040"/>
      <c r="H28" s="1040"/>
      <c r="I28" s="1040"/>
      <c r="J28" s="1040"/>
      <c r="K28" s="1040"/>
      <c r="L28" s="1040"/>
      <c r="M28" s="1040"/>
      <c r="N28" s="1040"/>
      <c r="O28" s="1040"/>
      <c r="P28" s="1041"/>
      <c r="Q28" s="1042">
        <v>2223</v>
      </c>
      <c r="R28" s="1043"/>
      <c r="S28" s="1043"/>
      <c r="T28" s="1043"/>
      <c r="U28" s="1043"/>
      <c r="V28" s="1043">
        <v>2209</v>
      </c>
      <c r="W28" s="1043"/>
      <c r="X28" s="1043"/>
      <c r="Y28" s="1043"/>
      <c r="Z28" s="1043"/>
      <c r="AA28" s="1043">
        <v>14</v>
      </c>
      <c r="AB28" s="1043"/>
      <c r="AC28" s="1043"/>
      <c r="AD28" s="1043"/>
      <c r="AE28" s="1044"/>
      <c r="AF28" s="1045">
        <v>14</v>
      </c>
      <c r="AG28" s="1043"/>
      <c r="AH28" s="1043"/>
      <c r="AI28" s="1043"/>
      <c r="AJ28" s="1046"/>
      <c r="AK28" s="1047">
        <v>174</v>
      </c>
      <c r="AL28" s="1035"/>
      <c r="AM28" s="1035"/>
      <c r="AN28" s="1035"/>
      <c r="AO28" s="1035"/>
      <c r="AP28" s="1035"/>
      <c r="AQ28" s="1035"/>
      <c r="AR28" s="1035"/>
      <c r="AS28" s="1035"/>
      <c r="AT28" s="1035"/>
      <c r="AU28" s="1035"/>
      <c r="AV28" s="1035"/>
      <c r="AW28" s="1035"/>
      <c r="AX28" s="1035"/>
      <c r="AY28" s="1035"/>
      <c r="AZ28" s="1036"/>
      <c r="BA28" s="1036"/>
      <c r="BB28" s="1036"/>
      <c r="BC28" s="1036"/>
      <c r="BD28" s="1036"/>
      <c r="BE28" s="1037"/>
      <c r="BF28" s="1037"/>
      <c r="BG28" s="1037"/>
      <c r="BH28" s="1037"/>
      <c r="BI28" s="1038"/>
      <c r="BJ28" s="110"/>
      <c r="BK28" s="110"/>
      <c r="BL28" s="110"/>
      <c r="BM28" s="110"/>
      <c r="BN28" s="110"/>
      <c r="BO28" s="123"/>
      <c r="BP28" s="123"/>
      <c r="BQ28" s="120">
        <v>22</v>
      </c>
      <c r="BR28" s="121"/>
      <c r="BS28" s="1005"/>
      <c r="BT28" s="1006"/>
      <c r="BU28" s="1006"/>
      <c r="BV28" s="1006"/>
      <c r="BW28" s="1006"/>
      <c r="BX28" s="1006"/>
      <c r="BY28" s="1006"/>
      <c r="BZ28" s="1006"/>
      <c r="CA28" s="1006"/>
      <c r="CB28" s="1006"/>
      <c r="CC28" s="1006"/>
      <c r="CD28" s="1006"/>
      <c r="CE28" s="1006"/>
      <c r="CF28" s="1006"/>
      <c r="CG28" s="1007"/>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04"/>
    </row>
    <row r="29" spans="1:131" s="105" customFormat="1" ht="26.25" customHeight="1">
      <c r="A29" s="124">
        <v>2</v>
      </c>
      <c r="B29" s="1020" t="s">
        <v>359</v>
      </c>
      <c r="C29" s="1021"/>
      <c r="D29" s="1021"/>
      <c r="E29" s="1021"/>
      <c r="F29" s="1021"/>
      <c r="G29" s="1021"/>
      <c r="H29" s="1021"/>
      <c r="I29" s="1021"/>
      <c r="J29" s="1021"/>
      <c r="K29" s="1021"/>
      <c r="L29" s="1021"/>
      <c r="M29" s="1021"/>
      <c r="N29" s="1021"/>
      <c r="O29" s="1021"/>
      <c r="P29" s="1022"/>
      <c r="Q29" s="1032">
        <v>2118</v>
      </c>
      <c r="R29" s="1033"/>
      <c r="S29" s="1033"/>
      <c r="T29" s="1033"/>
      <c r="U29" s="1033"/>
      <c r="V29" s="1033">
        <v>2040</v>
      </c>
      <c r="W29" s="1033"/>
      <c r="X29" s="1033"/>
      <c r="Y29" s="1033"/>
      <c r="Z29" s="1033"/>
      <c r="AA29" s="1033">
        <v>78</v>
      </c>
      <c r="AB29" s="1033"/>
      <c r="AC29" s="1033"/>
      <c r="AD29" s="1033"/>
      <c r="AE29" s="1034"/>
      <c r="AF29" s="1026">
        <v>77</v>
      </c>
      <c r="AG29" s="1027"/>
      <c r="AH29" s="1027"/>
      <c r="AI29" s="1027"/>
      <c r="AJ29" s="1028"/>
      <c r="AK29" s="969">
        <v>315</v>
      </c>
      <c r="AL29" s="960"/>
      <c r="AM29" s="960"/>
      <c r="AN29" s="960"/>
      <c r="AO29" s="960"/>
      <c r="AP29" s="960"/>
      <c r="AQ29" s="960"/>
      <c r="AR29" s="960"/>
      <c r="AS29" s="960"/>
      <c r="AT29" s="960"/>
      <c r="AU29" s="960"/>
      <c r="AV29" s="960"/>
      <c r="AW29" s="960"/>
      <c r="AX29" s="960"/>
      <c r="AY29" s="960"/>
      <c r="AZ29" s="1031"/>
      <c r="BA29" s="1031"/>
      <c r="BB29" s="1031"/>
      <c r="BC29" s="1031"/>
      <c r="BD29" s="1031"/>
      <c r="BE29" s="1015"/>
      <c r="BF29" s="1015"/>
      <c r="BG29" s="1015"/>
      <c r="BH29" s="1015"/>
      <c r="BI29" s="1016"/>
      <c r="BJ29" s="110"/>
      <c r="BK29" s="110"/>
      <c r="BL29" s="110"/>
      <c r="BM29" s="110"/>
      <c r="BN29" s="110"/>
      <c r="BO29" s="123"/>
      <c r="BP29" s="123"/>
      <c r="BQ29" s="120">
        <v>23</v>
      </c>
      <c r="BR29" s="121"/>
      <c r="BS29" s="1005"/>
      <c r="BT29" s="1006"/>
      <c r="BU29" s="1006"/>
      <c r="BV29" s="1006"/>
      <c r="BW29" s="1006"/>
      <c r="BX29" s="1006"/>
      <c r="BY29" s="1006"/>
      <c r="BZ29" s="1006"/>
      <c r="CA29" s="1006"/>
      <c r="CB29" s="1006"/>
      <c r="CC29" s="1006"/>
      <c r="CD29" s="1006"/>
      <c r="CE29" s="1006"/>
      <c r="CF29" s="1006"/>
      <c r="CG29" s="1007"/>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04"/>
    </row>
    <row r="30" spans="1:131" s="105" customFormat="1" ht="26.25" customHeight="1">
      <c r="A30" s="124">
        <v>3</v>
      </c>
      <c r="B30" s="1020" t="s">
        <v>360</v>
      </c>
      <c r="C30" s="1021"/>
      <c r="D30" s="1021"/>
      <c r="E30" s="1021"/>
      <c r="F30" s="1021"/>
      <c r="G30" s="1021"/>
      <c r="H30" s="1021"/>
      <c r="I30" s="1021"/>
      <c r="J30" s="1021"/>
      <c r="K30" s="1021"/>
      <c r="L30" s="1021"/>
      <c r="M30" s="1021"/>
      <c r="N30" s="1021"/>
      <c r="O30" s="1021"/>
      <c r="P30" s="1022"/>
      <c r="Q30" s="1032">
        <v>212</v>
      </c>
      <c r="R30" s="1033"/>
      <c r="S30" s="1033"/>
      <c r="T30" s="1033"/>
      <c r="U30" s="1033"/>
      <c r="V30" s="1033">
        <v>212</v>
      </c>
      <c r="W30" s="1033"/>
      <c r="X30" s="1033"/>
      <c r="Y30" s="1033"/>
      <c r="Z30" s="1033"/>
      <c r="AA30" s="1033"/>
      <c r="AB30" s="1033"/>
      <c r="AC30" s="1033"/>
      <c r="AD30" s="1033"/>
      <c r="AE30" s="1034"/>
      <c r="AF30" s="1026">
        <v>0</v>
      </c>
      <c r="AG30" s="1027"/>
      <c r="AH30" s="1027"/>
      <c r="AI30" s="1027"/>
      <c r="AJ30" s="1028"/>
      <c r="AK30" s="969">
        <v>90</v>
      </c>
      <c r="AL30" s="960"/>
      <c r="AM30" s="960"/>
      <c r="AN30" s="960"/>
      <c r="AO30" s="960"/>
      <c r="AP30" s="960"/>
      <c r="AQ30" s="960"/>
      <c r="AR30" s="960"/>
      <c r="AS30" s="960"/>
      <c r="AT30" s="960"/>
      <c r="AU30" s="960"/>
      <c r="AV30" s="960"/>
      <c r="AW30" s="960"/>
      <c r="AX30" s="960"/>
      <c r="AY30" s="960"/>
      <c r="AZ30" s="1031"/>
      <c r="BA30" s="1031"/>
      <c r="BB30" s="1031"/>
      <c r="BC30" s="1031"/>
      <c r="BD30" s="1031"/>
      <c r="BE30" s="1015"/>
      <c r="BF30" s="1015"/>
      <c r="BG30" s="1015"/>
      <c r="BH30" s="1015"/>
      <c r="BI30" s="1016"/>
      <c r="BJ30" s="110"/>
      <c r="BK30" s="110"/>
      <c r="BL30" s="110"/>
      <c r="BM30" s="110"/>
      <c r="BN30" s="110"/>
      <c r="BO30" s="123"/>
      <c r="BP30" s="123"/>
      <c r="BQ30" s="120">
        <v>24</v>
      </c>
      <c r="BR30" s="121"/>
      <c r="BS30" s="1005"/>
      <c r="BT30" s="1006"/>
      <c r="BU30" s="1006"/>
      <c r="BV30" s="1006"/>
      <c r="BW30" s="1006"/>
      <c r="BX30" s="1006"/>
      <c r="BY30" s="1006"/>
      <c r="BZ30" s="1006"/>
      <c r="CA30" s="1006"/>
      <c r="CB30" s="1006"/>
      <c r="CC30" s="1006"/>
      <c r="CD30" s="1006"/>
      <c r="CE30" s="1006"/>
      <c r="CF30" s="1006"/>
      <c r="CG30" s="1007"/>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04"/>
    </row>
    <row r="31" spans="1:131" s="105" customFormat="1" ht="26.25" customHeight="1">
      <c r="A31" s="124">
        <v>4</v>
      </c>
      <c r="B31" s="1020" t="s">
        <v>361</v>
      </c>
      <c r="C31" s="1021"/>
      <c r="D31" s="1021"/>
      <c r="E31" s="1021"/>
      <c r="F31" s="1021"/>
      <c r="G31" s="1021"/>
      <c r="H31" s="1021"/>
      <c r="I31" s="1021"/>
      <c r="J31" s="1021"/>
      <c r="K31" s="1021"/>
      <c r="L31" s="1021"/>
      <c r="M31" s="1021"/>
      <c r="N31" s="1021"/>
      <c r="O31" s="1021"/>
      <c r="P31" s="1022"/>
      <c r="Q31" s="1032">
        <v>150</v>
      </c>
      <c r="R31" s="1033"/>
      <c r="S31" s="1033"/>
      <c r="T31" s="1033"/>
      <c r="U31" s="1033"/>
      <c r="V31" s="1033">
        <v>134</v>
      </c>
      <c r="W31" s="1033"/>
      <c r="X31" s="1033"/>
      <c r="Y31" s="1033"/>
      <c r="Z31" s="1033"/>
      <c r="AA31" s="1033">
        <v>16</v>
      </c>
      <c r="AB31" s="1033"/>
      <c r="AC31" s="1033"/>
      <c r="AD31" s="1033"/>
      <c r="AE31" s="1034"/>
      <c r="AF31" s="1026">
        <v>199</v>
      </c>
      <c r="AG31" s="1027"/>
      <c r="AH31" s="1027"/>
      <c r="AI31" s="1027"/>
      <c r="AJ31" s="1028"/>
      <c r="AK31" s="969">
        <v>5</v>
      </c>
      <c r="AL31" s="960"/>
      <c r="AM31" s="960"/>
      <c r="AN31" s="960"/>
      <c r="AO31" s="960"/>
      <c r="AP31" s="960">
        <v>976</v>
      </c>
      <c r="AQ31" s="960"/>
      <c r="AR31" s="960"/>
      <c r="AS31" s="960"/>
      <c r="AT31" s="960"/>
      <c r="AU31" s="960">
        <v>35</v>
      </c>
      <c r="AV31" s="960"/>
      <c r="AW31" s="960"/>
      <c r="AX31" s="960"/>
      <c r="AY31" s="960"/>
      <c r="AZ31" s="1031"/>
      <c r="BA31" s="1031"/>
      <c r="BB31" s="1031"/>
      <c r="BC31" s="1031"/>
      <c r="BD31" s="1031"/>
      <c r="BE31" s="1015" t="s">
        <v>362</v>
      </c>
      <c r="BF31" s="1015"/>
      <c r="BG31" s="1015"/>
      <c r="BH31" s="1015"/>
      <c r="BI31" s="1016"/>
      <c r="BJ31" s="110"/>
      <c r="BK31" s="110"/>
      <c r="BL31" s="110"/>
      <c r="BM31" s="110"/>
      <c r="BN31" s="110"/>
      <c r="BO31" s="123"/>
      <c r="BP31" s="123"/>
      <c r="BQ31" s="120">
        <v>25</v>
      </c>
      <c r="BR31" s="121"/>
      <c r="BS31" s="1005"/>
      <c r="BT31" s="1006"/>
      <c r="BU31" s="1006"/>
      <c r="BV31" s="1006"/>
      <c r="BW31" s="1006"/>
      <c r="BX31" s="1006"/>
      <c r="BY31" s="1006"/>
      <c r="BZ31" s="1006"/>
      <c r="CA31" s="1006"/>
      <c r="CB31" s="1006"/>
      <c r="CC31" s="1006"/>
      <c r="CD31" s="1006"/>
      <c r="CE31" s="1006"/>
      <c r="CF31" s="1006"/>
      <c r="CG31" s="1007"/>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04"/>
    </row>
    <row r="32" spans="1:131" s="105" customFormat="1" ht="26.25" customHeight="1">
      <c r="A32" s="124">
        <v>5</v>
      </c>
      <c r="B32" s="1020" t="s">
        <v>363</v>
      </c>
      <c r="C32" s="1021"/>
      <c r="D32" s="1021"/>
      <c r="E32" s="1021"/>
      <c r="F32" s="1021"/>
      <c r="G32" s="1021"/>
      <c r="H32" s="1021"/>
      <c r="I32" s="1021"/>
      <c r="J32" s="1021"/>
      <c r="K32" s="1021"/>
      <c r="L32" s="1021"/>
      <c r="M32" s="1021"/>
      <c r="N32" s="1021"/>
      <c r="O32" s="1021"/>
      <c r="P32" s="1022"/>
      <c r="Q32" s="1032">
        <v>633</v>
      </c>
      <c r="R32" s="1033"/>
      <c r="S32" s="1033"/>
      <c r="T32" s="1033"/>
      <c r="U32" s="1033"/>
      <c r="V32" s="1033">
        <v>625</v>
      </c>
      <c r="W32" s="1033"/>
      <c r="X32" s="1033"/>
      <c r="Y32" s="1033"/>
      <c r="Z32" s="1033"/>
      <c r="AA32" s="1033">
        <v>8</v>
      </c>
      <c r="AB32" s="1033"/>
      <c r="AC32" s="1033"/>
      <c r="AD32" s="1033"/>
      <c r="AE32" s="1034"/>
      <c r="AF32" s="1026">
        <v>8</v>
      </c>
      <c r="AG32" s="1027"/>
      <c r="AH32" s="1027"/>
      <c r="AI32" s="1027"/>
      <c r="AJ32" s="1028"/>
      <c r="AK32" s="969">
        <v>112</v>
      </c>
      <c r="AL32" s="960"/>
      <c r="AM32" s="960"/>
      <c r="AN32" s="960"/>
      <c r="AO32" s="960"/>
      <c r="AP32" s="960">
        <v>2370</v>
      </c>
      <c r="AQ32" s="960"/>
      <c r="AR32" s="960"/>
      <c r="AS32" s="960"/>
      <c r="AT32" s="960"/>
      <c r="AU32" s="960">
        <v>1353</v>
      </c>
      <c r="AV32" s="960"/>
      <c r="AW32" s="960"/>
      <c r="AX32" s="960"/>
      <c r="AY32" s="960"/>
      <c r="AZ32" s="1031"/>
      <c r="BA32" s="1031"/>
      <c r="BB32" s="1031"/>
      <c r="BC32" s="1031"/>
      <c r="BD32" s="1031"/>
      <c r="BE32" s="1015" t="s">
        <v>364</v>
      </c>
      <c r="BF32" s="1015"/>
      <c r="BG32" s="1015"/>
      <c r="BH32" s="1015"/>
      <c r="BI32" s="1016"/>
      <c r="BJ32" s="110"/>
      <c r="BK32" s="110"/>
      <c r="BL32" s="110"/>
      <c r="BM32" s="110"/>
      <c r="BN32" s="110"/>
      <c r="BO32" s="123"/>
      <c r="BP32" s="123"/>
      <c r="BQ32" s="120">
        <v>26</v>
      </c>
      <c r="BR32" s="121"/>
      <c r="BS32" s="1005"/>
      <c r="BT32" s="1006"/>
      <c r="BU32" s="1006"/>
      <c r="BV32" s="1006"/>
      <c r="BW32" s="1006"/>
      <c r="BX32" s="1006"/>
      <c r="BY32" s="1006"/>
      <c r="BZ32" s="1006"/>
      <c r="CA32" s="1006"/>
      <c r="CB32" s="1006"/>
      <c r="CC32" s="1006"/>
      <c r="CD32" s="1006"/>
      <c r="CE32" s="1006"/>
      <c r="CF32" s="1006"/>
      <c r="CG32" s="1007"/>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04"/>
    </row>
    <row r="33" spans="1:131" s="105" customFormat="1" ht="26.25" customHeight="1">
      <c r="A33" s="124">
        <v>6</v>
      </c>
      <c r="B33" s="1020" t="s">
        <v>365</v>
      </c>
      <c r="C33" s="1021"/>
      <c r="D33" s="1021"/>
      <c r="E33" s="1021"/>
      <c r="F33" s="1021"/>
      <c r="G33" s="1021"/>
      <c r="H33" s="1021"/>
      <c r="I33" s="1021"/>
      <c r="J33" s="1021"/>
      <c r="K33" s="1021"/>
      <c r="L33" s="1021"/>
      <c r="M33" s="1021"/>
      <c r="N33" s="1021"/>
      <c r="O33" s="1021"/>
      <c r="P33" s="1022"/>
      <c r="Q33" s="1032">
        <v>167</v>
      </c>
      <c r="R33" s="1033"/>
      <c r="S33" s="1033"/>
      <c r="T33" s="1033"/>
      <c r="U33" s="1033"/>
      <c r="V33" s="1033">
        <v>161</v>
      </c>
      <c r="W33" s="1033"/>
      <c r="X33" s="1033"/>
      <c r="Y33" s="1033"/>
      <c r="Z33" s="1033"/>
      <c r="AA33" s="1033">
        <v>6</v>
      </c>
      <c r="AB33" s="1033"/>
      <c r="AC33" s="1033"/>
      <c r="AD33" s="1033"/>
      <c r="AE33" s="1034"/>
      <c r="AF33" s="1026">
        <v>6</v>
      </c>
      <c r="AG33" s="1027"/>
      <c r="AH33" s="1027"/>
      <c r="AI33" s="1027"/>
      <c r="AJ33" s="1028"/>
      <c r="AK33" s="969">
        <v>101</v>
      </c>
      <c r="AL33" s="960"/>
      <c r="AM33" s="960"/>
      <c r="AN33" s="960"/>
      <c r="AO33" s="960"/>
      <c r="AP33" s="960">
        <v>778</v>
      </c>
      <c r="AQ33" s="960"/>
      <c r="AR33" s="960"/>
      <c r="AS33" s="960"/>
      <c r="AT33" s="960"/>
      <c r="AU33" s="960">
        <v>778</v>
      </c>
      <c r="AV33" s="960"/>
      <c r="AW33" s="960"/>
      <c r="AX33" s="960"/>
      <c r="AY33" s="960"/>
      <c r="AZ33" s="1031"/>
      <c r="BA33" s="1031"/>
      <c r="BB33" s="1031"/>
      <c r="BC33" s="1031"/>
      <c r="BD33" s="1031"/>
      <c r="BE33" s="1015" t="s">
        <v>366</v>
      </c>
      <c r="BF33" s="1015"/>
      <c r="BG33" s="1015"/>
      <c r="BH33" s="1015"/>
      <c r="BI33" s="1016"/>
      <c r="BJ33" s="110"/>
      <c r="BK33" s="110"/>
      <c r="BL33" s="110"/>
      <c r="BM33" s="110"/>
      <c r="BN33" s="110"/>
      <c r="BO33" s="123"/>
      <c r="BP33" s="123"/>
      <c r="BQ33" s="120">
        <v>27</v>
      </c>
      <c r="BR33" s="121"/>
      <c r="BS33" s="1005"/>
      <c r="BT33" s="1006"/>
      <c r="BU33" s="1006"/>
      <c r="BV33" s="1006"/>
      <c r="BW33" s="1006"/>
      <c r="BX33" s="1006"/>
      <c r="BY33" s="1006"/>
      <c r="BZ33" s="1006"/>
      <c r="CA33" s="1006"/>
      <c r="CB33" s="1006"/>
      <c r="CC33" s="1006"/>
      <c r="CD33" s="1006"/>
      <c r="CE33" s="1006"/>
      <c r="CF33" s="1006"/>
      <c r="CG33" s="1007"/>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04"/>
    </row>
    <row r="34" spans="1:131" s="105" customFormat="1" ht="26.25" customHeight="1">
      <c r="A34" s="124">
        <v>7</v>
      </c>
      <c r="B34" s="1020" t="s">
        <v>367</v>
      </c>
      <c r="C34" s="1021"/>
      <c r="D34" s="1021"/>
      <c r="E34" s="1021"/>
      <c r="F34" s="1021"/>
      <c r="G34" s="1021"/>
      <c r="H34" s="1021"/>
      <c r="I34" s="1021"/>
      <c r="J34" s="1021"/>
      <c r="K34" s="1021"/>
      <c r="L34" s="1021"/>
      <c r="M34" s="1021"/>
      <c r="N34" s="1021"/>
      <c r="O34" s="1021"/>
      <c r="P34" s="1022"/>
      <c r="Q34" s="1032">
        <v>399</v>
      </c>
      <c r="R34" s="1033"/>
      <c r="S34" s="1033"/>
      <c r="T34" s="1033"/>
      <c r="U34" s="1033"/>
      <c r="V34" s="1033">
        <v>374</v>
      </c>
      <c r="W34" s="1033"/>
      <c r="X34" s="1033"/>
      <c r="Y34" s="1033"/>
      <c r="Z34" s="1033"/>
      <c r="AA34" s="1033">
        <v>25</v>
      </c>
      <c r="AB34" s="1033"/>
      <c r="AC34" s="1033"/>
      <c r="AD34" s="1033"/>
      <c r="AE34" s="1034"/>
      <c r="AF34" s="1026">
        <v>25</v>
      </c>
      <c r="AG34" s="1027"/>
      <c r="AH34" s="1027"/>
      <c r="AI34" s="1027"/>
      <c r="AJ34" s="1028"/>
      <c r="AK34" s="969">
        <v>168</v>
      </c>
      <c r="AL34" s="960"/>
      <c r="AM34" s="960"/>
      <c r="AN34" s="960"/>
      <c r="AO34" s="960"/>
      <c r="AP34" s="960">
        <v>2130</v>
      </c>
      <c r="AQ34" s="960"/>
      <c r="AR34" s="960"/>
      <c r="AS34" s="960"/>
      <c r="AT34" s="960"/>
      <c r="AU34" s="960">
        <v>2122</v>
      </c>
      <c r="AV34" s="960"/>
      <c r="AW34" s="960"/>
      <c r="AX34" s="960"/>
      <c r="AY34" s="960"/>
      <c r="AZ34" s="1031"/>
      <c r="BA34" s="1031"/>
      <c r="BB34" s="1031"/>
      <c r="BC34" s="1031"/>
      <c r="BD34" s="1031"/>
      <c r="BE34" s="1015" t="s">
        <v>368</v>
      </c>
      <c r="BF34" s="1015"/>
      <c r="BG34" s="1015"/>
      <c r="BH34" s="1015"/>
      <c r="BI34" s="1016"/>
      <c r="BJ34" s="110"/>
      <c r="BK34" s="110"/>
      <c r="BL34" s="110"/>
      <c r="BM34" s="110"/>
      <c r="BN34" s="110"/>
      <c r="BO34" s="123"/>
      <c r="BP34" s="123"/>
      <c r="BQ34" s="120">
        <v>28</v>
      </c>
      <c r="BR34" s="121"/>
      <c r="BS34" s="1005"/>
      <c r="BT34" s="1006"/>
      <c r="BU34" s="1006"/>
      <c r="BV34" s="1006"/>
      <c r="BW34" s="1006"/>
      <c r="BX34" s="1006"/>
      <c r="BY34" s="1006"/>
      <c r="BZ34" s="1006"/>
      <c r="CA34" s="1006"/>
      <c r="CB34" s="1006"/>
      <c r="CC34" s="1006"/>
      <c r="CD34" s="1006"/>
      <c r="CE34" s="1006"/>
      <c r="CF34" s="1006"/>
      <c r="CG34" s="1007"/>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04"/>
    </row>
    <row r="35" spans="1:131" s="105" customFormat="1" ht="26.25" customHeight="1">
      <c r="A35" s="124">
        <v>8</v>
      </c>
      <c r="B35" s="1020"/>
      <c r="C35" s="1021"/>
      <c r="D35" s="1021"/>
      <c r="E35" s="1021"/>
      <c r="F35" s="1021"/>
      <c r="G35" s="1021"/>
      <c r="H35" s="1021"/>
      <c r="I35" s="1021"/>
      <c r="J35" s="1021"/>
      <c r="K35" s="1021"/>
      <c r="L35" s="1021"/>
      <c r="M35" s="1021"/>
      <c r="N35" s="1021"/>
      <c r="O35" s="1021"/>
      <c r="P35" s="1022"/>
      <c r="Q35" s="1032"/>
      <c r="R35" s="1033"/>
      <c r="S35" s="1033"/>
      <c r="T35" s="1033"/>
      <c r="U35" s="1033"/>
      <c r="V35" s="1033"/>
      <c r="W35" s="1033"/>
      <c r="X35" s="1033"/>
      <c r="Y35" s="1033"/>
      <c r="Z35" s="1033"/>
      <c r="AA35" s="1033"/>
      <c r="AB35" s="1033"/>
      <c r="AC35" s="1033"/>
      <c r="AD35" s="1033"/>
      <c r="AE35" s="1034"/>
      <c r="AF35" s="1026"/>
      <c r="AG35" s="1027"/>
      <c r="AH35" s="1027"/>
      <c r="AI35" s="1027"/>
      <c r="AJ35" s="1028"/>
      <c r="AK35" s="969"/>
      <c r="AL35" s="960"/>
      <c r="AM35" s="960"/>
      <c r="AN35" s="960"/>
      <c r="AO35" s="960"/>
      <c r="AP35" s="960"/>
      <c r="AQ35" s="960"/>
      <c r="AR35" s="960"/>
      <c r="AS35" s="960"/>
      <c r="AT35" s="960"/>
      <c r="AU35" s="960"/>
      <c r="AV35" s="960"/>
      <c r="AW35" s="960"/>
      <c r="AX35" s="960"/>
      <c r="AY35" s="960"/>
      <c r="AZ35" s="1031"/>
      <c r="BA35" s="1031"/>
      <c r="BB35" s="1031"/>
      <c r="BC35" s="1031"/>
      <c r="BD35" s="1031"/>
      <c r="BE35" s="1015"/>
      <c r="BF35" s="1015"/>
      <c r="BG35" s="1015"/>
      <c r="BH35" s="1015"/>
      <c r="BI35" s="1016"/>
      <c r="BJ35" s="110"/>
      <c r="BK35" s="110"/>
      <c r="BL35" s="110"/>
      <c r="BM35" s="110"/>
      <c r="BN35" s="110"/>
      <c r="BO35" s="123"/>
      <c r="BP35" s="123"/>
      <c r="BQ35" s="120">
        <v>29</v>
      </c>
      <c r="BR35" s="121"/>
      <c r="BS35" s="1005"/>
      <c r="BT35" s="1006"/>
      <c r="BU35" s="1006"/>
      <c r="BV35" s="1006"/>
      <c r="BW35" s="1006"/>
      <c r="BX35" s="1006"/>
      <c r="BY35" s="1006"/>
      <c r="BZ35" s="1006"/>
      <c r="CA35" s="1006"/>
      <c r="CB35" s="1006"/>
      <c r="CC35" s="1006"/>
      <c r="CD35" s="1006"/>
      <c r="CE35" s="1006"/>
      <c r="CF35" s="1006"/>
      <c r="CG35" s="1007"/>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04"/>
    </row>
    <row r="36" spans="1:131" s="105" customFormat="1" ht="26.25" customHeight="1">
      <c r="A36" s="124">
        <v>9</v>
      </c>
      <c r="B36" s="1020"/>
      <c r="C36" s="1021"/>
      <c r="D36" s="1021"/>
      <c r="E36" s="1021"/>
      <c r="F36" s="1021"/>
      <c r="G36" s="1021"/>
      <c r="H36" s="1021"/>
      <c r="I36" s="1021"/>
      <c r="J36" s="1021"/>
      <c r="K36" s="1021"/>
      <c r="L36" s="1021"/>
      <c r="M36" s="1021"/>
      <c r="N36" s="1021"/>
      <c r="O36" s="1021"/>
      <c r="P36" s="1022"/>
      <c r="Q36" s="1032"/>
      <c r="R36" s="1033"/>
      <c r="S36" s="1033"/>
      <c r="T36" s="1033"/>
      <c r="U36" s="1033"/>
      <c r="V36" s="1033"/>
      <c r="W36" s="1033"/>
      <c r="X36" s="1033"/>
      <c r="Y36" s="1033"/>
      <c r="Z36" s="1033"/>
      <c r="AA36" s="1033"/>
      <c r="AB36" s="1033"/>
      <c r="AC36" s="1033"/>
      <c r="AD36" s="1033"/>
      <c r="AE36" s="1034"/>
      <c r="AF36" s="1026"/>
      <c r="AG36" s="1027"/>
      <c r="AH36" s="1027"/>
      <c r="AI36" s="1027"/>
      <c r="AJ36" s="1028"/>
      <c r="AK36" s="969"/>
      <c r="AL36" s="960"/>
      <c r="AM36" s="960"/>
      <c r="AN36" s="960"/>
      <c r="AO36" s="960"/>
      <c r="AP36" s="960"/>
      <c r="AQ36" s="960"/>
      <c r="AR36" s="960"/>
      <c r="AS36" s="960"/>
      <c r="AT36" s="960"/>
      <c r="AU36" s="960"/>
      <c r="AV36" s="960"/>
      <c r="AW36" s="960"/>
      <c r="AX36" s="960"/>
      <c r="AY36" s="960"/>
      <c r="AZ36" s="1031"/>
      <c r="BA36" s="1031"/>
      <c r="BB36" s="1031"/>
      <c r="BC36" s="1031"/>
      <c r="BD36" s="1031"/>
      <c r="BE36" s="1015"/>
      <c r="BF36" s="1015"/>
      <c r="BG36" s="1015"/>
      <c r="BH36" s="1015"/>
      <c r="BI36" s="1016"/>
      <c r="BJ36" s="110"/>
      <c r="BK36" s="110"/>
      <c r="BL36" s="110"/>
      <c r="BM36" s="110"/>
      <c r="BN36" s="110"/>
      <c r="BO36" s="123"/>
      <c r="BP36" s="123"/>
      <c r="BQ36" s="120">
        <v>30</v>
      </c>
      <c r="BR36" s="121"/>
      <c r="BS36" s="1005"/>
      <c r="BT36" s="1006"/>
      <c r="BU36" s="1006"/>
      <c r="BV36" s="1006"/>
      <c r="BW36" s="1006"/>
      <c r="BX36" s="1006"/>
      <c r="BY36" s="1006"/>
      <c r="BZ36" s="1006"/>
      <c r="CA36" s="1006"/>
      <c r="CB36" s="1006"/>
      <c r="CC36" s="1006"/>
      <c r="CD36" s="1006"/>
      <c r="CE36" s="1006"/>
      <c r="CF36" s="1006"/>
      <c r="CG36" s="1007"/>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04"/>
    </row>
    <row r="37" spans="1:131" s="105" customFormat="1" ht="26.25" customHeight="1">
      <c r="A37" s="124">
        <v>10</v>
      </c>
      <c r="B37" s="1020"/>
      <c r="C37" s="1021"/>
      <c r="D37" s="1021"/>
      <c r="E37" s="1021"/>
      <c r="F37" s="1021"/>
      <c r="G37" s="1021"/>
      <c r="H37" s="1021"/>
      <c r="I37" s="1021"/>
      <c r="J37" s="1021"/>
      <c r="K37" s="1021"/>
      <c r="L37" s="1021"/>
      <c r="M37" s="1021"/>
      <c r="N37" s="1021"/>
      <c r="O37" s="1021"/>
      <c r="P37" s="1022"/>
      <c r="Q37" s="1032"/>
      <c r="R37" s="1033"/>
      <c r="S37" s="1033"/>
      <c r="T37" s="1033"/>
      <c r="U37" s="1033"/>
      <c r="V37" s="1033"/>
      <c r="W37" s="1033"/>
      <c r="X37" s="1033"/>
      <c r="Y37" s="1033"/>
      <c r="Z37" s="1033"/>
      <c r="AA37" s="1033"/>
      <c r="AB37" s="1033"/>
      <c r="AC37" s="1033"/>
      <c r="AD37" s="1033"/>
      <c r="AE37" s="1034"/>
      <c r="AF37" s="1026"/>
      <c r="AG37" s="1027"/>
      <c r="AH37" s="1027"/>
      <c r="AI37" s="1027"/>
      <c r="AJ37" s="1028"/>
      <c r="AK37" s="969"/>
      <c r="AL37" s="960"/>
      <c r="AM37" s="960"/>
      <c r="AN37" s="960"/>
      <c r="AO37" s="960"/>
      <c r="AP37" s="960"/>
      <c r="AQ37" s="960"/>
      <c r="AR37" s="960"/>
      <c r="AS37" s="960"/>
      <c r="AT37" s="960"/>
      <c r="AU37" s="960"/>
      <c r="AV37" s="960"/>
      <c r="AW37" s="960"/>
      <c r="AX37" s="960"/>
      <c r="AY37" s="960"/>
      <c r="AZ37" s="1031"/>
      <c r="BA37" s="1031"/>
      <c r="BB37" s="1031"/>
      <c r="BC37" s="1031"/>
      <c r="BD37" s="1031"/>
      <c r="BE37" s="1015"/>
      <c r="BF37" s="1015"/>
      <c r="BG37" s="1015"/>
      <c r="BH37" s="1015"/>
      <c r="BI37" s="1016"/>
      <c r="BJ37" s="110"/>
      <c r="BK37" s="110"/>
      <c r="BL37" s="110"/>
      <c r="BM37" s="110"/>
      <c r="BN37" s="110"/>
      <c r="BO37" s="123"/>
      <c r="BP37" s="123"/>
      <c r="BQ37" s="120">
        <v>31</v>
      </c>
      <c r="BR37" s="121"/>
      <c r="BS37" s="1005"/>
      <c r="BT37" s="1006"/>
      <c r="BU37" s="1006"/>
      <c r="BV37" s="1006"/>
      <c r="BW37" s="1006"/>
      <c r="BX37" s="1006"/>
      <c r="BY37" s="1006"/>
      <c r="BZ37" s="1006"/>
      <c r="CA37" s="1006"/>
      <c r="CB37" s="1006"/>
      <c r="CC37" s="1006"/>
      <c r="CD37" s="1006"/>
      <c r="CE37" s="1006"/>
      <c r="CF37" s="1006"/>
      <c r="CG37" s="1007"/>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04"/>
    </row>
    <row r="38" spans="1:131" s="105" customFormat="1" ht="26.25" customHeight="1">
      <c r="A38" s="124">
        <v>11</v>
      </c>
      <c r="B38" s="1020"/>
      <c r="C38" s="1021"/>
      <c r="D38" s="1021"/>
      <c r="E38" s="1021"/>
      <c r="F38" s="1021"/>
      <c r="G38" s="1021"/>
      <c r="H38" s="1021"/>
      <c r="I38" s="1021"/>
      <c r="J38" s="1021"/>
      <c r="K38" s="1021"/>
      <c r="L38" s="1021"/>
      <c r="M38" s="1021"/>
      <c r="N38" s="1021"/>
      <c r="O38" s="1021"/>
      <c r="P38" s="1022"/>
      <c r="Q38" s="1032"/>
      <c r="R38" s="1033"/>
      <c r="S38" s="1033"/>
      <c r="T38" s="1033"/>
      <c r="U38" s="1033"/>
      <c r="V38" s="1033"/>
      <c r="W38" s="1033"/>
      <c r="X38" s="1033"/>
      <c r="Y38" s="1033"/>
      <c r="Z38" s="1033"/>
      <c r="AA38" s="1033"/>
      <c r="AB38" s="1033"/>
      <c r="AC38" s="1033"/>
      <c r="AD38" s="1033"/>
      <c r="AE38" s="1034"/>
      <c r="AF38" s="1026"/>
      <c r="AG38" s="1027"/>
      <c r="AH38" s="1027"/>
      <c r="AI38" s="1027"/>
      <c r="AJ38" s="1028"/>
      <c r="AK38" s="969"/>
      <c r="AL38" s="960"/>
      <c r="AM38" s="960"/>
      <c r="AN38" s="960"/>
      <c r="AO38" s="960"/>
      <c r="AP38" s="960"/>
      <c r="AQ38" s="960"/>
      <c r="AR38" s="960"/>
      <c r="AS38" s="960"/>
      <c r="AT38" s="960"/>
      <c r="AU38" s="960"/>
      <c r="AV38" s="960"/>
      <c r="AW38" s="960"/>
      <c r="AX38" s="960"/>
      <c r="AY38" s="960"/>
      <c r="AZ38" s="1031"/>
      <c r="BA38" s="1031"/>
      <c r="BB38" s="1031"/>
      <c r="BC38" s="1031"/>
      <c r="BD38" s="1031"/>
      <c r="BE38" s="1015"/>
      <c r="BF38" s="1015"/>
      <c r="BG38" s="1015"/>
      <c r="BH38" s="1015"/>
      <c r="BI38" s="1016"/>
      <c r="BJ38" s="110"/>
      <c r="BK38" s="110"/>
      <c r="BL38" s="110"/>
      <c r="BM38" s="110"/>
      <c r="BN38" s="110"/>
      <c r="BO38" s="123"/>
      <c r="BP38" s="123"/>
      <c r="BQ38" s="120">
        <v>32</v>
      </c>
      <c r="BR38" s="121"/>
      <c r="BS38" s="1005"/>
      <c r="BT38" s="1006"/>
      <c r="BU38" s="1006"/>
      <c r="BV38" s="1006"/>
      <c r="BW38" s="1006"/>
      <c r="BX38" s="1006"/>
      <c r="BY38" s="1006"/>
      <c r="BZ38" s="1006"/>
      <c r="CA38" s="1006"/>
      <c r="CB38" s="1006"/>
      <c r="CC38" s="1006"/>
      <c r="CD38" s="1006"/>
      <c r="CE38" s="1006"/>
      <c r="CF38" s="1006"/>
      <c r="CG38" s="1007"/>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04"/>
    </row>
    <row r="39" spans="1:131" s="105" customFormat="1" ht="26.25" customHeight="1">
      <c r="A39" s="124">
        <v>12</v>
      </c>
      <c r="B39" s="1020"/>
      <c r="C39" s="1021"/>
      <c r="D39" s="1021"/>
      <c r="E39" s="1021"/>
      <c r="F39" s="1021"/>
      <c r="G39" s="1021"/>
      <c r="H39" s="1021"/>
      <c r="I39" s="1021"/>
      <c r="J39" s="1021"/>
      <c r="K39" s="1021"/>
      <c r="L39" s="1021"/>
      <c r="M39" s="1021"/>
      <c r="N39" s="1021"/>
      <c r="O39" s="1021"/>
      <c r="P39" s="1022"/>
      <c r="Q39" s="1032"/>
      <c r="R39" s="1033"/>
      <c r="S39" s="1033"/>
      <c r="T39" s="1033"/>
      <c r="U39" s="1033"/>
      <c r="V39" s="1033"/>
      <c r="W39" s="1033"/>
      <c r="X39" s="1033"/>
      <c r="Y39" s="1033"/>
      <c r="Z39" s="1033"/>
      <c r="AA39" s="1033"/>
      <c r="AB39" s="1033"/>
      <c r="AC39" s="1033"/>
      <c r="AD39" s="1033"/>
      <c r="AE39" s="1034"/>
      <c r="AF39" s="1026"/>
      <c r="AG39" s="1027"/>
      <c r="AH39" s="1027"/>
      <c r="AI39" s="1027"/>
      <c r="AJ39" s="1028"/>
      <c r="AK39" s="969"/>
      <c r="AL39" s="960"/>
      <c r="AM39" s="960"/>
      <c r="AN39" s="960"/>
      <c r="AO39" s="960"/>
      <c r="AP39" s="960"/>
      <c r="AQ39" s="960"/>
      <c r="AR39" s="960"/>
      <c r="AS39" s="960"/>
      <c r="AT39" s="960"/>
      <c r="AU39" s="960"/>
      <c r="AV39" s="960"/>
      <c r="AW39" s="960"/>
      <c r="AX39" s="960"/>
      <c r="AY39" s="960"/>
      <c r="AZ39" s="1031"/>
      <c r="BA39" s="1031"/>
      <c r="BB39" s="1031"/>
      <c r="BC39" s="1031"/>
      <c r="BD39" s="1031"/>
      <c r="BE39" s="1015"/>
      <c r="BF39" s="1015"/>
      <c r="BG39" s="1015"/>
      <c r="BH39" s="1015"/>
      <c r="BI39" s="1016"/>
      <c r="BJ39" s="110"/>
      <c r="BK39" s="110"/>
      <c r="BL39" s="110"/>
      <c r="BM39" s="110"/>
      <c r="BN39" s="110"/>
      <c r="BO39" s="123"/>
      <c r="BP39" s="123"/>
      <c r="BQ39" s="120">
        <v>33</v>
      </c>
      <c r="BR39" s="121"/>
      <c r="BS39" s="1005"/>
      <c r="BT39" s="1006"/>
      <c r="BU39" s="1006"/>
      <c r="BV39" s="1006"/>
      <c r="BW39" s="1006"/>
      <c r="BX39" s="1006"/>
      <c r="BY39" s="1006"/>
      <c r="BZ39" s="1006"/>
      <c r="CA39" s="1006"/>
      <c r="CB39" s="1006"/>
      <c r="CC39" s="1006"/>
      <c r="CD39" s="1006"/>
      <c r="CE39" s="1006"/>
      <c r="CF39" s="1006"/>
      <c r="CG39" s="1007"/>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04"/>
    </row>
    <row r="40" spans="1:131" s="105" customFormat="1" ht="26.25" customHeight="1">
      <c r="A40" s="119">
        <v>13</v>
      </c>
      <c r="B40" s="1020"/>
      <c r="C40" s="1021"/>
      <c r="D40" s="1021"/>
      <c r="E40" s="1021"/>
      <c r="F40" s="1021"/>
      <c r="G40" s="1021"/>
      <c r="H40" s="1021"/>
      <c r="I40" s="1021"/>
      <c r="J40" s="1021"/>
      <c r="K40" s="1021"/>
      <c r="L40" s="1021"/>
      <c r="M40" s="1021"/>
      <c r="N40" s="1021"/>
      <c r="O40" s="1021"/>
      <c r="P40" s="1022"/>
      <c r="Q40" s="1032"/>
      <c r="R40" s="1033"/>
      <c r="S40" s="1033"/>
      <c r="T40" s="1033"/>
      <c r="U40" s="1033"/>
      <c r="V40" s="1033"/>
      <c r="W40" s="1033"/>
      <c r="X40" s="1033"/>
      <c r="Y40" s="1033"/>
      <c r="Z40" s="1033"/>
      <c r="AA40" s="1033"/>
      <c r="AB40" s="1033"/>
      <c r="AC40" s="1033"/>
      <c r="AD40" s="1033"/>
      <c r="AE40" s="1034"/>
      <c r="AF40" s="1026"/>
      <c r="AG40" s="1027"/>
      <c r="AH40" s="1027"/>
      <c r="AI40" s="1027"/>
      <c r="AJ40" s="1028"/>
      <c r="AK40" s="969"/>
      <c r="AL40" s="960"/>
      <c r="AM40" s="960"/>
      <c r="AN40" s="960"/>
      <c r="AO40" s="960"/>
      <c r="AP40" s="960"/>
      <c r="AQ40" s="960"/>
      <c r="AR40" s="960"/>
      <c r="AS40" s="960"/>
      <c r="AT40" s="960"/>
      <c r="AU40" s="960"/>
      <c r="AV40" s="960"/>
      <c r="AW40" s="960"/>
      <c r="AX40" s="960"/>
      <c r="AY40" s="960"/>
      <c r="AZ40" s="1031"/>
      <c r="BA40" s="1031"/>
      <c r="BB40" s="1031"/>
      <c r="BC40" s="1031"/>
      <c r="BD40" s="1031"/>
      <c r="BE40" s="1015"/>
      <c r="BF40" s="1015"/>
      <c r="BG40" s="1015"/>
      <c r="BH40" s="1015"/>
      <c r="BI40" s="1016"/>
      <c r="BJ40" s="110"/>
      <c r="BK40" s="110"/>
      <c r="BL40" s="110"/>
      <c r="BM40" s="110"/>
      <c r="BN40" s="110"/>
      <c r="BO40" s="123"/>
      <c r="BP40" s="123"/>
      <c r="BQ40" s="120">
        <v>34</v>
      </c>
      <c r="BR40" s="121"/>
      <c r="BS40" s="1005"/>
      <c r="BT40" s="1006"/>
      <c r="BU40" s="1006"/>
      <c r="BV40" s="1006"/>
      <c r="BW40" s="1006"/>
      <c r="BX40" s="1006"/>
      <c r="BY40" s="1006"/>
      <c r="BZ40" s="1006"/>
      <c r="CA40" s="1006"/>
      <c r="CB40" s="1006"/>
      <c r="CC40" s="1006"/>
      <c r="CD40" s="1006"/>
      <c r="CE40" s="1006"/>
      <c r="CF40" s="1006"/>
      <c r="CG40" s="1007"/>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04"/>
    </row>
    <row r="41" spans="1:131" s="105" customFormat="1" ht="26.25" customHeight="1">
      <c r="A41" s="119">
        <v>14</v>
      </c>
      <c r="B41" s="1020"/>
      <c r="C41" s="1021"/>
      <c r="D41" s="1021"/>
      <c r="E41" s="1021"/>
      <c r="F41" s="1021"/>
      <c r="G41" s="1021"/>
      <c r="H41" s="1021"/>
      <c r="I41" s="1021"/>
      <c r="J41" s="1021"/>
      <c r="K41" s="1021"/>
      <c r="L41" s="1021"/>
      <c r="M41" s="1021"/>
      <c r="N41" s="1021"/>
      <c r="O41" s="1021"/>
      <c r="P41" s="1022"/>
      <c r="Q41" s="1032"/>
      <c r="R41" s="1033"/>
      <c r="S41" s="1033"/>
      <c r="T41" s="1033"/>
      <c r="U41" s="1033"/>
      <c r="V41" s="1033"/>
      <c r="W41" s="1033"/>
      <c r="X41" s="1033"/>
      <c r="Y41" s="1033"/>
      <c r="Z41" s="1033"/>
      <c r="AA41" s="1033"/>
      <c r="AB41" s="1033"/>
      <c r="AC41" s="1033"/>
      <c r="AD41" s="1033"/>
      <c r="AE41" s="1034"/>
      <c r="AF41" s="1026"/>
      <c r="AG41" s="1027"/>
      <c r="AH41" s="1027"/>
      <c r="AI41" s="1027"/>
      <c r="AJ41" s="1028"/>
      <c r="AK41" s="969"/>
      <c r="AL41" s="960"/>
      <c r="AM41" s="960"/>
      <c r="AN41" s="960"/>
      <c r="AO41" s="960"/>
      <c r="AP41" s="960"/>
      <c r="AQ41" s="960"/>
      <c r="AR41" s="960"/>
      <c r="AS41" s="960"/>
      <c r="AT41" s="960"/>
      <c r="AU41" s="960"/>
      <c r="AV41" s="960"/>
      <c r="AW41" s="960"/>
      <c r="AX41" s="960"/>
      <c r="AY41" s="960"/>
      <c r="AZ41" s="1031"/>
      <c r="BA41" s="1031"/>
      <c r="BB41" s="1031"/>
      <c r="BC41" s="1031"/>
      <c r="BD41" s="1031"/>
      <c r="BE41" s="1015"/>
      <c r="BF41" s="1015"/>
      <c r="BG41" s="1015"/>
      <c r="BH41" s="1015"/>
      <c r="BI41" s="1016"/>
      <c r="BJ41" s="110"/>
      <c r="BK41" s="110"/>
      <c r="BL41" s="110"/>
      <c r="BM41" s="110"/>
      <c r="BN41" s="110"/>
      <c r="BO41" s="123"/>
      <c r="BP41" s="123"/>
      <c r="BQ41" s="120">
        <v>35</v>
      </c>
      <c r="BR41" s="121"/>
      <c r="BS41" s="1005"/>
      <c r="BT41" s="1006"/>
      <c r="BU41" s="1006"/>
      <c r="BV41" s="1006"/>
      <c r="BW41" s="1006"/>
      <c r="BX41" s="1006"/>
      <c r="BY41" s="1006"/>
      <c r="BZ41" s="1006"/>
      <c r="CA41" s="1006"/>
      <c r="CB41" s="1006"/>
      <c r="CC41" s="1006"/>
      <c r="CD41" s="1006"/>
      <c r="CE41" s="1006"/>
      <c r="CF41" s="1006"/>
      <c r="CG41" s="1007"/>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04"/>
    </row>
    <row r="42" spans="1:131" s="105" customFormat="1" ht="26.25" customHeight="1">
      <c r="A42" s="119">
        <v>15</v>
      </c>
      <c r="B42" s="1020"/>
      <c r="C42" s="1021"/>
      <c r="D42" s="1021"/>
      <c r="E42" s="1021"/>
      <c r="F42" s="1021"/>
      <c r="G42" s="1021"/>
      <c r="H42" s="1021"/>
      <c r="I42" s="1021"/>
      <c r="J42" s="1021"/>
      <c r="K42" s="1021"/>
      <c r="L42" s="1021"/>
      <c r="M42" s="1021"/>
      <c r="N42" s="1021"/>
      <c r="O42" s="1021"/>
      <c r="P42" s="1022"/>
      <c r="Q42" s="1032"/>
      <c r="R42" s="1033"/>
      <c r="S42" s="1033"/>
      <c r="T42" s="1033"/>
      <c r="U42" s="1033"/>
      <c r="V42" s="1033"/>
      <c r="W42" s="1033"/>
      <c r="X42" s="1033"/>
      <c r="Y42" s="1033"/>
      <c r="Z42" s="1033"/>
      <c r="AA42" s="1033"/>
      <c r="AB42" s="1033"/>
      <c r="AC42" s="1033"/>
      <c r="AD42" s="1033"/>
      <c r="AE42" s="1034"/>
      <c r="AF42" s="1026"/>
      <c r="AG42" s="1027"/>
      <c r="AH42" s="1027"/>
      <c r="AI42" s="1027"/>
      <c r="AJ42" s="1028"/>
      <c r="AK42" s="969"/>
      <c r="AL42" s="960"/>
      <c r="AM42" s="960"/>
      <c r="AN42" s="960"/>
      <c r="AO42" s="960"/>
      <c r="AP42" s="960"/>
      <c r="AQ42" s="960"/>
      <c r="AR42" s="960"/>
      <c r="AS42" s="960"/>
      <c r="AT42" s="960"/>
      <c r="AU42" s="960"/>
      <c r="AV42" s="960"/>
      <c r="AW42" s="960"/>
      <c r="AX42" s="960"/>
      <c r="AY42" s="960"/>
      <c r="AZ42" s="1031"/>
      <c r="BA42" s="1031"/>
      <c r="BB42" s="1031"/>
      <c r="BC42" s="1031"/>
      <c r="BD42" s="1031"/>
      <c r="BE42" s="1015"/>
      <c r="BF42" s="1015"/>
      <c r="BG42" s="1015"/>
      <c r="BH42" s="1015"/>
      <c r="BI42" s="1016"/>
      <c r="BJ42" s="110"/>
      <c r="BK42" s="110"/>
      <c r="BL42" s="110"/>
      <c r="BM42" s="110"/>
      <c r="BN42" s="110"/>
      <c r="BO42" s="123"/>
      <c r="BP42" s="123"/>
      <c r="BQ42" s="120">
        <v>36</v>
      </c>
      <c r="BR42" s="121"/>
      <c r="BS42" s="1005"/>
      <c r="BT42" s="1006"/>
      <c r="BU42" s="1006"/>
      <c r="BV42" s="1006"/>
      <c r="BW42" s="1006"/>
      <c r="BX42" s="1006"/>
      <c r="BY42" s="1006"/>
      <c r="BZ42" s="1006"/>
      <c r="CA42" s="1006"/>
      <c r="CB42" s="1006"/>
      <c r="CC42" s="1006"/>
      <c r="CD42" s="1006"/>
      <c r="CE42" s="1006"/>
      <c r="CF42" s="1006"/>
      <c r="CG42" s="1007"/>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04"/>
    </row>
    <row r="43" spans="1:131" s="105" customFormat="1" ht="26.25" customHeight="1">
      <c r="A43" s="119">
        <v>16</v>
      </c>
      <c r="B43" s="1020"/>
      <c r="C43" s="1021"/>
      <c r="D43" s="1021"/>
      <c r="E43" s="1021"/>
      <c r="F43" s="1021"/>
      <c r="G43" s="1021"/>
      <c r="H43" s="1021"/>
      <c r="I43" s="1021"/>
      <c r="J43" s="1021"/>
      <c r="K43" s="1021"/>
      <c r="L43" s="1021"/>
      <c r="M43" s="1021"/>
      <c r="N43" s="1021"/>
      <c r="O43" s="1021"/>
      <c r="P43" s="1022"/>
      <c r="Q43" s="1032"/>
      <c r="R43" s="1033"/>
      <c r="S43" s="1033"/>
      <c r="T43" s="1033"/>
      <c r="U43" s="1033"/>
      <c r="V43" s="1033"/>
      <c r="W43" s="1033"/>
      <c r="X43" s="1033"/>
      <c r="Y43" s="1033"/>
      <c r="Z43" s="1033"/>
      <c r="AA43" s="1033"/>
      <c r="AB43" s="1033"/>
      <c r="AC43" s="1033"/>
      <c r="AD43" s="1033"/>
      <c r="AE43" s="1034"/>
      <c r="AF43" s="1026"/>
      <c r="AG43" s="1027"/>
      <c r="AH43" s="1027"/>
      <c r="AI43" s="1027"/>
      <c r="AJ43" s="1028"/>
      <c r="AK43" s="969"/>
      <c r="AL43" s="960"/>
      <c r="AM43" s="960"/>
      <c r="AN43" s="960"/>
      <c r="AO43" s="960"/>
      <c r="AP43" s="960"/>
      <c r="AQ43" s="960"/>
      <c r="AR43" s="960"/>
      <c r="AS43" s="960"/>
      <c r="AT43" s="960"/>
      <c r="AU43" s="960"/>
      <c r="AV43" s="960"/>
      <c r="AW43" s="960"/>
      <c r="AX43" s="960"/>
      <c r="AY43" s="960"/>
      <c r="AZ43" s="1031"/>
      <c r="BA43" s="1031"/>
      <c r="BB43" s="1031"/>
      <c r="BC43" s="1031"/>
      <c r="BD43" s="1031"/>
      <c r="BE43" s="1015"/>
      <c r="BF43" s="1015"/>
      <c r="BG43" s="1015"/>
      <c r="BH43" s="1015"/>
      <c r="BI43" s="1016"/>
      <c r="BJ43" s="110"/>
      <c r="BK43" s="110"/>
      <c r="BL43" s="110"/>
      <c r="BM43" s="110"/>
      <c r="BN43" s="110"/>
      <c r="BO43" s="123"/>
      <c r="BP43" s="123"/>
      <c r="BQ43" s="120">
        <v>37</v>
      </c>
      <c r="BR43" s="121"/>
      <c r="BS43" s="1005"/>
      <c r="BT43" s="1006"/>
      <c r="BU43" s="1006"/>
      <c r="BV43" s="1006"/>
      <c r="BW43" s="1006"/>
      <c r="BX43" s="1006"/>
      <c r="BY43" s="1006"/>
      <c r="BZ43" s="1006"/>
      <c r="CA43" s="1006"/>
      <c r="CB43" s="1006"/>
      <c r="CC43" s="1006"/>
      <c r="CD43" s="1006"/>
      <c r="CE43" s="1006"/>
      <c r="CF43" s="1006"/>
      <c r="CG43" s="1007"/>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04"/>
    </row>
    <row r="44" spans="1:131" s="105" customFormat="1" ht="26.25" customHeight="1">
      <c r="A44" s="119">
        <v>17</v>
      </c>
      <c r="B44" s="1020"/>
      <c r="C44" s="1021"/>
      <c r="D44" s="1021"/>
      <c r="E44" s="1021"/>
      <c r="F44" s="1021"/>
      <c r="G44" s="1021"/>
      <c r="H44" s="1021"/>
      <c r="I44" s="1021"/>
      <c r="J44" s="1021"/>
      <c r="K44" s="1021"/>
      <c r="L44" s="1021"/>
      <c r="M44" s="1021"/>
      <c r="N44" s="1021"/>
      <c r="O44" s="1021"/>
      <c r="P44" s="1022"/>
      <c r="Q44" s="1032"/>
      <c r="R44" s="1033"/>
      <c r="S44" s="1033"/>
      <c r="T44" s="1033"/>
      <c r="U44" s="1033"/>
      <c r="V44" s="1033"/>
      <c r="W44" s="1033"/>
      <c r="X44" s="1033"/>
      <c r="Y44" s="1033"/>
      <c r="Z44" s="1033"/>
      <c r="AA44" s="1033"/>
      <c r="AB44" s="1033"/>
      <c r="AC44" s="1033"/>
      <c r="AD44" s="1033"/>
      <c r="AE44" s="1034"/>
      <c r="AF44" s="1026"/>
      <c r="AG44" s="1027"/>
      <c r="AH44" s="1027"/>
      <c r="AI44" s="1027"/>
      <c r="AJ44" s="1028"/>
      <c r="AK44" s="969"/>
      <c r="AL44" s="960"/>
      <c r="AM44" s="960"/>
      <c r="AN44" s="960"/>
      <c r="AO44" s="960"/>
      <c r="AP44" s="960"/>
      <c r="AQ44" s="960"/>
      <c r="AR44" s="960"/>
      <c r="AS44" s="960"/>
      <c r="AT44" s="960"/>
      <c r="AU44" s="960"/>
      <c r="AV44" s="960"/>
      <c r="AW44" s="960"/>
      <c r="AX44" s="960"/>
      <c r="AY44" s="960"/>
      <c r="AZ44" s="1031"/>
      <c r="BA44" s="1031"/>
      <c r="BB44" s="1031"/>
      <c r="BC44" s="1031"/>
      <c r="BD44" s="1031"/>
      <c r="BE44" s="1015"/>
      <c r="BF44" s="1015"/>
      <c r="BG44" s="1015"/>
      <c r="BH44" s="1015"/>
      <c r="BI44" s="1016"/>
      <c r="BJ44" s="110"/>
      <c r="BK44" s="110"/>
      <c r="BL44" s="110"/>
      <c r="BM44" s="110"/>
      <c r="BN44" s="110"/>
      <c r="BO44" s="123"/>
      <c r="BP44" s="123"/>
      <c r="BQ44" s="120">
        <v>38</v>
      </c>
      <c r="BR44" s="121"/>
      <c r="BS44" s="1005"/>
      <c r="BT44" s="1006"/>
      <c r="BU44" s="1006"/>
      <c r="BV44" s="1006"/>
      <c r="BW44" s="1006"/>
      <c r="BX44" s="1006"/>
      <c r="BY44" s="1006"/>
      <c r="BZ44" s="1006"/>
      <c r="CA44" s="1006"/>
      <c r="CB44" s="1006"/>
      <c r="CC44" s="1006"/>
      <c r="CD44" s="1006"/>
      <c r="CE44" s="1006"/>
      <c r="CF44" s="1006"/>
      <c r="CG44" s="1007"/>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04"/>
    </row>
    <row r="45" spans="1:131" s="105" customFormat="1" ht="26.25" customHeight="1">
      <c r="A45" s="119">
        <v>18</v>
      </c>
      <c r="B45" s="1020"/>
      <c r="C45" s="1021"/>
      <c r="D45" s="1021"/>
      <c r="E45" s="1021"/>
      <c r="F45" s="1021"/>
      <c r="G45" s="1021"/>
      <c r="H45" s="1021"/>
      <c r="I45" s="1021"/>
      <c r="J45" s="1021"/>
      <c r="K45" s="1021"/>
      <c r="L45" s="1021"/>
      <c r="M45" s="1021"/>
      <c r="N45" s="1021"/>
      <c r="O45" s="1021"/>
      <c r="P45" s="1022"/>
      <c r="Q45" s="1032"/>
      <c r="R45" s="1033"/>
      <c r="S45" s="1033"/>
      <c r="T45" s="1033"/>
      <c r="U45" s="1033"/>
      <c r="V45" s="1033"/>
      <c r="W45" s="1033"/>
      <c r="X45" s="1033"/>
      <c r="Y45" s="1033"/>
      <c r="Z45" s="1033"/>
      <c r="AA45" s="1033"/>
      <c r="AB45" s="1033"/>
      <c r="AC45" s="1033"/>
      <c r="AD45" s="1033"/>
      <c r="AE45" s="1034"/>
      <c r="AF45" s="1026"/>
      <c r="AG45" s="1027"/>
      <c r="AH45" s="1027"/>
      <c r="AI45" s="1027"/>
      <c r="AJ45" s="1028"/>
      <c r="AK45" s="969"/>
      <c r="AL45" s="960"/>
      <c r="AM45" s="960"/>
      <c r="AN45" s="960"/>
      <c r="AO45" s="960"/>
      <c r="AP45" s="960"/>
      <c r="AQ45" s="960"/>
      <c r="AR45" s="960"/>
      <c r="AS45" s="960"/>
      <c r="AT45" s="960"/>
      <c r="AU45" s="960"/>
      <c r="AV45" s="960"/>
      <c r="AW45" s="960"/>
      <c r="AX45" s="960"/>
      <c r="AY45" s="960"/>
      <c r="AZ45" s="1031"/>
      <c r="BA45" s="1031"/>
      <c r="BB45" s="1031"/>
      <c r="BC45" s="1031"/>
      <c r="BD45" s="1031"/>
      <c r="BE45" s="1015"/>
      <c r="BF45" s="1015"/>
      <c r="BG45" s="1015"/>
      <c r="BH45" s="1015"/>
      <c r="BI45" s="1016"/>
      <c r="BJ45" s="110"/>
      <c r="BK45" s="110"/>
      <c r="BL45" s="110"/>
      <c r="BM45" s="110"/>
      <c r="BN45" s="110"/>
      <c r="BO45" s="123"/>
      <c r="BP45" s="123"/>
      <c r="BQ45" s="120">
        <v>39</v>
      </c>
      <c r="BR45" s="121"/>
      <c r="BS45" s="1005"/>
      <c r="BT45" s="1006"/>
      <c r="BU45" s="1006"/>
      <c r="BV45" s="1006"/>
      <c r="BW45" s="1006"/>
      <c r="BX45" s="1006"/>
      <c r="BY45" s="1006"/>
      <c r="BZ45" s="1006"/>
      <c r="CA45" s="1006"/>
      <c r="CB45" s="1006"/>
      <c r="CC45" s="1006"/>
      <c r="CD45" s="1006"/>
      <c r="CE45" s="1006"/>
      <c r="CF45" s="1006"/>
      <c r="CG45" s="1007"/>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04"/>
    </row>
    <row r="46" spans="1:131" s="105" customFormat="1" ht="26.25" customHeight="1">
      <c r="A46" s="119">
        <v>19</v>
      </c>
      <c r="B46" s="1020"/>
      <c r="C46" s="1021"/>
      <c r="D46" s="1021"/>
      <c r="E46" s="1021"/>
      <c r="F46" s="1021"/>
      <c r="G46" s="1021"/>
      <c r="H46" s="1021"/>
      <c r="I46" s="1021"/>
      <c r="J46" s="1021"/>
      <c r="K46" s="1021"/>
      <c r="L46" s="1021"/>
      <c r="M46" s="1021"/>
      <c r="N46" s="1021"/>
      <c r="O46" s="1021"/>
      <c r="P46" s="1022"/>
      <c r="Q46" s="1032"/>
      <c r="R46" s="1033"/>
      <c r="S46" s="1033"/>
      <c r="T46" s="1033"/>
      <c r="U46" s="1033"/>
      <c r="V46" s="1033"/>
      <c r="W46" s="1033"/>
      <c r="X46" s="1033"/>
      <c r="Y46" s="1033"/>
      <c r="Z46" s="1033"/>
      <c r="AA46" s="1033"/>
      <c r="AB46" s="1033"/>
      <c r="AC46" s="1033"/>
      <c r="AD46" s="1033"/>
      <c r="AE46" s="1034"/>
      <c r="AF46" s="1026"/>
      <c r="AG46" s="1027"/>
      <c r="AH46" s="1027"/>
      <c r="AI46" s="1027"/>
      <c r="AJ46" s="1028"/>
      <c r="AK46" s="969"/>
      <c r="AL46" s="960"/>
      <c r="AM46" s="960"/>
      <c r="AN46" s="960"/>
      <c r="AO46" s="960"/>
      <c r="AP46" s="960"/>
      <c r="AQ46" s="960"/>
      <c r="AR46" s="960"/>
      <c r="AS46" s="960"/>
      <c r="AT46" s="960"/>
      <c r="AU46" s="960"/>
      <c r="AV46" s="960"/>
      <c r="AW46" s="960"/>
      <c r="AX46" s="960"/>
      <c r="AY46" s="960"/>
      <c r="AZ46" s="1031"/>
      <c r="BA46" s="1031"/>
      <c r="BB46" s="1031"/>
      <c r="BC46" s="1031"/>
      <c r="BD46" s="1031"/>
      <c r="BE46" s="1015"/>
      <c r="BF46" s="1015"/>
      <c r="BG46" s="1015"/>
      <c r="BH46" s="1015"/>
      <c r="BI46" s="1016"/>
      <c r="BJ46" s="110"/>
      <c r="BK46" s="110"/>
      <c r="BL46" s="110"/>
      <c r="BM46" s="110"/>
      <c r="BN46" s="110"/>
      <c r="BO46" s="123"/>
      <c r="BP46" s="123"/>
      <c r="BQ46" s="120">
        <v>40</v>
      </c>
      <c r="BR46" s="121"/>
      <c r="BS46" s="1005"/>
      <c r="BT46" s="1006"/>
      <c r="BU46" s="1006"/>
      <c r="BV46" s="1006"/>
      <c r="BW46" s="1006"/>
      <c r="BX46" s="1006"/>
      <c r="BY46" s="1006"/>
      <c r="BZ46" s="1006"/>
      <c r="CA46" s="1006"/>
      <c r="CB46" s="1006"/>
      <c r="CC46" s="1006"/>
      <c r="CD46" s="1006"/>
      <c r="CE46" s="1006"/>
      <c r="CF46" s="1006"/>
      <c r="CG46" s="1007"/>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04"/>
    </row>
    <row r="47" spans="1:131" s="105" customFormat="1" ht="26.25" customHeight="1">
      <c r="A47" s="119">
        <v>20</v>
      </c>
      <c r="B47" s="1020"/>
      <c r="C47" s="1021"/>
      <c r="D47" s="1021"/>
      <c r="E47" s="1021"/>
      <c r="F47" s="1021"/>
      <c r="G47" s="1021"/>
      <c r="H47" s="1021"/>
      <c r="I47" s="1021"/>
      <c r="J47" s="1021"/>
      <c r="K47" s="1021"/>
      <c r="L47" s="1021"/>
      <c r="M47" s="1021"/>
      <c r="N47" s="1021"/>
      <c r="O47" s="1021"/>
      <c r="P47" s="1022"/>
      <c r="Q47" s="1032"/>
      <c r="R47" s="1033"/>
      <c r="S47" s="1033"/>
      <c r="T47" s="1033"/>
      <c r="U47" s="1033"/>
      <c r="V47" s="1033"/>
      <c r="W47" s="1033"/>
      <c r="X47" s="1033"/>
      <c r="Y47" s="1033"/>
      <c r="Z47" s="1033"/>
      <c r="AA47" s="1033"/>
      <c r="AB47" s="1033"/>
      <c r="AC47" s="1033"/>
      <c r="AD47" s="1033"/>
      <c r="AE47" s="1034"/>
      <c r="AF47" s="1026"/>
      <c r="AG47" s="1027"/>
      <c r="AH47" s="1027"/>
      <c r="AI47" s="1027"/>
      <c r="AJ47" s="1028"/>
      <c r="AK47" s="969"/>
      <c r="AL47" s="960"/>
      <c r="AM47" s="960"/>
      <c r="AN47" s="960"/>
      <c r="AO47" s="960"/>
      <c r="AP47" s="960"/>
      <c r="AQ47" s="960"/>
      <c r="AR47" s="960"/>
      <c r="AS47" s="960"/>
      <c r="AT47" s="960"/>
      <c r="AU47" s="960"/>
      <c r="AV47" s="960"/>
      <c r="AW47" s="960"/>
      <c r="AX47" s="960"/>
      <c r="AY47" s="960"/>
      <c r="AZ47" s="1031"/>
      <c r="BA47" s="1031"/>
      <c r="BB47" s="1031"/>
      <c r="BC47" s="1031"/>
      <c r="BD47" s="1031"/>
      <c r="BE47" s="1015"/>
      <c r="BF47" s="1015"/>
      <c r="BG47" s="1015"/>
      <c r="BH47" s="1015"/>
      <c r="BI47" s="1016"/>
      <c r="BJ47" s="110"/>
      <c r="BK47" s="110"/>
      <c r="BL47" s="110"/>
      <c r="BM47" s="110"/>
      <c r="BN47" s="110"/>
      <c r="BO47" s="123"/>
      <c r="BP47" s="123"/>
      <c r="BQ47" s="120">
        <v>41</v>
      </c>
      <c r="BR47" s="121"/>
      <c r="BS47" s="1005"/>
      <c r="BT47" s="1006"/>
      <c r="BU47" s="1006"/>
      <c r="BV47" s="1006"/>
      <c r="BW47" s="1006"/>
      <c r="BX47" s="1006"/>
      <c r="BY47" s="1006"/>
      <c r="BZ47" s="1006"/>
      <c r="CA47" s="1006"/>
      <c r="CB47" s="1006"/>
      <c r="CC47" s="1006"/>
      <c r="CD47" s="1006"/>
      <c r="CE47" s="1006"/>
      <c r="CF47" s="1006"/>
      <c r="CG47" s="1007"/>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04"/>
    </row>
    <row r="48" spans="1:131" s="105" customFormat="1" ht="26.25" customHeight="1">
      <c r="A48" s="119">
        <v>21</v>
      </c>
      <c r="B48" s="1020"/>
      <c r="C48" s="1021"/>
      <c r="D48" s="1021"/>
      <c r="E48" s="1021"/>
      <c r="F48" s="1021"/>
      <c r="G48" s="1021"/>
      <c r="H48" s="1021"/>
      <c r="I48" s="1021"/>
      <c r="J48" s="1021"/>
      <c r="K48" s="1021"/>
      <c r="L48" s="1021"/>
      <c r="M48" s="1021"/>
      <c r="N48" s="1021"/>
      <c r="O48" s="1021"/>
      <c r="P48" s="1022"/>
      <c r="Q48" s="1032"/>
      <c r="R48" s="1033"/>
      <c r="S48" s="1033"/>
      <c r="T48" s="1033"/>
      <c r="U48" s="1033"/>
      <c r="V48" s="1033"/>
      <c r="W48" s="1033"/>
      <c r="X48" s="1033"/>
      <c r="Y48" s="1033"/>
      <c r="Z48" s="1033"/>
      <c r="AA48" s="1033"/>
      <c r="AB48" s="1033"/>
      <c r="AC48" s="1033"/>
      <c r="AD48" s="1033"/>
      <c r="AE48" s="1034"/>
      <c r="AF48" s="1026"/>
      <c r="AG48" s="1027"/>
      <c r="AH48" s="1027"/>
      <c r="AI48" s="1027"/>
      <c r="AJ48" s="1028"/>
      <c r="AK48" s="969"/>
      <c r="AL48" s="960"/>
      <c r="AM48" s="960"/>
      <c r="AN48" s="960"/>
      <c r="AO48" s="960"/>
      <c r="AP48" s="960"/>
      <c r="AQ48" s="960"/>
      <c r="AR48" s="960"/>
      <c r="AS48" s="960"/>
      <c r="AT48" s="960"/>
      <c r="AU48" s="960"/>
      <c r="AV48" s="960"/>
      <c r="AW48" s="960"/>
      <c r="AX48" s="960"/>
      <c r="AY48" s="960"/>
      <c r="AZ48" s="1031"/>
      <c r="BA48" s="1031"/>
      <c r="BB48" s="1031"/>
      <c r="BC48" s="1031"/>
      <c r="BD48" s="1031"/>
      <c r="BE48" s="1015"/>
      <c r="BF48" s="1015"/>
      <c r="BG48" s="1015"/>
      <c r="BH48" s="1015"/>
      <c r="BI48" s="1016"/>
      <c r="BJ48" s="110"/>
      <c r="BK48" s="110"/>
      <c r="BL48" s="110"/>
      <c r="BM48" s="110"/>
      <c r="BN48" s="110"/>
      <c r="BO48" s="123"/>
      <c r="BP48" s="123"/>
      <c r="BQ48" s="120">
        <v>42</v>
      </c>
      <c r="BR48" s="121"/>
      <c r="BS48" s="1005"/>
      <c r="BT48" s="1006"/>
      <c r="BU48" s="1006"/>
      <c r="BV48" s="1006"/>
      <c r="BW48" s="1006"/>
      <c r="BX48" s="1006"/>
      <c r="BY48" s="1006"/>
      <c r="BZ48" s="1006"/>
      <c r="CA48" s="1006"/>
      <c r="CB48" s="1006"/>
      <c r="CC48" s="1006"/>
      <c r="CD48" s="1006"/>
      <c r="CE48" s="1006"/>
      <c r="CF48" s="1006"/>
      <c r="CG48" s="1007"/>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04"/>
    </row>
    <row r="49" spans="1:131" s="105" customFormat="1" ht="26.25" customHeight="1">
      <c r="A49" s="119">
        <v>22</v>
      </c>
      <c r="B49" s="1020"/>
      <c r="C49" s="1021"/>
      <c r="D49" s="1021"/>
      <c r="E49" s="1021"/>
      <c r="F49" s="1021"/>
      <c r="G49" s="1021"/>
      <c r="H49" s="1021"/>
      <c r="I49" s="1021"/>
      <c r="J49" s="1021"/>
      <c r="K49" s="1021"/>
      <c r="L49" s="1021"/>
      <c r="M49" s="1021"/>
      <c r="N49" s="1021"/>
      <c r="O49" s="1021"/>
      <c r="P49" s="1022"/>
      <c r="Q49" s="1032"/>
      <c r="R49" s="1033"/>
      <c r="S49" s="1033"/>
      <c r="T49" s="1033"/>
      <c r="U49" s="1033"/>
      <c r="V49" s="1033"/>
      <c r="W49" s="1033"/>
      <c r="X49" s="1033"/>
      <c r="Y49" s="1033"/>
      <c r="Z49" s="1033"/>
      <c r="AA49" s="1033"/>
      <c r="AB49" s="1033"/>
      <c r="AC49" s="1033"/>
      <c r="AD49" s="1033"/>
      <c r="AE49" s="1034"/>
      <c r="AF49" s="1026"/>
      <c r="AG49" s="1027"/>
      <c r="AH49" s="1027"/>
      <c r="AI49" s="1027"/>
      <c r="AJ49" s="1028"/>
      <c r="AK49" s="969"/>
      <c r="AL49" s="960"/>
      <c r="AM49" s="960"/>
      <c r="AN49" s="960"/>
      <c r="AO49" s="960"/>
      <c r="AP49" s="960"/>
      <c r="AQ49" s="960"/>
      <c r="AR49" s="960"/>
      <c r="AS49" s="960"/>
      <c r="AT49" s="960"/>
      <c r="AU49" s="960"/>
      <c r="AV49" s="960"/>
      <c r="AW49" s="960"/>
      <c r="AX49" s="960"/>
      <c r="AY49" s="960"/>
      <c r="AZ49" s="1031"/>
      <c r="BA49" s="1031"/>
      <c r="BB49" s="1031"/>
      <c r="BC49" s="1031"/>
      <c r="BD49" s="1031"/>
      <c r="BE49" s="1015"/>
      <c r="BF49" s="1015"/>
      <c r="BG49" s="1015"/>
      <c r="BH49" s="1015"/>
      <c r="BI49" s="1016"/>
      <c r="BJ49" s="110"/>
      <c r="BK49" s="110"/>
      <c r="BL49" s="110"/>
      <c r="BM49" s="110"/>
      <c r="BN49" s="110"/>
      <c r="BO49" s="123"/>
      <c r="BP49" s="123"/>
      <c r="BQ49" s="120">
        <v>43</v>
      </c>
      <c r="BR49" s="121"/>
      <c r="BS49" s="1005"/>
      <c r="BT49" s="1006"/>
      <c r="BU49" s="1006"/>
      <c r="BV49" s="1006"/>
      <c r="BW49" s="1006"/>
      <c r="BX49" s="1006"/>
      <c r="BY49" s="1006"/>
      <c r="BZ49" s="1006"/>
      <c r="CA49" s="1006"/>
      <c r="CB49" s="1006"/>
      <c r="CC49" s="1006"/>
      <c r="CD49" s="1006"/>
      <c r="CE49" s="1006"/>
      <c r="CF49" s="1006"/>
      <c r="CG49" s="1007"/>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04"/>
    </row>
    <row r="50" spans="1:131" s="105" customFormat="1" ht="26.25" customHeight="1">
      <c r="A50" s="119">
        <v>23</v>
      </c>
      <c r="B50" s="1020"/>
      <c r="C50" s="1021"/>
      <c r="D50" s="1021"/>
      <c r="E50" s="1021"/>
      <c r="F50" s="1021"/>
      <c r="G50" s="1021"/>
      <c r="H50" s="1021"/>
      <c r="I50" s="1021"/>
      <c r="J50" s="1021"/>
      <c r="K50" s="1021"/>
      <c r="L50" s="1021"/>
      <c r="M50" s="1021"/>
      <c r="N50" s="1021"/>
      <c r="O50" s="1021"/>
      <c r="P50" s="1022"/>
      <c r="Q50" s="1023"/>
      <c r="R50" s="1024"/>
      <c r="S50" s="1024"/>
      <c r="T50" s="1024"/>
      <c r="U50" s="1024"/>
      <c r="V50" s="1024"/>
      <c r="W50" s="1024"/>
      <c r="X50" s="1024"/>
      <c r="Y50" s="1024"/>
      <c r="Z50" s="1024"/>
      <c r="AA50" s="1024"/>
      <c r="AB50" s="1024"/>
      <c r="AC50" s="1024"/>
      <c r="AD50" s="1024"/>
      <c r="AE50" s="1025"/>
      <c r="AF50" s="1026"/>
      <c r="AG50" s="1027"/>
      <c r="AH50" s="1027"/>
      <c r="AI50" s="1027"/>
      <c r="AJ50" s="1028"/>
      <c r="AK50" s="1029"/>
      <c r="AL50" s="1024"/>
      <c r="AM50" s="1024"/>
      <c r="AN50" s="1024"/>
      <c r="AO50" s="1024"/>
      <c r="AP50" s="1024"/>
      <c r="AQ50" s="1024"/>
      <c r="AR50" s="1024"/>
      <c r="AS50" s="1024"/>
      <c r="AT50" s="1024"/>
      <c r="AU50" s="1024"/>
      <c r="AV50" s="1024"/>
      <c r="AW50" s="1024"/>
      <c r="AX50" s="1024"/>
      <c r="AY50" s="1024"/>
      <c r="AZ50" s="1030"/>
      <c r="BA50" s="1030"/>
      <c r="BB50" s="1030"/>
      <c r="BC50" s="1030"/>
      <c r="BD50" s="1030"/>
      <c r="BE50" s="1015"/>
      <c r="BF50" s="1015"/>
      <c r="BG50" s="1015"/>
      <c r="BH50" s="1015"/>
      <c r="BI50" s="1016"/>
      <c r="BJ50" s="110"/>
      <c r="BK50" s="110"/>
      <c r="BL50" s="110"/>
      <c r="BM50" s="110"/>
      <c r="BN50" s="110"/>
      <c r="BO50" s="123"/>
      <c r="BP50" s="123"/>
      <c r="BQ50" s="120">
        <v>44</v>
      </c>
      <c r="BR50" s="121"/>
      <c r="BS50" s="1005"/>
      <c r="BT50" s="1006"/>
      <c r="BU50" s="1006"/>
      <c r="BV50" s="1006"/>
      <c r="BW50" s="1006"/>
      <c r="BX50" s="1006"/>
      <c r="BY50" s="1006"/>
      <c r="BZ50" s="1006"/>
      <c r="CA50" s="1006"/>
      <c r="CB50" s="1006"/>
      <c r="CC50" s="1006"/>
      <c r="CD50" s="1006"/>
      <c r="CE50" s="1006"/>
      <c r="CF50" s="1006"/>
      <c r="CG50" s="1007"/>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04"/>
    </row>
    <row r="51" spans="1:131" s="105" customFormat="1" ht="26.25" customHeight="1">
      <c r="A51" s="119">
        <v>24</v>
      </c>
      <c r="B51" s="1020"/>
      <c r="C51" s="1021"/>
      <c r="D51" s="1021"/>
      <c r="E51" s="1021"/>
      <c r="F51" s="1021"/>
      <c r="G51" s="1021"/>
      <c r="H51" s="1021"/>
      <c r="I51" s="1021"/>
      <c r="J51" s="1021"/>
      <c r="K51" s="1021"/>
      <c r="L51" s="1021"/>
      <c r="M51" s="1021"/>
      <c r="N51" s="1021"/>
      <c r="O51" s="1021"/>
      <c r="P51" s="1022"/>
      <c r="Q51" s="1023"/>
      <c r="R51" s="1024"/>
      <c r="S51" s="1024"/>
      <c r="T51" s="1024"/>
      <c r="U51" s="1024"/>
      <c r="V51" s="1024"/>
      <c r="W51" s="1024"/>
      <c r="X51" s="1024"/>
      <c r="Y51" s="1024"/>
      <c r="Z51" s="1024"/>
      <c r="AA51" s="1024"/>
      <c r="AB51" s="1024"/>
      <c r="AC51" s="1024"/>
      <c r="AD51" s="1024"/>
      <c r="AE51" s="1025"/>
      <c r="AF51" s="1026"/>
      <c r="AG51" s="1027"/>
      <c r="AH51" s="1027"/>
      <c r="AI51" s="1027"/>
      <c r="AJ51" s="1028"/>
      <c r="AK51" s="1029"/>
      <c r="AL51" s="1024"/>
      <c r="AM51" s="1024"/>
      <c r="AN51" s="1024"/>
      <c r="AO51" s="1024"/>
      <c r="AP51" s="1024"/>
      <c r="AQ51" s="1024"/>
      <c r="AR51" s="1024"/>
      <c r="AS51" s="1024"/>
      <c r="AT51" s="1024"/>
      <c r="AU51" s="1024"/>
      <c r="AV51" s="1024"/>
      <c r="AW51" s="1024"/>
      <c r="AX51" s="1024"/>
      <c r="AY51" s="1024"/>
      <c r="AZ51" s="1030"/>
      <c r="BA51" s="1030"/>
      <c r="BB51" s="1030"/>
      <c r="BC51" s="1030"/>
      <c r="BD51" s="1030"/>
      <c r="BE51" s="1015"/>
      <c r="BF51" s="1015"/>
      <c r="BG51" s="1015"/>
      <c r="BH51" s="1015"/>
      <c r="BI51" s="1016"/>
      <c r="BJ51" s="110"/>
      <c r="BK51" s="110"/>
      <c r="BL51" s="110"/>
      <c r="BM51" s="110"/>
      <c r="BN51" s="110"/>
      <c r="BO51" s="123"/>
      <c r="BP51" s="123"/>
      <c r="BQ51" s="120">
        <v>45</v>
      </c>
      <c r="BR51" s="121"/>
      <c r="BS51" s="1005"/>
      <c r="BT51" s="1006"/>
      <c r="BU51" s="1006"/>
      <c r="BV51" s="1006"/>
      <c r="BW51" s="1006"/>
      <c r="BX51" s="1006"/>
      <c r="BY51" s="1006"/>
      <c r="BZ51" s="1006"/>
      <c r="CA51" s="1006"/>
      <c r="CB51" s="1006"/>
      <c r="CC51" s="1006"/>
      <c r="CD51" s="1006"/>
      <c r="CE51" s="1006"/>
      <c r="CF51" s="1006"/>
      <c r="CG51" s="1007"/>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04"/>
    </row>
    <row r="52" spans="1:131" s="105" customFormat="1" ht="26.25" customHeight="1">
      <c r="A52" s="119">
        <v>25</v>
      </c>
      <c r="B52" s="1020"/>
      <c r="C52" s="1021"/>
      <c r="D52" s="1021"/>
      <c r="E52" s="1021"/>
      <c r="F52" s="1021"/>
      <c r="G52" s="1021"/>
      <c r="H52" s="1021"/>
      <c r="I52" s="1021"/>
      <c r="J52" s="1021"/>
      <c r="K52" s="1021"/>
      <c r="L52" s="1021"/>
      <c r="M52" s="1021"/>
      <c r="N52" s="1021"/>
      <c r="O52" s="1021"/>
      <c r="P52" s="1022"/>
      <c r="Q52" s="1023"/>
      <c r="R52" s="1024"/>
      <c r="S52" s="1024"/>
      <c r="T52" s="1024"/>
      <c r="U52" s="1024"/>
      <c r="V52" s="1024"/>
      <c r="W52" s="1024"/>
      <c r="X52" s="1024"/>
      <c r="Y52" s="1024"/>
      <c r="Z52" s="1024"/>
      <c r="AA52" s="1024"/>
      <c r="AB52" s="1024"/>
      <c r="AC52" s="1024"/>
      <c r="AD52" s="1024"/>
      <c r="AE52" s="1025"/>
      <c r="AF52" s="1026"/>
      <c r="AG52" s="1027"/>
      <c r="AH52" s="1027"/>
      <c r="AI52" s="1027"/>
      <c r="AJ52" s="1028"/>
      <c r="AK52" s="1029"/>
      <c r="AL52" s="1024"/>
      <c r="AM52" s="1024"/>
      <c r="AN52" s="1024"/>
      <c r="AO52" s="1024"/>
      <c r="AP52" s="1024"/>
      <c r="AQ52" s="1024"/>
      <c r="AR52" s="1024"/>
      <c r="AS52" s="1024"/>
      <c r="AT52" s="1024"/>
      <c r="AU52" s="1024"/>
      <c r="AV52" s="1024"/>
      <c r="AW52" s="1024"/>
      <c r="AX52" s="1024"/>
      <c r="AY52" s="1024"/>
      <c r="AZ52" s="1030"/>
      <c r="BA52" s="1030"/>
      <c r="BB52" s="1030"/>
      <c r="BC52" s="1030"/>
      <c r="BD52" s="1030"/>
      <c r="BE52" s="1015"/>
      <c r="BF52" s="1015"/>
      <c r="BG52" s="1015"/>
      <c r="BH52" s="1015"/>
      <c r="BI52" s="1016"/>
      <c r="BJ52" s="110"/>
      <c r="BK52" s="110"/>
      <c r="BL52" s="110"/>
      <c r="BM52" s="110"/>
      <c r="BN52" s="110"/>
      <c r="BO52" s="123"/>
      <c r="BP52" s="123"/>
      <c r="BQ52" s="120">
        <v>46</v>
      </c>
      <c r="BR52" s="121"/>
      <c r="BS52" s="1005"/>
      <c r="BT52" s="1006"/>
      <c r="BU52" s="1006"/>
      <c r="BV52" s="1006"/>
      <c r="BW52" s="1006"/>
      <c r="BX52" s="1006"/>
      <c r="BY52" s="1006"/>
      <c r="BZ52" s="1006"/>
      <c r="CA52" s="1006"/>
      <c r="CB52" s="1006"/>
      <c r="CC52" s="1006"/>
      <c r="CD52" s="1006"/>
      <c r="CE52" s="1006"/>
      <c r="CF52" s="1006"/>
      <c r="CG52" s="1007"/>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04"/>
    </row>
    <row r="53" spans="1:131" s="105" customFormat="1" ht="26.25" customHeight="1">
      <c r="A53" s="119">
        <v>26</v>
      </c>
      <c r="B53" s="1020"/>
      <c r="C53" s="1021"/>
      <c r="D53" s="1021"/>
      <c r="E53" s="1021"/>
      <c r="F53" s="1021"/>
      <c r="G53" s="1021"/>
      <c r="H53" s="1021"/>
      <c r="I53" s="1021"/>
      <c r="J53" s="1021"/>
      <c r="K53" s="1021"/>
      <c r="L53" s="1021"/>
      <c r="M53" s="1021"/>
      <c r="N53" s="1021"/>
      <c r="O53" s="1021"/>
      <c r="P53" s="1022"/>
      <c r="Q53" s="1023"/>
      <c r="R53" s="1024"/>
      <c r="S53" s="1024"/>
      <c r="T53" s="1024"/>
      <c r="U53" s="1024"/>
      <c r="V53" s="1024"/>
      <c r="W53" s="1024"/>
      <c r="X53" s="1024"/>
      <c r="Y53" s="1024"/>
      <c r="Z53" s="1024"/>
      <c r="AA53" s="1024"/>
      <c r="AB53" s="1024"/>
      <c r="AC53" s="1024"/>
      <c r="AD53" s="1024"/>
      <c r="AE53" s="1025"/>
      <c r="AF53" s="1026"/>
      <c r="AG53" s="1027"/>
      <c r="AH53" s="1027"/>
      <c r="AI53" s="1027"/>
      <c r="AJ53" s="1028"/>
      <c r="AK53" s="1029"/>
      <c r="AL53" s="1024"/>
      <c r="AM53" s="1024"/>
      <c r="AN53" s="1024"/>
      <c r="AO53" s="1024"/>
      <c r="AP53" s="1024"/>
      <c r="AQ53" s="1024"/>
      <c r="AR53" s="1024"/>
      <c r="AS53" s="1024"/>
      <c r="AT53" s="1024"/>
      <c r="AU53" s="1024"/>
      <c r="AV53" s="1024"/>
      <c r="AW53" s="1024"/>
      <c r="AX53" s="1024"/>
      <c r="AY53" s="1024"/>
      <c r="AZ53" s="1030"/>
      <c r="BA53" s="1030"/>
      <c r="BB53" s="1030"/>
      <c r="BC53" s="1030"/>
      <c r="BD53" s="1030"/>
      <c r="BE53" s="1015"/>
      <c r="BF53" s="1015"/>
      <c r="BG53" s="1015"/>
      <c r="BH53" s="1015"/>
      <c r="BI53" s="1016"/>
      <c r="BJ53" s="110"/>
      <c r="BK53" s="110"/>
      <c r="BL53" s="110"/>
      <c r="BM53" s="110"/>
      <c r="BN53" s="110"/>
      <c r="BO53" s="123"/>
      <c r="BP53" s="123"/>
      <c r="BQ53" s="120">
        <v>47</v>
      </c>
      <c r="BR53" s="121"/>
      <c r="BS53" s="1005"/>
      <c r="BT53" s="1006"/>
      <c r="BU53" s="1006"/>
      <c r="BV53" s="1006"/>
      <c r="BW53" s="1006"/>
      <c r="BX53" s="1006"/>
      <c r="BY53" s="1006"/>
      <c r="BZ53" s="1006"/>
      <c r="CA53" s="1006"/>
      <c r="CB53" s="1006"/>
      <c r="CC53" s="1006"/>
      <c r="CD53" s="1006"/>
      <c r="CE53" s="1006"/>
      <c r="CF53" s="1006"/>
      <c r="CG53" s="1007"/>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04"/>
    </row>
    <row r="54" spans="1:131" s="105" customFormat="1" ht="26.25" customHeight="1">
      <c r="A54" s="119">
        <v>27</v>
      </c>
      <c r="B54" s="1020"/>
      <c r="C54" s="1021"/>
      <c r="D54" s="1021"/>
      <c r="E54" s="1021"/>
      <c r="F54" s="1021"/>
      <c r="G54" s="1021"/>
      <c r="H54" s="1021"/>
      <c r="I54" s="1021"/>
      <c r="J54" s="1021"/>
      <c r="K54" s="1021"/>
      <c r="L54" s="1021"/>
      <c r="M54" s="1021"/>
      <c r="N54" s="1021"/>
      <c r="O54" s="1021"/>
      <c r="P54" s="1022"/>
      <c r="Q54" s="1023"/>
      <c r="R54" s="1024"/>
      <c r="S54" s="1024"/>
      <c r="T54" s="1024"/>
      <c r="U54" s="1024"/>
      <c r="V54" s="1024"/>
      <c r="W54" s="1024"/>
      <c r="X54" s="1024"/>
      <c r="Y54" s="1024"/>
      <c r="Z54" s="1024"/>
      <c r="AA54" s="1024"/>
      <c r="AB54" s="1024"/>
      <c r="AC54" s="1024"/>
      <c r="AD54" s="1024"/>
      <c r="AE54" s="1025"/>
      <c r="AF54" s="1026"/>
      <c r="AG54" s="1027"/>
      <c r="AH54" s="1027"/>
      <c r="AI54" s="1027"/>
      <c r="AJ54" s="1028"/>
      <c r="AK54" s="1029"/>
      <c r="AL54" s="1024"/>
      <c r="AM54" s="1024"/>
      <c r="AN54" s="1024"/>
      <c r="AO54" s="1024"/>
      <c r="AP54" s="1024"/>
      <c r="AQ54" s="1024"/>
      <c r="AR54" s="1024"/>
      <c r="AS54" s="1024"/>
      <c r="AT54" s="1024"/>
      <c r="AU54" s="1024"/>
      <c r="AV54" s="1024"/>
      <c r="AW54" s="1024"/>
      <c r="AX54" s="1024"/>
      <c r="AY54" s="1024"/>
      <c r="AZ54" s="1030"/>
      <c r="BA54" s="1030"/>
      <c r="BB54" s="1030"/>
      <c r="BC54" s="1030"/>
      <c r="BD54" s="1030"/>
      <c r="BE54" s="1015"/>
      <c r="BF54" s="1015"/>
      <c r="BG54" s="1015"/>
      <c r="BH54" s="1015"/>
      <c r="BI54" s="1016"/>
      <c r="BJ54" s="110"/>
      <c r="BK54" s="110"/>
      <c r="BL54" s="110"/>
      <c r="BM54" s="110"/>
      <c r="BN54" s="110"/>
      <c r="BO54" s="123"/>
      <c r="BP54" s="123"/>
      <c r="BQ54" s="120">
        <v>48</v>
      </c>
      <c r="BR54" s="121"/>
      <c r="BS54" s="1005"/>
      <c r="BT54" s="1006"/>
      <c r="BU54" s="1006"/>
      <c r="BV54" s="1006"/>
      <c r="BW54" s="1006"/>
      <c r="BX54" s="1006"/>
      <c r="BY54" s="1006"/>
      <c r="BZ54" s="1006"/>
      <c r="CA54" s="1006"/>
      <c r="CB54" s="1006"/>
      <c r="CC54" s="1006"/>
      <c r="CD54" s="1006"/>
      <c r="CE54" s="1006"/>
      <c r="CF54" s="1006"/>
      <c r="CG54" s="1007"/>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04"/>
    </row>
    <row r="55" spans="1:131" s="105" customFormat="1" ht="26.25" customHeight="1">
      <c r="A55" s="119">
        <v>28</v>
      </c>
      <c r="B55" s="1020"/>
      <c r="C55" s="1021"/>
      <c r="D55" s="1021"/>
      <c r="E55" s="1021"/>
      <c r="F55" s="1021"/>
      <c r="G55" s="1021"/>
      <c r="H55" s="1021"/>
      <c r="I55" s="1021"/>
      <c r="J55" s="1021"/>
      <c r="K55" s="1021"/>
      <c r="L55" s="1021"/>
      <c r="M55" s="1021"/>
      <c r="N55" s="1021"/>
      <c r="O55" s="1021"/>
      <c r="P55" s="1022"/>
      <c r="Q55" s="1023"/>
      <c r="R55" s="1024"/>
      <c r="S55" s="1024"/>
      <c r="T55" s="1024"/>
      <c r="U55" s="1024"/>
      <c r="V55" s="1024"/>
      <c r="W55" s="1024"/>
      <c r="X55" s="1024"/>
      <c r="Y55" s="1024"/>
      <c r="Z55" s="1024"/>
      <c r="AA55" s="1024"/>
      <c r="AB55" s="1024"/>
      <c r="AC55" s="1024"/>
      <c r="AD55" s="1024"/>
      <c r="AE55" s="1025"/>
      <c r="AF55" s="1026"/>
      <c r="AG55" s="1027"/>
      <c r="AH55" s="1027"/>
      <c r="AI55" s="1027"/>
      <c r="AJ55" s="1028"/>
      <c r="AK55" s="1029"/>
      <c r="AL55" s="1024"/>
      <c r="AM55" s="1024"/>
      <c r="AN55" s="1024"/>
      <c r="AO55" s="1024"/>
      <c r="AP55" s="1024"/>
      <c r="AQ55" s="1024"/>
      <c r="AR55" s="1024"/>
      <c r="AS55" s="1024"/>
      <c r="AT55" s="1024"/>
      <c r="AU55" s="1024"/>
      <c r="AV55" s="1024"/>
      <c r="AW55" s="1024"/>
      <c r="AX55" s="1024"/>
      <c r="AY55" s="1024"/>
      <c r="AZ55" s="1030"/>
      <c r="BA55" s="1030"/>
      <c r="BB55" s="1030"/>
      <c r="BC55" s="1030"/>
      <c r="BD55" s="1030"/>
      <c r="BE55" s="1015"/>
      <c r="BF55" s="1015"/>
      <c r="BG55" s="1015"/>
      <c r="BH55" s="1015"/>
      <c r="BI55" s="1016"/>
      <c r="BJ55" s="110"/>
      <c r="BK55" s="110"/>
      <c r="BL55" s="110"/>
      <c r="BM55" s="110"/>
      <c r="BN55" s="110"/>
      <c r="BO55" s="123"/>
      <c r="BP55" s="123"/>
      <c r="BQ55" s="120">
        <v>49</v>
      </c>
      <c r="BR55" s="121"/>
      <c r="BS55" s="1005"/>
      <c r="BT55" s="1006"/>
      <c r="BU55" s="1006"/>
      <c r="BV55" s="1006"/>
      <c r="BW55" s="1006"/>
      <c r="BX55" s="1006"/>
      <c r="BY55" s="1006"/>
      <c r="BZ55" s="1006"/>
      <c r="CA55" s="1006"/>
      <c r="CB55" s="1006"/>
      <c r="CC55" s="1006"/>
      <c r="CD55" s="1006"/>
      <c r="CE55" s="1006"/>
      <c r="CF55" s="1006"/>
      <c r="CG55" s="1007"/>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04"/>
    </row>
    <row r="56" spans="1:131" s="105" customFormat="1" ht="26.25" customHeight="1">
      <c r="A56" s="119">
        <v>29</v>
      </c>
      <c r="B56" s="1020"/>
      <c r="C56" s="1021"/>
      <c r="D56" s="1021"/>
      <c r="E56" s="1021"/>
      <c r="F56" s="1021"/>
      <c r="G56" s="1021"/>
      <c r="H56" s="1021"/>
      <c r="I56" s="1021"/>
      <c r="J56" s="1021"/>
      <c r="K56" s="1021"/>
      <c r="L56" s="1021"/>
      <c r="M56" s="1021"/>
      <c r="N56" s="1021"/>
      <c r="O56" s="1021"/>
      <c r="P56" s="1022"/>
      <c r="Q56" s="1023"/>
      <c r="R56" s="1024"/>
      <c r="S56" s="1024"/>
      <c r="T56" s="1024"/>
      <c r="U56" s="1024"/>
      <c r="V56" s="1024"/>
      <c r="W56" s="1024"/>
      <c r="X56" s="1024"/>
      <c r="Y56" s="1024"/>
      <c r="Z56" s="1024"/>
      <c r="AA56" s="1024"/>
      <c r="AB56" s="1024"/>
      <c r="AC56" s="1024"/>
      <c r="AD56" s="1024"/>
      <c r="AE56" s="1025"/>
      <c r="AF56" s="1026"/>
      <c r="AG56" s="1027"/>
      <c r="AH56" s="1027"/>
      <c r="AI56" s="1027"/>
      <c r="AJ56" s="1028"/>
      <c r="AK56" s="1029"/>
      <c r="AL56" s="1024"/>
      <c r="AM56" s="1024"/>
      <c r="AN56" s="1024"/>
      <c r="AO56" s="1024"/>
      <c r="AP56" s="1024"/>
      <c r="AQ56" s="1024"/>
      <c r="AR56" s="1024"/>
      <c r="AS56" s="1024"/>
      <c r="AT56" s="1024"/>
      <c r="AU56" s="1024"/>
      <c r="AV56" s="1024"/>
      <c r="AW56" s="1024"/>
      <c r="AX56" s="1024"/>
      <c r="AY56" s="1024"/>
      <c r="AZ56" s="1030"/>
      <c r="BA56" s="1030"/>
      <c r="BB56" s="1030"/>
      <c r="BC56" s="1030"/>
      <c r="BD56" s="1030"/>
      <c r="BE56" s="1015"/>
      <c r="BF56" s="1015"/>
      <c r="BG56" s="1015"/>
      <c r="BH56" s="1015"/>
      <c r="BI56" s="1016"/>
      <c r="BJ56" s="110"/>
      <c r="BK56" s="110"/>
      <c r="BL56" s="110"/>
      <c r="BM56" s="110"/>
      <c r="BN56" s="110"/>
      <c r="BO56" s="123"/>
      <c r="BP56" s="123"/>
      <c r="BQ56" s="120">
        <v>50</v>
      </c>
      <c r="BR56" s="121"/>
      <c r="BS56" s="1005"/>
      <c r="BT56" s="1006"/>
      <c r="BU56" s="1006"/>
      <c r="BV56" s="1006"/>
      <c r="BW56" s="1006"/>
      <c r="BX56" s="1006"/>
      <c r="BY56" s="1006"/>
      <c r="BZ56" s="1006"/>
      <c r="CA56" s="1006"/>
      <c r="CB56" s="1006"/>
      <c r="CC56" s="1006"/>
      <c r="CD56" s="1006"/>
      <c r="CE56" s="1006"/>
      <c r="CF56" s="1006"/>
      <c r="CG56" s="1007"/>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04"/>
    </row>
    <row r="57" spans="1:131" s="105" customFormat="1" ht="26.25" customHeight="1">
      <c r="A57" s="119">
        <v>30</v>
      </c>
      <c r="B57" s="1020"/>
      <c r="C57" s="1021"/>
      <c r="D57" s="1021"/>
      <c r="E57" s="1021"/>
      <c r="F57" s="1021"/>
      <c r="G57" s="1021"/>
      <c r="H57" s="1021"/>
      <c r="I57" s="1021"/>
      <c r="J57" s="1021"/>
      <c r="K57" s="1021"/>
      <c r="L57" s="1021"/>
      <c r="M57" s="1021"/>
      <c r="N57" s="1021"/>
      <c r="O57" s="1021"/>
      <c r="P57" s="1022"/>
      <c r="Q57" s="1023"/>
      <c r="R57" s="1024"/>
      <c r="S57" s="1024"/>
      <c r="T57" s="1024"/>
      <c r="U57" s="1024"/>
      <c r="V57" s="1024"/>
      <c r="W57" s="1024"/>
      <c r="X57" s="1024"/>
      <c r="Y57" s="1024"/>
      <c r="Z57" s="1024"/>
      <c r="AA57" s="1024"/>
      <c r="AB57" s="1024"/>
      <c r="AC57" s="1024"/>
      <c r="AD57" s="1024"/>
      <c r="AE57" s="1025"/>
      <c r="AF57" s="1026"/>
      <c r="AG57" s="1027"/>
      <c r="AH57" s="1027"/>
      <c r="AI57" s="1027"/>
      <c r="AJ57" s="1028"/>
      <c r="AK57" s="1029"/>
      <c r="AL57" s="1024"/>
      <c r="AM57" s="1024"/>
      <c r="AN57" s="1024"/>
      <c r="AO57" s="1024"/>
      <c r="AP57" s="1024"/>
      <c r="AQ57" s="1024"/>
      <c r="AR57" s="1024"/>
      <c r="AS57" s="1024"/>
      <c r="AT57" s="1024"/>
      <c r="AU57" s="1024"/>
      <c r="AV57" s="1024"/>
      <c r="AW57" s="1024"/>
      <c r="AX57" s="1024"/>
      <c r="AY57" s="1024"/>
      <c r="AZ57" s="1030"/>
      <c r="BA57" s="1030"/>
      <c r="BB57" s="1030"/>
      <c r="BC57" s="1030"/>
      <c r="BD57" s="1030"/>
      <c r="BE57" s="1015"/>
      <c r="BF57" s="1015"/>
      <c r="BG57" s="1015"/>
      <c r="BH57" s="1015"/>
      <c r="BI57" s="1016"/>
      <c r="BJ57" s="110"/>
      <c r="BK57" s="110"/>
      <c r="BL57" s="110"/>
      <c r="BM57" s="110"/>
      <c r="BN57" s="110"/>
      <c r="BO57" s="123"/>
      <c r="BP57" s="123"/>
      <c r="BQ57" s="120">
        <v>51</v>
      </c>
      <c r="BR57" s="121"/>
      <c r="BS57" s="1005"/>
      <c r="BT57" s="1006"/>
      <c r="BU57" s="1006"/>
      <c r="BV57" s="1006"/>
      <c r="BW57" s="1006"/>
      <c r="BX57" s="1006"/>
      <c r="BY57" s="1006"/>
      <c r="BZ57" s="1006"/>
      <c r="CA57" s="1006"/>
      <c r="CB57" s="1006"/>
      <c r="CC57" s="1006"/>
      <c r="CD57" s="1006"/>
      <c r="CE57" s="1006"/>
      <c r="CF57" s="1006"/>
      <c r="CG57" s="1007"/>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04"/>
    </row>
    <row r="58" spans="1:131" s="105" customFormat="1" ht="26.25" customHeight="1">
      <c r="A58" s="119">
        <v>31</v>
      </c>
      <c r="B58" s="1020"/>
      <c r="C58" s="1021"/>
      <c r="D58" s="1021"/>
      <c r="E58" s="1021"/>
      <c r="F58" s="1021"/>
      <c r="G58" s="1021"/>
      <c r="H58" s="1021"/>
      <c r="I58" s="1021"/>
      <c r="J58" s="1021"/>
      <c r="K58" s="1021"/>
      <c r="L58" s="1021"/>
      <c r="M58" s="1021"/>
      <c r="N58" s="1021"/>
      <c r="O58" s="1021"/>
      <c r="P58" s="1022"/>
      <c r="Q58" s="1023"/>
      <c r="R58" s="1024"/>
      <c r="S58" s="1024"/>
      <c r="T58" s="1024"/>
      <c r="U58" s="1024"/>
      <c r="V58" s="1024"/>
      <c r="W58" s="1024"/>
      <c r="X58" s="1024"/>
      <c r="Y58" s="1024"/>
      <c r="Z58" s="1024"/>
      <c r="AA58" s="1024"/>
      <c r="AB58" s="1024"/>
      <c r="AC58" s="1024"/>
      <c r="AD58" s="1024"/>
      <c r="AE58" s="1025"/>
      <c r="AF58" s="1026"/>
      <c r="AG58" s="1027"/>
      <c r="AH58" s="1027"/>
      <c r="AI58" s="1027"/>
      <c r="AJ58" s="1028"/>
      <c r="AK58" s="1029"/>
      <c r="AL58" s="1024"/>
      <c r="AM58" s="1024"/>
      <c r="AN58" s="1024"/>
      <c r="AO58" s="1024"/>
      <c r="AP58" s="1024"/>
      <c r="AQ58" s="1024"/>
      <c r="AR58" s="1024"/>
      <c r="AS58" s="1024"/>
      <c r="AT58" s="1024"/>
      <c r="AU58" s="1024"/>
      <c r="AV58" s="1024"/>
      <c r="AW58" s="1024"/>
      <c r="AX58" s="1024"/>
      <c r="AY58" s="1024"/>
      <c r="AZ58" s="1030"/>
      <c r="BA58" s="1030"/>
      <c r="BB58" s="1030"/>
      <c r="BC58" s="1030"/>
      <c r="BD58" s="1030"/>
      <c r="BE58" s="1015"/>
      <c r="BF58" s="1015"/>
      <c r="BG58" s="1015"/>
      <c r="BH58" s="1015"/>
      <c r="BI58" s="1016"/>
      <c r="BJ58" s="110"/>
      <c r="BK58" s="110"/>
      <c r="BL58" s="110"/>
      <c r="BM58" s="110"/>
      <c r="BN58" s="110"/>
      <c r="BO58" s="123"/>
      <c r="BP58" s="123"/>
      <c r="BQ58" s="120">
        <v>52</v>
      </c>
      <c r="BR58" s="121"/>
      <c r="BS58" s="1005"/>
      <c r="BT58" s="1006"/>
      <c r="BU58" s="1006"/>
      <c r="BV58" s="1006"/>
      <c r="BW58" s="1006"/>
      <c r="BX58" s="1006"/>
      <c r="BY58" s="1006"/>
      <c r="BZ58" s="1006"/>
      <c r="CA58" s="1006"/>
      <c r="CB58" s="1006"/>
      <c r="CC58" s="1006"/>
      <c r="CD58" s="1006"/>
      <c r="CE58" s="1006"/>
      <c r="CF58" s="1006"/>
      <c r="CG58" s="1007"/>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04"/>
    </row>
    <row r="59" spans="1:131" s="105" customFormat="1" ht="26.25" customHeight="1">
      <c r="A59" s="119">
        <v>32</v>
      </c>
      <c r="B59" s="1020"/>
      <c r="C59" s="1021"/>
      <c r="D59" s="1021"/>
      <c r="E59" s="1021"/>
      <c r="F59" s="1021"/>
      <c r="G59" s="1021"/>
      <c r="H59" s="1021"/>
      <c r="I59" s="1021"/>
      <c r="J59" s="1021"/>
      <c r="K59" s="1021"/>
      <c r="L59" s="1021"/>
      <c r="M59" s="1021"/>
      <c r="N59" s="1021"/>
      <c r="O59" s="1021"/>
      <c r="P59" s="1022"/>
      <c r="Q59" s="1023"/>
      <c r="R59" s="1024"/>
      <c r="S59" s="1024"/>
      <c r="T59" s="1024"/>
      <c r="U59" s="1024"/>
      <c r="V59" s="1024"/>
      <c r="W59" s="1024"/>
      <c r="X59" s="1024"/>
      <c r="Y59" s="1024"/>
      <c r="Z59" s="1024"/>
      <c r="AA59" s="1024"/>
      <c r="AB59" s="1024"/>
      <c r="AC59" s="1024"/>
      <c r="AD59" s="1024"/>
      <c r="AE59" s="1025"/>
      <c r="AF59" s="1026"/>
      <c r="AG59" s="1027"/>
      <c r="AH59" s="1027"/>
      <c r="AI59" s="1027"/>
      <c r="AJ59" s="1028"/>
      <c r="AK59" s="1029"/>
      <c r="AL59" s="1024"/>
      <c r="AM59" s="1024"/>
      <c r="AN59" s="1024"/>
      <c r="AO59" s="1024"/>
      <c r="AP59" s="1024"/>
      <c r="AQ59" s="1024"/>
      <c r="AR59" s="1024"/>
      <c r="AS59" s="1024"/>
      <c r="AT59" s="1024"/>
      <c r="AU59" s="1024"/>
      <c r="AV59" s="1024"/>
      <c r="AW59" s="1024"/>
      <c r="AX59" s="1024"/>
      <c r="AY59" s="1024"/>
      <c r="AZ59" s="1030"/>
      <c r="BA59" s="1030"/>
      <c r="BB59" s="1030"/>
      <c r="BC59" s="1030"/>
      <c r="BD59" s="1030"/>
      <c r="BE59" s="1015"/>
      <c r="BF59" s="1015"/>
      <c r="BG59" s="1015"/>
      <c r="BH59" s="1015"/>
      <c r="BI59" s="1016"/>
      <c r="BJ59" s="110"/>
      <c r="BK59" s="110"/>
      <c r="BL59" s="110"/>
      <c r="BM59" s="110"/>
      <c r="BN59" s="110"/>
      <c r="BO59" s="123"/>
      <c r="BP59" s="123"/>
      <c r="BQ59" s="120">
        <v>53</v>
      </c>
      <c r="BR59" s="121"/>
      <c r="BS59" s="1005"/>
      <c r="BT59" s="1006"/>
      <c r="BU59" s="1006"/>
      <c r="BV59" s="1006"/>
      <c r="BW59" s="1006"/>
      <c r="BX59" s="1006"/>
      <c r="BY59" s="1006"/>
      <c r="BZ59" s="1006"/>
      <c r="CA59" s="1006"/>
      <c r="CB59" s="1006"/>
      <c r="CC59" s="1006"/>
      <c r="CD59" s="1006"/>
      <c r="CE59" s="1006"/>
      <c r="CF59" s="1006"/>
      <c r="CG59" s="1007"/>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04"/>
    </row>
    <row r="60" spans="1:131" s="105" customFormat="1" ht="26.25" customHeight="1">
      <c r="A60" s="119">
        <v>33</v>
      </c>
      <c r="B60" s="1020"/>
      <c r="C60" s="1021"/>
      <c r="D60" s="1021"/>
      <c r="E60" s="1021"/>
      <c r="F60" s="1021"/>
      <c r="G60" s="1021"/>
      <c r="H60" s="1021"/>
      <c r="I60" s="1021"/>
      <c r="J60" s="1021"/>
      <c r="K60" s="1021"/>
      <c r="L60" s="1021"/>
      <c r="M60" s="1021"/>
      <c r="N60" s="1021"/>
      <c r="O60" s="1021"/>
      <c r="P60" s="1022"/>
      <c r="Q60" s="1023"/>
      <c r="R60" s="1024"/>
      <c r="S60" s="1024"/>
      <c r="T60" s="1024"/>
      <c r="U60" s="1024"/>
      <c r="V60" s="1024"/>
      <c r="W60" s="1024"/>
      <c r="X60" s="1024"/>
      <c r="Y60" s="1024"/>
      <c r="Z60" s="1024"/>
      <c r="AA60" s="1024"/>
      <c r="AB60" s="1024"/>
      <c r="AC60" s="1024"/>
      <c r="AD60" s="1024"/>
      <c r="AE60" s="1025"/>
      <c r="AF60" s="1026"/>
      <c r="AG60" s="1027"/>
      <c r="AH60" s="1027"/>
      <c r="AI60" s="1027"/>
      <c r="AJ60" s="1028"/>
      <c r="AK60" s="1029"/>
      <c r="AL60" s="1024"/>
      <c r="AM60" s="1024"/>
      <c r="AN60" s="1024"/>
      <c r="AO60" s="1024"/>
      <c r="AP60" s="1024"/>
      <c r="AQ60" s="1024"/>
      <c r="AR60" s="1024"/>
      <c r="AS60" s="1024"/>
      <c r="AT60" s="1024"/>
      <c r="AU60" s="1024"/>
      <c r="AV60" s="1024"/>
      <c r="AW60" s="1024"/>
      <c r="AX60" s="1024"/>
      <c r="AY60" s="1024"/>
      <c r="AZ60" s="1030"/>
      <c r="BA60" s="1030"/>
      <c r="BB60" s="1030"/>
      <c r="BC60" s="1030"/>
      <c r="BD60" s="1030"/>
      <c r="BE60" s="1015"/>
      <c r="BF60" s="1015"/>
      <c r="BG60" s="1015"/>
      <c r="BH60" s="1015"/>
      <c r="BI60" s="1016"/>
      <c r="BJ60" s="110"/>
      <c r="BK60" s="110"/>
      <c r="BL60" s="110"/>
      <c r="BM60" s="110"/>
      <c r="BN60" s="110"/>
      <c r="BO60" s="123"/>
      <c r="BP60" s="123"/>
      <c r="BQ60" s="120">
        <v>54</v>
      </c>
      <c r="BR60" s="121"/>
      <c r="BS60" s="1005"/>
      <c r="BT60" s="1006"/>
      <c r="BU60" s="1006"/>
      <c r="BV60" s="1006"/>
      <c r="BW60" s="1006"/>
      <c r="BX60" s="1006"/>
      <c r="BY60" s="1006"/>
      <c r="BZ60" s="1006"/>
      <c r="CA60" s="1006"/>
      <c r="CB60" s="1006"/>
      <c r="CC60" s="1006"/>
      <c r="CD60" s="1006"/>
      <c r="CE60" s="1006"/>
      <c r="CF60" s="1006"/>
      <c r="CG60" s="1007"/>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04"/>
    </row>
    <row r="61" spans="1:131" s="105" customFormat="1" ht="26.25" customHeight="1" thickBot="1">
      <c r="A61" s="119">
        <v>34</v>
      </c>
      <c r="B61" s="1020"/>
      <c r="C61" s="1021"/>
      <c r="D61" s="1021"/>
      <c r="E61" s="1021"/>
      <c r="F61" s="1021"/>
      <c r="G61" s="1021"/>
      <c r="H61" s="1021"/>
      <c r="I61" s="1021"/>
      <c r="J61" s="1021"/>
      <c r="K61" s="1021"/>
      <c r="L61" s="1021"/>
      <c r="M61" s="1021"/>
      <c r="N61" s="1021"/>
      <c r="O61" s="1021"/>
      <c r="P61" s="1022"/>
      <c r="Q61" s="1023"/>
      <c r="R61" s="1024"/>
      <c r="S61" s="1024"/>
      <c r="T61" s="1024"/>
      <c r="U61" s="1024"/>
      <c r="V61" s="1024"/>
      <c r="W61" s="1024"/>
      <c r="X61" s="1024"/>
      <c r="Y61" s="1024"/>
      <c r="Z61" s="1024"/>
      <c r="AA61" s="1024"/>
      <c r="AB61" s="1024"/>
      <c r="AC61" s="1024"/>
      <c r="AD61" s="1024"/>
      <c r="AE61" s="1025"/>
      <c r="AF61" s="1026"/>
      <c r="AG61" s="1027"/>
      <c r="AH61" s="1027"/>
      <c r="AI61" s="1027"/>
      <c r="AJ61" s="1028"/>
      <c r="AK61" s="1029"/>
      <c r="AL61" s="1024"/>
      <c r="AM61" s="1024"/>
      <c r="AN61" s="1024"/>
      <c r="AO61" s="1024"/>
      <c r="AP61" s="1024"/>
      <c r="AQ61" s="1024"/>
      <c r="AR61" s="1024"/>
      <c r="AS61" s="1024"/>
      <c r="AT61" s="1024"/>
      <c r="AU61" s="1024"/>
      <c r="AV61" s="1024"/>
      <c r="AW61" s="1024"/>
      <c r="AX61" s="1024"/>
      <c r="AY61" s="1024"/>
      <c r="AZ61" s="1030"/>
      <c r="BA61" s="1030"/>
      <c r="BB61" s="1030"/>
      <c r="BC61" s="1030"/>
      <c r="BD61" s="1030"/>
      <c r="BE61" s="1015"/>
      <c r="BF61" s="1015"/>
      <c r="BG61" s="1015"/>
      <c r="BH61" s="1015"/>
      <c r="BI61" s="1016"/>
      <c r="BJ61" s="110"/>
      <c r="BK61" s="110"/>
      <c r="BL61" s="110"/>
      <c r="BM61" s="110"/>
      <c r="BN61" s="110"/>
      <c r="BO61" s="123"/>
      <c r="BP61" s="123"/>
      <c r="BQ61" s="120">
        <v>55</v>
      </c>
      <c r="BR61" s="121"/>
      <c r="BS61" s="1005"/>
      <c r="BT61" s="1006"/>
      <c r="BU61" s="1006"/>
      <c r="BV61" s="1006"/>
      <c r="BW61" s="1006"/>
      <c r="BX61" s="1006"/>
      <c r="BY61" s="1006"/>
      <c r="BZ61" s="1006"/>
      <c r="CA61" s="1006"/>
      <c r="CB61" s="1006"/>
      <c r="CC61" s="1006"/>
      <c r="CD61" s="1006"/>
      <c r="CE61" s="1006"/>
      <c r="CF61" s="1006"/>
      <c r="CG61" s="1007"/>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04"/>
    </row>
    <row r="62" spans="1:131" s="105" customFormat="1" ht="26.25" customHeight="1">
      <c r="A62" s="119">
        <v>35</v>
      </c>
      <c r="B62" s="1020"/>
      <c r="C62" s="1021"/>
      <c r="D62" s="1021"/>
      <c r="E62" s="1021"/>
      <c r="F62" s="1021"/>
      <c r="G62" s="1021"/>
      <c r="H62" s="1021"/>
      <c r="I62" s="1021"/>
      <c r="J62" s="1021"/>
      <c r="K62" s="1021"/>
      <c r="L62" s="1021"/>
      <c r="M62" s="1021"/>
      <c r="N62" s="1021"/>
      <c r="O62" s="1021"/>
      <c r="P62" s="1022"/>
      <c r="Q62" s="1023"/>
      <c r="R62" s="1024"/>
      <c r="S62" s="1024"/>
      <c r="T62" s="1024"/>
      <c r="U62" s="1024"/>
      <c r="V62" s="1024"/>
      <c r="W62" s="1024"/>
      <c r="X62" s="1024"/>
      <c r="Y62" s="1024"/>
      <c r="Z62" s="1024"/>
      <c r="AA62" s="1024"/>
      <c r="AB62" s="1024"/>
      <c r="AC62" s="1024"/>
      <c r="AD62" s="1024"/>
      <c r="AE62" s="1025"/>
      <c r="AF62" s="1026"/>
      <c r="AG62" s="1027"/>
      <c r="AH62" s="1027"/>
      <c r="AI62" s="1027"/>
      <c r="AJ62" s="1028"/>
      <c r="AK62" s="1029"/>
      <c r="AL62" s="1024"/>
      <c r="AM62" s="1024"/>
      <c r="AN62" s="1024"/>
      <c r="AO62" s="1024"/>
      <c r="AP62" s="1024"/>
      <c r="AQ62" s="1024"/>
      <c r="AR62" s="1024"/>
      <c r="AS62" s="1024"/>
      <c r="AT62" s="1024"/>
      <c r="AU62" s="1024"/>
      <c r="AV62" s="1024"/>
      <c r="AW62" s="1024"/>
      <c r="AX62" s="1024"/>
      <c r="AY62" s="1024"/>
      <c r="AZ62" s="1030"/>
      <c r="BA62" s="1030"/>
      <c r="BB62" s="1030"/>
      <c r="BC62" s="1030"/>
      <c r="BD62" s="1030"/>
      <c r="BE62" s="1015"/>
      <c r="BF62" s="1015"/>
      <c r="BG62" s="1015"/>
      <c r="BH62" s="1015"/>
      <c r="BI62" s="1016"/>
      <c r="BJ62" s="1017" t="s">
        <v>369</v>
      </c>
      <c r="BK62" s="1018"/>
      <c r="BL62" s="1018"/>
      <c r="BM62" s="1018"/>
      <c r="BN62" s="1019"/>
      <c r="BO62" s="123"/>
      <c r="BP62" s="123"/>
      <c r="BQ62" s="120">
        <v>56</v>
      </c>
      <c r="BR62" s="121"/>
      <c r="BS62" s="1005"/>
      <c r="BT62" s="1006"/>
      <c r="BU62" s="1006"/>
      <c r="BV62" s="1006"/>
      <c r="BW62" s="1006"/>
      <c r="BX62" s="1006"/>
      <c r="BY62" s="1006"/>
      <c r="BZ62" s="1006"/>
      <c r="CA62" s="1006"/>
      <c r="CB62" s="1006"/>
      <c r="CC62" s="1006"/>
      <c r="CD62" s="1006"/>
      <c r="CE62" s="1006"/>
      <c r="CF62" s="1006"/>
      <c r="CG62" s="1007"/>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04"/>
    </row>
    <row r="63" spans="1:131" s="105" customFormat="1" ht="26.25" customHeight="1" thickBot="1">
      <c r="A63" s="122" t="s">
        <v>345</v>
      </c>
      <c r="B63" s="933" t="s">
        <v>370</v>
      </c>
      <c r="C63" s="934"/>
      <c r="D63" s="934"/>
      <c r="E63" s="934"/>
      <c r="F63" s="934"/>
      <c r="G63" s="934"/>
      <c r="H63" s="934"/>
      <c r="I63" s="934"/>
      <c r="J63" s="934"/>
      <c r="K63" s="934"/>
      <c r="L63" s="934"/>
      <c r="M63" s="934"/>
      <c r="N63" s="934"/>
      <c r="O63" s="934"/>
      <c r="P63" s="935"/>
      <c r="Q63" s="951"/>
      <c r="R63" s="952"/>
      <c r="S63" s="952"/>
      <c r="T63" s="952"/>
      <c r="U63" s="952"/>
      <c r="V63" s="952"/>
      <c r="W63" s="952"/>
      <c r="X63" s="952"/>
      <c r="Y63" s="952"/>
      <c r="Z63" s="952"/>
      <c r="AA63" s="952"/>
      <c r="AB63" s="952"/>
      <c r="AC63" s="952"/>
      <c r="AD63" s="952"/>
      <c r="AE63" s="1011"/>
      <c r="AF63" s="1012">
        <v>329</v>
      </c>
      <c r="AG63" s="948"/>
      <c r="AH63" s="948"/>
      <c r="AI63" s="948"/>
      <c r="AJ63" s="1013"/>
      <c r="AK63" s="1014"/>
      <c r="AL63" s="952"/>
      <c r="AM63" s="952"/>
      <c r="AN63" s="952"/>
      <c r="AO63" s="952"/>
      <c r="AP63" s="948">
        <v>6254</v>
      </c>
      <c r="AQ63" s="948"/>
      <c r="AR63" s="948"/>
      <c r="AS63" s="948"/>
      <c r="AT63" s="948"/>
      <c r="AU63" s="948">
        <v>4288</v>
      </c>
      <c r="AV63" s="948"/>
      <c r="AW63" s="948"/>
      <c r="AX63" s="948"/>
      <c r="AY63" s="948"/>
      <c r="AZ63" s="1008"/>
      <c r="BA63" s="1008"/>
      <c r="BB63" s="1008"/>
      <c r="BC63" s="1008"/>
      <c r="BD63" s="1008"/>
      <c r="BE63" s="949"/>
      <c r="BF63" s="949"/>
      <c r="BG63" s="949"/>
      <c r="BH63" s="949"/>
      <c r="BI63" s="950"/>
      <c r="BJ63" s="1009" t="s">
        <v>371</v>
      </c>
      <c r="BK63" s="940"/>
      <c r="BL63" s="940"/>
      <c r="BM63" s="940"/>
      <c r="BN63" s="1010"/>
      <c r="BO63" s="123"/>
      <c r="BP63" s="123"/>
      <c r="BQ63" s="120">
        <v>57</v>
      </c>
      <c r="BR63" s="121"/>
      <c r="BS63" s="1005"/>
      <c r="BT63" s="1006"/>
      <c r="BU63" s="1006"/>
      <c r="BV63" s="1006"/>
      <c r="BW63" s="1006"/>
      <c r="BX63" s="1006"/>
      <c r="BY63" s="1006"/>
      <c r="BZ63" s="1006"/>
      <c r="CA63" s="1006"/>
      <c r="CB63" s="1006"/>
      <c r="CC63" s="1006"/>
      <c r="CD63" s="1006"/>
      <c r="CE63" s="1006"/>
      <c r="CF63" s="1006"/>
      <c r="CG63" s="1007"/>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5"/>
      <c r="BT64" s="1006"/>
      <c r="BU64" s="1006"/>
      <c r="BV64" s="1006"/>
      <c r="BW64" s="1006"/>
      <c r="BX64" s="1006"/>
      <c r="BY64" s="1006"/>
      <c r="BZ64" s="1006"/>
      <c r="CA64" s="1006"/>
      <c r="CB64" s="1006"/>
      <c r="CC64" s="1006"/>
      <c r="CD64" s="1006"/>
      <c r="CE64" s="1006"/>
      <c r="CF64" s="1006"/>
      <c r="CG64" s="1007"/>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04"/>
    </row>
    <row r="65" spans="1:131" s="105" customFormat="1" ht="26.25" customHeight="1" thickBot="1">
      <c r="A65" s="110" t="s">
        <v>372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5"/>
      <c r="BT65" s="1006"/>
      <c r="BU65" s="1006"/>
      <c r="BV65" s="1006"/>
      <c r="BW65" s="1006"/>
      <c r="BX65" s="1006"/>
      <c r="BY65" s="1006"/>
      <c r="BZ65" s="1006"/>
      <c r="CA65" s="1006"/>
      <c r="CB65" s="1006"/>
      <c r="CC65" s="1006"/>
      <c r="CD65" s="1006"/>
      <c r="CE65" s="1006"/>
      <c r="CF65" s="1006"/>
      <c r="CG65" s="1007"/>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04"/>
    </row>
    <row r="66" spans="1:131" s="105" customFormat="1" ht="26.25" customHeight="1">
      <c r="A66" s="992" t="s">
        <v>373</v>
      </c>
      <c r="B66" s="993"/>
      <c r="C66" s="993"/>
      <c r="D66" s="993"/>
      <c r="E66" s="993"/>
      <c r="F66" s="993"/>
      <c r="G66" s="993"/>
      <c r="H66" s="993"/>
      <c r="I66" s="993"/>
      <c r="J66" s="993"/>
      <c r="K66" s="993"/>
      <c r="L66" s="993"/>
      <c r="M66" s="993"/>
      <c r="N66" s="993"/>
      <c r="O66" s="993"/>
      <c r="P66" s="994"/>
      <c r="Q66" s="978" t="s">
        <v>374</v>
      </c>
      <c r="R66" s="979"/>
      <c r="S66" s="979"/>
      <c r="T66" s="979"/>
      <c r="U66" s="980"/>
      <c r="V66" s="978" t="s">
        <v>375</v>
      </c>
      <c r="W66" s="979"/>
      <c r="X66" s="979"/>
      <c r="Y66" s="979"/>
      <c r="Z66" s="980"/>
      <c r="AA66" s="978" t="s">
        <v>376</v>
      </c>
      <c r="AB66" s="979"/>
      <c r="AC66" s="979"/>
      <c r="AD66" s="979"/>
      <c r="AE66" s="980"/>
      <c r="AF66" s="998" t="s">
        <v>377</v>
      </c>
      <c r="AG66" s="999"/>
      <c r="AH66" s="999"/>
      <c r="AI66" s="999"/>
      <c r="AJ66" s="1000"/>
      <c r="AK66" s="978" t="s">
        <v>378</v>
      </c>
      <c r="AL66" s="993"/>
      <c r="AM66" s="993"/>
      <c r="AN66" s="993"/>
      <c r="AO66" s="994"/>
      <c r="AP66" s="978" t="s">
        <v>379</v>
      </c>
      <c r="AQ66" s="979"/>
      <c r="AR66" s="979"/>
      <c r="AS66" s="979"/>
      <c r="AT66" s="980"/>
      <c r="AU66" s="978" t="s">
        <v>380</v>
      </c>
      <c r="AV66" s="979"/>
      <c r="AW66" s="979"/>
      <c r="AX66" s="979"/>
      <c r="AY66" s="980"/>
      <c r="AZ66" s="978" t="s">
        <v>328</v>
      </c>
      <c r="BA66" s="979"/>
      <c r="BB66" s="979"/>
      <c r="BC66" s="979"/>
      <c r="BD66" s="984"/>
      <c r="BE66" s="123"/>
      <c r="BF66" s="123"/>
      <c r="BG66" s="123"/>
      <c r="BH66" s="123"/>
      <c r="BI66" s="123"/>
      <c r="BJ66" s="123"/>
      <c r="BK66" s="123"/>
      <c r="BL66" s="123"/>
      <c r="BM66" s="123"/>
      <c r="BN66" s="123"/>
      <c r="BO66" s="123"/>
      <c r="BP66" s="123"/>
      <c r="BQ66" s="120">
        <v>60</v>
      </c>
      <c r="BR66" s="125"/>
      <c r="BS66" s="942"/>
      <c r="BT66" s="943"/>
      <c r="BU66" s="943"/>
      <c r="BV66" s="943"/>
      <c r="BW66" s="943"/>
      <c r="BX66" s="943"/>
      <c r="BY66" s="943"/>
      <c r="BZ66" s="943"/>
      <c r="CA66" s="943"/>
      <c r="CB66" s="943"/>
      <c r="CC66" s="943"/>
      <c r="CD66" s="943"/>
      <c r="CE66" s="943"/>
      <c r="CF66" s="943"/>
      <c r="CG66" s="944"/>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30"/>
      <c r="DW66" s="931"/>
      <c r="DX66" s="931"/>
      <c r="DY66" s="931"/>
      <c r="DZ66" s="932"/>
      <c r="EA66" s="104"/>
    </row>
    <row r="67" spans="1:131" s="105" customFormat="1" ht="26.25" customHeight="1" thickBot="1">
      <c r="A67" s="995"/>
      <c r="B67" s="996"/>
      <c r="C67" s="996"/>
      <c r="D67" s="996"/>
      <c r="E67" s="996"/>
      <c r="F67" s="996"/>
      <c r="G67" s="996"/>
      <c r="H67" s="996"/>
      <c r="I67" s="996"/>
      <c r="J67" s="996"/>
      <c r="K67" s="996"/>
      <c r="L67" s="996"/>
      <c r="M67" s="996"/>
      <c r="N67" s="996"/>
      <c r="O67" s="996"/>
      <c r="P67" s="997"/>
      <c r="Q67" s="981"/>
      <c r="R67" s="982"/>
      <c r="S67" s="982"/>
      <c r="T67" s="982"/>
      <c r="U67" s="983"/>
      <c r="V67" s="981"/>
      <c r="W67" s="982"/>
      <c r="X67" s="982"/>
      <c r="Y67" s="982"/>
      <c r="Z67" s="983"/>
      <c r="AA67" s="981"/>
      <c r="AB67" s="982"/>
      <c r="AC67" s="982"/>
      <c r="AD67" s="982"/>
      <c r="AE67" s="983"/>
      <c r="AF67" s="1001"/>
      <c r="AG67" s="1002"/>
      <c r="AH67" s="1002"/>
      <c r="AI67" s="1002"/>
      <c r="AJ67" s="1003"/>
      <c r="AK67" s="1004"/>
      <c r="AL67" s="996"/>
      <c r="AM67" s="996"/>
      <c r="AN67" s="996"/>
      <c r="AO67" s="997"/>
      <c r="AP67" s="981"/>
      <c r="AQ67" s="982"/>
      <c r="AR67" s="982"/>
      <c r="AS67" s="982"/>
      <c r="AT67" s="983"/>
      <c r="AU67" s="981"/>
      <c r="AV67" s="982"/>
      <c r="AW67" s="982"/>
      <c r="AX67" s="982"/>
      <c r="AY67" s="983"/>
      <c r="AZ67" s="981"/>
      <c r="BA67" s="982"/>
      <c r="BB67" s="982"/>
      <c r="BC67" s="982"/>
      <c r="BD67" s="985"/>
      <c r="BE67" s="123"/>
      <c r="BF67" s="123"/>
      <c r="BG67" s="123"/>
      <c r="BH67" s="123"/>
      <c r="BI67" s="123"/>
      <c r="BJ67" s="123"/>
      <c r="BK67" s="123"/>
      <c r="BL67" s="123"/>
      <c r="BM67" s="123"/>
      <c r="BN67" s="123"/>
      <c r="BO67" s="123"/>
      <c r="BP67" s="123"/>
      <c r="BQ67" s="120">
        <v>61</v>
      </c>
      <c r="BR67" s="125"/>
      <c r="BS67" s="942"/>
      <c r="BT67" s="943"/>
      <c r="BU67" s="943"/>
      <c r="BV67" s="943"/>
      <c r="BW67" s="943"/>
      <c r="BX67" s="943"/>
      <c r="BY67" s="943"/>
      <c r="BZ67" s="943"/>
      <c r="CA67" s="943"/>
      <c r="CB67" s="943"/>
      <c r="CC67" s="943"/>
      <c r="CD67" s="943"/>
      <c r="CE67" s="943"/>
      <c r="CF67" s="943"/>
      <c r="CG67" s="944"/>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30"/>
      <c r="DW67" s="931"/>
      <c r="DX67" s="931"/>
      <c r="DY67" s="931"/>
      <c r="DZ67" s="932"/>
      <c r="EA67" s="104"/>
    </row>
    <row r="68" spans="1:131" s="105" customFormat="1" ht="26.25" customHeight="1" thickTop="1">
      <c r="A68" s="116">
        <v>1</v>
      </c>
      <c r="B68" s="974" t="s">
        <v>381</v>
      </c>
      <c r="C68" s="975"/>
      <c r="D68" s="975"/>
      <c r="E68" s="975"/>
      <c r="F68" s="975"/>
      <c r="G68" s="975"/>
      <c r="H68" s="975"/>
      <c r="I68" s="975"/>
      <c r="J68" s="975"/>
      <c r="K68" s="975"/>
      <c r="L68" s="975"/>
      <c r="M68" s="975"/>
      <c r="N68" s="975"/>
      <c r="O68" s="975"/>
      <c r="P68" s="976"/>
      <c r="Q68" s="977">
        <v>976</v>
      </c>
      <c r="R68" s="971"/>
      <c r="S68" s="971"/>
      <c r="T68" s="971"/>
      <c r="U68" s="971"/>
      <c r="V68" s="971">
        <v>939</v>
      </c>
      <c r="W68" s="971"/>
      <c r="X68" s="971"/>
      <c r="Y68" s="971"/>
      <c r="Z68" s="971"/>
      <c r="AA68" s="971">
        <v>37</v>
      </c>
      <c r="AB68" s="971"/>
      <c r="AC68" s="971"/>
      <c r="AD68" s="971"/>
      <c r="AE68" s="971"/>
      <c r="AF68" s="971">
        <v>37</v>
      </c>
      <c r="AG68" s="971"/>
      <c r="AH68" s="971"/>
      <c r="AI68" s="971"/>
      <c r="AJ68" s="971"/>
      <c r="AK68" s="971"/>
      <c r="AL68" s="971"/>
      <c r="AM68" s="971"/>
      <c r="AN68" s="971"/>
      <c r="AO68" s="971"/>
      <c r="AP68" s="971"/>
      <c r="AQ68" s="971"/>
      <c r="AR68" s="971"/>
      <c r="AS68" s="971"/>
      <c r="AT68" s="971"/>
      <c r="AU68" s="971"/>
      <c r="AV68" s="971"/>
      <c r="AW68" s="971"/>
      <c r="AX68" s="971"/>
      <c r="AY68" s="971"/>
      <c r="AZ68" s="972"/>
      <c r="BA68" s="972"/>
      <c r="BB68" s="972"/>
      <c r="BC68" s="972"/>
      <c r="BD68" s="973"/>
      <c r="BE68" s="123"/>
      <c r="BF68" s="123"/>
      <c r="BG68" s="123"/>
      <c r="BH68" s="123"/>
      <c r="BI68" s="123"/>
      <c r="BJ68" s="123"/>
      <c r="BK68" s="123"/>
      <c r="BL68" s="123"/>
      <c r="BM68" s="123"/>
      <c r="BN68" s="123"/>
      <c r="BO68" s="123"/>
      <c r="BP68" s="123"/>
      <c r="BQ68" s="120">
        <v>62</v>
      </c>
      <c r="BR68" s="125"/>
      <c r="BS68" s="942"/>
      <c r="BT68" s="943"/>
      <c r="BU68" s="943"/>
      <c r="BV68" s="943"/>
      <c r="BW68" s="943"/>
      <c r="BX68" s="943"/>
      <c r="BY68" s="943"/>
      <c r="BZ68" s="943"/>
      <c r="CA68" s="943"/>
      <c r="CB68" s="943"/>
      <c r="CC68" s="943"/>
      <c r="CD68" s="943"/>
      <c r="CE68" s="943"/>
      <c r="CF68" s="943"/>
      <c r="CG68" s="944"/>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30"/>
      <c r="DW68" s="931"/>
      <c r="DX68" s="931"/>
      <c r="DY68" s="931"/>
      <c r="DZ68" s="932"/>
      <c r="EA68" s="104"/>
    </row>
    <row r="69" spans="1:131" s="105" customFormat="1" ht="26.25" customHeight="1">
      <c r="A69" s="119">
        <v>2</v>
      </c>
      <c r="B69" s="963" t="s">
        <v>382</v>
      </c>
      <c r="C69" s="964"/>
      <c r="D69" s="964"/>
      <c r="E69" s="964"/>
      <c r="F69" s="964"/>
      <c r="G69" s="964"/>
      <c r="H69" s="964"/>
      <c r="I69" s="964"/>
      <c r="J69" s="964"/>
      <c r="K69" s="964"/>
      <c r="L69" s="964"/>
      <c r="M69" s="964"/>
      <c r="N69" s="964"/>
      <c r="O69" s="964"/>
      <c r="P69" s="965"/>
      <c r="Q69" s="966">
        <v>878</v>
      </c>
      <c r="R69" s="960"/>
      <c r="S69" s="960"/>
      <c r="T69" s="960"/>
      <c r="U69" s="960"/>
      <c r="V69" s="960">
        <v>860</v>
      </c>
      <c r="W69" s="960"/>
      <c r="X69" s="960"/>
      <c r="Y69" s="960"/>
      <c r="Z69" s="960"/>
      <c r="AA69" s="960">
        <v>18</v>
      </c>
      <c r="AB69" s="960"/>
      <c r="AC69" s="960"/>
      <c r="AD69" s="960"/>
      <c r="AE69" s="960"/>
      <c r="AF69" s="960">
        <v>18</v>
      </c>
      <c r="AG69" s="960"/>
      <c r="AH69" s="960"/>
      <c r="AI69" s="960"/>
      <c r="AJ69" s="960"/>
      <c r="AK69" s="960">
        <v>7</v>
      </c>
      <c r="AL69" s="960"/>
      <c r="AM69" s="960"/>
      <c r="AN69" s="960"/>
      <c r="AO69" s="960"/>
      <c r="AP69" s="960"/>
      <c r="AQ69" s="960"/>
      <c r="AR69" s="960"/>
      <c r="AS69" s="960"/>
      <c r="AT69" s="960"/>
      <c r="AU69" s="960"/>
      <c r="AV69" s="960"/>
      <c r="AW69" s="960"/>
      <c r="AX69" s="960"/>
      <c r="AY69" s="960"/>
      <c r="AZ69" s="961"/>
      <c r="BA69" s="961"/>
      <c r="BB69" s="961"/>
      <c r="BC69" s="961"/>
      <c r="BD69" s="962"/>
      <c r="BE69" s="123"/>
      <c r="BF69" s="123"/>
      <c r="BG69" s="123"/>
      <c r="BH69" s="123"/>
      <c r="BI69" s="123"/>
      <c r="BJ69" s="123"/>
      <c r="BK69" s="123"/>
      <c r="BL69" s="123"/>
      <c r="BM69" s="123"/>
      <c r="BN69" s="123"/>
      <c r="BO69" s="123"/>
      <c r="BP69" s="123"/>
      <c r="BQ69" s="120">
        <v>63</v>
      </c>
      <c r="BR69" s="125"/>
      <c r="BS69" s="942"/>
      <c r="BT69" s="943"/>
      <c r="BU69" s="943"/>
      <c r="BV69" s="943"/>
      <c r="BW69" s="943"/>
      <c r="BX69" s="943"/>
      <c r="BY69" s="943"/>
      <c r="BZ69" s="943"/>
      <c r="CA69" s="943"/>
      <c r="CB69" s="943"/>
      <c r="CC69" s="943"/>
      <c r="CD69" s="943"/>
      <c r="CE69" s="943"/>
      <c r="CF69" s="943"/>
      <c r="CG69" s="944"/>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30"/>
      <c r="DW69" s="931"/>
      <c r="DX69" s="931"/>
      <c r="DY69" s="931"/>
      <c r="DZ69" s="932"/>
      <c r="EA69" s="104"/>
    </row>
    <row r="70" spans="1:131" s="105" customFormat="1" ht="26.25" customHeight="1">
      <c r="A70" s="119">
        <v>3</v>
      </c>
      <c r="B70" s="963" t="s">
        <v>383</v>
      </c>
      <c r="C70" s="964"/>
      <c r="D70" s="964"/>
      <c r="E70" s="964"/>
      <c r="F70" s="964"/>
      <c r="G70" s="964"/>
      <c r="H70" s="964"/>
      <c r="I70" s="964"/>
      <c r="J70" s="964"/>
      <c r="K70" s="964"/>
      <c r="L70" s="964"/>
      <c r="M70" s="964"/>
      <c r="N70" s="964"/>
      <c r="O70" s="964"/>
      <c r="P70" s="965"/>
      <c r="Q70" s="966">
        <v>6</v>
      </c>
      <c r="R70" s="960"/>
      <c r="S70" s="960"/>
      <c r="T70" s="960"/>
      <c r="U70" s="960"/>
      <c r="V70" s="960">
        <v>6</v>
      </c>
      <c r="W70" s="960"/>
      <c r="X70" s="960"/>
      <c r="Y70" s="960"/>
      <c r="Z70" s="960"/>
      <c r="AA70" s="960"/>
      <c r="AB70" s="960"/>
      <c r="AC70" s="960"/>
      <c r="AD70" s="960"/>
      <c r="AE70" s="960"/>
      <c r="AF70" s="960"/>
      <c r="AG70" s="960"/>
      <c r="AH70" s="960"/>
      <c r="AI70" s="960"/>
      <c r="AJ70" s="960"/>
      <c r="AK70" s="960">
        <v>1</v>
      </c>
      <c r="AL70" s="960"/>
      <c r="AM70" s="960"/>
      <c r="AN70" s="960"/>
      <c r="AO70" s="960"/>
      <c r="AP70" s="960"/>
      <c r="AQ70" s="960"/>
      <c r="AR70" s="960"/>
      <c r="AS70" s="960"/>
      <c r="AT70" s="960"/>
      <c r="AU70" s="960"/>
      <c r="AV70" s="960"/>
      <c r="AW70" s="960"/>
      <c r="AX70" s="960"/>
      <c r="AY70" s="960"/>
      <c r="AZ70" s="961"/>
      <c r="BA70" s="961"/>
      <c r="BB70" s="961"/>
      <c r="BC70" s="961"/>
      <c r="BD70" s="962"/>
      <c r="BE70" s="123"/>
      <c r="BF70" s="123"/>
      <c r="BG70" s="123"/>
      <c r="BH70" s="123"/>
      <c r="BI70" s="123"/>
      <c r="BJ70" s="123"/>
      <c r="BK70" s="123"/>
      <c r="BL70" s="123"/>
      <c r="BM70" s="123"/>
      <c r="BN70" s="123"/>
      <c r="BO70" s="123"/>
      <c r="BP70" s="123"/>
      <c r="BQ70" s="120">
        <v>64</v>
      </c>
      <c r="BR70" s="125"/>
      <c r="BS70" s="942"/>
      <c r="BT70" s="943"/>
      <c r="BU70" s="943"/>
      <c r="BV70" s="943"/>
      <c r="BW70" s="943"/>
      <c r="BX70" s="943"/>
      <c r="BY70" s="943"/>
      <c r="BZ70" s="943"/>
      <c r="CA70" s="943"/>
      <c r="CB70" s="943"/>
      <c r="CC70" s="943"/>
      <c r="CD70" s="943"/>
      <c r="CE70" s="943"/>
      <c r="CF70" s="943"/>
      <c r="CG70" s="944"/>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30"/>
      <c r="DW70" s="931"/>
      <c r="DX70" s="931"/>
      <c r="DY70" s="931"/>
      <c r="DZ70" s="932"/>
      <c r="EA70" s="104"/>
    </row>
    <row r="71" spans="1:131" s="105" customFormat="1" ht="26.25" customHeight="1">
      <c r="A71" s="119">
        <v>4</v>
      </c>
      <c r="B71" s="963" t="s">
        <v>384</v>
      </c>
      <c r="C71" s="964"/>
      <c r="D71" s="964"/>
      <c r="E71" s="964"/>
      <c r="F71" s="964"/>
      <c r="G71" s="964"/>
      <c r="H71" s="964"/>
      <c r="I71" s="964"/>
      <c r="J71" s="964"/>
      <c r="K71" s="964"/>
      <c r="L71" s="964"/>
      <c r="M71" s="964"/>
      <c r="N71" s="964"/>
      <c r="O71" s="964"/>
      <c r="P71" s="965"/>
      <c r="Q71" s="966">
        <v>49</v>
      </c>
      <c r="R71" s="960"/>
      <c r="S71" s="960"/>
      <c r="T71" s="960"/>
      <c r="U71" s="960"/>
      <c r="V71" s="960">
        <v>46</v>
      </c>
      <c r="W71" s="960"/>
      <c r="X71" s="960"/>
      <c r="Y71" s="960"/>
      <c r="Z71" s="960"/>
      <c r="AA71" s="960">
        <v>3</v>
      </c>
      <c r="AB71" s="960"/>
      <c r="AC71" s="960"/>
      <c r="AD71" s="960"/>
      <c r="AE71" s="960"/>
      <c r="AF71" s="960">
        <v>3</v>
      </c>
      <c r="AG71" s="960"/>
      <c r="AH71" s="960"/>
      <c r="AI71" s="960"/>
      <c r="AJ71" s="960"/>
      <c r="AK71" s="960"/>
      <c r="AL71" s="960"/>
      <c r="AM71" s="960"/>
      <c r="AN71" s="960"/>
      <c r="AO71" s="960"/>
      <c r="AP71" s="960"/>
      <c r="AQ71" s="960"/>
      <c r="AR71" s="960"/>
      <c r="AS71" s="960"/>
      <c r="AT71" s="960"/>
      <c r="AU71" s="960"/>
      <c r="AV71" s="960"/>
      <c r="AW71" s="960"/>
      <c r="AX71" s="960"/>
      <c r="AY71" s="960"/>
      <c r="AZ71" s="961"/>
      <c r="BA71" s="961"/>
      <c r="BB71" s="961"/>
      <c r="BC71" s="961"/>
      <c r="BD71" s="962"/>
      <c r="BE71" s="123"/>
      <c r="BF71" s="123"/>
      <c r="BG71" s="123"/>
      <c r="BH71" s="123"/>
      <c r="BI71" s="123"/>
      <c r="BJ71" s="123"/>
      <c r="BK71" s="123"/>
      <c r="BL71" s="123"/>
      <c r="BM71" s="123"/>
      <c r="BN71" s="123"/>
      <c r="BO71" s="123"/>
      <c r="BP71" s="123"/>
      <c r="BQ71" s="120">
        <v>65</v>
      </c>
      <c r="BR71" s="125"/>
      <c r="BS71" s="942"/>
      <c r="BT71" s="943"/>
      <c r="BU71" s="943"/>
      <c r="BV71" s="943"/>
      <c r="BW71" s="943"/>
      <c r="BX71" s="943"/>
      <c r="BY71" s="943"/>
      <c r="BZ71" s="943"/>
      <c r="CA71" s="943"/>
      <c r="CB71" s="943"/>
      <c r="CC71" s="943"/>
      <c r="CD71" s="943"/>
      <c r="CE71" s="943"/>
      <c r="CF71" s="943"/>
      <c r="CG71" s="944"/>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30"/>
      <c r="DW71" s="931"/>
      <c r="DX71" s="931"/>
      <c r="DY71" s="931"/>
      <c r="DZ71" s="932"/>
      <c r="EA71" s="104"/>
    </row>
    <row r="72" spans="1:131" s="105" customFormat="1" ht="26.25" customHeight="1">
      <c r="A72" s="119">
        <v>5</v>
      </c>
      <c r="B72" s="963" t="s">
        <v>385</v>
      </c>
      <c r="C72" s="964"/>
      <c r="D72" s="964"/>
      <c r="E72" s="964"/>
      <c r="F72" s="964"/>
      <c r="G72" s="964"/>
      <c r="H72" s="964"/>
      <c r="I72" s="964"/>
      <c r="J72" s="964"/>
      <c r="K72" s="964"/>
      <c r="L72" s="964"/>
      <c r="M72" s="964"/>
      <c r="N72" s="964"/>
      <c r="O72" s="964"/>
      <c r="P72" s="965"/>
      <c r="Q72" s="966">
        <v>3</v>
      </c>
      <c r="R72" s="960"/>
      <c r="S72" s="960"/>
      <c r="T72" s="960"/>
      <c r="U72" s="960"/>
      <c r="V72" s="960">
        <v>3</v>
      </c>
      <c r="W72" s="960"/>
      <c r="X72" s="960"/>
      <c r="Y72" s="960"/>
      <c r="Z72" s="960"/>
      <c r="AA72" s="960"/>
      <c r="AB72" s="960"/>
      <c r="AC72" s="960"/>
      <c r="AD72" s="960"/>
      <c r="AE72" s="960"/>
      <c r="AF72" s="960"/>
      <c r="AG72" s="960"/>
      <c r="AH72" s="960"/>
      <c r="AI72" s="960"/>
      <c r="AJ72" s="960"/>
      <c r="AK72" s="960">
        <v>2</v>
      </c>
      <c r="AL72" s="960"/>
      <c r="AM72" s="960"/>
      <c r="AN72" s="960"/>
      <c r="AO72" s="960"/>
      <c r="AP72" s="960"/>
      <c r="AQ72" s="960"/>
      <c r="AR72" s="960"/>
      <c r="AS72" s="960"/>
      <c r="AT72" s="960"/>
      <c r="AU72" s="960"/>
      <c r="AV72" s="960"/>
      <c r="AW72" s="960"/>
      <c r="AX72" s="960"/>
      <c r="AY72" s="960"/>
      <c r="AZ72" s="961"/>
      <c r="BA72" s="961"/>
      <c r="BB72" s="961"/>
      <c r="BC72" s="961"/>
      <c r="BD72" s="962"/>
      <c r="BE72" s="123"/>
      <c r="BF72" s="123"/>
      <c r="BG72" s="123"/>
      <c r="BH72" s="123"/>
      <c r="BI72" s="123"/>
      <c r="BJ72" s="123"/>
      <c r="BK72" s="123"/>
      <c r="BL72" s="123"/>
      <c r="BM72" s="123"/>
      <c r="BN72" s="123"/>
      <c r="BO72" s="123"/>
      <c r="BP72" s="123"/>
      <c r="BQ72" s="120">
        <v>66</v>
      </c>
      <c r="BR72" s="125"/>
      <c r="BS72" s="942"/>
      <c r="BT72" s="943"/>
      <c r="BU72" s="943"/>
      <c r="BV72" s="943"/>
      <c r="BW72" s="943"/>
      <c r="BX72" s="943"/>
      <c r="BY72" s="943"/>
      <c r="BZ72" s="943"/>
      <c r="CA72" s="943"/>
      <c r="CB72" s="943"/>
      <c r="CC72" s="943"/>
      <c r="CD72" s="943"/>
      <c r="CE72" s="943"/>
      <c r="CF72" s="943"/>
      <c r="CG72" s="944"/>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30"/>
      <c r="DW72" s="931"/>
      <c r="DX72" s="931"/>
      <c r="DY72" s="931"/>
      <c r="DZ72" s="932"/>
      <c r="EA72" s="104"/>
    </row>
    <row r="73" spans="1:131" s="105" customFormat="1" ht="26.25" customHeight="1">
      <c r="A73" s="119">
        <v>6</v>
      </c>
      <c r="B73" s="963" t="s">
        <v>386</v>
      </c>
      <c r="C73" s="964"/>
      <c r="D73" s="964"/>
      <c r="E73" s="964"/>
      <c r="F73" s="964"/>
      <c r="G73" s="964"/>
      <c r="H73" s="964"/>
      <c r="I73" s="964"/>
      <c r="J73" s="964"/>
      <c r="K73" s="964"/>
      <c r="L73" s="964"/>
      <c r="M73" s="964"/>
      <c r="N73" s="964"/>
      <c r="O73" s="964"/>
      <c r="P73" s="965"/>
      <c r="Q73" s="966">
        <v>10590</v>
      </c>
      <c r="R73" s="960"/>
      <c r="S73" s="960"/>
      <c r="T73" s="960"/>
      <c r="U73" s="960"/>
      <c r="V73" s="960">
        <v>9677</v>
      </c>
      <c r="W73" s="960"/>
      <c r="X73" s="960"/>
      <c r="Y73" s="960"/>
      <c r="Z73" s="960"/>
      <c r="AA73" s="960">
        <v>913</v>
      </c>
      <c r="AB73" s="960"/>
      <c r="AC73" s="960"/>
      <c r="AD73" s="960"/>
      <c r="AE73" s="960"/>
      <c r="AF73" s="960">
        <v>913</v>
      </c>
      <c r="AG73" s="960"/>
      <c r="AH73" s="960"/>
      <c r="AI73" s="960"/>
      <c r="AJ73" s="960"/>
      <c r="AK73" s="960">
        <v>15</v>
      </c>
      <c r="AL73" s="960"/>
      <c r="AM73" s="960"/>
      <c r="AN73" s="960"/>
      <c r="AO73" s="960"/>
      <c r="AP73" s="960"/>
      <c r="AQ73" s="960"/>
      <c r="AR73" s="960"/>
      <c r="AS73" s="960"/>
      <c r="AT73" s="960"/>
      <c r="AU73" s="960"/>
      <c r="AV73" s="960"/>
      <c r="AW73" s="960"/>
      <c r="AX73" s="960"/>
      <c r="AY73" s="960"/>
      <c r="AZ73" s="961"/>
      <c r="BA73" s="961"/>
      <c r="BB73" s="961"/>
      <c r="BC73" s="961"/>
      <c r="BD73" s="962"/>
      <c r="BE73" s="123"/>
      <c r="BF73" s="123"/>
      <c r="BG73" s="123"/>
      <c r="BH73" s="123"/>
      <c r="BI73" s="123"/>
      <c r="BJ73" s="123"/>
      <c r="BK73" s="123"/>
      <c r="BL73" s="123"/>
      <c r="BM73" s="123"/>
      <c r="BN73" s="123"/>
      <c r="BO73" s="123"/>
      <c r="BP73" s="123"/>
      <c r="BQ73" s="120">
        <v>67</v>
      </c>
      <c r="BR73" s="125"/>
      <c r="BS73" s="942"/>
      <c r="BT73" s="943"/>
      <c r="BU73" s="943"/>
      <c r="BV73" s="943"/>
      <c r="BW73" s="943"/>
      <c r="BX73" s="943"/>
      <c r="BY73" s="943"/>
      <c r="BZ73" s="943"/>
      <c r="CA73" s="943"/>
      <c r="CB73" s="943"/>
      <c r="CC73" s="943"/>
      <c r="CD73" s="943"/>
      <c r="CE73" s="943"/>
      <c r="CF73" s="943"/>
      <c r="CG73" s="944"/>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30"/>
      <c r="DW73" s="931"/>
      <c r="DX73" s="931"/>
      <c r="DY73" s="931"/>
      <c r="DZ73" s="932"/>
      <c r="EA73" s="104"/>
    </row>
    <row r="74" spans="1:131" s="105" customFormat="1" ht="26.25" customHeight="1">
      <c r="A74" s="119">
        <v>7</v>
      </c>
      <c r="B74" s="963" t="s">
        <v>387</v>
      </c>
      <c r="C74" s="964"/>
      <c r="D74" s="964"/>
      <c r="E74" s="964"/>
      <c r="F74" s="964"/>
      <c r="G74" s="964"/>
      <c r="H74" s="964"/>
      <c r="I74" s="964"/>
      <c r="J74" s="964"/>
      <c r="K74" s="964"/>
      <c r="L74" s="964"/>
      <c r="M74" s="964"/>
      <c r="N74" s="964"/>
      <c r="O74" s="964"/>
      <c r="P74" s="965"/>
      <c r="Q74" s="966">
        <v>1588</v>
      </c>
      <c r="R74" s="960"/>
      <c r="S74" s="960"/>
      <c r="T74" s="960"/>
      <c r="U74" s="960"/>
      <c r="V74" s="960">
        <v>1587</v>
      </c>
      <c r="W74" s="960"/>
      <c r="X74" s="960"/>
      <c r="Y74" s="960"/>
      <c r="Z74" s="960"/>
      <c r="AA74" s="960">
        <v>1</v>
      </c>
      <c r="AB74" s="960"/>
      <c r="AC74" s="960"/>
      <c r="AD74" s="960"/>
      <c r="AE74" s="960"/>
      <c r="AF74" s="960">
        <v>1</v>
      </c>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123"/>
      <c r="BF74" s="123"/>
      <c r="BG74" s="123"/>
      <c r="BH74" s="123"/>
      <c r="BI74" s="123"/>
      <c r="BJ74" s="123"/>
      <c r="BK74" s="123"/>
      <c r="BL74" s="123"/>
      <c r="BM74" s="123"/>
      <c r="BN74" s="123"/>
      <c r="BO74" s="123"/>
      <c r="BP74" s="123"/>
      <c r="BQ74" s="120">
        <v>68</v>
      </c>
      <c r="BR74" s="125"/>
      <c r="BS74" s="942"/>
      <c r="BT74" s="943"/>
      <c r="BU74" s="943"/>
      <c r="BV74" s="943"/>
      <c r="BW74" s="943"/>
      <c r="BX74" s="943"/>
      <c r="BY74" s="943"/>
      <c r="BZ74" s="943"/>
      <c r="CA74" s="943"/>
      <c r="CB74" s="943"/>
      <c r="CC74" s="943"/>
      <c r="CD74" s="943"/>
      <c r="CE74" s="943"/>
      <c r="CF74" s="943"/>
      <c r="CG74" s="944"/>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30"/>
      <c r="DW74" s="931"/>
      <c r="DX74" s="931"/>
      <c r="DY74" s="931"/>
      <c r="DZ74" s="932"/>
      <c r="EA74" s="104"/>
    </row>
    <row r="75" spans="1:131" s="105" customFormat="1" ht="26.25" customHeight="1">
      <c r="A75" s="119">
        <v>8</v>
      </c>
      <c r="B75" s="963" t="s">
        <v>388</v>
      </c>
      <c r="C75" s="964"/>
      <c r="D75" s="964"/>
      <c r="E75" s="964"/>
      <c r="F75" s="964"/>
      <c r="G75" s="964"/>
      <c r="H75" s="964"/>
      <c r="I75" s="964"/>
      <c r="J75" s="964"/>
      <c r="K75" s="964"/>
      <c r="L75" s="964"/>
      <c r="M75" s="964"/>
      <c r="N75" s="964"/>
      <c r="O75" s="964"/>
      <c r="P75" s="965"/>
      <c r="Q75" s="967">
        <v>2</v>
      </c>
      <c r="R75" s="968"/>
      <c r="S75" s="968"/>
      <c r="T75" s="968"/>
      <c r="U75" s="969"/>
      <c r="V75" s="970">
        <v>1</v>
      </c>
      <c r="W75" s="968"/>
      <c r="X75" s="968"/>
      <c r="Y75" s="968"/>
      <c r="Z75" s="969"/>
      <c r="AA75" s="970">
        <v>1</v>
      </c>
      <c r="AB75" s="968"/>
      <c r="AC75" s="968"/>
      <c r="AD75" s="968"/>
      <c r="AE75" s="969"/>
      <c r="AF75" s="970">
        <v>1</v>
      </c>
      <c r="AG75" s="968"/>
      <c r="AH75" s="968"/>
      <c r="AI75" s="968"/>
      <c r="AJ75" s="969"/>
      <c r="AK75" s="970"/>
      <c r="AL75" s="968"/>
      <c r="AM75" s="968"/>
      <c r="AN75" s="968"/>
      <c r="AO75" s="969"/>
      <c r="AP75" s="970"/>
      <c r="AQ75" s="968"/>
      <c r="AR75" s="968"/>
      <c r="AS75" s="968"/>
      <c r="AT75" s="969"/>
      <c r="AU75" s="970"/>
      <c r="AV75" s="968"/>
      <c r="AW75" s="968"/>
      <c r="AX75" s="968"/>
      <c r="AY75" s="969"/>
      <c r="AZ75" s="961"/>
      <c r="BA75" s="961"/>
      <c r="BB75" s="961"/>
      <c r="BC75" s="961"/>
      <c r="BD75" s="962"/>
      <c r="BE75" s="123"/>
      <c r="BF75" s="123"/>
      <c r="BG75" s="123"/>
      <c r="BH75" s="123"/>
      <c r="BI75" s="123"/>
      <c r="BJ75" s="123"/>
      <c r="BK75" s="123"/>
      <c r="BL75" s="123"/>
      <c r="BM75" s="123"/>
      <c r="BN75" s="123"/>
      <c r="BO75" s="123"/>
      <c r="BP75" s="123"/>
      <c r="BQ75" s="120">
        <v>69</v>
      </c>
      <c r="BR75" s="125"/>
      <c r="BS75" s="942"/>
      <c r="BT75" s="943"/>
      <c r="BU75" s="943"/>
      <c r="BV75" s="943"/>
      <c r="BW75" s="943"/>
      <c r="BX75" s="943"/>
      <c r="BY75" s="943"/>
      <c r="BZ75" s="943"/>
      <c r="CA75" s="943"/>
      <c r="CB75" s="943"/>
      <c r="CC75" s="943"/>
      <c r="CD75" s="943"/>
      <c r="CE75" s="943"/>
      <c r="CF75" s="943"/>
      <c r="CG75" s="944"/>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30"/>
      <c r="DW75" s="931"/>
      <c r="DX75" s="931"/>
      <c r="DY75" s="931"/>
      <c r="DZ75" s="932"/>
      <c r="EA75" s="104"/>
    </row>
    <row r="76" spans="1:131" s="105" customFormat="1" ht="26.25" customHeight="1">
      <c r="A76" s="119">
        <v>9</v>
      </c>
      <c r="B76" s="963" t="s">
        <v>389</v>
      </c>
      <c r="C76" s="964"/>
      <c r="D76" s="964"/>
      <c r="E76" s="964"/>
      <c r="F76" s="964"/>
      <c r="G76" s="964"/>
      <c r="H76" s="964"/>
      <c r="I76" s="964"/>
      <c r="J76" s="964"/>
      <c r="K76" s="964"/>
      <c r="L76" s="964"/>
      <c r="M76" s="964"/>
      <c r="N76" s="964"/>
      <c r="O76" s="964"/>
      <c r="P76" s="965"/>
      <c r="Q76" s="967">
        <v>54</v>
      </c>
      <c r="R76" s="968"/>
      <c r="S76" s="968"/>
      <c r="T76" s="968"/>
      <c r="U76" s="969"/>
      <c r="V76" s="970">
        <v>48</v>
      </c>
      <c r="W76" s="968"/>
      <c r="X76" s="968"/>
      <c r="Y76" s="968"/>
      <c r="Z76" s="969"/>
      <c r="AA76" s="970">
        <v>6</v>
      </c>
      <c r="AB76" s="968"/>
      <c r="AC76" s="968"/>
      <c r="AD76" s="968"/>
      <c r="AE76" s="969"/>
      <c r="AF76" s="970">
        <v>6</v>
      </c>
      <c r="AG76" s="968"/>
      <c r="AH76" s="968"/>
      <c r="AI76" s="968"/>
      <c r="AJ76" s="969"/>
      <c r="AK76" s="970"/>
      <c r="AL76" s="968"/>
      <c r="AM76" s="968"/>
      <c r="AN76" s="968"/>
      <c r="AO76" s="969"/>
      <c r="AP76" s="970"/>
      <c r="AQ76" s="968"/>
      <c r="AR76" s="968"/>
      <c r="AS76" s="968"/>
      <c r="AT76" s="969"/>
      <c r="AU76" s="970"/>
      <c r="AV76" s="968"/>
      <c r="AW76" s="968"/>
      <c r="AX76" s="968"/>
      <c r="AY76" s="969"/>
      <c r="AZ76" s="961"/>
      <c r="BA76" s="961"/>
      <c r="BB76" s="961"/>
      <c r="BC76" s="961"/>
      <c r="BD76" s="962"/>
      <c r="BE76" s="123"/>
      <c r="BF76" s="123"/>
      <c r="BG76" s="123"/>
      <c r="BH76" s="123"/>
      <c r="BI76" s="123"/>
      <c r="BJ76" s="123"/>
      <c r="BK76" s="123"/>
      <c r="BL76" s="123"/>
      <c r="BM76" s="123"/>
      <c r="BN76" s="123"/>
      <c r="BO76" s="123"/>
      <c r="BP76" s="123"/>
      <c r="BQ76" s="120">
        <v>70</v>
      </c>
      <c r="BR76" s="125"/>
      <c r="BS76" s="942"/>
      <c r="BT76" s="943"/>
      <c r="BU76" s="943"/>
      <c r="BV76" s="943"/>
      <c r="BW76" s="943"/>
      <c r="BX76" s="943"/>
      <c r="BY76" s="943"/>
      <c r="BZ76" s="943"/>
      <c r="CA76" s="943"/>
      <c r="CB76" s="943"/>
      <c r="CC76" s="943"/>
      <c r="CD76" s="943"/>
      <c r="CE76" s="943"/>
      <c r="CF76" s="943"/>
      <c r="CG76" s="944"/>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30"/>
      <c r="DW76" s="931"/>
      <c r="DX76" s="931"/>
      <c r="DY76" s="931"/>
      <c r="DZ76" s="932"/>
      <c r="EA76" s="104"/>
    </row>
    <row r="77" spans="1:131" s="105" customFormat="1" ht="26.25" customHeight="1">
      <c r="A77" s="119">
        <v>10</v>
      </c>
      <c r="B77" s="963" t="s">
        <v>390</v>
      </c>
      <c r="C77" s="964"/>
      <c r="D77" s="964"/>
      <c r="E77" s="964"/>
      <c r="F77" s="964"/>
      <c r="G77" s="964"/>
      <c r="H77" s="964"/>
      <c r="I77" s="964"/>
      <c r="J77" s="964"/>
      <c r="K77" s="964"/>
      <c r="L77" s="964"/>
      <c r="M77" s="964"/>
      <c r="N77" s="964"/>
      <c r="O77" s="964"/>
      <c r="P77" s="965"/>
      <c r="Q77" s="967">
        <v>42</v>
      </c>
      <c r="R77" s="968"/>
      <c r="S77" s="968"/>
      <c r="T77" s="968"/>
      <c r="U77" s="969"/>
      <c r="V77" s="970">
        <v>37</v>
      </c>
      <c r="W77" s="968"/>
      <c r="X77" s="968"/>
      <c r="Y77" s="968"/>
      <c r="Z77" s="969"/>
      <c r="AA77" s="970">
        <v>5</v>
      </c>
      <c r="AB77" s="968"/>
      <c r="AC77" s="968"/>
      <c r="AD77" s="968"/>
      <c r="AE77" s="969"/>
      <c r="AF77" s="970">
        <v>5</v>
      </c>
      <c r="AG77" s="968"/>
      <c r="AH77" s="968"/>
      <c r="AI77" s="968"/>
      <c r="AJ77" s="969"/>
      <c r="AK77" s="970">
        <v>18</v>
      </c>
      <c r="AL77" s="968"/>
      <c r="AM77" s="968"/>
      <c r="AN77" s="968"/>
      <c r="AO77" s="969"/>
      <c r="AP77" s="970"/>
      <c r="AQ77" s="968"/>
      <c r="AR77" s="968"/>
      <c r="AS77" s="968"/>
      <c r="AT77" s="969"/>
      <c r="AU77" s="970"/>
      <c r="AV77" s="968"/>
      <c r="AW77" s="968"/>
      <c r="AX77" s="968"/>
      <c r="AY77" s="969"/>
      <c r="AZ77" s="961"/>
      <c r="BA77" s="961"/>
      <c r="BB77" s="961"/>
      <c r="BC77" s="961"/>
      <c r="BD77" s="962"/>
      <c r="BE77" s="123"/>
      <c r="BF77" s="123"/>
      <c r="BG77" s="123"/>
      <c r="BH77" s="123"/>
      <c r="BI77" s="123"/>
      <c r="BJ77" s="123"/>
      <c r="BK77" s="123"/>
      <c r="BL77" s="123"/>
      <c r="BM77" s="123"/>
      <c r="BN77" s="123"/>
      <c r="BO77" s="123"/>
      <c r="BP77" s="123"/>
      <c r="BQ77" s="120">
        <v>71</v>
      </c>
      <c r="BR77" s="125"/>
      <c r="BS77" s="942"/>
      <c r="BT77" s="943"/>
      <c r="BU77" s="943"/>
      <c r="BV77" s="943"/>
      <c r="BW77" s="943"/>
      <c r="BX77" s="943"/>
      <c r="BY77" s="943"/>
      <c r="BZ77" s="943"/>
      <c r="CA77" s="943"/>
      <c r="CB77" s="943"/>
      <c r="CC77" s="943"/>
      <c r="CD77" s="943"/>
      <c r="CE77" s="943"/>
      <c r="CF77" s="943"/>
      <c r="CG77" s="944"/>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30"/>
      <c r="DW77" s="931"/>
      <c r="DX77" s="931"/>
      <c r="DY77" s="931"/>
      <c r="DZ77" s="932"/>
      <c r="EA77" s="104"/>
    </row>
    <row r="78" spans="1:131" s="105" customFormat="1" ht="26.25" customHeight="1">
      <c r="A78" s="119">
        <v>11</v>
      </c>
      <c r="B78" s="963" t="s">
        <v>391</v>
      </c>
      <c r="C78" s="964"/>
      <c r="D78" s="964"/>
      <c r="E78" s="964"/>
      <c r="F78" s="964"/>
      <c r="G78" s="964"/>
      <c r="H78" s="964"/>
      <c r="I78" s="964"/>
      <c r="J78" s="964"/>
      <c r="K78" s="964"/>
      <c r="L78" s="964"/>
      <c r="M78" s="964"/>
      <c r="N78" s="964"/>
      <c r="O78" s="964"/>
      <c r="P78" s="965"/>
      <c r="Q78" s="966">
        <v>771</v>
      </c>
      <c r="R78" s="960"/>
      <c r="S78" s="960"/>
      <c r="T78" s="960"/>
      <c r="U78" s="960"/>
      <c r="V78" s="960">
        <v>722</v>
      </c>
      <c r="W78" s="960"/>
      <c r="X78" s="960"/>
      <c r="Y78" s="960"/>
      <c r="Z78" s="960"/>
      <c r="AA78" s="960">
        <v>49</v>
      </c>
      <c r="AB78" s="960"/>
      <c r="AC78" s="960"/>
      <c r="AD78" s="960"/>
      <c r="AE78" s="960"/>
      <c r="AF78" s="960">
        <v>49</v>
      </c>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123"/>
      <c r="BF78" s="123"/>
      <c r="BG78" s="123"/>
      <c r="BH78" s="123"/>
      <c r="BI78" s="123"/>
      <c r="BJ78" s="104"/>
      <c r="BK78" s="104"/>
      <c r="BL78" s="104"/>
      <c r="BM78" s="104"/>
      <c r="BN78" s="104"/>
      <c r="BO78" s="123"/>
      <c r="BP78" s="123"/>
      <c r="BQ78" s="120">
        <v>72</v>
      </c>
      <c r="BR78" s="125"/>
      <c r="BS78" s="942"/>
      <c r="BT78" s="943"/>
      <c r="BU78" s="943"/>
      <c r="BV78" s="943"/>
      <c r="BW78" s="943"/>
      <c r="BX78" s="943"/>
      <c r="BY78" s="943"/>
      <c r="BZ78" s="943"/>
      <c r="CA78" s="943"/>
      <c r="CB78" s="943"/>
      <c r="CC78" s="943"/>
      <c r="CD78" s="943"/>
      <c r="CE78" s="943"/>
      <c r="CF78" s="943"/>
      <c r="CG78" s="944"/>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30"/>
      <c r="DW78" s="931"/>
      <c r="DX78" s="931"/>
      <c r="DY78" s="931"/>
      <c r="DZ78" s="932"/>
      <c r="EA78" s="104"/>
    </row>
    <row r="79" spans="1:131" s="105" customFormat="1" ht="26.25" customHeight="1">
      <c r="A79" s="119">
        <v>12</v>
      </c>
      <c r="B79" s="963" t="s">
        <v>392</v>
      </c>
      <c r="C79" s="964"/>
      <c r="D79" s="964"/>
      <c r="E79" s="964"/>
      <c r="F79" s="964"/>
      <c r="G79" s="964"/>
      <c r="H79" s="964"/>
      <c r="I79" s="964"/>
      <c r="J79" s="964"/>
      <c r="K79" s="964"/>
      <c r="L79" s="964"/>
      <c r="M79" s="964"/>
      <c r="N79" s="964"/>
      <c r="O79" s="964"/>
      <c r="P79" s="965"/>
      <c r="Q79" s="966">
        <v>246870</v>
      </c>
      <c r="R79" s="960"/>
      <c r="S79" s="960"/>
      <c r="T79" s="960"/>
      <c r="U79" s="960"/>
      <c r="V79" s="960">
        <v>235027</v>
      </c>
      <c r="W79" s="960"/>
      <c r="X79" s="960"/>
      <c r="Y79" s="960"/>
      <c r="Z79" s="960"/>
      <c r="AA79" s="960">
        <v>11843</v>
      </c>
      <c r="AB79" s="960"/>
      <c r="AC79" s="960"/>
      <c r="AD79" s="960"/>
      <c r="AE79" s="960"/>
      <c r="AF79" s="960">
        <v>11843</v>
      </c>
      <c r="AG79" s="960"/>
      <c r="AH79" s="960"/>
      <c r="AI79" s="960"/>
      <c r="AJ79" s="960"/>
      <c r="AK79" s="960">
        <v>516</v>
      </c>
      <c r="AL79" s="960"/>
      <c r="AM79" s="960"/>
      <c r="AN79" s="960"/>
      <c r="AO79" s="960"/>
      <c r="AP79" s="960"/>
      <c r="AQ79" s="960"/>
      <c r="AR79" s="960"/>
      <c r="AS79" s="960"/>
      <c r="AT79" s="960"/>
      <c r="AU79" s="960"/>
      <c r="AV79" s="960"/>
      <c r="AW79" s="960"/>
      <c r="AX79" s="960"/>
      <c r="AY79" s="960"/>
      <c r="AZ79" s="961"/>
      <c r="BA79" s="961"/>
      <c r="BB79" s="961"/>
      <c r="BC79" s="961"/>
      <c r="BD79" s="962"/>
      <c r="BE79" s="123"/>
      <c r="BF79" s="123"/>
      <c r="BG79" s="123"/>
      <c r="BH79" s="123"/>
      <c r="BI79" s="123"/>
      <c r="BJ79" s="104"/>
      <c r="BK79" s="104"/>
      <c r="BL79" s="104"/>
      <c r="BM79" s="104"/>
      <c r="BN79" s="104"/>
      <c r="BO79" s="123"/>
      <c r="BP79" s="123"/>
      <c r="BQ79" s="120">
        <v>73</v>
      </c>
      <c r="BR79" s="125"/>
      <c r="BS79" s="942"/>
      <c r="BT79" s="943"/>
      <c r="BU79" s="943"/>
      <c r="BV79" s="943"/>
      <c r="BW79" s="943"/>
      <c r="BX79" s="943"/>
      <c r="BY79" s="943"/>
      <c r="BZ79" s="943"/>
      <c r="CA79" s="943"/>
      <c r="CB79" s="943"/>
      <c r="CC79" s="943"/>
      <c r="CD79" s="943"/>
      <c r="CE79" s="943"/>
      <c r="CF79" s="943"/>
      <c r="CG79" s="944"/>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30"/>
      <c r="DW79" s="931"/>
      <c r="DX79" s="931"/>
      <c r="DY79" s="931"/>
      <c r="DZ79" s="932"/>
      <c r="EA79" s="104"/>
    </row>
    <row r="80" spans="1:131" s="105" customFormat="1" ht="26.25" customHeight="1">
      <c r="A80" s="119">
        <v>13</v>
      </c>
      <c r="B80" s="963"/>
      <c r="C80" s="964"/>
      <c r="D80" s="964"/>
      <c r="E80" s="964"/>
      <c r="F80" s="964"/>
      <c r="G80" s="964"/>
      <c r="H80" s="964"/>
      <c r="I80" s="964"/>
      <c r="J80" s="964"/>
      <c r="K80" s="964"/>
      <c r="L80" s="964"/>
      <c r="M80" s="964"/>
      <c r="N80" s="964"/>
      <c r="O80" s="964"/>
      <c r="P80" s="965"/>
      <c r="Q80" s="966"/>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123"/>
      <c r="BF80" s="123"/>
      <c r="BG80" s="123"/>
      <c r="BH80" s="123"/>
      <c r="BI80" s="123"/>
      <c r="BJ80" s="123"/>
      <c r="BK80" s="123"/>
      <c r="BL80" s="123"/>
      <c r="BM80" s="123"/>
      <c r="BN80" s="123"/>
      <c r="BO80" s="123"/>
      <c r="BP80" s="123"/>
      <c r="BQ80" s="120">
        <v>74</v>
      </c>
      <c r="BR80" s="125"/>
      <c r="BS80" s="942"/>
      <c r="BT80" s="943"/>
      <c r="BU80" s="943"/>
      <c r="BV80" s="943"/>
      <c r="BW80" s="943"/>
      <c r="BX80" s="943"/>
      <c r="BY80" s="943"/>
      <c r="BZ80" s="943"/>
      <c r="CA80" s="943"/>
      <c r="CB80" s="943"/>
      <c r="CC80" s="943"/>
      <c r="CD80" s="943"/>
      <c r="CE80" s="943"/>
      <c r="CF80" s="943"/>
      <c r="CG80" s="944"/>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30"/>
      <c r="DW80" s="931"/>
      <c r="DX80" s="931"/>
      <c r="DY80" s="931"/>
      <c r="DZ80" s="932"/>
      <c r="EA80" s="104"/>
    </row>
    <row r="81" spans="1:131" s="105" customFormat="1" ht="26.25" customHeight="1">
      <c r="A81" s="119">
        <v>14</v>
      </c>
      <c r="B81" s="963"/>
      <c r="C81" s="964"/>
      <c r="D81" s="964"/>
      <c r="E81" s="964"/>
      <c r="F81" s="964"/>
      <c r="G81" s="964"/>
      <c r="H81" s="964"/>
      <c r="I81" s="964"/>
      <c r="J81" s="964"/>
      <c r="K81" s="964"/>
      <c r="L81" s="964"/>
      <c r="M81" s="964"/>
      <c r="N81" s="964"/>
      <c r="O81" s="964"/>
      <c r="P81" s="965"/>
      <c r="Q81" s="966"/>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123"/>
      <c r="BF81" s="123"/>
      <c r="BG81" s="123"/>
      <c r="BH81" s="123"/>
      <c r="BI81" s="123"/>
      <c r="BJ81" s="123"/>
      <c r="BK81" s="123"/>
      <c r="BL81" s="123"/>
      <c r="BM81" s="123"/>
      <c r="BN81" s="123"/>
      <c r="BO81" s="123"/>
      <c r="BP81" s="123"/>
      <c r="BQ81" s="120">
        <v>75</v>
      </c>
      <c r="BR81" s="125"/>
      <c r="BS81" s="942"/>
      <c r="BT81" s="943"/>
      <c r="BU81" s="943"/>
      <c r="BV81" s="943"/>
      <c r="BW81" s="943"/>
      <c r="BX81" s="943"/>
      <c r="BY81" s="943"/>
      <c r="BZ81" s="943"/>
      <c r="CA81" s="943"/>
      <c r="CB81" s="943"/>
      <c r="CC81" s="943"/>
      <c r="CD81" s="943"/>
      <c r="CE81" s="943"/>
      <c r="CF81" s="943"/>
      <c r="CG81" s="944"/>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30"/>
      <c r="DW81" s="931"/>
      <c r="DX81" s="931"/>
      <c r="DY81" s="931"/>
      <c r="DZ81" s="932"/>
      <c r="EA81" s="104"/>
    </row>
    <row r="82" spans="1:131" s="105" customFormat="1" ht="26.25" customHeight="1">
      <c r="A82" s="119">
        <v>15</v>
      </c>
      <c r="B82" s="963"/>
      <c r="C82" s="964"/>
      <c r="D82" s="964"/>
      <c r="E82" s="964"/>
      <c r="F82" s="964"/>
      <c r="G82" s="964"/>
      <c r="H82" s="964"/>
      <c r="I82" s="964"/>
      <c r="J82" s="964"/>
      <c r="K82" s="964"/>
      <c r="L82" s="964"/>
      <c r="M82" s="964"/>
      <c r="N82" s="964"/>
      <c r="O82" s="964"/>
      <c r="P82" s="965"/>
      <c r="Q82" s="966"/>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123"/>
      <c r="BF82" s="123"/>
      <c r="BG82" s="123"/>
      <c r="BH82" s="123"/>
      <c r="BI82" s="123"/>
      <c r="BJ82" s="123"/>
      <c r="BK82" s="123"/>
      <c r="BL82" s="123"/>
      <c r="BM82" s="123"/>
      <c r="BN82" s="123"/>
      <c r="BO82" s="123"/>
      <c r="BP82" s="123"/>
      <c r="BQ82" s="120">
        <v>76</v>
      </c>
      <c r="BR82" s="125"/>
      <c r="BS82" s="942"/>
      <c r="BT82" s="943"/>
      <c r="BU82" s="943"/>
      <c r="BV82" s="943"/>
      <c r="BW82" s="943"/>
      <c r="BX82" s="943"/>
      <c r="BY82" s="943"/>
      <c r="BZ82" s="943"/>
      <c r="CA82" s="943"/>
      <c r="CB82" s="943"/>
      <c r="CC82" s="943"/>
      <c r="CD82" s="943"/>
      <c r="CE82" s="943"/>
      <c r="CF82" s="943"/>
      <c r="CG82" s="944"/>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30"/>
      <c r="DW82" s="931"/>
      <c r="DX82" s="931"/>
      <c r="DY82" s="931"/>
      <c r="DZ82" s="932"/>
      <c r="EA82" s="104"/>
    </row>
    <row r="83" spans="1:131" s="105" customFormat="1" ht="26.25" customHeight="1">
      <c r="A83" s="119">
        <v>16</v>
      </c>
      <c r="B83" s="963"/>
      <c r="C83" s="964"/>
      <c r="D83" s="964"/>
      <c r="E83" s="964"/>
      <c r="F83" s="964"/>
      <c r="G83" s="964"/>
      <c r="H83" s="964"/>
      <c r="I83" s="964"/>
      <c r="J83" s="964"/>
      <c r="K83" s="964"/>
      <c r="L83" s="964"/>
      <c r="M83" s="964"/>
      <c r="N83" s="964"/>
      <c r="O83" s="964"/>
      <c r="P83" s="965"/>
      <c r="Q83" s="966"/>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123"/>
      <c r="BF83" s="123"/>
      <c r="BG83" s="123"/>
      <c r="BH83" s="123"/>
      <c r="BI83" s="123"/>
      <c r="BJ83" s="123"/>
      <c r="BK83" s="123"/>
      <c r="BL83" s="123"/>
      <c r="BM83" s="123"/>
      <c r="BN83" s="123"/>
      <c r="BO83" s="123"/>
      <c r="BP83" s="123"/>
      <c r="BQ83" s="120">
        <v>77</v>
      </c>
      <c r="BR83" s="125"/>
      <c r="BS83" s="942"/>
      <c r="BT83" s="943"/>
      <c r="BU83" s="943"/>
      <c r="BV83" s="943"/>
      <c r="BW83" s="943"/>
      <c r="BX83" s="943"/>
      <c r="BY83" s="943"/>
      <c r="BZ83" s="943"/>
      <c r="CA83" s="943"/>
      <c r="CB83" s="943"/>
      <c r="CC83" s="943"/>
      <c r="CD83" s="943"/>
      <c r="CE83" s="943"/>
      <c r="CF83" s="943"/>
      <c r="CG83" s="944"/>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30"/>
      <c r="DW83" s="931"/>
      <c r="DX83" s="931"/>
      <c r="DY83" s="931"/>
      <c r="DZ83" s="932"/>
      <c r="EA83" s="104"/>
    </row>
    <row r="84" spans="1:131" s="105" customFormat="1" ht="26.25" customHeight="1">
      <c r="A84" s="119">
        <v>17</v>
      </c>
      <c r="B84" s="963"/>
      <c r="C84" s="964"/>
      <c r="D84" s="964"/>
      <c r="E84" s="964"/>
      <c r="F84" s="964"/>
      <c r="G84" s="964"/>
      <c r="H84" s="964"/>
      <c r="I84" s="964"/>
      <c r="J84" s="964"/>
      <c r="K84" s="964"/>
      <c r="L84" s="964"/>
      <c r="M84" s="964"/>
      <c r="N84" s="964"/>
      <c r="O84" s="964"/>
      <c r="P84" s="965"/>
      <c r="Q84" s="966"/>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123"/>
      <c r="BF84" s="123"/>
      <c r="BG84" s="123"/>
      <c r="BH84" s="123"/>
      <c r="BI84" s="123"/>
      <c r="BJ84" s="123"/>
      <c r="BK84" s="123"/>
      <c r="BL84" s="123"/>
      <c r="BM84" s="123"/>
      <c r="BN84" s="123"/>
      <c r="BO84" s="123"/>
      <c r="BP84" s="123"/>
      <c r="BQ84" s="120">
        <v>78</v>
      </c>
      <c r="BR84" s="125"/>
      <c r="BS84" s="942"/>
      <c r="BT84" s="943"/>
      <c r="BU84" s="943"/>
      <c r="BV84" s="943"/>
      <c r="BW84" s="943"/>
      <c r="BX84" s="943"/>
      <c r="BY84" s="943"/>
      <c r="BZ84" s="943"/>
      <c r="CA84" s="943"/>
      <c r="CB84" s="943"/>
      <c r="CC84" s="943"/>
      <c r="CD84" s="943"/>
      <c r="CE84" s="943"/>
      <c r="CF84" s="943"/>
      <c r="CG84" s="944"/>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30"/>
      <c r="DW84" s="931"/>
      <c r="DX84" s="931"/>
      <c r="DY84" s="931"/>
      <c r="DZ84" s="932"/>
      <c r="EA84" s="104"/>
    </row>
    <row r="85" spans="1:131" s="105" customFormat="1" ht="26.25" customHeight="1">
      <c r="A85" s="119">
        <v>18</v>
      </c>
      <c r="B85" s="963"/>
      <c r="C85" s="964"/>
      <c r="D85" s="964"/>
      <c r="E85" s="964"/>
      <c r="F85" s="964"/>
      <c r="G85" s="964"/>
      <c r="H85" s="964"/>
      <c r="I85" s="964"/>
      <c r="J85" s="964"/>
      <c r="K85" s="964"/>
      <c r="L85" s="964"/>
      <c r="M85" s="964"/>
      <c r="N85" s="964"/>
      <c r="O85" s="964"/>
      <c r="P85" s="965"/>
      <c r="Q85" s="966"/>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123"/>
      <c r="BF85" s="123"/>
      <c r="BG85" s="123"/>
      <c r="BH85" s="123"/>
      <c r="BI85" s="123"/>
      <c r="BJ85" s="123"/>
      <c r="BK85" s="123"/>
      <c r="BL85" s="123"/>
      <c r="BM85" s="123"/>
      <c r="BN85" s="123"/>
      <c r="BO85" s="123"/>
      <c r="BP85" s="123"/>
      <c r="BQ85" s="120">
        <v>79</v>
      </c>
      <c r="BR85" s="125"/>
      <c r="BS85" s="942"/>
      <c r="BT85" s="943"/>
      <c r="BU85" s="943"/>
      <c r="BV85" s="943"/>
      <c r="BW85" s="943"/>
      <c r="BX85" s="943"/>
      <c r="BY85" s="943"/>
      <c r="BZ85" s="943"/>
      <c r="CA85" s="943"/>
      <c r="CB85" s="943"/>
      <c r="CC85" s="943"/>
      <c r="CD85" s="943"/>
      <c r="CE85" s="943"/>
      <c r="CF85" s="943"/>
      <c r="CG85" s="944"/>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30"/>
      <c r="DW85" s="931"/>
      <c r="DX85" s="931"/>
      <c r="DY85" s="931"/>
      <c r="DZ85" s="932"/>
      <c r="EA85" s="104"/>
    </row>
    <row r="86" spans="1:131" s="105" customFormat="1" ht="26.25" customHeight="1">
      <c r="A86" s="119">
        <v>19</v>
      </c>
      <c r="B86" s="963"/>
      <c r="C86" s="964"/>
      <c r="D86" s="964"/>
      <c r="E86" s="964"/>
      <c r="F86" s="964"/>
      <c r="G86" s="964"/>
      <c r="H86" s="964"/>
      <c r="I86" s="964"/>
      <c r="J86" s="964"/>
      <c r="K86" s="964"/>
      <c r="L86" s="964"/>
      <c r="M86" s="964"/>
      <c r="N86" s="964"/>
      <c r="O86" s="964"/>
      <c r="P86" s="965"/>
      <c r="Q86" s="966"/>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123"/>
      <c r="BF86" s="123"/>
      <c r="BG86" s="123"/>
      <c r="BH86" s="123"/>
      <c r="BI86" s="123"/>
      <c r="BJ86" s="123"/>
      <c r="BK86" s="123"/>
      <c r="BL86" s="123"/>
      <c r="BM86" s="123"/>
      <c r="BN86" s="123"/>
      <c r="BO86" s="123"/>
      <c r="BP86" s="123"/>
      <c r="BQ86" s="120">
        <v>80</v>
      </c>
      <c r="BR86" s="125"/>
      <c r="BS86" s="942"/>
      <c r="BT86" s="943"/>
      <c r="BU86" s="943"/>
      <c r="BV86" s="943"/>
      <c r="BW86" s="943"/>
      <c r="BX86" s="943"/>
      <c r="BY86" s="943"/>
      <c r="BZ86" s="943"/>
      <c r="CA86" s="943"/>
      <c r="CB86" s="943"/>
      <c r="CC86" s="943"/>
      <c r="CD86" s="943"/>
      <c r="CE86" s="943"/>
      <c r="CF86" s="943"/>
      <c r="CG86" s="944"/>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30"/>
      <c r="DW86" s="931"/>
      <c r="DX86" s="931"/>
      <c r="DY86" s="931"/>
      <c r="DZ86" s="932"/>
      <c r="EA86" s="104"/>
    </row>
    <row r="87" spans="1:131" s="105" customFormat="1" ht="26.25" customHeight="1">
      <c r="A87" s="126">
        <v>20</v>
      </c>
      <c r="B87" s="953"/>
      <c r="C87" s="954"/>
      <c r="D87" s="954"/>
      <c r="E87" s="954"/>
      <c r="F87" s="954"/>
      <c r="G87" s="954"/>
      <c r="H87" s="954"/>
      <c r="I87" s="954"/>
      <c r="J87" s="954"/>
      <c r="K87" s="954"/>
      <c r="L87" s="954"/>
      <c r="M87" s="954"/>
      <c r="N87" s="954"/>
      <c r="O87" s="954"/>
      <c r="P87" s="955"/>
      <c r="Q87" s="956"/>
      <c r="R87" s="957"/>
      <c r="S87" s="957"/>
      <c r="T87" s="957"/>
      <c r="U87" s="957"/>
      <c r="V87" s="957"/>
      <c r="W87" s="957"/>
      <c r="X87" s="957"/>
      <c r="Y87" s="957"/>
      <c r="Z87" s="957"/>
      <c r="AA87" s="957"/>
      <c r="AB87" s="957"/>
      <c r="AC87" s="957"/>
      <c r="AD87" s="957"/>
      <c r="AE87" s="957"/>
      <c r="AF87" s="957"/>
      <c r="AG87" s="957"/>
      <c r="AH87" s="957"/>
      <c r="AI87" s="957"/>
      <c r="AJ87" s="957"/>
      <c r="AK87" s="957"/>
      <c r="AL87" s="957"/>
      <c r="AM87" s="957"/>
      <c r="AN87" s="957"/>
      <c r="AO87" s="957"/>
      <c r="AP87" s="957"/>
      <c r="AQ87" s="957"/>
      <c r="AR87" s="957"/>
      <c r="AS87" s="957"/>
      <c r="AT87" s="957"/>
      <c r="AU87" s="957"/>
      <c r="AV87" s="957"/>
      <c r="AW87" s="957"/>
      <c r="AX87" s="957"/>
      <c r="AY87" s="957"/>
      <c r="AZ87" s="958"/>
      <c r="BA87" s="958"/>
      <c r="BB87" s="958"/>
      <c r="BC87" s="958"/>
      <c r="BD87" s="959"/>
      <c r="BE87" s="123"/>
      <c r="BF87" s="123"/>
      <c r="BG87" s="123"/>
      <c r="BH87" s="123"/>
      <c r="BI87" s="123"/>
      <c r="BJ87" s="123"/>
      <c r="BK87" s="123"/>
      <c r="BL87" s="123"/>
      <c r="BM87" s="123"/>
      <c r="BN87" s="123"/>
      <c r="BO87" s="123"/>
      <c r="BP87" s="123"/>
      <c r="BQ87" s="120">
        <v>81</v>
      </c>
      <c r="BR87" s="125"/>
      <c r="BS87" s="942"/>
      <c r="BT87" s="943"/>
      <c r="BU87" s="943"/>
      <c r="BV87" s="943"/>
      <c r="BW87" s="943"/>
      <c r="BX87" s="943"/>
      <c r="BY87" s="943"/>
      <c r="BZ87" s="943"/>
      <c r="CA87" s="943"/>
      <c r="CB87" s="943"/>
      <c r="CC87" s="943"/>
      <c r="CD87" s="943"/>
      <c r="CE87" s="943"/>
      <c r="CF87" s="943"/>
      <c r="CG87" s="944"/>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30"/>
      <c r="DW87" s="931"/>
      <c r="DX87" s="931"/>
      <c r="DY87" s="931"/>
      <c r="DZ87" s="932"/>
      <c r="EA87" s="104"/>
    </row>
    <row r="88" spans="1:131" s="105" customFormat="1" ht="26.25" customHeight="1" thickBot="1">
      <c r="A88" s="122" t="s">
        <v>345</v>
      </c>
      <c r="B88" s="933" t="s">
        <v>393</v>
      </c>
      <c r="C88" s="934"/>
      <c r="D88" s="934"/>
      <c r="E88" s="934"/>
      <c r="F88" s="934"/>
      <c r="G88" s="934"/>
      <c r="H88" s="934"/>
      <c r="I88" s="934"/>
      <c r="J88" s="934"/>
      <c r="K88" s="934"/>
      <c r="L88" s="934"/>
      <c r="M88" s="934"/>
      <c r="N88" s="934"/>
      <c r="O88" s="934"/>
      <c r="P88" s="935"/>
      <c r="Q88" s="951"/>
      <c r="R88" s="952"/>
      <c r="S88" s="952"/>
      <c r="T88" s="952"/>
      <c r="U88" s="952"/>
      <c r="V88" s="952"/>
      <c r="W88" s="952"/>
      <c r="X88" s="952"/>
      <c r="Y88" s="952"/>
      <c r="Z88" s="952"/>
      <c r="AA88" s="952"/>
      <c r="AB88" s="952"/>
      <c r="AC88" s="952"/>
      <c r="AD88" s="952"/>
      <c r="AE88" s="952"/>
      <c r="AF88" s="948"/>
      <c r="AG88" s="948"/>
      <c r="AH88" s="948"/>
      <c r="AI88" s="948"/>
      <c r="AJ88" s="948"/>
      <c r="AK88" s="952"/>
      <c r="AL88" s="952"/>
      <c r="AM88" s="952"/>
      <c r="AN88" s="952"/>
      <c r="AO88" s="952"/>
      <c r="AP88" s="948"/>
      <c r="AQ88" s="948"/>
      <c r="AR88" s="948"/>
      <c r="AS88" s="948"/>
      <c r="AT88" s="948"/>
      <c r="AU88" s="948"/>
      <c r="AV88" s="948"/>
      <c r="AW88" s="948"/>
      <c r="AX88" s="948"/>
      <c r="AY88" s="948"/>
      <c r="AZ88" s="949"/>
      <c r="BA88" s="949"/>
      <c r="BB88" s="949"/>
      <c r="BC88" s="949"/>
      <c r="BD88" s="950"/>
      <c r="BE88" s="123"/>
      <c r="BF88" s="123"/>
      <c r="BG88" s="123"/>
      <c r="BH88" s="123"/>
      <c r="BI88" s="123"/>
      <c r="BJ88" s="123"/>
      <c r="BK88" s="123"/>
      <c r="BL88" s="123"/>
      <c r="BM88" s="123"/>
      <c r="BN88" s="123"/>
      <c r="BO88" s="123"/>
      <c r="BP88" s="123"/>
      <c r="BQ88" s="120">
        <v>82</v>
      </c>
      <c r="BR88" s="125"/>
      <c r="BS88" s="942"/>
      <c r="BT88" s="943"/>
      <c r="BU88" s="943"/>
      <c r="BV88" s="943"/>
      <c r="BW88" s="943"/>
      <c r="BX88" s="943"/>
      <c r="BY88" s="943"/>
      <c r="BZ88" s="943"/>
      <c r="CA88" s="943"/>
      <c r="CB88" s="943"/>
      <c r="CC88" s="943"/>
      <c r="CD88" s="943"/>
      <c r="CE88" s="943"/>
      <c r="CF88" s="943"/>
      <c r="CG88" s="944"/>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30"/>
      <c r="DW88" s="931"/>
      <c r="DX88" s="931"/>
      <c r="DY88" s="931"/>
      <c r="DZ88" s="932"/>
      <c r="EA88" s="104"/>
    </row>
    <row r="89" spans="1:131" s="105" customFormat="1" ht="26.25" hidden="1" customHeight="1">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3"/>
      <c r="BF89" s="123"/>
      <c r="BG89" s="123"/>
      <c r="BH89" s="123"/>
      <c r="BI89" s="123"/>
      <c r="BJ89" s="123"/>
      <c r="BK89" s="123"/>
      <c r="BL89" s="123"/>
      <c r="BM89" s="123"/>
      <c r="BN89" s="123"/>
      <c r="BO89" s="123"/>
      <c r="BP89" s="123"/>
      <c r="BQ89" s="120">
        <v>83</v>
      </c>
      <c r="BR89" s="125"/>
      <c r="BS89" s="942"/>
      <c r="BT89" s="943"/>
      <c r="BU89" s="943"/>
      <c r="BV89" s="943"/>
      <c r="BW89" s="943"/>
      <c r="BX89" s="943"/>
      <c r="BY89" s="943"/>
      <c r="BZ89" s="943"/>
      <c r="CA89" s="943"/>
      <c r="CB89" s="943"/>
      <c r="CC89" s="943"/>
      <c r="CD89" s="943"/>
      <c r="CE89" s="943"/>
      <c r="CF89" s="943"/>
      <c r="CG89" s="944"/>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30"/>
      <c r="DW89" s="931"/>
      <c r="DX89" s="931"/>
      <c r="DY89" s="931"/>
      <c r="DZ89" s="932"/>
      <c r="EA89" s="104"/>
    </row>
    <row r="90" spans="1:131" s="105" customFormat="1" ht="26.25" hidden="1" customHeight="1">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3"/>
      <c r="BF90" s="123"/>
      <c r="BG90" s="123"/>
      <c r="BH90" s="123"/>
      <c r="BI90" s="123"/>
      <c r="BJ90" s="123"/>
      <c r="BK90" s="123"/>
      <c r="BL90" s="123"/>
      <c r="BM90" s="123"/>
      <c r="BN90" s="123"/>
      <c r="BO90" s="123"/>
      <c r="BP90" s="123"/>
      <c r="BQ90" s="120">
        <v>84</v>
      </c>
      <c r="BR90" s="125"/>
      <c r="BS90" s="942"/>
      <c r="BT90" s="943"/>
      <c r="BU90" s="943"/>
      <c r="BV90" s="943"/>
      <c r="BW90" s="943"/>
      <c r="BX90" s="943"/>
      <c r="BY90" s="943"/>
      <c r="BZ90" s="943"/>
      <c r="CA90" s="943"/>
      <c r="CB90" s="943"/>
      <c r="CC90" s="943"/>
      <c r="CD90" s="943"/>
      <c r="CE90" s="943"/>
      <c r="CF90" s="943"/>
      <c r="CG90" s="944"/>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30"/>
      <c r="DW90" s="931"/>
      <c r="DX90" s="931"/>
      <c r="DY90" s="931"/>
      <c r="DZ90" s="932"/>
      <c r="EA90" s="104"/>
    </row>
    <row r="91" spans="1:131" s="105" customFormat="1" ht="26.25" hidden="1" customHeight="1">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3"/>
      <c r="BF91" s="123"/>
      <c r="BG91" s="123"/>
      <c r="BH91" s="123"/>
      <c r="BI91" s="123"/>
      <c r="BJ91" s="123"/>
      <c r="BK91" s="123"/>
      <c r="BL91" s="123"/>
      <c r="BM91" s="123"/>
      <c r="BN91" s="123"/>
      <c r="BO91" s="123"/>
      <c r="BP91" s="123"/>
      <c r="BQ91" s="120">
        <v>85</v>
      </c>
      <c r="BR91" s="125"/>
      <c r="BS91" s="942"/>
      <c r="BT91" s="943"/>
      <c r="BU91" s="943"/>
      <c r="BV91" s="943"/>
      <c r="BW91" s="943"/>
      <c r="BX91" s="943"/>
      <c r="BY91" s="943"/>
      <c r="BZ91" s="943"/>
      <c r="CA91" s="943"/>
      <c r="CB91" s="943"/>
      <c r="CC91" s="943"/>
      <c r="CD91" s="943"/>
      <c r="CE91" s="943"/>
      <c r="CF91" s="943"/>
      <c r="CG91" s="944"/>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30"/>
      <c r="DW91" s="931"/>
      <c r="DX91" s="931"/>
      <c r="DY91" s="931"/>
      <c r="DZ91" s="932"/>
      <c r="EA91" s="104"/>
    </row>
    <row r="92" spans="1:131" s="105" customFormat="1" ht="26.25" hidden="1" customHeight="1">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3"/>
      <c r="BF92" s="123"/>
      <c r="BG92" s="123"/>
      <c r="BH92" s="123"/>
      <c r="BI92" s="123"/>
      <c r="BJ92" s="123"/>
      <c r="BK92" s="123"/>
      <c r="BL92" s="123"/>
      <c r="BM92" s="123"/>
      <c r="BN92" s="123"/>
      <c r="BO92" s="123"/>
      <c r="BP92" s="123"/>
      <c r="BQ92" s="120">
        <v>86</v>
      </c>
      <c r="BR92" s="125"/>
      <c r="BS92" s="942"/>
      <c r="BT92" s="943"/>
      <c r="BU92" s="943"/>
      <c r="BV92" s="943"/>
      <c r="BW92" s="943"/>
      <c r="BX92" s="943"/>
      <c r="BY92" s="943"/>
      <c r="BZ92" s="943"/>
      <c r="CA92" s="943"/>
      <c r="CB92" s="943"/>
      <c r="CC92" s="943"/>
      <c r="CD92" s="943"/>
      <c r="CE92" s="943"/>
      <c r="CF92" s="943"/>
      <c r="CG92" s="944"/>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30"/>
      <c r="DW92" s="931"/>
      <c r="DX92" s="931"/>
      <c r="DY92" s="931"/>
      <c r="DZ92" s="932"/>
      <c r="EA92" s="104"/>
    </row>
    <row r="93" spans="1:131" s="105" customFormat="1" ht="26.25" hidden="1" customHeight="1">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3"/>
      <c r="BF93" s="123"/>
      <c r="BG93" s="123"/>
      <c r="BH93" s="123"/>
      <c r="BI93" s="123"/>
      <c r="BJ93" s="123"/>
      <c r="BK93" s="123"/>
      <c r="BL93" s="123"/>
      <c r="BM93" s="123"/>
      <c r="BN93" s="123"/>
      <c r="BO93" s="123"/>
      <c r="BP93" s="123"/>
      <c r="BQ93" s="120">
        <v>87</v>
      </c>
      <c r="BR93" s="125"/>
      <c r="BS93" s="942"/>
      <c r="BT93" s="943"/>
      <c r="BU93" s="943"/>
      <c r="BV93" s="943"/>
      <c r="BW93" s="943"/>
      <c r="BX93" s="943"/>
      <c r="BY93" s="943"/>
      <c r="BZ93" s="943"/>
      <c r="CA93" s="943"/>
      <c r="CB93" s="943"/>
      <c r="CC93" s="943"/>
      <c r="CD93" s="943"/>
      <c r="CE93" s="943"/>
      <c r="CF93" s="943"/>
      <c r="CG93" s="944"/>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30"/>
      <c r="DW93" s="931"/>
      <c r="DX93" s="931"/>
      <c r="DY93" s="931"/>
      <c r="DZ93" s="932"/>
      <c r="EA93" s="104"/>
    </row>
    <row r="94" spans="1:131" s="105" customFormat="1" ht="26.25" hidden="1" customHeight="1">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3"/>
      <c r="BF94" s="123"/>
      <c r="BG94" s="123"/>
      <c r="BH94" s="123"/>
      <c r="BI94" s="123"/>
      <c r="BJ94" s="123"/>
      <c r="BK94" s="123"/>
      <c r="BL94" s="123"/>
      <c r="BM94" s="123"/>
      <c r="BN94" s="123"/>
      <c r="BO94" s="123"/>
      <c r="BP94" s="123"/>
      <c r="BQ94" s="120">
        <v>88</v>
      </c>
      <c r="BR94" s="125"/>
      <c r="BS94" s="942"/>
      <c r="BT94" s="943"/>
      <c r="BU94" s="943"/>
      <c r="BV94" s="943"/>
      <c r="BW94" s="943"/>
      <c r="BX94" s="943"/>
      <c r="BY94" s="943"/>
      <c r="BZ94" s="943"/>
      <c r="CA94" s="943"/>
      <c r="CB94" s="943"/>
      <c r="CC94" s="943"/>
      <c r="CD94" s="943"/>
      <c r="CE94" s="943"/>
      <c r="CF94" s="943"/>
      <c r="CG94" s="944"/>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30"/>
      <c r="DW94" s="931"/>
      <c r="DX94" s="931"/>
      <c r="DY94" s="931"/>
      <c r="DZ94" s="932"/>
      <c r="EA94" s="104"/>
    </row>
    <row r="95" spans="1:131" s="105" customFormat="1" ht="26.25" hidden="1" customHeight="1">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3"/>
      <c r="BF95" s="123"/>
      <c r="BG95" s="123"/>
      <c r="BH95" s="123"/>
      <c r="BI95" s="123"/>
      <c r="BJ95" s="123"/>
      <c r="BK95" s="123"/>
      <c r="BL95" s="123"/>
      <c r="BM95" s="123"/>
      <c r="BN95" s="123"/>
      <c r="BO95" s="123"/>
      <c r="BP95" s="123"/>
      <c r="BQ95" s="120">
        <v>89</v>
      </c>
      <c r="BR95" s="125"/>
      <c r="BS95" s="942"/>
      <c r="BT95" s="943"/>
      <c r="BU95" s="943"/>
      <c r="BV95" s="943"/>
      <c r="BW95" s="943"/>
      <c r="BX95" s="943"/>
      <c r="BY95" s="943"/>
      <c r="BZ95" s="943"/>
      <c r="CA95" s="943"/>
      <c r="CB95" s="943"/>
      <c r="CC95" s="943"/>
      <c r="CD95" s="943"/>
      <c r="CE95" s="943"/>
      <c r="CF95" s="943"/>
      <c r="CG95" s="944"/>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30"/>
      <c r="DW95" s="931"/>
      <c r="DX95" s="931"/>
      <c r="DY95" s="931"/>
      <c r="DZ95" s="932"/>
      <c r="EA95" s="104"/>
    </row>
    <row r="96" spans="1:131" s="105" customFormat="1" ht="26.25" hidden="1" customHeight="1">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3"/>
      <c r="BF96" s="123"/>
      <c r="BG96" s="123"/>
      <c r="BH96" s="123"/>
      <c r="BI96" s="123"/>
      <c r="BJ96" s="123"/>
      <c r="BK96" s="123"/>
      <c r="BL96" s="123"/>
      <c r="BM96" s="123"/>
      <c r="BN96" s="123"/>
      <c r="BO96" s="123"/>
      <c r="BP96" s="123"/>
      <c r="BQ96" s="120">
        <v>90</v>
      </c>
      <c r="BR96" s="125"/>
      <c r="BS96" s="942"/>
      <c r="BT96" s="943"/>
      <c r="BU96" s="943"/>
      <c r="BV96" s="943"/>
      <c r="BW96" s="943"/>
      <c r="BX96" s="943"/>
      <c r="BY96" s="943"/>
      <c r="BZ96" s="943"/>
      <c r="CA96" s="943"/>
      <c r="CB96" s="943"/>
      <c r="CC96" s="943"/>
      <c r="CD96" s="943"/>
      <c r="CE96" s="943"/>
      <c r="CF96" s="943"/>
      <c r="CG96" s="944"/>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30"/>
      <c r="DW96" s="931"/>
      <c r="DX96" s="931"/>
      <c r="DY96" s="931"/>
      <c r="DZ96" s="932"/>
      <c r="EA96" s="104"/>
    </row>
    <row r="97" spans="1:131" s="105" customFormat="1" ht="26.25" hidden="1" customHeight="1">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3"/>
      <c r="BF97" s="123"/>
      <c r="BG97" s="123"/>
      <c r="BH97" s="123"/>
      <c r="BI97" s="123"/>
      <c r="BJ97" s="123"/>
      <c r="BK97" s="123"/>
      <c r="BL97" s="123"/>
      <c r="BM97" s="123"/>
      <c r="BN97" s="123"/>
      <c r="BO97" s="123"/>
      <c r="BP97" s="123"/>
      <c r="BQ97" s="120">
        <v>91</v>
      </c>
      <c r="BR97" s="125"/>
      <c r="BS97" s="942"/>
      <c r="BT97" s="943"/>
      <c r="BU97" s="943"/>
      <c r="BV97" s="943"/>
      <c r="BW97" s="943"/>
      <c r="BX97" s="943"/>
      <c r="BY97" s="943"/>
      <c r="BZ97" s="943"/>
      <c r="CA97" s="943"/>
      <c r="CB97" s="943"/>
      <c r="CC97" s="943"/>
      <c r="CD97" s="943"/>
      <c r="CE97" s="943"/>
      <c r="CF97" s="943"/>
      <c r="CG97" s="944"/>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30"/>
      <c r="DW97" s="931"/>
      <c r="DX97" s="931"/>
      <c r="DY97" s="931"/>
      <c r="DZ97" s="932"/>
      <c r="EA97" s="104"/>
    </row>
    <row r="98" spans="1:131" s="105" customFormat="1" ht="26.25" hidden="1" customHeight="1">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3"/>
      <c r="BF98" s="123"/>
      <c r="BG98" s="123"/>
      <c r="BH98" s="123"/>
      <c r="BI98" s="123"/>
      <c r="BJ98" s="123"/>
      <c r="BK98" s="123"/>
      <c r="BL98" s="123"/>
      <c r="BM98" s="123"/>
      <c r="BN98" s="123"/>
      <c r="BO98" s="123"/>
      <c r="BP98" s="123"/>
      <c r="BQ98" s="120">
        <v>92</v>
      </c>
      <c r="BR98" s="125"/>
      <c r="BS98" s="942"/>
      <c r="BT98" s="943"/>
      <c r="BU98" s="943"/>
      <c r="BV98" s="943"/>
      <c r="BW98" s="943"/>
      <c r="BX98" s="943"/>
      <c r="BY98" s="943"/>
      <c r="BZ98" s="943"/>
      <c r="CA98" s="943"/>
      <c r="CB98" s="943"/>
      <c r="CC98" s="943"/>
      <c r="CD98" s="943"/>
      <c r="CE98" s="943"/>
      <c r="CF98" s="943"/>
      <c r="CG98" s="944"/>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30"/>
      <c r="DW98" s="931"/>
      <c r="DX98" s="931"/>
      <c r="DY98" s="931"/>
      <c r="DZ98" s="932"/>
      <c r="EA98" s="104"/>
    </row>
    <row r="99" spans="1:131" s="105" customFormat="1" ht="26.25" hidden="1" customHeight="1">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3"/>
      <c r="BF99" s="123"/>
      <c r="BG99" s="123"/>
      <c r="BH99" s="123"/>
      <c r="BI99" s="123"/>
      <c r="BJ99" s="123"/>
      <c r="BK99" s="123"/>
      <c r="BL99" s="123"/>
      <c r="BM99" s="123"/>
      <c r="BN99" s="123"/>
      <c r="BO99" s="123"/>
      <c r="BP99" s="123"/>
      <c r="BQ99" s="120">
        <v>93</v>
      </c>
      <c r="BR99" s="125"/>
      <c r="BS99" s="942"/>
      <c r="BT99" s="943"/>
      <c r="BU99" s="943"/>
      <c r="BV99" s="943"/>
      <c r="BW99" s="943"/>
      <c r="BX99" s="943"/>
      <c r="BY99" s="943"/>
      <c r="BZ99" s="943"/>
      <c r="CA99" s="943"/>
      <c r="CB99" s="943"/>
      <c r="CC99" s="943"/>
      <c r="CD99" s="943"/>
      <c r="CE99" s="943"/>
      <c r="CF99" s="943"/>
      <c r="CG99" s="944"/>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30"/>
      <c r="DW99" s="931"/>
      <c r="DX99" s="931"/>
      <c r="DY99" s="931"/>
      <c r="DZ99" s="932"/>
      <c r="EA99" s="104"/>
    </row>
    <row r="100" spans="1:131" s="105" customFormat="1" ht="26.25" hidden="1" customHeight="1">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3"/>
      <c r="BF100" s="123"/>
      <c r="BG100" s="123"/>
      <c r="BH100" s="123"/>
      <c r="BI100" s="123"/>
      <c r="BJ100" s="123"/>
      <c r="BK100" s="123"/>
      <c r="BL100" s="123"/>
      <c r="BM100" s="123"/>
      <c r="BN100" s="123"/>
      <c r="BO100" s="123"/>
      <c r="BP100" s="123"/>
      <c r="BQ100" s="120">
        <v>94</v>
      </c>
      <c r="BR100" s="125"/>
      <c r="BS100" s="942"/>
      <c r="BT100" s="943"/>
      <c r="BU100" s="943"/>
      <c r="BV100" s="943"/>
      <c r="BW100" s="943"/>
      <c r="BX100" s="943"/>
      <c r="BY100" s="943"/>
      <c r="BZ100" s="943"/>
      <c r="CA100" s="943"/>
      <c r="CB100" s="943"/>
      <c r="CC100" s="943"/>
      <c r="CD100" s="943"/>
      <c r="CE100" s="943"/>
      <c r="CF100" s="943"/>
      <c r="CG100" s="944"/>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30"/>
      <c r="DW100" s="931"/>
      <c r="DX100" s="931"/>
      <c r="DY100" s="931"/>
      <c r="DZ100" s="932"/>
      <c r="EA100" s="104"/>
    </row>
    <row r="101" spans="1:131" s="105" customFormat="1" ht="26.25" hidden="1" customHeight="1">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3"/>
      <c r="BF101" s="123"/>
      <c r="BG101" s="123"/>
      <c r="BH101" s="123"/>
      <c r="BI101" s="123"/>
      <c r="BJ101" s="123"/>
      <c r="BK101" s="123"/>
      <c r="BL101" s="123"/>
      <c r="BM101" s="123"/>
      <c r="BN101" s="123"/>
      <c r="BO101" s="123"/>
      <c r="BP101" s="123"/>
      <c r="BQ101" s="120">
        <v>95</v>
      </c>
      <c r="BR101" s="125"/>
      <c r="BS101" s="942"/>
      <c r="BT101" s="943"/>
      <c r="BU101" s="943"/>
      <c r="BV101" s="943"/>
      <c r="BW101" s="943"/>
      <c r="BX101" s="943"/>
      <c r="BY101" s="943"/>
      <c r="BZ101" s="943"/>
      <c r="CA101" s="943"/>
      <c r="CB101" s="943"/>
      <c r="CC101" s="943"/>
      <c r="CD101" s="943"/>
      <c r="CE101" s="943"/>
      <c r="CF101" s="943"/>
      <c r="CG101" s="944"/>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30"/>
      <c r="DW101" s="931"/>
      <c r="DX101" s="931"/>
      <c r="DY101" s="931"/>
      <c r="DZ101" s="932"/>
      <c r="EA101" s="104"/>
    </row>
    <row r="102" spans="1:131" s="105" customFormat="1" ht="26.25" customHeight="1" thickBot="1">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3"/>
      <c r="BF102" s="123"/>
      <c r="BG102" s="123"/>
      <c r="BH102" s="123"/>
      <c r="BI102" s="123"/>
      <c r="BJ102" s="123"/>
      <c r="BK102" s="123"/>
      <c r="BL102" s="123"/>
      <c r="BM102" s="123"/>
      <c r="BN102" s="123"/>
      <c r="BO102" s="123"/>
      <c r="BP102" s="123"/>
      <c r="BQ102" s="122" t="s">
        <v>345</v>
      </c>
      <c r="BR102" s="933" t="s">
        <v>394</v>
      </c>
      <c r="BS102" s="934"/>
      <c r="BT102" s="934"/>
      <c r="BU102" s="934"/>
      <c r="BV102" s="934"/>
      <c r="BW102" s="934"/>
      <c r="BX102" s="934"/>
      <c r="BY102" s="934"/>
      <c r="BZ102" s="934"/>
      <c r="CA102" s="934"/>
      <c r="CB102" s="934"/>
      <c r="CC102" s="934"/>
      <c r="CD102" s="934"/>
      <c r="CE102" s="934"/>
      <c r="CF102" s="934"/>
      <c r="CG102" s="935"/>
      <c r="CH102" s="936"/>
      <c r="CI102" s="937"/>
      <c r="CJ102" s="937"/>
      <c r="CK102" s="937"/>
      <c r="CL102" s="938"/>
      <c r="CM102" s="936"/>
      <c r="CN102" s="937"/>
      <c r="CO102" s="937"/>
      <c r="CP102" s="937"/>
      <c r="CQ102" s="938"/>
      <c r="CR102" s="939">
        <v>175</v>
      </c>
      <c r="CS102" s="940"/>
      <c r="CT102" s="940"/>
      <c r="CU102" s="940"/>
      <c r="CV102" s="941"/>
      <c r="CW102" s="939">
        <v>123</v>
      </c>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2"/>
      <c r="DW102" s="923"/>
      <c r="DX102" s="923"/>
      <c r="DY102" s="923"/>
      <c r="DZ102" s="924"/>
      <c r="EA102" s="104"/>
    </row>
    <row r="103" spans="1:131" s="105" customFormat="1" ht="26.25" customHeight="1">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3"/>
      <c r="BF103" s="123"/>
      <c r="BG103" s="123"/>
      <c r="BH103" s="123"/>
      <c r="BI103" s="123"/>
      <c r="BJ103" s="123"/>
      <c r="BK103" s="123"/>
      <c r="BL103" s="123"/>
      <c r="BM103" s="123"/>
      <c r="BN103" s="123"/>
      <c r="BO103" s="123"/>
      <c r="BP103" s="123"/>
      <c r="BQ103" s="925" t="s">
        <v>395</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104"/>
    </row>
    <row r="104" spans="1:131" s="105" customFormat="1" ht="26.25" customHeight="1">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3"/>
      <c r="BF104" s="123"/>
      <c r="BG104" s="123"/>
      <c r="BH104" s="123"/>
      <c r="BI104" s="123"/>
      <c r="BJ104" s="123"/>
      <c r="BK104" s="123"/>
      <c r="BL104" s="123"/>
      <c r="BM104" s="123"/>
      <c r="BN104" s="123"/>
      <c r="BO104" s="123"/>
      <c r="BP104" s="123"/>
      <c r="BQ104" s="926" t="s">
        <v>396</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04"/>
      <c r="DD105" s="104"/>
      <c r="DE105" s="104"/>
      <c r="DF105" s="104"/>
      <c r="DG105" s="104"/>
      <c r="DH105" s="104"/>
      <c r="DI105" s="104"/>
      <c r="DJ105" s="104"/>
      <c r="DK105" s="104"/>
      <c r="DL105" s="104"/>
      <c r="DM105" s="104"/>
      <c r="DN105" s="104"/>
      <c r="DO105" s="104"/>
      <c r="DP105" s="104"/>
      <c r="DQ105" s="104"/>
      <c r="DR105" s="104"/>
      <c r="DS105" s="104"/>
      <c r="DT105" s="104"/>
      <c r="DU105" s="104"/>
      <c r="DV105" s="104"/>
      <c r="DW105" s="104"/>
      <c r="DX105" s="104"/>
      <c r="DY105" s="104"/>
      <c r="DZ105" s="104"/>
      <c r="EA105" s="104"/>
    </row>
    <row r="106" spans="1:131" s="105" customFormat="1" ht="11.2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c r="CO106" s="104"/>
      <c r="CP106" s="104"/>
      <c r="CQ106" s="104"/>
      <c r="CR106" s="104"/>
      <c r="CS106" s="104"/>
      <c r="CT106" s="104"/>
      <c r="CU106" s="104"/>
      <c r="CV106" s="104"/>
      <c r="CW106" s="104"/>
      <c r="CX106" s="104"/>
      <c r="CY106" s="104"/>
      <c r="CZ106" s="104"/>
      <c r="DA106" s="104"/>
      <c r="DB106" s="104"/>
      <c r="DC106" s="104"/>
      <c r="DD106" s="104"/>
      <c r="DE106" s="104"/>
      <c r="DF106" s="104"/>
      <c r="DG106" s="104"/>
      <c r="DH106" s="104"/>
      <c r="DI106" s="104"/>
      <c r="DJ106" s="104"/>
      <c r="DK106" s="104"/>
      <c r="DL106" s="104"/>
      <c r="DM106" s="104"/>
      <c r="DN106" s="104"/>
      <c r="DO106" s="104"/>
      <c r="DP106" s="104"/>
      <c r="DQ106" s="104"/>
      <c r="DR106" s="104"/>
      <c r="DS106" s="104"/>
      <c r="DT106" s="104"/>
      <c r="DU106" s="104"/>
      <c r="DV106" s="104"/>
      <c r="DW106" s="104"/>
      <c r="DX106" s="104"/>
      <c r="DY106" s="104"/>
      <c r="DZ106" s="104"/>
      <c r="EA106" s="104"/>
    </row>
    <row r="107" spans="1:131" s="104" customFormat="1" ht="26.25" customHeight="1" thickBot="1">
      <c r="A107" s="132" t="s">
        <v>397</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398</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4" customFormat="1" ht="26.25" customHeight="1">
      <c r="A108" s="927" t="s">
        <v>399</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400</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04" customFormat="1" ht="26.25" customHeight="1">
      <c r="A109" s="882"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402</v>
      </c>
      <c r="AB109" s="883"/>
      <c r="AC109" s="883"/>
      <c r="AD109" s="883"/>
      <c r="AE109" s="884"/>
      <c r="AF109" s="885" t="s">
        <v>259</v>
      </c>
      <c r="AG109" s="883"/>
      <c r="AH109" s="883"/>
      <c r="AI109" s="883"/>
      <c r="AJ109" s="884"/>
      <c r="AK109" s="885" t="s">
        <v>258</v>
      </c>
      <c r="AL109" s="883"/>
      <c r="AM109" s="883"/>
      <c r="AN109" s="883"/>
      <c r="AO109" s="884"/>
      <c r="AP109" s="885" t="s">
        <v>403</v>
      </c>
      <c r="AQ109" s="883"/>
      <c r="AR109" s="883"/>
      <c r="AS109" s="883"/>
      <c r="AT109" s="914"/>
      <c r="AU109" s="882"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402</v>
      </c>
      <c r="BR109" s="883"/>
      <c r="BS109" s="883"/>
      <c r="BT109" s="883"/>
      <c r="BU109" s="884"/>
      <c r="BV109" s="885" t="s">
        <v>259</v>
      </c>
      <c r="BW109" s="883"/>
      <c r="BX109" s="883"/>
      <c r="BY109" s="883"/>
      <c r="BZ109" s="884"/>
      <c r="CA109" s="885" t="s">
        <v>258</v>
      </c>
      <c r="CB109" s="883"/>
      <c r="CC109" s="883"/>
      <c r="CD109" s="883"/>
      <c r="CE109" s="884"/>
      <c r="CF109" s="921" t="s">
        <v>403</v>
      </c>
      <c r="CG109" s="921"/>
      <c r="CH109" s="921"/>
      <c r="CI109" s="921"/>
      <c r="CJ109" s="921"/>
      <c r="CK109" s="885"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402</v>
      </c>
      <c r="DH109" s="883"/>
      <c r="DI109" s="883"/>
      <c r="DJ109" s="883"/>
      <c r="DK109" s="884"/>
      <c r="DL109" s="885" t="s">
        <v>259</v>
      </c>
      <c r="DM109" s="883"/>
      <c r="DN109" s="883"/>
      <c r="DO109" s="883"/>
      <c r="DP109" s="884"/>
      <c r="DQ109" s="885" t="s">
        <v>258</v>
      </c>
      <c r="DR109" s="883"/>
      <c r="DS109" s="883"/>
      <c r="DT109" s="883"/>
      <c r="DU109" s="884"/>
      <c r="DV109" s="885" t="s">
        <v>403</v>
      </c>
      <c r="DW109" s="883"/>
      <c r="DX109" s="883"/>
      <c r="DY109" s="883"/>
      <c r="DZ109" s="914"/>
    </row>
    <row r="110" spans="1:131" s="104" customFormat="1" ht="26.25" customHeight="1">
      <c r="A110" s="785" t="s">
        <v>405</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875">
        <v>1597027</v>
      </c>
      <c r="AB110" s="876"/>
      <c r="AC110" s="876"/>
      <c r="AD110" s="876"/>
      <c r="AE110" s="877"/>
      <c r="AF110" s="878">
        <v>1692316</v>
      </c>
      <c r="AG110" s="876"/>
      <c r="AH110" s="876"/>
      <c r="AI110" s="876"/>
      <c r="AJ110" s="877"/>
      <c r="AK110" s="878">
        <v>1593352</v>
      </c>
      <c r="AL110" s="876"/>
      <c r="AM110" s="876"/>
      <c r="AN110" s="876"/>
      <c r="AO110" s="877"/>
      <c r="AP110" s="879">
        <v>22.4</v>
      </c>
      <c r="AQ110" s="880"/>
      <c r="AR110" s="880"/>
      <c r="AS110" s="880"/>
      <c r="AT110" s="881"/>
      <c r="AU110" s="915" t="s">
        <v>406</v>
      </c>
      <c r="AV110" s="916"/>
      <c r="AW110" s="916"/>
      <c r="AX110" s="916"/>
      <c r="AY110" s="916"/>
      <c r="AZ110" s="821" t="s">
        <v>407</v>
      </c>
      <c r="BA110" s="786"/>
      <c r="BB110" s="786"/>
      <c r="BC110" s="786"/>
      <c r="BD110" s="786"/>
      <c r="BE110" s="786"/>
      <c r="BF110" s="786"/>
      <c r="BG110" s="786"/>
      <c r="BH110" s="786"/>
      <c r="BI110" s="786"/>
      <c r="BJ110" s="786"/>
      <c r="BK110" s="786"/>
      <c r="BL110" s="786"/>
      <c r="BM110" s="786"/>
      <c r="BN110" s="786"/>
      <c r="BO110" s="786"/>
      <c r="BP110" s="787"/>
      <c r="BQ110" s="822">
        <v>15001130</v>
      </c>
      <c r="BR110" s="803"/>
      <c r="BS110" s="803"/>
      <c r="BT110" s="803"/>
      <c r="BU110" s="803"/>
      <c r="BV110" s="803">
        <v>15369989</v>
      </c>
      <c r="BW110" s="803"/>
      <c r="BX110" s="803"/>
      <c r="BY110" s="803"/>
      <c r="BZ110" s="803"/>
      <c r="CA110" s="803">
        <v>15231892</v>
      </c>
      <c r="CB110" s="803"/>
      <c r="CC110" s="803"/>
      <c r="CD110" s="803"/>
      <c r="CE110" s="803"/>
      <c r="CF110" s="847">
        <v>213.9</v>
      </c>
      <c r="CG110" s="848"/>
      <c r="CH110" s="848"/>
      <c r="CI110" s="848"/>
      <c r="CJ110" s="848"/>
      <c r="CK110" s="911" t="s">
        <v>408</v>
      </c>
      <c r="CL110" s="867"/>
      <c r="CM110" s="872" t="s">
        <v>409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822" t="s">
        <v>263</v>
      </c>
      <c r="DH110" s="803"/>
      <c r="DI110" s="803"/>
      <c r="DJ110" s="803"/>
      <c r="DK110" s="803"/>
      <c r="DL110" s="803" t="s">
        <v>69</v>
      </c>
      <c r="DM110" s="803"/>
      <c r="DN110" s="803"/>
      <c r="DO110" s="803"/>
      <c r="DP110" s="803"/>
      <c r="DQ110" s="803" t="s">
        <v>69</v>
      </c>
      <c r="DR110" s="803"/>
      <c r="DS110" s="803"/>
      <c r="DT110" s="803"/>
      <c r="DU110" s="803"/>
      <c r="DV110" s="804" t="s">
        <v>69</v>
      </c>
      <c r="DW110" s="804"/>
      <c r="DX110" s="804"/>
      <c r="DY110" s="804"/>
      <c r="DZ110" s="805"/>
    </row>
    <row r="111" spans="1:131" s="104" customFormat="1" ht="26.25" customHeight="1">
      <c r="A111" s="752" t="s">
        <v>410</v>
      </c>
      <c r="B111" s="753"/>
      <c r="C111" s="753"/>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910"/>
      <c r="AA111" s="897" t="s">
        <v>347</v>
      </c>
      <c r="AB111" s="898"/>
      <c r="AC111" s="898"/>
      <c r="AD111" s="898"/>
      <c r="AE111" s="899"/>
      <c r="AF111" s="900" t="s">
        <v>69</v>
      </c>
      <c r="AG111" s="898"/>
      <c r="AH111" s="898"/>
      <c r="AI111" s="898"/>
      <c r="AJ111" s="899"/>
      <c r="AK111" s="900" t="s">
        <v>69</v>
      </c>
      <c r="AL111" s="898"/>
      <c r="AM111" s="898"/>
      <c r="AN111" s="898"/>
      <c r="AO111" s="899"/>
      <c r="AP111" s="901" t="s">
        <v>69</v>
      </c>
      <c r="AQ111" s="902"/>
      <c r="AR111" s="902"/>
      <c r="AS111" s="902"/>
      <c r="AT111" s="903"/>
      <c r="AU111" s="917"/>
      <c r="AV111" s="918"/>
      <c r="AW111" s="918"/>
      <c r="AX111" s="918"/>
      <c r="AY111" s="918"/>
      <c r="AZ111" s="793" t="s">
        <v>411</v>
      </c>
      <c r="BA111" s="728"/>
      <c r="BB111" s="728"/>
      <c r="BC111" s="728"/>
      <c r="BD111" s="728"/>
      <c r="BE111" s="728"/>
      <c r="BF111" s="728"/>
      <c r="BG111" s="728"/>
      <c r="BH111" s="728"/>
      <c r="BI111" s="728"/>
      <c r="BJ111" s="728"/>
      <c r="BK111" s="728"/>
      <c r="BL111" s="728"/>
      <c r="BM111" s="728"/>
      <c r="BN111" s="728"/>
      <c r="BO111" s="728"/>
      <c r="BP111" s="729"/>
      <c r="BQ111" s="794">
        <v>12150</v>
      </c>
      <c r="BR111" s="795"/>
      <c r="BS111" s="795"/>
      <c r="BT111" s="795"/>
      <c r="BU111" s="795"/>
      <c r="BV111" s="795">
        <v>10125</v>
      </c>
      <c r="BW111" s="795"/>
      <c r="BX111" s="795"/>
      <c r="BY111" s="795"/>
      <c r="BZ111" s="795"/>
      <c r="CA111" s="795">
        <v>21275</v>
      </c>
      <c r="CB111" s="795"/>
      <c r="CC111" s="795"/>
      <c r="CD111" s="795"/>
      <c r="CE111" s="795"/>
      <c r="CF111" s="856">
        <v>0.3</v>
      </c>
      <c r="CG111" s="857"/>
      <c r="CH111" s="857"/>
      <c r="CI111" s="857"/>
      <c r="CJ111" s="857"/>
      <c r="CK111" s="912"/>
      <c r="CL111" s="869"/>
      <c r="CM111" s="806" t="s">
        <v>412</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4" t="s">
        <v>69</v>
      </c>
      <c r="DH111" s="795"/>
      <c r="DI111" s="795"/>
      <c r="DJ111" s="795"/>
      <c r="DK111" s="795"/>
      <c r="DL111" s="795" t="s">
        <v>69</v>
      </c>
      <c r="DM111" s="795"/>
      <c r="DN111" s="795"/>
      <c r="DO111" s="795"/>
      <c r="DP111" s="795"/>
      <c r="DQ111" s="795" t="s">
        <v>69</v>
      </c>
      <c r="DR111" s="795"/>
      <c r="DS111" s="795"/>
      <c r="DT111" s="795"/>
      <c r="DU111" s="795"/>
      <c r="DV111" s="772" t="s">
        <v>69</v>
      </c>
      <c r="DW111" s="772"/>
      <c r="DX111" s="772"/>
      <c r="DY111" s="772"/>
      <c r="DZ111" s="773"/>
    </row>
    <row r="112" spans="1:131" s="104" customFormat="1" ht="26.25" customHeight="1">
      <c r="A112" s="904" t="s">
        <v>413</v>
      </c>
      <c r="B112" s="905"/>
      <c r="C112" s="728" t="s">
        <v>414</v>
      </c>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9"/>
      <c r="AA112" s="757" t="s">
        <v>69</v>
      </c>
      <c r="AB112" s="758"/>
      <c r="AC112" s="758"/>
      <c r="AD112" s="758"/>
      <c r="AE112" s="759"/>
      <c r="AF112" s="760" t="s">
        <v>69</v>
      </c>
      <c r="AG112" s="758"/>
      <c r="AH112" s="758"/>
      <c r="AI112" s="758"/>
      <c r="AJ112" s="759"/>
      <c r="AK112" s="760" t="s">
        <v>69</v>
      </c>
      <c r="AL112" s="758"/>
      <c r="AM112" s="758"/>
      <c r="AN112" s="758"/>
      <c r="AO112" s="759"/>
      <c r="AP112" s="799" t="s">
        <v>69</v>
      </c>
      <c r="AQ112" s="800"/>
      <c r="AR112" s="800"/>
      <c r="AS112" s="800"/>
      <c r="AT112" s="801"/>
      <c r="AU112" s="917"/>
      <c r="AV112" s="918"/>
      <c r="AW112" s="918"/>
      <c r="AX112" s="918"/>
      <c r="AY112" s="918"/>
      <c r="AZ112" s="793" t="s">
        <v>415</v>
      </c>
      <c r="BA112" s="728"/>
      <c r="BB112" s="728"/>
      <c r="BC112" s="728"/>
      <c r="BD112" s="728"/>
      <c r="BE112" s="728"/>
      <c r="BF112" s="728"/>
      <c r="BG112" s="728"/>
      <c r="BH112" s="728"/>
      <c r="BI112" s="728"/>
      <c r="BJ112" s="728"/>
      <c r="BK112" s="728"/>
      <c r="BL112" s="728"/>
      <c r="BM112" s="728"/>
      <c r="BN112" s="728"/>
      <c r="BO112" s="728"/>
      <c r="BP112" s="729"/>
      <c r="BQ112" s="794">
        <v>4529992</v>
      </c>
      <c r="BR112" s="795"/>
      <c r="BS112" s="795"/>
      <c r="BT112" s="795"/>
      <c r="BU112" s="795"/>
      <c r="BV112" s="795">
        <v>4471973</v>
      </c>
      <c r="BW112" s="795"/>
      <c r="BX112" s="795"/>
      <c r="BY112" s="795"/>
      <c r="BZ112" s="795"/>
      <c r="CA112" s="795">
        <v>4288668</v>
      </c>
      <c r="CB112" s="795"/>
      <c r="CC112" s="795"/>
      <c r="CD112" s="795"/>
      <c r="CE112" s="795"/>
      <c r="CF112" s="856">
        <v>60.2</v>
      </c>
      <c r="CG112" s="857"/>
      <c r="CH112" s="857"/>
      <c r="CI112" s="857"/>
      <c r="CJ112" s="857"/>
      <c r="CK112" s="912"/>
      <c r="CL112" s="869"/>
      <c r="CM112" s="806" t="s">
        <v>416</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4" t="s">
        <v>69</v>
      </c>
      <c r="DH112" s="795"/>
      <c r="DI112" s="795"/>
      <c r="DJ112" s="795"/>
      <c r="DK112" s="795"/>
      <c r="DL112" s="795" t="s">
        <v>417</v>
      </c>
      <c r="DM112" s="795"/>
      <c r="DN112" s="795"/>
      <c r="DO112" s="795"/>
      <c r="DP112" s="795"/>
      <c r="DQ112" s="795" t="s">
        <v>69</v>
      </c>
      <c r="DR112" s="795"/>
      <c r="DS112" s="795"/>
      <c r="DT112" s="795"/>
      <c r="DU112" s="795"/>
      <c r="DV112" s="772" t="s">
        <v>418</v>
      </c>
      <c r="DW112" s="772"/>
      <c r="DX112" s="772"/>
      <c r="DY112" s="772"/>
      <c r="DZ112" s="773"/>
    </row>
    <row r="113" spans="1:130" s="104" customFormat="1" ht="26.25" customHeight="1">
      <c r="A113" s="906"/>
      <c r="B113" s="907"/>
      <c r="C113" s="728" t="s">
        <v>419</v>
      </c>
      <c r="D113" s="728"/>
      <c r="E113" s="728"/>
      <c r="F113" s="728"/>
      <c r="G113" s="728"/>
      <c r="H113" s="728"/>
      <c r="I113" s="728"/>
      <c r="J113" s="728"/>
      <c r="K113" s="728"/>
      <c r="L113" s="728"/>
      <c r="M113" s="728"/>
      <c r="N113" s="728"/>
      <c r="O113" s="728"/>
      <c r="P113" s="728"/>
      <c r="Q113" s="728"/>
      <c r="R113" s="728"/>
      <c r="S113" s="728"/>
      <c r="T113" s="728"/>
      <c r="U113" s="728"/>
      <c r="V113" s="728"/>
      <c r="W113" s="728"/>
      <c r="X113" s="728"/>
      <c r="Y113" s="728"/>
      <c r="Z113" s="729"/>
      <c r="AA113" s="897">
        <v>391833</v>
      </c>
      <c r="AB113" s="898"/>
      <c r="AC113" s="898"/>
      <c r="AD113" s="898"/>
      <c r="AE113" s="899"/>
      <c r="AF113" s="900">
        <v>396091</v>
      </c>
      <c r="AG113" s="898"/>
      <c r="AH113" s="898"/>
      <c r="AI113" s="898"/>
      <c r="AJ113" s="899"/>
      <c r="AK113" s="900">
        <v>376204</v>
      </c>
      <c r="AL113" s="898"/>
      <c r="AM113" s="898"/>
      <c r="AN113" s="898"/>
      <c r="AO113" s="899"/>
      <c r="AP113" s="901">
        <v>5.3</v>
      </c>
      <c r="AQ113" s="902"/>
      <c r="AR113" s="902"/>
      <c r="AS113" s="902"/>
      <c r="AT113" s="903"/>
      <c r="AU113" s="917"/>
      <c r="AV113" s="918"/>
      <c r="AW113" s="918"/>
      <c r="AX113" s="918"/>
      <c r="AY113" s="918"/>
      <c r="AZ113" s="793" t="s">
        <v>420</v>
      </c>
      <c r="BA113" s="728"/>
      <c r="BB113" s="728"/>
      <c r="BC113" s="728"/>
      <c r="BD113" s="728"/>
      <c r="BE113" s="728"/>
      <c r="BF113" s="728"/>
      <c r="BG113" s="728"/>
      <c r="BH113" s="728"/>
      <c r="BI113" s="728"/>
      <c r="BJ113" s="728"/>
      <c r="BK113" s="728"/>
      <c r="BL113" s="728"/>
      <c r="BM113" s="728"/>
      <c r="BN113" s="728"/>
      <c r="BO113" s="728"/>
      <c r="BP113" s="729"/>
      <c r="BQ113" s="794" t="s">
        <v>69</v>
      </c>
      <c r="BR113" s="795"/>
      <c r="BS113" s="795"/>
      <c r="BT113" s="795"/>
      <c r="BU113" s="795"/>
      <c r="BV113" s="795" t="s">
        <v>69</v>
      </c>
      <c r="BW113" s="795"/>
      <c r="BX113" s="795"/>
      <c r="BY113" s="795"/>
      <c r="BZ113" s="795"/>
      <c r="CA113" s="795" t="s">
        <v>69</v>
      </c>
      <c r="CB113" s="795"/>
      <c r="CC113" s="795"/>
      <c r="CD113" s="795"/>
      <c r="CE113" s="795"/>
      <c r="CF113" s="856" t="s">
        <v>69</v>
      </c>
      <c r="CG113" s="857"/>
      <c r="CH113" s="857"/>
      <c r="CI113" s="857"/>
      <c r="CJ113" s="857"/>
      <c r="CK113" s="912"/>
      <c r="CL113" s="869"/>
      <c r="CM113" s="806" t="s">
        <v>421</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57" t="s">
        <v>69</v>
      </c>
      <c r="DH113" s="758"/>
      <c r="DI113" s="758"/>
      <c r="DJ113" s="758"/>
      <c r="DK113" s="759"/>
      <c r="DL113" s="760" t="s">
        <v>69</v>
      </c>
      <c r="DM113" s="758"/>
      <c r="DN113" s="758"/>
      <c r="DO113" s="758"/>
      <c r="DP113" s="759"/>
      <c r="DQ113" s="760" t="s">
        <v>69</v>
      </c>
      <c r="DR113" s="758"/>
      <c r="DS113" s="758"/>
      <c r="DT113" s="758"/>
      <c r="DU113" s="759"/>
      <c r="DV113" s="799" t="s">
        <v>69</v>
      </c>
      <c r="DW113" s="800"/>
      <c r="DX113" s="800"/>
      <c r="DY113" s="800"/>
      <c r="DZ113" s="801"/>
    </row>
    <row r="114" spans="1:130" s="104" customFormat="1" ht="26.25" customHeight="1">
      <c r="A114" s="906"/>
      <c r="B114" s="907"/>
      <c r="C114" s="728" t="s">
        <v>422</v>
      </c>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9"/>
      <c r="AA114" s="757">
        <v>-10220</v>
      </c>
      <c r="AB114" s="758"/>
      <c r="AC114" s="758"/>
      <c r="AD114" s="758"/>
      <c r="AE114" s="759"/>
      <c r="AF114" s="760">
        <v>-10231</v>
      </c>
      <c r="AG114" s="758"/>
      <c r="AH114" s="758"/>
      <c r="AI114" s="758"/>
      <c r="AJ114" s="759"/>
      <c r="AK114" s="760">
        <v>-5185</v>
      </c>
      <c r="AL114" s="758"/>
      <c r="AM114" s="758"/>
      <c r="AN114" s="758"/>
      <c r="AO114" s="759"/>
      <c r="AP114" s="799">
        <v>-0.1</v>
      </c>
      <c r="AQ114" s="800"/>
      <c r="AR114" s="800"/>
      <c r="AS114" s="800"/>
      <c r="AT114" s="801"/>
      <c r="AU114" s="917"/>
      <c r="AV114" s="918"/>
      <c r="AW114" s="918"/>
      <c r="AX114" s="918"/>
      <c r="AY114" s="918"/>
      <c r="AZ114" s="793" t="s">
        <v>423</v>
      </c>
      <c r="BA114" s="728"/>
      <c r="BB114" s="728"/>
      <c r="BC114" s="728"/>
      <c r="BD114" s="728"/>
      <c r="BE114" s="728"/>
      <c r="BF114" s="728"/>
      <c r="BG114" s="728"/>
      <c r="BH114" s="728"/>
      <c r="BI114" s="728"/>
      <c r="BJ114" s="728"/>
      <c r="BK114" s="728"/>
      <c r="BL114" s="728"/>
      <c r="BM114" s="728"/>
      <c r="BN114" s="728"/>
      <c r="BO114" s="728"/>
      <c r="BP114" s="729"/>
      <c r="BQ114" s="794">
        <v>2387553</v>
      </c>
      <c r="BR114" s="795"/>
      <c r="BS114" s="795"/>
      <c r="BT114" s="795"/>
      <c r="BU114" s="795"/>
      <c r="BV114" s="795">
        <v>2176742</v>
      </c>
      <c r="BW114" s="795"/>
      <c r="BX114" s="795"/>
      <c r="BY114" s="795"/>
      <c r="BZ114" s="795"/>
      <c r="CA114" s="795">
        <v>2120934</v>
      </c>
      <c r="CB114" s="795"/>
      <c r="CC114" s="795"/>
      <c r="CD114" s="795"/>
      <c r="CE114" s="795"/>
      <c r="CF114" s="856">
        <v>29.8</v>
      </c>
      <c r="CG114" s="857"/>
      <c r="CH114" s="857"/>
      <c r="CI114" s="857"/>
      <c r="CJ114" s="857"/>
      <c r="CK114" s="912"/>
      <c r="CL114" s="869"/>
      <c r="CM114" s="806" t="s">
        <v>424</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57" t="s">
        <v>69</v>
      </c>
      <c r="DH114" s="758"/>
      <c r="DI114" s="758"/>
      <c r="DJ114" s="758"/>
      <c r="DK114" s="759"/>
      <c r="DL114" s="760" t="s">
        <v>69</v>
      </c>
      <c r="DM114" s="758"/>
      <c r="DN114" s="758"/>
      <c r="DO114" s="758"/>
      <c r="DP114" s="759"/>
      <c r="DQ114" s="760" t="s">
        <v>69</v>
      </c>
      <c r="DR114" s="758"/>
      <c r="DS114" s="758"/>
      <c r="DT114" s="758"/>
      <c r="DU114" s="759"/>
      <c r="DV114" s="799" t="s">
        <v>69</v>
      </c>
      <c r="DW114" s="800"/>
      <c r="DX114" s="800"/>
      <c r="DY114" s="800"/>
      <c r="DZ114" s="801"/>
    </row>
    <row r="115" spans="1:130" s="104" customFormat="1" ht="26.25" customHeight="1">
      <c r="A115" s="906"/>
      <c r="B115" s="907"/>
      <c r="C115" s="728" t="s">
        <v>425</v>
      </c>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9"/>
      <c r="AA115" s="897">
        <v>2251</v>
      </c>
      <c r="AB115" s="898"/>
      <c r="AC115" s="898"/>
      <c r="AD115" s="898"/>
      <c r="AE115" s="899"/>
      <c r="AF115" s="900">
        <v>2207</v>
      </c>
      <c r="AG115" s="898"/>
      <c r="AH115" s="898"/>
      <c r="AI115" s="898"/>
      <c r="AJ115" s="899"/>
      <c r="AK115" s="900">
        <v>2162</v>
      </c>
      <c r="AL115" s="898"/>
      <c r="AM115" s="898"/>
      <c r="AN115" s="898"/>
      <c r="AO115" s="899"/>
      <c r="AP115" s="901">
        <v>0</v>
      </c>
      <c r="AQ115" s="902"/>
      <c r="AR115" s="902"/>
      <c r="AS115" s="902"/>
      <c r="AT115" s="903"/>
      <c r="AU115" s="917"/>
      <c r="AV115" s="918"/>
      <c r="AW115" s="918"/>
      <c r="AX115" s="918"/>
      <c r="AY115" s="918"/>
      <c r="AZ115" s="793" t="s">
        <v>426</v>
      </c>
      <c r="BA115" s="728"/>
      <c r="BB115" s="728"/>
      <c r="BC115" s="728"/>
      <c r="BD115" s="728"/>
      <c r="BE115" s="728"/>
      <c r="BF115" s="728"/>
      <c r="BG115" s="728"/>
      <c r="BH115" s="728"/>
      <c r="BI115" s="728"/>
      <c r="BJ115" s="728"/>
      <c r="BK115" s="728"/>
      <c r="BL115" s="728"/>
      <c r="BM115" s="728"/>
      <c r="BN115" s="728"/>
      <c r="BO115" s="728"/>
      <c r="BP115" s="729"/>
      <c r="BQ115" s="794" t="s">
        <v>69</v>
      </c>
      <c r="BR115" s="795"/>
      <c r="BS115" s="795"/>
      <c r="BT115" s="795"/>
      <c r="BU115" s="795"/>
      <c r="BV115" s="795" t="s">
        <v>69</v>
      </c>
      <c r="BW115" s="795"/>
      <c r="BX115" s="795"/>
      <c r="BY115" s="795"/>
      <c r="BZ115" s="795"/>
      <c r="CA115" s="795" t="s">
        <v>69</v>
      </c>
      <c r="CB115" s="795"/>
      <c r="CC115" s="795"/>
      <c r="CD115" s="795"/>
      <c r="CE115" s="795"/>
      <c r="CF115" s="856" t="s">
        <v>69</v>
      </c>
      <c r="CG115" s="857"/>
      <c r="CH115" s="857"/>
      <c r="CI115" s="857"/>
      <c r="CJ115" s="857"/>
      <c r="CK115" s="912"/>
      <c r="CL115" s="869"/>
      <c r="CM115" s="793" t="s">
        <v>427</v>
      </c>
      <c r="CN115" s="896"/>
      <c r="CO115" s="896"/>
      <c r="CP115" s="896"/>
      <c r="CQ115" s="896"/>
      <c r="CR115" s="896"/>
      <c r="CS115" s="896"/>
      <c r="CT115" s="896"/>
      <c r="CU115" s="896"/>
      <c r="CV115" s="896"/>
      <c r="CW115" s="896"/>
      <c r="CX115" s="896"/>
      <c r="CY115" s="896"/>
      <c r="CZ115" s="896"/>
      <c r="DA115" s="896"/>
      <c r="DB115" s="896"/>
      <c r="DC115" s="896"/>
      <c r="DD115" s="896"/>
      <c r="DE115" s="896"/>
      <c r="DF115" s="729"/>
      <c r="DG115" s="757" t="s">
        <v>69</v>
      </c>
      <c r="DH115" s="758"/>
      <c r="DI115" s="758"/>
      <c r="DJ115" s="758"/>
      <c r="DK115" s="759"/>
      <c r="DL115" s="760" t="s">
        <v>69</v>
      </c>
      <c r="DM115" s="758"/>
      <c r="DN115" s="758"/>
      <c r="DO115" s="758"/>
      <c r="DP115" s="759"/>
      <c r="DQ115" s="760" t="s">
        <v>69</v>
      </c>
      <c r="DR115" s="758"/>
      <c r="DS115" s="758"/>
      <c r="DT115" s="758"/>
      <c r="DU115" s="759"/>
      <c r="DV115" s="799" t="s">
        <v>69</v>
      </c>
      <c r="DW115" s="800"/>
      <c r="DX115" s="800"/>
      <c r="DY115" s="800"/>
      <c r="DZ115" s="801"/>
    </row>
    <row r="116" spans="1:130" s="104" customFormat="1" ht="26.25" customHeight="1">
      <c r="A116" s="908"/>
      <c r="B116" s="909"/>
      <c r="C116" s="838" t="s">
        <v>428</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57" t="s">
        <v>69</v>
      </c>
      <c r="AB116" s="758"/>
      <c r="AC116" s="758"/>
      <c r="AD116" s="758"/>
      <c r="AE116" s="759"/>
      <c r="AF116" s="760" t="s">
        <v>69</v>
      </c>
      <c r="AG116" s="758"/>
      <c r="AH116" s="758"/>
      <c r="AI116" s="758"/>
      <c r="AJ116" s="759"/>
      <c r="AK116" s="760" t="s">
        <v>69</v>
      </c>
      <c r="AL116" s="758"/>
      <c r="AM116" s="758"/>
      <c r="AN116" s="758"/>
      <c r="AO116" s="759"/>
      <c r="AP116" s="799" t="s">
        <v>69</v>
      </c>
      <c r="AQ116" s="800"/>
      <c r="AR116" s="800"/>
      <c r="AS116" s="800"/>
      <c r="AT116" s="801"/>
      <c r="AU116" s="917"/>
      <c r="AV116" s="918"/>
      <c r="AW116" s="918"/>
      <c r="AX116" s="918"/>
      <c r="AY116" s="918"/>
      <c r="AZ116" s="844" t="s">
        <v>429</v>
      </c>
      <c r="BA116" s="845"/>
      <c r="BB116" s="845"/>
      <c r="BC116" s="845"/>
      <c r="BD116" s="845"/>
      <c r="BE116" s="845"/>
      <c r="BF116" s="845"/>
      <c r="BG116" s="845"/>
      <c r="BH116" s="845"/>
      <c r="BI116" s="845"/>
      <c r="BJ116" s="845"/>
      <c r="BK116" s="845"/>
      <c r="BL116" s="845"/>
      <c r="BM116" s="845"/>
      <c r="BN116" s="845"/>
      <c r="BO116" s="845"/>
      <c r="BP116" s="846"/>
      <c r="BQ116" s="794" t="s">
        <v>69</v>
      </c>
      <c r="BR116" s="795"/>
      <c r="BS116" s="795"/>
      <c r="BT116" s="795"/>
      <c r="BU116" s="795"/>
      <c r="BV116" s="795" t="s">
        <v>69</v>
      </c>
      <c r="BW116" s="795"/>
      <c r="BX116" s="795"/>
      <c r="BY116" s="795"/>
      <c r="BZ116" s="795"/>
      <c r="CA116" s="795" t="s">
        <v>69</v>
      </c>
      <c r="CB116" s="795"/>
      <c r="CC116" s="795"/>
      <c r="CD116" s="795"/>
      <c r="CE116" s="795"/>
      <c r="CF116" s="856" t="s">
        <v>69</v>
      </c>
      <c r="CG116" s="857"/>
      <c r="CH116" s="857"/>
      <c r="CI116" s="857"/>
      <c r="CJ116" s="857"/>
      <c r="CK116" s="912"/>
      <c r="CL116" s="869"/>
      <c r="CM116" s="806" t="s">
        <v>430</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57">
        <v>12150</v>
      </c>
      <c r="DH116" s="758"/>
      <c r="DI116" s="758"/>
      <c r="DJ116" s="758"/>
      <c r="DK116" s="759"/>
      <c r="DL116" s="760">
        <v>10125</v>
      </c>
      <c r="DM116" s="758"/>
      <c r="DN116" s="758"/>
      <c r="DO116" s="758"/>
      <c r="DP116" s="759"/>
      <c r="DQ116" s="760">
        <v>21275</v>
      </c>
      <c r="DR116" s="758"/>
      <c r="DS116" s="758"/>
      <c r="DT116" s="758"/>
      <c r="DU116" s="759"/>
      <c r="DV116" s="799">
        <v>0.3</v>
      </c>
      <c r="DW116" s="800"/>
      <c r="DX116" s="800"/>
      <c r="DY116" s="800"/>
      <c r="DZ116" s="801"/>
    </row>
    <row r="117" spans="1:130" s="104" customFormat="1" ht="26.25" customHeight="1">
      <c r="A117" s="882" t="s">
        <v>131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35" t="s">
        <v>431</v>
      </c>
      <c r="Z117" s="884"/>
      <c r="AA117" s="889">
        <v>1980891</v>
      </c>
      <c r="AB117" s="890"/>
      <c r="AC117" s="890"/>
      <c r="AD117" s="890"/>
      <c r="AE117" s="891"/>
      <c r="AF117" s="892">
        <v>2080383</v>
      </c>
      <c r="AG117" s="890"/>
      <c r="AH117" s="890"/>
      <c r="AI117" s="890"/>
      <c r="AJ117" s="891"/>
      <c r="AK117" s="892">
        <v>1966533</v>
      </c>
      <c r="AL117" s="890"/>
      <c r="AM117" s="890"/>
      <c r="AN117" s="890"/>
      <c r="AO117" s="891"/>
      <c r="AP117" s="893"/>
      <c r="AQ117" s="894"/>
      <c r="AR117" s="894"/>
      <c r="AS117" s="894"/>
      <c r="AT117" s="895"/>
      <c r="AU117" s="917"/>
      <c r="AV117" s="918"/>
      <c r="AW117" s="918"/>
      <c r="AX117" s="918"/>
      <c r="AY117" s="918"/>
      <c r="AZ117" s="844" t="s">
        <v>432</v>
      </c>
      <c r="BA117" s="845"/>
      <c r="BB117" s="845"/>
      <c r="BC117" s="845"/>
      <c r="BD117" s="845"/>
      <c r="BE117" s="845"/>
      <c r="BF117" s="845"/>
      <c r="BG117" s="845"/>
      <c r="BH117" s="845"/>
      <c r="BI117" s="845"/>
      <c r="BJ117" s="845"/>
      <c r="BK117" s="845"/>
      <c r="BL117" s="845"/>
      <c r="BM117" s="845"/>
      <c r="BN117" s="845"/>
      <c r="BO117" s="845"/>
      <c r="BP117" s="846"/>
      <c r="BQ117" s="794" t="s">
        <v>275</v>
      </c>
      <c r="BR117" s="795"/>
      <c r="BS117" s="795"/>
      <c r="BT117" s="795"/>
      <c r="BU117" s="795"/>
      <c r="BV117" s="795" t="s">
        <v>69</v>
      </c>
      <c r="BW117" s="795"/>
      <c r="BX117" s="795"/>
      <c r="BY117" s="795"/>
      <c r="BZ117" s="795"/>
      <c r="CA117" s="795" t="s">
        <v>69</v>
      </c>
      <c r="CB117" s="795"/>
      <c r="CC117" s="795"/>
      <c r="CD117" s="795"/>
      <c r="CE117" s="795"/>
      <c r="CF117" s="856" t="s">
        <v>69</v>
      </c>
      <c r="CG117" s="857"/>
      <c r="CH117" s="857"/>
      <c r="CI117" s="857"/>
      <c r="CJ117" s="857"/>
      <c r="CK117" s="912"/>
      <c r="CL117" s="869"/>
      <c r="CM117" s="806" t="s">
        <v>433</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57" t="s">
        <v>69</v>
      </c>
      <c r="DH117" s="758"/>
      <c r="DI117" s="758"/>
      <c r="DJ117" s="758"/>
      <c r="DK117" s="759"/>
      <c r="DL117" s="760" t="s">
        <v>69</v>
      </c>
      <c r="DM117" s="758"/>
      <c r="DN117" s="758"/>
      <c r="DO117" s="758"/>
      <c r="DP117" s="759"/>
      <c r="DQ117" s="760" t="s">
        <v>69</v>
      </c>
      <c r="DR117" s="758"/>
      <c r="DS117" s="758"/>
      <c r="DT117" s="758"/>
      <c r="DU117" s="759"/>
      <c r="DV117" s="799" t="s">
        <v>69</v>
      </c>
      <c r="DW117" s="800"/>
      <c r="DX117" s="800"/>
      <c r="DY117" s="800"/>
      <c r="DZ117" s="801"/>
    </row>
    <row r="118" spans="1:130" s="104" customFormat="1" ht="26.25" customHeight="1">
      <c r="A118" s="882"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402</v>
      </c>
      <c r="AB118" s="883"/>
      <c r="AC118" s="883"/>
      <c r="AD118" s="883"/>
      <c r="AE118" s="884"/>
      <c r="AF118" s="885" t="s">
        <v>259</v>
      </c>
      <c r="AG118" s="883"/>
      <c r="AH118" s="883"/>
      <c r="AI118" s="883"/>
      <c r="AJ118" s="884"/>
      <c r="AK118" s="885" t="s">
        <v>258</v>
      </c>
      <c r="AL118" s="883"/>
      <c r="AM118" s="883"/>
      <c r="AN118" s="883"/>
      <c r="AO118" s="884"/>
      <c r="AP118" s="886" t="s">
        <v>403</v>
      </c>
      <c r="AQ118" s="887"/>
      <c r="AR118" s="887"/>
      <c r="AS118" s="887"/>
      <c r="AT118" s="888"/>
      <c r="AU118" s="917"/>
      <c r="AV118" s="918"/>
      <c r="AW118" s="918"/>
      <c r="AX118" s="918"/>
      <c r="AY118" s="918"/>
      <c r="AZ118" s="837" t="s">
        <v>434</v>
      </c>
      <c r="BA118" s="838"/>
      <c r="BB118" s="838"/>
      <c r="BC118" s="838"/>
      <c r="BD118" s="838"/>
      <c r="BE118" s="838"/>
      <c r="BF118" s="838"/>
      <c r="BG118" s="838"/>
      <c r="BH118" s="838"/>
      <c r="BI118" s="838"/>
      <c r="BJ118" s="838"/>
      <c r="BK118" s="838"/>
      <c r="BL118" s="838"/>
      <c r="BM118" s="838"/>
      <c r="BN118" s="838"/>
      <c r="BO118" s="838"/>
      <c r="BP118" s="839"/>
      <c r="BQ118" s="840" t="s">
        <v>69</v>
      </c>
      <c r="BR118" s="841"/>
      <c r="BS118" s="841"/>
      <c r="BT118" s="841"/>
      <c r="BU118" s="841"/>
      <c r="BV118" s="841" t="s">
        <v>263</v>
      </c>
      <c r="BW118" s="841"/>
      <c r="BX118" s="841"/>
      <c r="BY118" s="841"/>
      <c r="BZ118" s="841"/>
      <c r="CA118" s="841" t="s">
        <v>263</v>
      </c>
      <c r="CB118" s="841"/>
      <c r="CC118" s="841"/>
      <c r="CD118" s="841"/>
      <c r="CE118" s="841"/>
      <c r="CF118" s="856" t="s">
        <v>69</v>
      </c>
      <c r="CG118" s="857"/>
      <c r="CH118" s="857"/>
      <c r="CI118" s="857"/>
      <c r="CJ118" s="857"/>
      <c r="CK118" s="912"/>
      <c r="CL118" s="869"/>
      <c r="CM118" s="806" t="s">
        <v>435</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57" t="s">
        <v>69</v>
      </c>
      <c r="DH118" s="758"/>
      <c r="DI118" s="758"/>
      <c r="DJ118" s="758"/>
      <c r="DK118" s="759"/>
      <c r="DL118" s="760" t="s">
        <v>69</v>
      </c>
      <c r="DM118" s="758"/>
      <c r="DN118" s="758"/>
      <c r="DO118" s="758"/>
      <c r="DP118" s="759"/>
      <c r="DQ118" s="760" t="s">
        <v>69</v>
      </c>
      <c r="DR118" s="758"/>
      <c r="DS118" s="758"/>
      <c r="DT118" s="758"/>
      <c r="DU118" s="759"/>
      <c r="DV118" s="799" t="s">
        <v>69</v>
      </c>
      <c r="DW118" s="800"/>
      <c r="DX118" s="800"/>
      <c r="DY118" s="800"/>
      <c r="DZ118" s="801"/>
    </row>
    <row r="119" spans="1:130" s="104" customFormat="1" ht="26.25" customHeight="1">
      <c r="A119" s="866" t="s">
        <v>408</v>
      </c>
      <c r="B119" s="867"/>
      <c r="C119" s="872" t="s">
        <v>409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69</v>
      </c>
      <c r="AB119" s="876"/>
      <c r="AC119" s="876"/>
      <c r="AD119" s="876"/>
      <c r="AE119" s="877"/>
      <c r="AF119" s="878" t="s">
        <v>69</v>
      </c>
      <c r="AG119" s="876"/>
      <c r="AH119" s="876"/>
      <c r="AI119" s="876"/>
      <c r="AJ119" s="877"/>
      <c r="AK119" s="878" t="s">
        <v>69</v>
      </c>
      <c r="AL119" s="876"/>
      <c r="AM119" s="876"/>
      <c r="AN119" s="876"/>
      <c r="AO119" s="877"/>
      <c r="AP119" s="879" t="s">
        <v>69</v>
      </c>
      <c r="AQ119" s="880"/>
      <c r="AR119" s="880"/>
      <c r="AS119" s="880"/>
      <c r="AT119" s="881"/>
      <c r="AU119" s="919"/>
      <c r="AV119" s="920"/>
      <c r="AW119" s="920"/>
      <c r="AX119" s="920"/>
      <c r="AY119" s="920"/>
      <c r="AZ119" s="134" t="s">
        <v>131</v>
      </c>
      <c r="BA119" s="134"/>
      <c r="BB119" s="134"/>
      <c r="BC119" s="134"/>
      <c r="BD119" s="134"/>
      <c r="BE119" s="134"/>
      <c r="BF119" s="134"/>
      <c r="BG119" s="134"/>
      <c r="BH119" s="134"/>
      <c r="BI119" s="134"/>
      <c r="BJ119" s="134"/>
      <c r="BK119" s="134"/>
      <c r="BL119" s="134"/>
      <c r="BM119" s="134"/>
      <c r="BN119" s="134"/>
      <c r="BO119" s="835" t="s">
        <v>436</v>
      </c>
      <c r="BP119" s="836"/>
      <c r="BQ119" s="840">
        <v>21930825</v>
      </c>
      <c r="BR119" s="841"/>
      <c r="BS119" s="841"/>
      <c r="BT119" s="841"/>
      <c r="BU119" s="841"/>
      <c r="BV119" s="841">
        <v>22028829</v>
      </c>
      <c r="BW119" s="841"/>
      <c r="BX119" s="841"/>
      <c r="BY119" s="841"/>
      <c r="BZ119" s="841"/>
      <c r="CA119" s="841">
        <v>21662769</v>
      </c>
      <c r="CB119" s="841"/>
      <c r="CC119" s="841"/>
      <c r="CD119" s="841"/>
      <c r="CE119" s="841"/>
      <c r="CF119" s="724"/>
      <c r="CG119" s="725"/>
      <c r="CH119" s="725"/>
      <c r="CI119" s="725"/>
      <c r="CJ119" s="834"/>
      <c r="CK119" s="913"/>
      <c r="CL119" s="871"/>
      <c r="CM119" s="796" t="s">
        <v>437</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40" t="s">
        <v>69</v>
      </c>
      <c r="DH119" s="741"/>
      <c r="DI119" s="741"/>
      <c r="DJ119" s="741"/>
      <c r="DK119" s="742"/>
      <c r="DL119" s="743" t="s">
        <v>69</v>
      </c>
      <c r="DM119" s="741"/>
      <c r="DN119" s="741"/>
      <c r="DO119" s="741"/>
      <c r="DP119" s="742"/>
      <c r="DQ119" s="743" t="s">
        <v>69</v>
      </c>
      <c r="DR119" s="741"/>
      <c r="DS119" s="741"/>
      <c r="DT119" s="741"/>
      <c r="DU119" s="742"/>
      <c r="DV119" s="809" t="s">
        <v>69</v>
      </c>
      <c r="DW119" s="810"/>
      <c r="DX119" s="810"/>
      <c r="DY119" s="810"/>
      <c r="DZ119" s="811"/>
    </row>
    <row r="120" spans="1:130" s="104" customFormat="1" ht="26.25" customHeight="1">
      <c r="A120" s="868"/>
      <c r="B120" s="869"/>
      <c r="C120" s="806" t="s">
        <v>412</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57" t="s">
        <v>69</v>
      </c>
      <c r="AB120" s="758"/>
      <c r="AC120" s="758"/>
      <c r="AD120" s="758"/>
      <c r="AE120" s="759"/>
      <c r="AF120" s="760" t="s">
        <v>69</v>
      </c>
      <c r="AG120" s="758"/>
      <c r="AH120" s="758"/>
      <c r="AI120" s="758"/>
      <c r="AJ120" s="759"/>
      <c r="AK120" s="760" t="s">
        <v>69</v>
      </c>
      <c r="AL120" s="758"/>
      <c r="AM120" s="758"/>
      <c r="AN120" s="758"/>
      <c r="AO120" s="759"/>
      <c r="AP120" s="799" t="s">
        <v>69</v>
      </c>
      <c r="AQ120" s="800"/>
      <c r="AR120" s="800"/>
      <c r="AS120" s="800"/>
      <c r="AT120" s="801"/>
      <c r="AU120" s="858" t="s">
        <v>438</v>
      </c>
      <c r="AV120" s="859"/>
      <c r="AW120" s="859"/>
      <c r="AX120" s="859"/>
      <c r="AY120" s="860"/>
      <c r="AZ120" s="821" t="s">
        <v>439</v>
      </c>
      <c r="BA120" s="786"/>
      <c r="BB120" s="786"/>
      <c r="BC120" s="786"/>
      <c r="BD120" s="786"/>
      <c r="BE120" s="786"/>
      <c r="BF120" s="786"/>
      <c r="BG120" s="786"/>
      <c r="BH120" s="786"/>
      <c r="BI120" s="786"/>
      <c r="BJ120" s="786"/>
      <c r="BK120" s="786"/>
      <c r="BL120" s="786"/>
      <c r="BM120" s="786"/>
      <c r="BN120" s="786"/>
      <c r="BO120" s="786"/>
      <c r="BP120" s="787"/>
      <c r="BQ120" s="822">
        <v>5197087</v>
      </c>
      <c r="BR120" s="803"/>
      <c r="BS120" s="803"/>
      <c r="BT120" s="803"/>
      <c r="BU120" s="803"/>
      <c r="BV120" s="803">
        <v>5568362</v>
      </c>
      <c r="BW120" s="803"/>
      <c r="BX120" s="803"/>
      <c r="BY120" s="803"/>
      <c r="BZ120" s="803"/>
      <c r="CA120" s="803">
        <v>5053294</v>
      </c>
      <c r="CB120" s="803"/>
      <c r="CC120" s="803"/>
      <c r="CD120" s="803"/>
      <c r="CE120" s="803"/>
      <c r="CF120" s="847">
        <v>71</v>
      </c>
      <c r="CG120" s="848"/>
      <c r="CH120" s="848"/>
      <c r="CI120" s="848"/>
      <c r="CJ120" s="848"/>
      <c r="CK120" s="849" t="s">
        <v>440</v>
      </c>
      <c r="CL120" s="813"/>
      <c r="CM120" s="813"/>
      <c r="CN120" s="813"/>
      <c r="CO120" s="814"/>
      <c r="CP120" s="853" t="s">
        <v>441</v>
      </c>
      <c r="CQ120" s="854"/>
      <c r="CR120" s="854"/>
      <c r="CS120" s="854"/>
      <c r="CT120" s="854"/>
      <c r="CU120" s="854"/>
      <c r="CV120" s="854"/>
      <c r="CW120" s="854"/>
      <c r="CX120" s="854"/>
      <c r="CY120" s="854"/>
      <c r="CZ120" s="854"/>
      <c r="DA120" s="854"/>
      <c r="DB120" s="854"/>
      <c r="DC120" s="854"/>
      <c r="DD120" s="854"/>
      <c r="DE120" s="854"/>
      <c r="DF120" s="855"/>
      <c r="DG120" s="822">
        <v>2158887</v>
      </c>
      <c r="DH120" s="803"/>
      <c r="DI120" s="803"/>
      <c r="DJ120" s="803"/>
      <c r="DK120" s="803"/>
      <c r="DL120" s="803">
        <v>2167389</v>
      </c>
      <c r="DM120" s="803"/>
      <c r="DN120" s="803"/>
      <c r="DO120" s="803"/>
      <c r="DP120" s="803"/>
      <c r="DQ120" s="803">
        <v>2121897</v>
      </c>
      <c r="DR120" s="803"/>
      <c r="DS120" s="803"/>
      <c r="DT120" s="803"/>
      <c r="DU120" s="803"/>
      <c r="DV120" s="804">
        <v>29.8</v>
      </c>
      <c r="DW120" s="804"/>
      <c r="DX120" s="804"/>
      <c r="DY120" s="804"/>
      <c r="DZ120" s="805"/>
    </row>
    <row r="121" spans="1:130" s="104" customFormat="1" ht="26.25" customHeight="1">
      <c r="A121" s="868"/>
      <c r="B121" s="869"/>
      <c r="C121" s="844" t="s">
        <v>442</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7" t="s">
        <v>69</v>
      </c>
      <c r="AB121" s="758"/>
      <c r="AC121" s="758"/>
      <c r="AD121" s="758"/>
      <c r="AE121" s="759"/>
      <c r="AF121" s="760" t="s">
        <v>69</v>
      </c>
      <c r="AG121" s="758"/>
      <c r="AH121" s="758"/>
      <c r="AI121" s="758"/>
      <c r="AJ121" s="759"/>
      <c r="AK121" s="760" t="s">
        <v>69</v>
      </c>
      <c r="AL121" s="758"/>
      <c r="AM121" s="758"/>
      <c r="AN121" s="758"/>
      <c r="AO121" s="759"/>
      <c r="AP121" s="799" t="s">
        <v>69</v>
      </c>
      <c r="AQ121" s="800"/>
      <c r="AR121" s="800"/>
      <c r="AS121" s="800"/>
      <c r="AT121" s="801"/>
      <c r="AU121" s="861"/>
      <c r="AV121" s="862"/>
      <c r="AW121" s="862"/>
      <c r="AX121" s="862"/>
      <c r="AY121" s="863"/>
      <c r="AZ121" s="793" t="s">
        <v>443</v>
      </c>
      <c r="BA121" s="728"/>
      <c r="BB121" s="728"/>
      <c r="BC121" s="728"/>
      <c r="BD121" s="728"/>
      <c r="BE121" s="728"/>
      <c r="BF121" s="728"/>
      <c r="BG121" s="728"/>
      <c r="BH121" s="728"/>
      <c r="BI121" s="728"/>
      <c r="BJ121" s="728"/>
      <c r="BK121" s="728"/>
      <c r="BL121" s="728"/>
      <c r="BM121" s="728"/>
      <c r="BN121" s="728"/>
      <c r="BO121" s="728"/>
      <c r="BP121" s="729"/>
      <c r="BQ121" s="794">
        <v>84761</v>
      </c>
      <c r="BR121" s="795"/>
      <c r="BS121" s="795"/>
      <c r="BT121" s="795"/>
      <c r="BU121" s="795"/>
      <c r="BV121" s="795">
        <v>93489</v>
      </c>
      <c r="BW121" s="795"/>
      <c r="BX121" s="795"/>
      <c r="BY121" s="795"/>
      <c r="BZ121" s="795"/>
      <c r="CA121" s="795">
        <v>94331</v>
      </c>
      <c r="CB121" s="795"/>
      <c r="CC121" s="795"/>
      <c r="CD121" s="795"/>
      <c r="CE121" s="795"/>
      <c r="CF121" s="856">
        <v>1.3</v>
      </c>
      <c r="CG121" s="857"/>
      <c r="CH121" s="857"/>
      <c r="CI121" s="857"/>
      <c r="CJ121" s="857"/>
      <c r="CK121" s="850"/>
      <c r="CL121" s="816"/>
      <c r="CM121" s="816"/>
      <c r="CN121" s="816"/>
      <c r="CO121" s="817"/>
      <c r="CP121" s="825" t="s">
        <v>444</v>
      </c>
      <c r="CQ121" s="826"/>
      <c r="CR121" s="826"/>
      <c r="CS121" s="826"/>
      <c r="CT121" s="826"/>
      <c r="CU121" s="826"/>
      <c r="CV121" s="826"/>
      <c r="CW121" s="826"/>
      <c r="CX121" s="826"/>
      <c r="CY121" s="826"/>
      <c r="CZ121" s="826"/>
      <c r="DA121" s="826"/>
      <c r="DB121" s="826"/>
      <c r="DC121" s="826"/>
      <c r="DD121" s="826"/>
      <c r="DE121" s="826"/>
      <c r="DF121" s="827"/>
      <c r="DG121" s="794">
        <v>1414316</v>
      </c>
      <c r="DH121" s="795"/>
      <c r="DI121" s="795"/>
      <c r="DJ121" s="795"/>
      <c r="DK121" s="795"/>
      <c r="DL121" s="795">
        <v>1408819</v>
      </c>
      <c r="DM121" s="795"/>
      <c r="DN121" s="795"/>
      <c r="DO121" s="795"/>
      <c r="DP121" s="795"/>
      <c r="DQ121" s="795">
        <v>1353492</v>
      </c>
      <c r="DR121" s="795"/>
      <c r="DS121" s="795"/>
      <c r="DT121" s="795"/>
      <c r="DU121" s="795"/>
      <c r="DV121" s="772">
        <v>19</v>
      </c>
      <c r="DW121" s="772"/>
      <c r="DX121" s="772"/>
      <c r="DY121" s="772"/>
      <c r="DZ121" s="773"/>
    </row>
    <row r="122" spans="1:130" s="104" customFormat="1" ht="26.25" customHeight="1">
      <c r="A122" s="868"/>
      <c r="B122" s="869"/>
      <c r="C122" s="806" t="s">
        <v>424</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57" t="s">
        <v>69</v>
      </c>
      <c r="AB122" s="758"/>
      <c r="AC122" s="758"/>
      <c r="AD122" s="758"/>
      <c r="AE122" s="759"/>
      <c r="AF122" s="760" t="s">
        <v>69</v>
      </c>
      <c r="AG122" s="758"/>
      <c r="AH122" s="758"/>
      <c r="AI122" s="758"/>
      <c r="AJ122" s="759"/>
      <c r="AK122" s="760" t="s">
        <v>69</v>
      </c>
      <c r="AL122" s="758"/>
      <c r="AM122" s="758"/>
      <c r="AN122" s="758"/>
      <c r="AO122" s="759"/>
      <c r="AP122" s="799" t="s">
        <v>69</v>
      </c>
      <c r="AQ122" s="800"/>
      <c r="AR122" s="800"/>
      <c r="AS122" s="800"/>
      <c r="AT122" s="801"/>
      <c r="AU122" s="861"/>
      <c r="AV122" s="862"/>
      <c r="AW122" s="862"/>
      <c r="AX122" s="862"/>
      <c r="AY122" s="863"/>
      <c r="AZ122" s="837" t="s">
        <v>445</v>
      </c>
      <c r="BA122" s="838"/>
      <c r="BB122" s="838"/>
      <c r="BC122" s="838"/>
      <c r="BD122" s="838"/>
      <c r="BE122" s="838"/>
      <c r="BF122" s="838"/>
      <c r="BG122" s="838"/>
      <c r="BH122" s="838"/>
      <c r="BI122" s="838"/>
      <c r="BJ122" s="838"/>
      <c r="BK122" s="838"/>
      <c r="BL122" s="838"/>
      <c r="BM122" s="838"/>
      <c r="BN122" s="838"/>
      <c r="BO122" s="838"/>
      <c r="BP122" s="839"/>
      <c r="BQ122" s="840">
        <v>15418535</v>
      </c>
      <c r="BR122" s="841"/>
      <c r="BS122" s="841"/>
      <c r="BT122" s="841"/>
      <c r="BU122" s="841"/>
      <c r="BV122" s="841">
        <v>15149579</v>
      </c>
      <c r="BW122" s="841"/>
      <c r="BX122" s="841"/>
      <c r="BY122" s="841"/>
      <c r="BZ122" s="841"/>
      <c r="CA122" s="841">
        <v>15100782</v>
      </c>
      <c r="CB122" s="841"/>
      <c r="CC122" s="841"/>
      <c r="CD122" s="841"/>
      <c r="CE122" s="841"/>
      <c r="CF122" s="842">
        <v>212</v>
      </c>
      <c r="CG122" s="843"/>
      <c r="CH122" s="843"/>
      <c r="CI122" s="843"/>
      <c r="CJ122" s="843"/>
      <c r="CK122" s="850"/>
      <c r="CL122" s="816"/>
      <c r="CM122" s="816"/>
      <c r="CN122" s="816"/>
      <c r="CO122" s="817"/>
      <c r="CP122" s="825" t="s">
        <v>446</v>
      </c>
      <c r="CQ122" s="826"/>
      <c r="CR122" s="826"/>
      <c r="CS122" s="826"/>
      <c r="CT122" s="826"/>
      <c r="CU122" s="826"/>
      <c r="CV122" s="826"/>
      <c r="CW122" s="826"/>
      <c r="CX122" s="826"/>
      <c r="CY122" s="826"/>
      <c r="CZ122" s="826"/>
      <c r="DA122" s="826"/>
      <c r="DB122" s="826"/>
      <c r="DC122" s="826"/>
      <c r="DD122" s="826"/>
      <c r="DE122" s="826"/>
      <c r="DF122" s="827"/>
      <c r="DG122" s="794">
        <v>906200</v>
      </c>
      <c r="DH122" s="795"/>
      <c r="DI122" s="795"/>
      <c r="DJ122" s="795"/>
      <c r="DK122" s="795"/>
      <c r="DL122" s="795">
        <v>849531</v>
      </c>
      <c r="DM122" s="795"/>
      <c r="DN122" s="795"/>
      <c r="DO122" s="795"/>
      <c r="DP122" s="795"/>
      <c r="DQ122" s="795">
        <v>778152</v>
      </c>
      <c r="DR122" s="795"/>
      <c r="DS122" s="795"/>
      <c r="DT122" s="795"/>
      <c r="DU122" s="795"/>
      <c r="DV122" s="772">
        <v>10.9</v>
      </c>
      <c r="DW122" s="772"/>
      <c r="DX122" s="772"/>
      <c r="DY122" s="772"/>
      <c r="DZ122" s="773"/>
    </row>
    <row r="123" spans="1:130" s="104" customFormat="1" ht="26.25" customHeight="1">
      <c r="A123" s="868"/>
      <c r="B123" s="869"/>
      <c r="C123" s="806" t="s">
        <v>430</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57">
        <v>2138</v>
      </c>
      <c r="AB123" s="758"/>
      <c r="AC123" s="758"/>
      <c r="AD123" s="758"/>
      <c r="AE123" s="759"/>
      <c r="AF123" s="760">
        <v>2122</v>
      </c>
      <c r="AG123" s="758"/>
      <c r="AH123" s="758"/>
      <c r="AI123" s="758"/>
      <c r="AJ123" s="759"/>
      <c r="AK123" s="760">
        <v>2106</v>
      </c>
      <c r="AL123" s="758"/>
      <c r="AM123" s="758"/>
      <c r="AN123" s="758"/>
      <c r="AO123" s="759"/>
      <c r="AP123" s="799">
        <v>0</v>
      </c>
      <c r="AQ123" s="800"/>
      <c r="AR123" s="800"/>
      <c r="AS123" s="800"/>
      <c r="AT123" s="801"/>
      <c r="AU123" s="864"/>
      <c r="AV123" s="865"/>
      <c r="AW123" s="865"/>
      <c r="AX123" s="865"/>
      <c r="AY123" s="865"/>
      <c r="AZ123" s="134" t="s">
        <v>131</v>
      </c>
      <c r="BA123" s="134"/>
      <c r="BB123" s="134"/>
      <c r="BC123" s="134"/>
      <c r="BD123" s="134"/>
      <c r="BE123" s="134"/>
      <c r="BF123" s="134"/>
      <c r="BG123" s="134"/>
      <c r="BH123" s="134"/>
      <c r="BI123" s="134"/>
      <c r="BJ123" s="134"/>
      <c r="BK123" s="134"/>
      <c r="BL123" s="134"/>
      <c r="BM123" s="134"/>
      <c r="BN123" s="134"/>
      <c r="BO123" s="835" t="s">
        <v>447</v>
      </c>
      <c r="BP123" s="836"/>
      <c r="BQ123" s="832">
        <v>20700383</v>
      </c>
      <c r="BR123" s="833"/>
      <c r="BS123" s="833"/>
      <c r="BT123" s="833"/>
      <c r="BU123" s="833"/>
      <c r="BV123" s="833">
        <v>20811430</v>
      </c>
      <c r="BW123" s="833"/>
      <c r="BX123" s="833"/>
      <c r="BY123" s="833"/>
      <c r="BZ123" s="833"/>
      <c r="CA123" s="833">
        <v>20248407</v>
      </c>
      <c r="CB123" s="833"/>
      <c r="CC123" s="833"/>
      <c r="CD123" s="833"/>
      <c r="CE123" s="833"/>
      <c r="CF123" s="724"/>
      <c r="CG123" s="725"/>
      <c r="CH123" s="725"/>
      <c r="CI123" s="725"/>
      <c r="CJ123" s="834"/>
      <c r="CK123" s="850"/>
      <c r="CL123" s="816"/>
      <c r="CM123" s="816"/>
      <c r="CN123" s="816"/>
      <c r="CO123" s="817"/>
      <c r="CP123" s="825" t="s">
        <v>448</v>
      </c>
      <c r="CQ123" s="826"/>
      <c r="CR123" s="826"/>
      <c r="CS123" s="826"/>
      <c r="CT123" s="826"/>
      <c r="CU123" s="826"/>
      <c r="CV123" s="826"/>
      <c r="CW123" s="826"/>
      <c r="CX123" s="826"/>
      <c r="CY123" s="826"/>
      <c r="CZ123" s="826"/>
      <c r="DA123" s="826"/>
      <c r="DB123" s="826"/>
      <c r="DC123" s="826"/>
      <c r="DD123" s="826"/>
      <c r="DE123" s="826"/>
      <c r="DF123" s="827"/>
      <c r="DG123" s="757">
        <v>50589</v>
      </c>
      <c r="DH123" s="758"/>
      <c r="DI123" s="758"/>
      <c r="DJ123" s="758"/>
      <c r="DK123" s="759"/>
      <c r="DL123" s="760">
        <v>46234</v>
      </c>
      <c r="DM123" s="758"/>
      <c r="DN123" s="758"/>
      <c r="DO123" s="758"/>
      <c r="DP123" s="759"/>
      <c r="DQ123" s="760">
        <v>35127</v>
      </c>
      <c r="DR123" s="758"/>
      <c r="DS123" s="758"/>
      <c r="DT123" s="758"/>
      <c r="DU123" s="759"/>
      <c r="DV123" s="799">
        <v>0.5</v>
      </c>
      <c r="DW123" s="800"/>
      <c r="DX123" s="800"/>
      <c r="DY123" s="800"/>
      <c r="DZ123" s="801"/>
    </row>
    <row r="124" spans="1:130" s="104" customFormat="1" ht="26.25" customHeight="1" thickBot="1">
      <c r="A124" s="868"/>
      <c r="B124" s="869"/>
      <c r="C124" s="806" t="s">
        <v>433</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57" t="s">
        <v>69</v>
      </c>
      <c r="AB124" s="758"/>
      <c r="AC124" s="758"/>
      <c r="AD124" s="758"/>
      <c r="AE124" s="759"/>
      <c r="AF124" s="760" t="s">
        <v>69</v>
      </c>
      <c r="AG124" s="758"/>
      <c r="AH124" s="758"/>
      <c r="AI124" s="758"/>
      <c r="AJ124" s="759"/>
      <c r="AK124" s="760" t="s">
        <v>69</v>
      </c>
      <c r="AL124" s="758"/>
      <c r="AM124" s="758"/>
      <c r="AN124" s="758"/>
      <c r="AO124" s="759"/>
      <c r="AP124" s="799" t="s">
        <v>69</v>
      </c>
      <c r="AQ124" s="800"/>
      <c r="AR124" s="800"/>
      <c r="AS124" s="800"/>
      <c r="AT124" s="801"/>
      <c r="AU124" s="828" t="s">
        <v>449</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v>16.600000000000001</v>
      </c>
      <c r="BR124" s="823"/>
      <c r="BS124" s="823"/>
      <c r="BT124" s="823"/>
      <c r="BU124" s="823"/>
      <c r="BV124" s="823">
        <v>16.100000000000001</v>
      </c>
      <c r="BW124" s="823"/>
      <c r="BX124" s="823"/>
      <c r="BY124" s="823"/>
      <c r="BZ124" s="823"/>
      <c r="CA124" s="823">
        <v>19.8</v>
      </c>
      <c r="CB124" s="823"/>
      <c r="CC124" s="823"/>
      <c r="CD124" s="823"/>
      <c r="CE124" s="823"/>
      <c r="CF124" s="702"/>
      <c r="CG124" s="703"/>
      <c r="CH124" s="703"/>
      <c r="CI124" s="703"/>
      <c r="CJ124" s="824"/>
      <c r="CK124" s="851"/>
      <c r="CL124" s="851"/>
      <c r="CM124" s="851"/>
      <c r="CN124" s="851"/>
      <c r="CO124" s="852"/>
      <c r="CP124" s="825" t="s">
        <v>450</v>
      </c>
      <c r="CQ124" s="826"/>
      <c r="CR124" s="826"/>
      <c r="CS124" s="826"/>
      <c r="CT124" s="826"/>
      <c r="CU124" s="826"/>
      <c r="CV124" s="826"/>
      <c r="CW124" s="826"/>
      <c r="CX124" s="826"/>
      <c r="CY124" s="826"/>
      <c r="CZ124" s="826"/>
      <c r="DA124" s="826"/>
      <c r="DB124" s="826"/>
      <c r="DC124" s="826"/>
      <c r="DD124" s="826"/>
      <c r="DE124" s="826"/>
      <c r="DF124" s="827"/>
      <c r="DG124" s="740" t="s">
        <v>69</v>
      </c>
      <c r="DH124" s="741"/>
      <c r="DI124" s="741"/>
      <c r="DJ124" s="741"/>
      <c r="DK124" s="742"/>
      <c r="DL124" s="743" t="s">
        <v>275</v>
      </c>
      <c r="DM124" s="741"/>
      <c r="DN124" s="741"/>
      <c r="DO124" s="741"/>
      <c r="DP124" s="742"/>
      <c r="DQ124" s="743" t="s">
        <v>69</v>
      </c>
      <c r="DR124" s="741"/>
      <c r="DS124" s="741"/>
      <c r="DT124" s="741"/>
      <c r="DU124" s="742"/>
      <c r="DV124" s="809" t="s">
        <v>69</v>
      </c>
      <c r="DW124" s="810"/>
      <c r="DX124" s="810"/>
      <c r="DY124" s="810"/>
      <c r="DZ124" s="811"/>
    </row>
    <row r="125" spans="1:130" s="104" customFormat="1" ht="26.25" customHeight="1">
      <c r="A125" s="868"/>
      <c r="B125" s="869"/>
      <c r="C125" s="806" t="s">
        <v>435</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57" t="s">
        <v>69</v>
      </c>
      <c r="AB125" s="758"/>
      <c r="AC125" s="758"/>
      <c r="AD125" s="758"/>
      <c r="AE125" s="759"/>
      <c r="AF125" s="760" t="s">
        <v>69</v>
      </c>
      <c r="AG125" s="758"/>
      <c r="AH125" s="758"/>
      <c r="AI125" s="758"/>
      <c r="AJ125" s="759"/>
      <c r="AK125" s="760" t="s">
        <v>69</v>
      </c>
      <c r="AL125" s="758"/>
      <c r="AM125" s="758"/>
      <c r="AN125" s="758"/>
      <c r="AO125" s="759"/>
      <c r="AP125" s="799" t="s">
        <v>69</v>
      </c>
      <c r="AQ125" s="800"/>
      <c r="AR125" s="800"/>
      <c r="AS125" s="800"/>
      <c r="AT125" s="80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12" t="s">
        <v>451</v>
      </c>
      <c r="CL125" s="813"/>
      <c r="CM125" s="813"/>
      <c r="CN125" s="813"/>
      <c r="CO125" s="814"/>
      <c r="CP125" s="821" t="s">
        <v>452</v>
      </c>
      <c r="CQ125" s="786"/>
      <c r="CR125" s="786"/>
      <c r="CS125" s="786"/>
      <c r="CT125" s="786"/>
      <c r="CU125" s="786"/>
      <c r="CV125" s="786"/>
      <c r="CW125" s="786"/>
      <c r="CX125" s="786"/>
      <c r="CY125" s="786"/>
      <c r="CZ125" s="786"/>
      <c r="DA125" s="786"/>
      <c r="DB125" s="786"/>
      <c r="DC125" s="786"/>
      <c r="DD125" s="786"/>
      <c r="DE125" s="786"/>
      <c r="DF125" s="787"/>
      <c r="DG125" s="822" t="s">
        <v>69</v>
      </c>
      <c r="DH125" s="803"/>
      <c r="DI125" s="803"/>
      <c r="DJ125" s="803"/>
      <c r="DK125" s="803"/>
      <c r="DL125" s="803" t="s">
        <v>69</v>
      </c>
      <c r="DM125" s="803"/>
      <c r="DN125" s="803"/>
      <c r="DO125" s="803"/>
      <c r="DP125" s="803"/>
      <c r="DQ125" s="803" t="s">
        <v>69</v>
      </c>
      <c r="DR125" s="803"/>
      <c r="DS125" s="803"/>
      <c r="DT125" s="803"/>
      <c r="DU125" s="803"/>
      <c r="DV125" s="804" t="s">
        <v>69</v>
      </c>
      <c r="DW125" s="804"/>
      <c r="DX125" s="804"/>
      <c r="DY125" s="804"/>
      <c r="DZ125" s="805"/>
    </row>
    <row r="126" spans="1:130" s="104" customFormat="1" ht="26.25" customHeight="1" thickBot="1">
      <c r="A126" s="868"/>
      <c r="B126" s="869"/>
      <c r="C126" s="806" t="s">
        <v>437</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57" t="s">
        <v>69</v>
      </c>
      <c r="AB126" s="758"/>
      <c r="AC126" s="758"/>
      <c r="AD126" s="758"/>
      <c r="AE126" s="759"/>
      <c r="AF126" s="760" t="s">
        <v>69</v>
      </c>
      <c r="AG126" s="758"/>
      <c r="AH126" s="758"/>
      <c r="AI126" s="758"/>
      <c r="AJ126" s="759"/>
      <c r="AK126" s="760" t="s">
        <v>69</v>
      </c>
      <c r="AL126" s="758"/>
      <c r="AM126" s="758"/>
      <c r="AN126" s="758"/>
      <c r="AO126" s="759"/>
      <c r="AP126" s="799" t="s">
        <v>69</v>
      </c>
      <c r="AQ126" s="800"/>
      <c r="AR126" s="800"/>
      <c r="AS126" s="800"/>
      <c r="AT126" s="80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15"/>
      <c r="CL126" s="816"/>
      <c r="CM126" s="816"/>
      <c r="CN126" s="816"/>
      <c r="CO126" s="817"/>
      <c r="CP126" s="793" t="s">
        <v>453</v>
      </c>
      <c r="CQ126" s="728"/>
      <c r="CR126" s="728"/>
      <c r="CS126" s="728"/>
      <c r="CT126" s="728"/>
      <c r="CU126" s="728"/>
      <c r="CV126" s="728"/>
      <c r="CW126" s="728"/>
      <c r="CX126" s="728"/>
      <c r="CY126" s="728"/>
      <c r="CZ126" s="728"/>
      <c r="DA126" s="728"/>
      <c r="DB126" s="728"/>
      <c r="DC126" s="728"/>
      <c r="DD126" s="728"/>
      <c r="DE126" s="728"/>
      <c r="DF126" s="729"/>
      <c r="DG126" s="794" t="s">
        <v>69</v>
      </c>
      <c r="DH126" s="795"/>
      <c r="DI126" s="795"/>
      <c r="DJ126" s="795"/>
      <c r="DK126" s="795"/>
      <c r="DL126" s="795" t="s">
        <v>69</v>
      </c>
      <c r="DM126" s="795"/>
      <c r="DN126" s="795"/>
      <c r="DO126" s="795"/>
      <c r="DP126" s="795"/>
      <c r="DQ126" s="795" t="s">
        <v>69</v>
      </c>
      <c r="DR126" s="795"/>
      <c r="DS126" s="795"/>
      <c r="DT126" s="795"/>
      <c r="DU126" s="795"/>
      <c r="DV126" s="772" t="s">
        <v>69</v>
      </c>
      <c r="DW126" s="772"/>
      <c r="DX126" s="772"/>
      <c r="DY126" s="772"/>
      <c r="DZ126" s="773"/>
    </row>
    <row r="127" spans="1:130" s="104" customFormat="1" ht="26.25" customHeight="1">
      <c r="A127" s="870"/>
      <c r="B127" s="871"/>
      <c r="C127" s="796" t="s">
        <v>454</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57">
        <v>113</v>
      </c>
      <c r="AB127" s="758"/>
      <c r="AC127" s="758"/>
      <c r="AD127" s="758"/>
      <c r="AE127" s="759"/>
      <c r="AF127" s="760">
        <v>85</v>
      </c>
      <c r="AG127" s="758"/>
      <c r="AH127" s="758"/>
      <c r="AI127" s="758"/>
      <c r="AJ127" s="759"/>
      <c r="AK127" s="760">
        <v>56</v>
      </c>
      <c r="AL127" s="758"/>
      <c r="AM127" s="758"/>
      <c r="AN127" s="758"/>
      <c r="AO127" s="759"/>
      <c r="AP127" s="799">
        <v>0</v>
      </c>
      <c r="AQ127" s="800"/>
      <c r="AR127" s="800"/>
      <c r="AS127" s="800"/>
      <c r="AT127" s="801"/>
      <c r="AU127" s="139"/>
      <c r="AV127" s="139"/>
      <c r="AW127" s="139"/>
      <c r="AX127" s="802" t="s">
        <v>455</v>
      </c>
      <c r="AY127" s="790"/>
      <c r="AZ127" s="790"/>
      <c r="BA127" s="790"/>
      <c r="BB127" s="790"/>
      <c r="BC127" s="790"/>
      <c r="BD127" s="790"/>
      <c r="BE127" s="791"/>
      <c r="BF127" s="789" t="s">
        <v>456</v>
      </c>
      <c r="BG127" s="790"/>
      <c r="BH127" s="790"/>
      <c r="BI127" s="790"/>
      <c r="BJ127" s="790"/>
      <c r="BK127" s="790"/>
      <c r="BL127" s="791"/>
      <c r="BM127" s="789" t="s">
        <v>457</v>
      </c>
      <c r="BN127" s="790"/>
      <c r="BO127" s="790"/>
      <c r="BP127" s="790"/>
      <c r="BQ127" s="790"/>
      <c r="BR127" s="790"/>
      <c r="BS127" s="791"/>
      <c r="BT127" s="789" t="s">
        <v>458</v>
      </c>
      <c r="BU127" s="790"/>
      <c r="BV127" s="790"/>
      <c r="BW127" s="790"/>
      <c r="BX127" s="790"/>
      <c r="BY127" s="790"/>
      <c r="BZ127" s="792"/>
      <c r="CA127" s="139"/>
      <c r="CB127" s="139"/>
      <c r="CC127" s="139"/>
      <c r="CD127" s="140"/>
      <c r="CE127" s="140"/>
      <c r="CF127" s="140"/>
      <c r="CG127" s="137"/>
      <c r="CH127" s="137"/>
      <c r="CI127" s="137"/>
      <c r="CJ127" s="138"/>
      <c r="CK127" s="815"/>
      <c r="CL127" s="816"/>
      <c r="CM127" s="816"/>
      <c r="CN127" s="816"/>
      <c r="CO127" s="817"/>
      <c r="CP127" s="793" t="s">
        <v>459</v>
      </c>
      <c r="CQ127" s="728"/>
      <c r="CR127" s="728"/>
      <c r="CS127" s="728"/>
      <c r="CT127" s="728"/>
      <c r="CU127" s="728"/>
      <c r="CV127" s="728"/>
      <c r="CW127" s="728"/>
      <c r="CX127" s="728"/>
      <c r="CY127" s="728"/>
      <c r="CZ127" s="728"/>
      <c r="DA127" s="728"/>
      <c r="DB127" s="728"/>
      <c r="DC127" s="728"/>
      <c r="DD127" s="728"/>
      <c r="DE127" s="728"/>
      <c r="DF127" s="729"/>
      <c r="DG127" s="794" t="s">
        <v>69</v>
      </c>
      <c r="DH127" s="795"/>
      <c r="DI127" s="795"/>
      <c r="DJ127" s="795"/>
      <c r="DK127" s="795"/>
      <c r="DL127" s="795" t="s">
        <v>69</v>
      </c>
      <c r="DM127" s="795"/>
      <c r="DN127" s="795"/>
      <c r="DO127" s="795"/>
      <c r="DP127" s="795"/>
      <c r="DQ127" s="795" t="s">
        <v>69</v>
      </c>
      <c r="DR127" s="795"/>
      <c r="DS127" s="795"/>
      <c r="DT127" s="795"/>
      <c r="DU127" s="795"/>
      <c r="DV127" s="772" t="s">
        <v>69</v>
      </c>
      <c r="DW127" s="772"/>
      <c r="DX127" s="772"/>
      <c r="DY127" s="772"/>
      <c r="DZ127" s="773"/>
    </row>
    <row r="128" spans="1:130" s="104" customFormat="1" ht="26.25" customHeight="1" thickBot="1">
      <c r="A128" s="774" t="s">
        <v>460</v>
      </c>
      <c r="B128" s="775"/>
      <c r="C128" s="775"/>
      <c r="D128" s="775"/>
      <c r="E128" s="775"/>
      <c r="F128" s="775"/>
      <c r="G128" s="775"/>
      <c r="H128" s="775"/>
      <c r="I128" s="775"/>
      <c r="J128" s="775"/>
      <c r="K128" s="775"/>
      <c r="L128" s="775"/>
      <c r="M128" s="775"/>
      <c r="N128" s="775"/>
      <c r="O128" s="775"/>
      <c r="P128" s="775"/>
      <c r="Q128" s="775"/>
      <c r="R128" s="775"/>
      <c r="S128" s="775"/>
      <c r="T128" s="775"/>
      <c r="U128" s="775"/>
      <c r="V128" s="775"/>
      <c r="W128" s="776" t="s">
        <v>461</v>
      </c>
      <c r="X128" s="776"/>
      <c r="Y128" s="776"/>
      <c r="Z128" s="777"/>
      <c r="AA128" s="778">
        <v>23369</v>
      </c>
      <c r="AB128" s="779"/>
      <c r="AC128" s="779"/>
      <c r="AD128" s="779"/>
      <c r="AE128" s="780"/>
      <c r="AF128" s="781">
        <v>25347</v>
      </c>
      <c r="AG128" s="779"/>
      <c r="AH128" s="779"/>
      <c r="AI128" s="779"/>
      <c r="AJ128" s="780"/>
      <c r="AK128" s="781">
        <v>22379</v>
      </c>
      <c r="AL128" s="779"/>
      <c r="AM128" s="779"/>
      <c r="AN128" s="779"/>
      <c r="AO128" s="780"/>
      <c r="AP128" s="782"/>
      <c r="AQ128" s="783"/>
      <c r="AR128" s="783"/>
      <c r="AS128" s="783"/>
      <c r="AT128" s="784"/>
      <c r="AU128" s="139"/>
      <c r="AV128" s="139"/>
      <c r="AW128" s="139"/>
      <c r="AX128" s="785" t="s">
        <v>462</v>
      </c>
      <c r="AY128" s="786"/>
      <c r="AZ128" s="786"/>
      <c r="BA128" s="786"/>
      <c r="BB128" s="786"/>
      <c r="BC128" s="786"/>
      <c r="BD128" s="786"/>
      <c r="BE128" s="787"/>
      <c r="BF128" s="764" t="s">
        <v>69</v>
      </c>
      <c r="BG128" s="765"/>
      <c r="BH128" s="765"/>
      <c r="BI128" s="765"/>
      <c r="BJ128" s="765"/>
      <c r="BK128" s="765"/>
      <c r="BL128" s="788"/>
      <c r="BM128" s="764">
        <v>13.58</v>
      </c>
      <c r="BN128" s="765"/>
      <c r="BO128" s="765"/>
      <c r="BP128" s="765"/>
      <c r="BQ128" s="765"/>
      <c r="BR128" s="765"/>
      <c r="BS128" s="788"/>
      <c r="BT128" s="764">
        <v>20</v>
      </c>
      <c r="BU128" s="765"/>
      <c r="BV128" s="765"/>
      <c r="BW128" s="765"/>
      <c r="BX128" s="765"/>
      <c r="BY128" s="765"/>
      <c r="BZ128" s="766"/>
      <c r="CA128" s="140"/>
      <c r="CB128" s="140"/>
      <c r="CC128" s="140"/>
      <c r="CD128" s="140"/>
      <c r="CE128" s="140"/>
      <c r="CF128" s="140"/>
      <c r="CG128" s="137"/>
      <c r="CH128" s="137"/>
      <c r="CI128" s="137"/>
      <c r="CJ128" s="138"/>
      <c r="CK128" s="818"/>
      <c r="CL128" s="819"/>
      <c r="CM128" s="819"/>
      <c r="CN128" s="819"/>
      <c r="CO128" s="820"/>
      <c r="CP128" s="767" t="s">
        <v>463</v>
      </c>
      <c r="CQ128" s="706"/>
      <c r="CR128" s="706"/>
      <c r="CS128" s="706"/>
      <c r="CT128" s="706"/>
      <c r="CU128" s="706"/>
      <c r="CV128" s="706"/>
      <c r="CW128" s="706"/>
      <c r="CX128" s="706"/>
      <c r="CY128" s="706"/>
      <c r="CZ128" s="706"/>
      <c r="DA128" s="706"/>
      <c r="DB128" s="706"/>
      <c r="DC128" s="706"/>
      <c r="DD128" s="706"/>
      <c r="DE128" s="706"/>
      <c r="DF128" s="707"/>
      <c r="DG128" s="768" t="s">
        <v>69</v>
      </c>
      <c r="DH128" s="769"/>
      <c r="DI128" s="769"/>
      <c r="DJ128" s="769"/>
      <c r="DK128" s="769"/>
      <c r="DL128" s="769" t="s">
        <v>69</v>
      </c>
      <c r="DM128" s="769"/>
      <c r="DN128" s="769"/>
      <c r="DO128" s="769"/>
      <c r="DP128" s="769"/>
      <c r="DQ128" s="769" t="s">
        <v>69</v>
      </c>
      <c r="DR128" s="769"/>
      <c r="DS128" s="769"/>
      <c r="DT128" s="769"/>
      <c r="DU128" s="769"/>
      <c r="DV128" s="770" t="s">
        <v>69</v>
      </c>
      <c r="DW128" s="770"/>
      <c r="DX128" s="770"/>
      <c r="DY128" s="770"/>
      <c r="DZ128" s="771"/>
    </row>
    <row r="129" spans="1:131" s="104" customFormat="1" ht="26.25" customHeight="1">
      <c r="A129" s="752" t="s">
        <v>46</v>
      </c>
      <c r="B129" s="753"/>
      <c r="C129" s="753"/>
      <c r="D129" s="753"/>
      <c r="E129" s="753"/>
      <c r="F129" s="753"/>
      <c r="G129" s="753"/>
      <c r="H129" s="753"/>
      <c r="I129" s="753"/>
      <c r="J129" s="753"/>
      <c r="K129" s="753"/>
      <c r="L129" s="753"/>
      <c r="M129" s="753"/>
      <c r="N129" s="753"/>
      <c r="O129" s="753"/>
      <c r="P129" s="753"/>
      <c r="Q129" s="753"/>
      <c r="R129" s="753"/>
      <c r="S129" s="753"/>
      <c r="T129" s="753"/>
      <c r="U129" s="753"/>
      <c r="V129" s="753"/>
      <c r="W129" s="754" t="s">
        <v>464</v>
      </c>
      <c r="X129" s="755"/>
      <c r="Y129" s="755"/>
      <c r="Z129" s="756"/>
      <c r="AA129" s="757">
        <v>8956069</v>
      </c>
      <c r="AB129" s="758"/>
      <c r="AC129" s="758"/>
      <c r="AD129" s="758"/>
      <c r="AE129" s="759"/>
      <c r="AF129" s="760">
        <v>9167192</v>
      </c>
      <c r="AG129" s="758"/>
      <c r="AH129" s="758"/>
      <c r="AI129" s="758"/>
      <c r="AJ129" s="759"/>
      <c r="AK129" s="760">
        <v>8695887</v>
      </c>
      <c r="AL129" s="758"/>
      <c r="AM129" s="758"/>
      <c r="AN129" s="758"/>
      <c r="AO129" s="759"/>
      <c r="AP129" s="761"/>
      <c r="AQ129" s="762"/>
      <c r="AR129" s="762"/>
      <c r="AS129" s="762"/>
      <c r="AT129" s="763"/>
      <c r="AU129" s="141"/>
      <c r="AV129" s="141"/>
      <c r="AW129" s="141"/>
      <c r="AX129" s="727" t="s">
        <v>465</v>
      </c>
      <c r="AY129" s="728"/>
      <c r="AZ129" s="728"/>
      <c r="BA129" s="728"/>
      <c r="BB129" s="728"/>
      <c r="BC129" s="728"/>
      <c r="BD129" s="728"/>
      <c r="BE129" s="729"/>
      <c r="BF129" s="747" t="s">
        <v>69</v>
      </c>
      <c r="BG129" s="748"/>
      <c r="BH129" s="748"/>
      <c r="BI129" s="748"/>
      <c r="BJ129" s="748"/>
      <c r="BK129" s="748"/>
      <c r="BL129" s="749"/>
      <c r="BM129" s="747">
        <v>18.579999999999998</v>
      </c>
      <c r="BN129" s="748"/>
      <c r="BO129" s="748"/>
      <c r="BP129" s="748"/>
      <c r="BQ129" s="748"/>
      <c r="BR129" s="748"/>
      <c r="BS129" s="749"/>
      <c r="BT129" s="747">
        <v>30</v>
      </c>
      <c r="BU129" s="750"/>
      <c r="BV129" s="750"/>
      <c r="BW129" s="750"/>
      <c r="BX129" s="750"/>
      <c r="BY129" s="750"/>
      <c r="BZ129" s="751"/>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1"/>
      <c r="DQ129" s="111"/>
      <c r="DR129" s="111"/>
      <c r="DS129" s="111"/>
      <c r="DT129" s="111"/>
      <c r="DU129" s="111"/>
      <c r="DV129" s="111"/>
      <c r="DW129" s="111"/>
      <c r="DX129" s="111"/>
      <c r="DY129" s="111"/>
      <c r="DZ129" s="115"/>
    </row>
    <row r="130" spans="1:131" s="104" customFormat="1" ht="26.25" customHeight="1">
      <c r="A130" s="752" t="s">
        <v>466</v>
      </c>
      <c r="B130" s="753"/>
      <c r="C130" s="753"/>
      <c r="D130" s="753"/>
      <c r="E130" s="753"/>
      <c r="F130" s="753"/>
      <c r="G130" s="753"/>
      <c r="H130" s="753"/>
      <c r="I130" s="753"/>
      <c r="J130" s="753"/>
      <c r="K130" s="753"/>
      <c r="L130" s="753"/>
      <c r="M130" s="753"/>
      <c r="N130" s="753"/>
      <c r="O130" s="753"/>
      <c r="P130" s="753"/>
      <c r="Q130" s="753"/>
      <c r="R130" s="753"/>
      <c r="S130" s="753"/>
      <c r="T130" s="753"/>
      <c r="U130" s="753"/>
      <c r="V130" s="753"/>
      <c r="W130" s="754" t="s">
        <v>467</v>
      </c>
      <c r="X130" s="755"/>
      <c r="Y130" s="755"/>
      <c r="Z130" s="756"/>
      <c r="AA130" s="757">
        <v>1571894</v>
      </c>
      <c r="AB130" s="758"/>
      <c r="AC130" s="758"/>
      <c r="AD130" s="758"/>
      <c r="AE130" s="759"/>
      <c r="AF130" s="760">
        <v>1648033</v>
      </c>
      <c r="AG130" s="758"/>
      <c r="AH130" s="758"/>
      <c r="AI130" s="758"/>
      <c r="AJ130" s="759"/>
      <c r="AK130" s="760">
        <v>1574112</v>
      </c>
      <c r="AL130" s="758"/>
      <c r="AM130" s="758"/>
      <c r="AN130" s="758"/>
      <c r="AO130" s="759"/>
      <c r="AP130" s="761"/>
      <c r="AQ130" s="762"/>
      <c r="AR130" s="762"/>
      <c r="AS130" s="762"/>
      <c r="AT130" s="763"/>
      <c r="AU130" s="141"/>
      <c r="AV130" s="141"/>
      <c r="AW130" s="141"/>
      <c r="AX130" s="727" t="s">
        <v>468</v>
      </c>
      <c r="AY130" s="728"/>
      <c r="AZ130" s="728"/>
      <c r="BA130" s="728"/>
      <c r="BB130" s="728"/>
      <c r="BC130" s="728"/>
      <c r="BD130" s="728"/>
      <c r="BE130" s="729"/>
      <c r="BF130" s="730">
        <v>5.2</v>
      </c>
      <c r="BG130" s="731"/>
      <c r="BH130" s="731"/>
      <c r="BI130" s="731"/>
      <c r="BJ130" s="731"/>
      <c r="BK130" s="731"/>
      <c r="BL130" s="732"/>
      <c r="BM130" s="730">
        <v>25</v>
      </c>
      <c r="BN130" s="731"/>
      <c r="BO130" s="731"/>
      <c r="BP130" s="731"/>
      <c r="BQ130" s="731"/>
      <c r="BR130" s="731"/>
      <c r="BS130" s="732"/>
      <c r="BT130" s="730">
        <v>35</v>
      </c>
      <c r="BU130" s="733"/>
      <c r="BV130" s="733"/>
      <c r="BW130" s="733"/>
      <c r="BX130" s="733"/>
      <c r="BY130" s="733"/>
      <c r="BZ130" s="734"/>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1"/>
      <c r="DQ130" s="111"/>
      <c r="DR130" s="111"/>
      <c r="DS130" s="111"/>
      <c r="DT130" s="111"/>
      <c r="DU130" s="111"/>
      <c r="DV130" s="111"/>
      <c r="DW130" s="111"/>
      <c r="DX130" s="111"/>
      <c r="DY130" s="111"/>
      <c r="DZ130" s="115"/>
    </row>
    <row r="131" spans="1:131" s="104" customFormat="1" ht="26.25" customHeight="1" thickBot="1">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469</v>
      </c>
      <c r="X131" s="738"/>
      <c r="Y131" s="738"/>
      <c r="Z131" s="739"/>
      <c r="AA131" s="740">
        <v>7384175</v>
      </c>
      <c r="AB131" s="741"/>
      <c r="AC131" s="741"/>
      <c r="AD131" s="741"/>
      <c r="AE131" s="742"/>
      <c r="AF131" s="743">
        <v>7519159</v>
      </c>
      <c r="AG131" s="741"/>
      <c r="AH131" s="741"/>
      <c r="AI131" s="741"/>
      <c r="AJ131" s="742"/>
      <c r="AK131" s="743">
        <v>7121775</v>
      </c>
      <c r="AL131" s="741"/>
      <c r="AM131" s="741"/>
      <c r="AN131" s="741"/>
      <c r="AO131" s="742"/>
      <c r="AP131" s="744"/>
      <c r="AQ131" s="745"/>
      <c r="AR131" s="745"/>
      <c r="AS131" s="745"/>
      <c r="AT131" s="746"/>
      <c r="AU131" s="141"/>
      <c r="AV131" s="141"/>
      <c r="AW131" s="141"/>
      <c r="AX131" s="705" t="s">
        <v>470</v>
      </c>
      <c r="AY131" s="706"/>
      <c r="AZ131" s="706"/>
      <c r="BA131" s="706"/>
      <c r="BB131" s="706"/>
      <c r="BC131" s="706"/>
      <c r="BD131" s="706"/>
      <c r="BE131" s="707"/>
      <c r="BF131" s="708">
        <v>19.8</v>
      </c>
      <c r="BG131" s="709"/>
      <c r="BH131" s="709"/>
      <c r="BI131" s="709"/>
      <c r="BJ131" s="709"/>
      <c r="BK131" s="709"/>
      <c r="BL131" s="710"/>
      <c r="BM131" s="708">
        <v>350</v>
      </c>
      <c r="BN131" s="709"/>
      <c r="BO131" s="709"/>
      <c r="BP131" s="709"/>
      <c r="BQ131" s="709"/>
      <c r="BR131" s="709"/>
      <c r="BS131" s="710"/>
      <c r="BT131" s="711"/>
      <c r="BU131" s="712"/>
      <c r="BV131" s="712"/>
      <c r="BW131" s="712"/>
      <c r="BX131" s="712"/>
      <c r="BY131" s="712"/>
      <c r="BZ131" s="713"/>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1"/>
      <c r="DQ131" s="111"/>
      <c r="DR131" s="111"/>
      <c r="DS131" s="111"/>
      <c r="DT131" s="111"/>
      <c r="DU131" s="111"/>
      <c r="DV131" s="111"/>
      <c r="DW131" s="111"/>
      <c r="DX131" s="111"/>
      <c r="DY131" s="111"/>
      <c r="DZ131" s="115"/>
    </row>
    <row r="132" spans="1:131" s="104" customFormat="1" ht="26.25" customHeight="1">
      <c r="A132" s="714" t="s">
        <v>471</v>
      </c>
      <c r="B132" s="715"/>
      <c r="C132" s="715"/>
      <c r="D132" s="715"/>
      <c r="E132" s="715"/>
      <c r="F132" s="715"/>
      <c r="G132" s="715"/>
      <c r="H132" s="715"/>
      <c r="I132" s="715"/>
      <c r="J132" s="715"/>
      <c r="K132" s="715"/>
      <c r="L132" s="715"/>
      <c r="M132" s="715"/>
      <c r="N132" s="715"/>
      <c r="O132" s="715"/>
      <c r="P132" s="715"/>
      <c r="Q132" s="715"/>
      <c r="R132" s="715"/>
      <c r="S132" s="715"/>
      <c r="T132" s="715"/>
      <c r="U132" s="715"/>
      <c r="V132" s="718" t="s">
        <v>472</v>
      </c>
      <c r="W132" s="718"/>
      <c r="X132" s="718"/>
      <c r="Y132" s="718"/>
      <c r="Z132" s="719"/>
      <c r="AA132" s="720">
        <v>5.2223572709999999</v>
      </c>
      <c r="AB132" s="721"/>
      <c r="AC132" s="721"/>
      <c r="AD132" s="721"/>
      <c r="AE132" s="722"/>
      <c r="AF132" s="723">
        <v>5.4128792859999999</v>
      </c>
      <c r="AG132" s="721"/>
      <c r="AH132" s="721"/>
      <c r="AI132" s="721"/>
      <c r="AJ132" s="722"/>
      <c r="AK132" s="723">
        <v>5.1959237690000002</v>
      </c>
      <c r="AL132" s="721"/>
      <c r="AM132" s="721"/>
      <c r="AN132" s="721"/>
      <c r="AO132" s="722"/>
      <c r="AP132" s="724"/>
      <c r="AQ132" s="725"/>
      <c r="AR132" s="725"/>
      <c r="AS132" s="725"/>
      <c r="AT132" s="726"/>
      <c r="AU132" s="143"/>
      <c r="AV132" s="144"/>
      <c r="AW132" s="144"/>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5"/>
      <c r="DQ132" s="115"/>
      <c r="DR132" s="115"/>
      <c r="DS132" s="115"/>
      <c r="DT132" s="115"/>
      <c r="DU132" s="115"/>
      <c r="DV132" s="115"/>
      <c r="DW132" s="115"/>
      <c r="DX132" s="115"/>
      <c r="DY132" s="115"/>
      <c r="DZ132" s="115"/>
    </row>
    <row r="133" spans="1:131" s="104" customFormat="1" ht="26.25" customHeight="1" thickBot="1">
      <c r="A133" s="716"/>
      <c r="B133" s="717"/>
      <c r="C133" s="717"/>
      <c r="D133" s="717"/>
      <c r="E133" s="717"/>
      <c r="F133" s="717"/>
      <c r="G133" s="717"/>
      <c r="H133" s="717"/>
      <c r="I133" s="717"/>
      <c r="J133" s="717"/>
      <c r="K133" s="717"/>
      <c r="L133" s="717"/>
      <c r="M133" s="717"/>
      <c r="N133" s="717"/>
      <c r="O133" s="717"/>
      <c r="P133" s="717"/>
      <c r="Q133" s="717"/>
      <c r="R133" s="717"/>
      <c r="S133" s="717"/>
      <c r="T133" s="717"/>
      <c r="U133" s="717"/>
      <c r="V133" s="697" t="s">
        <v>473</v>
      </c>
      <c r="W133" s="697"/>
      <c r="X133" s="697"/>
      <c r="Y133" s="697"/>
      <c r="Z133" s="698"/>
      <c r="AA133" s="699">
        <v>7</v>
      </c>
      <c r="AB133" s="700"/>
      <c r="AC133" s="700"/>
      <c r="AD133" s="700"/>
      <c r="AE133" s="701"/>
      <c r="AF133" s="699">
        <v>6.1</v>
      </c>
      <c r="AG133" s="700"/>
      <c r="AH133" s="700"/>
      <c r="AI133" s="700"/>
      <c r="AJ133" s="701"/>
      <c r="AK133" s="699">
        <v>5.2</v>
      </c>
      <c r="AL133" s="700"/>
      <c r="AM133" s="700"/>
      <c r="AN133" s="700"/>
      <c r="AO133" s="701"/>
      <c r="AP133" s="702"/>
      <c r="AQ133" s="703"/>
      <c r="AR133" s="703"/>
      <c r="AS133" s="703"/>
      <c r="AT133" s="70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5"/>
      <c r="DQ133" s="115"/>
      <c r="DR133" s="115"/>
      <c r="DS133" s="115"/>
      <c r="DT133" s="115"/>
      <c r="DU133" s="115"/>
      <c r="DV133" s="115"/>
      <c r="DW133" s="115"/>
      <c r="DX133" s="115"/>
      <c r="DY133" s="115"/>
      <c r="DZ133" s="115"/>
    </row>
    <row r="134" spans="1:131" s="105" customFormat="1" ht="11.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5"/>
      <c r="DQ134" s="115"/>
      <c r="DR134" s="115"/>
      <c r="DS134" s="115"/>
      <c r="DT134" s="115"/>
      <c r="DU134" s="115"/>
      <c r="DV134" s="115"/>
      <c r="DW134" s="115"/>
      <c r="DX134" s="115"/>
      <c r="DY134" s="115"/>
      <c r="DZ134" s="115"/>
      <c r="EA134" s="104"/>
    </row>
    <row r="135" spans="1:131" ht="14.25" hidden="1">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1" customWidth="1"/>
    <col min="37" max="16384" width="9" style="6" hidden="1"/>
  </cols>
  <sheetData>
    <row r="1" spans="2:3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2:36"/>
    <row r="3" spans="2:36"/>
    <row r="4" spans="2:36"/>
    <row r="5" spans="2:36"/>
    <row r="6" spans="2:36"/>
    <row r="7" spans="2:36"/>
    <row r="8" spans="2:36"/>
    <row r="9" spans="2:36"/>
    <row r="10" spans="2:36"/>
    <row r="11" spans="2:36"/>
    <row r="12" spans="2:36"/>
    <row r="13" spans="2:36"/>
    <row r="14" spans="2:36"/>
    <row r="15" spans="2:36"/>
    <row r="16" spans="2:36">
      <c r="AJ16" s="6"/>
    </row>
    <row r="17" spans="34:36">
      <c r="AJ17" s="6"/>
    </row>
    <row r="18" spans="34:36"/>
    <row r="19" spans="34:36"/>
    <row r="20" spans="34:36">
      <c r="AI20" s="6"/>
      <c r="AJ20" s="6"/>
    </row>
    <row r="21" spans="34:36">
      <c r="AJ21" s="6"/>
    </row>
    <row r="22" spans="34:36"/>
    <row r="23" spans="34:36">
      <c r="AI23" s="6"/>
      <c r="AJ23" s="6"/>
    </row>
    <row r="24" spans="34:36">
      <c r="AJ24" s="6"/>
    </row>
    <row r="25" spans="34:36">
      <c r="AJ25" s="6"/>
    </row>
    <row r="26" spans="34:36">
      <c r="AI26" s="6"/>
      <c r="AJ26" s="6"/>
    </row>
    <row r="27" spans="34:36"/>
    <row r="28" spans="34:36">
      <c r="AI28" s="6"/>
      <c r="AJ28" s="6"/>
    </row>
    <row r="29" spans="34:36">
      <c r="AJ29" s="6"/>
    </row>
    <row r="30" spans="34:36"/>
    <row r="31" spans="34:36">
      <c r="AH31" s="6"/>
      <c r="AI31" s="6"/>
      <c r="AJ31" s="6"/>
    </row>
    <row r="32" spans="34:36"/>
    <row r="33" spans="28:36">
      <c r="AI33" s="6"/>
      <c r="AJ33" s="6"/>
    </row>
    <row r="34" spans="28:36">
      <c r="AF34" s="6"/>
    </row>
    <row r="35" spans="28:36">
      <c r="AB35" s="6"/>
      <c r="AC35" s="6"/>
      <c r="AD35" s="6"/>
      <c r="AF35" s="6"/>
      <c r="AG35" s="6"/>
      <c r="AH35" s="6"/>
      <c r="AI35" s="6"/>
      <c r="AJ35" s="6"/>
    </row>
    <row r="36" spans="28:36"/>
    <row r="37" spans="28:36">
      <c r="AE37" s="6"/>
      <c r="AJ37" s="6"/>
    </row>
    <row r="38" spans="28:36">
      <c r="AB38" s="6"/>
      <c r="AC38" s="6"/>
      <c r="AD38" s="6"/>
      <c r="AE38" s="6"/>
      <c r="AG38" s="6"/>
      <c r="AH38" s="6"/>
      <c r="AI38" s="6"/>
      <c r="AJ38" s="6"/>
    </row>
    <row r="39" spans="28:36"/>
    <row r="40" spans="28:36"/>
    <row r="41" spans="28:36"/>
    <row r="42" spans="28:36"/>
    <row r="43" spans="28:36"/>
    <row r="44" spans="28:36"/>
    <row r="45" spans="28:36"/>
    <row r="46" spans="28:36"/>
    <row r="47" spans="28:36"/>
    <row r="48" spans="28:36"/>
    <row r="49" spans="22:36">
      <c r="AG49" s="6"/>
      <c r="AH49" s="6"/>
      <c r="AI49" s="6"/>
      <c r="AJ49" s="6"/>
    </row>
    <row r="50" spans="22:36"/>
    <row r="51" spans="22:36"/>
    <row r="52" spans="22:36"/>
    <row r="53" spans="22:36"/>
    <row r="54" spans="22:36"/>
    <row r="55" spans="22:36"/>
    <row r="56" spans="22:36"/>
    <row r="57" spans="22:36"/>
    <row r="58" spans="22:36"/>
    <row r="59" spans="22:36"/>
    <row r="60" spans="22:36"/>
    <row r="61" spans="22:36"/>
    <row r="62" spans="22:36"/>
    <row r="63" spans="22:36">
      <c r="W63" s="6"/>
      <c r="AA63" s="6"/>
    </row>
    <row r="64" spans="22:36">
      <c r="V64" s="6"/>
    </row>
    <row r="65" spans="15:36">
      <c r="X65" s="6"/>
      <c r="Z65" s="6"/>
      <c r="AC65" s="6"/>
    </row>
    <row r="66" spans="15:36">
      <c r="Q66" s="6"/>
      <c r="S66" s="6"/>
      <c r="U66" s="6"/>
      <c r="AF66" s="6"/>
    </row>
    <row r="67" spans="15:36">
      <c r="O67" s="6"/>
      <c r="P67" s="6"/>
      <c r="R67" s="6"/>
      <c r="T67" s="6"/>
      <c r="Y67" s="6"/>
      <c r="AB67" s="6"/>
      <c r="AD67" s="6"/>
      <c r="AE67" s="6"/>
      <c r="AG67" s="6"/>
      <c r="AH67" s="6"/>
      <c r="AI67" s="6"/>
      <c r="AJ67" s="6"/>
    </row>
    <row r="68" spans="15:36"/>
    <row r="69" spans="15:36"/>
    <row r="70" spans="15:36"/>
    <row r="71" spans="15:36"/>
    <row r="72" spans="15:36">
      <c r="AJ72" s="6"/>
    </row>
    <row r="73" spans="15:36">
      <c r="AJ73" s="6"/>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6"/>
    </row>
    <row r="97" spans="24:36">
      <c r="AA97" s="6"/>
    </row>
    <row r="98" spans="24:36" hidden="1">
      <c r="AA98" s="6"/>
    </row>
    <row r="99" spans="24:36" hidden="1">
      <c r="AA99" s="6"/>
    </row>
    <row r="100" spans="24:36" hidden="1"/>
    <row r="101" spans="24:36" ht="12" hidden="1" customHeight="1">
      <c r="X101" s="6"/>
      <c r="Y101" s="6"/>
      <c r="Z101" s="6"/>
      <c r="AC101" s="6"/>
    </row>
    <row r="102" spans="24:36" ht="1.5" hidden="1" customHeight="1">
      <c r="AC102" s="6"/>
      <c r="AF102" s="6"/>
    </row>
    <row r="103" spans="24:36" hidden="1">
      <c r="AB103" s="6"/>
      <c r="AD103" s="6"/>
      <c r="AE103" s="6"/>
      <c r="AF103" s="6"/>
      <c r="AG103" s="6"/>
      <c r="AH103" s="6"/>
      <c r="AI103" s="6"/>
      <c r="AJ103" s="6"/>
    </row>
    <row r="104" spans="24:36" hidden="1">
      <c r="AD104" s="6"/>
      <c r="AE104" s="6"/>
      <c r="AG104" s="6"/>
      <c r="AH104" s="6"/>
      <c r="AI104" s="6"/>
      <c r="AJ104" s="6"/>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474</v>
      </c>
      <c r="B5" s="8"/>
      <c r="C5" s="8"/>
      <c r="D5" s="8"/>
      <c r="E5" s="8"/>
      <c r="F5" s="8"/>
      <c r="G5" s="8"/>
      <c r="H5" s="8"/>
      <c r="I5" s="8"/>
      <c r="J5" s="8"/>
      <c r="K5" s="8"/>
      <c r="L5" s="8"/>
      <c r="M5" s="8"/>
      <c r="N5" s="8"/>
      <c r="O5" s="10"/>
    </row>
    <row r="6" spans="1:16">
      <c r="A6" s="12"/>
      <c r="B6" s="4"/>
      <c r="C6" s="4"/>
      <c r="D6" s="4"/>
      <c r="E6" s="4"/>
      <c r="F6" s="4"/>
      <c r="G6" s="147" t="s">
        <v>475</v>
      </c>
      <c r="H6" s="147"/>
      <c r="I6" s="147"/>
      <c r="J6" s="147"/>
      <c r="K6" s="4"/>
      <c r="L6" s="4"/>
      <c r="M6" s="4"/>
      <c r="N6" s="4"/>
    </row>
    <row r="7" spans="1:16">
      <c r="A7" s="12"/>
      <c r="B7" s="4"/>
      <c r="C7" s="4"/>
      <c r="D7" s="4"/>
      <c r="E7" s="4"/>
      <c r="F7" s="4"/>
      <c r="G7" s="148"/>
      <c r="H7" s="149"/>
      <c r="I7" s="149"/>
      <c r="J7" s="150"/>
      <c r="K7" s="1121" t="s">
        <v>476</v>
      </c>
      <c r="L7" s="151"/>
      <c r="M7" s="152" t="s">
        <v>477</v>
      </c>
      <c r="N7" s="153"/>
    </row>
    <row r="8" spans="1:16">
      <c r="A8" s="12"/>
      <c r="B8" s="4"/>
      <c r="C8" s="4"/>
      <c r="D8" s="4"/>
      <c r="E8" s="4"/>
      <c r="F8" s="4"/>
      <c r="G8" s="154"/>
      <c r="H8" s="155"/>
      <c r="I8" s="155"/>
      <c r="J8" s="156"/>
      <c r="K8" s="1122"/>
      <c r="L8" s="157" t="s">
        <v>478</v>
      </c>
      <c r="M8" s="158" t="s">
        <v>479</v>
      </c>
      <c r="N8" s="159" t="s">
        <v>480</v>
      </c>
    </row>
    <row r="9" spans="1:16">
      <c r="A9" s="12"/>
      <c r="B9" s="4"/>
      <c r="C9" s="4"/>
      <c r="D9" s="4"/>
      <c r="E9" s="4"/>
      <c r="F9" s="4"/>
      <c r="G9" s="1123" t="s">
        <v>481</v>
      </c>
      <c r="H9" s="1124"/>
      <c r="I9" s="1124"/>
      <c r="J9" s="1125"/>
      <c r="K9" s="160">
        <v>1950243</v>
      </c>
      <c r="L9" s="161">
        <v>118743</v>
      </c>
      <c r="M9" s="162">
        <v>79829</v>
      </c>
      <c r="N9" s="163">
        <v>48.7</v>
      </c>
    </row>
    <row r="10" spans="1:16">
      <c r="A10" s="12"/>
      <c r="B10" s="4"/>
      <c r="C10" s="4"/>
      <c r="D10" s="4"/>
      <c r="E10" s="4"/>
      <c r="F10" s="4"/>
      <c r="G10" s="1123" t="s">
        <v>482</v>
      </c>
      <c r="H10" s="1124"/>
      <c r="I10" s="1124"/>
      <c r="J10" s="1125"/>
      <c r="K10" s="164">
        <v>137162</v>
      </c>
      <c r="L10" s="165">
        <v>8351</v>
      </c>
      <c r="M10" s="166">
        <v>8081</v>
      </c>
      <c r="N10" s="167">
        <v>3.3</v>
      </c>
    </row>
    <row r="11" spans="1:16" ht="13.5" customHeight="1">
      <c r="A11" s="12"/>
      <c r="B11" s="4"/>
      <c r="C11" s="4"/>
      <c r="D11" s="4"/>
      <c r="E11" s="4"/>
      <c r="F11" s="4"/>
      <c r="G11" s="1123" t="s">
        <v>483</v>
      </c>
      <c r="H11" s="1124"/>
      <c r="I11" s="1124"/>
      <c r="J11" s="1125"/>
      <c r="K11" s="164">
        <v>505265</v>
      </c>
      <c r="L11" s="165">
        <v>30764</v>
      </c>
      <c r="M11" s="166">
        <v>11037</v>
      </c>
      <c r="N11" s="167">
        <v>178.7</v>
      </c>
    </row>
    <row r="12" spans="1:16" ht="13.5" customHeight="1">
      <c r="A12" s="12"/>
      <c r="B12" s="4"/>
      <c r="C12" s="4"/>
      <c r="D12" s="4"/>
      <c r="E12" s="4"/>
      <c r="F12" s="4"/>
      <c r="G12" s="1123" t="s">
        <v>484</v>
      </c>
      <c r="H12" s="1124"/>
      <c r="I12" s="1124"/>
      <c r="J12" s="1125"/>
      <c r="K12" s="164" t="s">
        <v>485</v>
      </c>
      <c r="L12" s="165" t="s">
        <v>485</v>
      </c>
      <c r="M12" s="166">
        <v>1188</v>
      </c>
      <c r="N12" s="167" t="s">
        <v>485</v>
      </c>
    </row>
    <row r="13" spans="1:16" ht="13.5" customHeight="1">
      <c r="A13" s="12"/>
      <c r="B13" s="4"/>
      <c r="C13" s="4"/>
      <c r="D13" s="4"/>
      <c r="E13" s="4"/>
      <c r="F13" s="4"/>
      <c r="G13" s="1123" t="s">
        <v>486</v>
      </c>
      <c r="H13" s="1124"/>
      <c r="I13" s="1124"/>
      <c r="J13" s="1125"/>
      <c r="K13" s="164" t="s">
        <v>485</v>
      </c>
      <c r="L13" s="165" t="s">
        <v>485</v>
      </c>
      <c r="M13" s="166" t="s">
        <v>485</v>
      </c>
      <c r="N13" s="167" t="s">
        <v>485</v>
      </c>
    </row>
    <row r="14" spans="1:16" ht="13.5" customHeight="1">
      <c r="A14" s="12"/>
      <c r="B14" s="4"/>
      <c r="C14" s="4"/>
      <c r="D14" s="4"/>
      <c r="E14" s="4"/>
      <c r="F14" s="4"/>
      <c r="G14" s="1123" t="s">
        <v>487</v>
      </c>
      <c r="H14" s="1124"/>
      <c r="I14" s="1124"/>
      <c r="J14" s="1125"/>
      <c r="K14" s="164">
        <v>76328</v>
      </c>
      <c r="L14" s="165">
        <v>4647</v>
      </c>
      <c r="M14" s="166">
        <v>4462</v>
      </c>
      <c r="N14" s="167">
        <v>4.0999999999999996</v>
      </c>
    </row>
    <row r="15" spans="1:16" ht="13.5" customHeight="1">
      <c r="A15" s="12"/>
      <c r="B15" s="4"/>
      <c r="C15" s="4"/>
      <c r="D15" s="4"/>
      <c r="E15" s="4"/>
      <c r="F15" s="4"/>
      <c r="G15" s="1123" t="s">
        <v>488</v>
      </c>
      <c r="H15" s="1124"/>
      <c r="I15" s="1124"/>
      <c r="J15" s="1125"/>
      <c r="K15" s="164">
        <v>101737</v>
      </c>
      <c r="L15" s="165">
        <v>6194</v>
      </c>
      <c r="M15" s="166">
        <v>1793</v>
      </c>
      <c r="N15" s="167">
        <v>245.5</v>
      </c>
    </row>
    <row r="16" spans="1:16">
      <c r="A16" s="12"/>
      <c r="B16" s="4"/>
      <c r="C16" s="4"/>
      <c r="D16" s="4"/>
      <c r="E16" s="4"/>
      <c r="F16" s="4"/>
      <c r="G16" s="1126" t="s">
        <v>489</v>
      </c>
      <c r="H16" s="1127"/>
      <c r="I16" s="1127"/>
      <c r="J16" s="1128"/>
      <c r="K16" s="165">
        <v>-238364</v>
      </c>
      <c r="L16" s="165">
        <v>-14513</v>
      </c>
      <c r="M16" s="166">
        <v>-8384</v>
      </c>
      <c r="N16" s="167">
        <v>73.099999999999994</v>
      </c>
    </row>
    <row r="17" spans="1:16">
      <c r="A17" s="12"/>
      <c r="B17" s="4"/>
      <c r="C17" s="4"/>
      <c r="D17" s="4"/>
      <c r="E17" s="4"/>
      <c r="F17" s="4"/>
      <c r="G17" s="1126" t="s">
        <v>131</v>
      </c>
      <c r="H17" s="1127"/>
      <c r="I17" s="1127"/>
      <c r="J17" s="1128"/>
      <c r="K17" s="165">
        <v>2532371</v>
      </c>
      <c r="L17" s="165">
        <v>154187</v>
      </c>
      <c r="M17" s="166">
        <v>98006</v>
      </c>
      <c r="N17" s="167">
        <v>57.3</v>
      </c>
    </row>
    <row r="18" spans="1:16">
      <c r="A18" s="12"/>
      <c r="B18" s="4"/>
      <c r="C18" s="4"/>
      <c r="D18" s="4"/>
      <c r="E18" s="4"/>
      <c r="F18" s="4"/>
      <c r="G18" s="4"/>
      <c r="H18" s="4"/>
      <c r="I18" s="4"/>
      <c r="J18" s="4"/>
      <c r="K18" s="4"/>
      <c r="L18" s="4"/>
      <c r="M18" s="168"/>
      <c r="N18" s="168"/>
    </row>
    <row r="19" spans="1:16">
      <c r="A19" s="12"/>
      <c r="B19" s="4"/>
      <c r="C19" s="4"/>
      <c r="D19" s="4"/>
      <c r="E19" s="4"/>
      <c r="F19" s="4"/>
      <c r="G19" s="4" t="s">
        <v>490</v>
      </c>
      <c r="H19" s="4"/>
      <c r="I19" s="4"/>
      <c r="J19" s="4"/>
      <c r="K19" s="4"/>
      <c r="L19" s="4"/>
      <c r="M19" s="4"/>
      <c r="N19" s="4"/>
    </row>
    <row r="20" spans="1:16">
      <c r="A20" s="12"/>
      <c r="B20" s="4"/>
      <c r="C20" s="4"/>
      <c r="D20" s="4"/>
      <c r="E20" s="4"/>
      <c r="F20" s="4"/>
      <c r="G20" s="169"/>
      <c r="H20" s="170"/>
      <c r="I20" s="170"/>
      <c r="J20" s="171"/>
      <c r="K20" s="172" t="s">
        <v>491</v>
      </c>
      <c r="L20" s="173" t="s">
        <v>492</v>
      </c>
      <c r="M20" s="174" t="s">
        <v>493</v>
      </c>
      <c r="N20" s="175"/>
    </row>
    <row r="21" spans="1:16" s="181" customFormat="1">
      <c r="A21" s="176"/>
      <c r="B21" s="147"/>
      <c r="C21" s="147"/>
      <c r="D21" s="147"/>
      <c r="E21" s="147"/>
      <c r="F21" s="147"/>
      <c r="G21" s="1129" t="s">
        <v>494</v>
      </c>
      <c r="H21" s="1130"/>
      <c r="I21" s="1130"/>
      <c r="J21" s="1131"/>
      <c r="K21" s="177">
        <v>13.94</v>
      </c>
      <c r="L21" s="178">
        <v>9.31</v>
      </c>
      <c r="M21" s="179">
        <v>4.63</v>
      </c>
      <c r="N21" s="147"/>
      <c r="O21" s="180"/>
      <c r="P21" s="176"/>
    </row>
    <row r="22" spans="1:16" s="181" customFormat="1">
      <c r="A22" s="176"/>
      <c r="B22" s="147"/>
      <c r="C22" s="147"/>
      <c r="D22" s="147"/>
      <c r="E22" s="147"/>
      <c r="F22" s="147"/>
      <c r="G22" s="1129" t="s">
        <v>495</v>
      </c>
      <c r="H22" s="1130"/>
      <c r="I22" s="1130"/>
      <c r="J22" s="1131"/>
      <c r="K22" s="182">
        <v>96.5</v>
      </c>
      <c r="L22" s="183">
        <v>96.5</v>
      </c>
      <c r="M22" s="184">
        <v>0</v>
      </c>
      <c r="N22" s="168"/>
      <c r="O22" s="180"/>
      <c r="P22" s="176"/>
    </row>
    <row r="23" spans="1:16" s="181" customFormat="1">
      <c r="A23" s="176"/>
      <c r="B23" s="147"/>
      <c r="C23" s="147"/>
      <c r="D23" s="147"/>
      <c r="E23" s="147"/>
      <c r="F23" s="147"/>
      <c r="G23" s="147"/>
      <c r="H23" s="147"/>
      <c r="I23" s="147"/>
      <c r="J23" s="147"/>
      <c r="K23" s="147"/>
      <c r="L23" s="168"/>
      <c r="M23" s="168"/>
      <c r="N23" s="168"/>
      <c r="O23" s="180"/>
      <c r="P23" s="176"/>
    </row>
    <row r="24" spans="1:16" s="181" customFormat="1">
      <c r="A24" s="176"/>
      <c r="B24" s="147"/>
      <c r="C24" s="147"/>
      <c r="D24" s="147"/>
      <c r="E24" s="147"/>
      <c r="F24" s="147"/>
      <c r="G24" s="147"/>
      <c r="H24" s="147"/>
      <c r="I24" s="147"/>
      <c r="J24" s="147"/>
      <c r="K24" s="147"/>
      <c r="L24" s="168"/>
      <c r="M24" s="168"/>
      <c r="N24" s="168"/>
      <c r="O24" s="180"/>
      <c r="P24" s="176"/>
    </row>
    <row r="25" spans="1:16" s="181" customFormat="1">
      <c r="A25" s="185"/>
      <c r="B25" s="186"/>
      <c r="C25" s="186"/>
      <c r="D25" s="186"/>
      <c r="E25" s="186"/>
      <c r="F25" s="186"/>
      <c r="G25" s="186"/>
      <c r="H25" s="186"/>
      <c r="I25" s="186"/>
      <c r="J25" s="186"/>
      <c r="K25" s="186"/>
      <c r="L25" s="187"/>
      <c r="M25" s="187"/>
      <c r="N25" s="187"/>
      <c r="O25" s="188"/>
      <c r="P25" s="176"/>
    </row>
    <row r="26" spans="1:16" s="181" customFormat="1">
      <c r="A26" s="147" t="s">
        <v>496</v>
      </c>
      <c r="B26" s="147"/>
      <c r="C26" s="147"/>
      <c r="D26" s="147"/>
      <c r="E26" s="147"/>
      <c r="F26" s="147"/>
      <c r="G26" s="147"/>
      <c r="H26" s="147"/>
      <c r="I26" s="147"/>
      <c r="J26" s="147"/>
      <c r="K26" s="147"/>
      <c r="L26" s="168"/>
      <c r="M26" s="168"/>
      <c r="N26" s="168"/>
      <c r="O26" s="147"/>
      <c r="P26" s="147"/>
    </row>
    <row r="27" spans="1:16">
      <c r="K27" s="4"/>
      <c r="L27" s="4"/>
      <c r="M27" s="4"/>
      <c r="N27" s="4"/>
      <c r="O27" s="4"/>
      <c r="P27" s="4"/>
    </row>
    <row r="28" spans="1:16" ht="17.25">
      <c r="A28" s="19" t="s">
        <v>497</v>
      </c>
      <c r="B28" s="8"/>
      <c r="C28" s="8"/>
      <c r="D28" s="8"/>
      <c r="E28" s="8"/>
      <c r="F28" s="8"/>
      <c r="G28" s="8"/>
      <c r="H28" s="8"/>
      <c r="I28" s="8"/>
      <c r="J28" s="8"/>
      <c r="K28" s="8"/>
      <c r="L28" s="8"/>
      <c r="M28" s="8"/>
      <c r="N28" s="8"/>
      <c r="O28" s="189"/>
    </row>
    <row r="29" spans="1:16">
      <c r="A29" s="12"/>
      <c r="B29" s="4"/>
      <c r="C29" s="4"/>
      <c r="D29" s="4"/>
      <c r="E29" s="4"/>
      <c r="F29" s="4"/>
      <c r="G29" s="147" t="s">
        <v>498</v>
      </c>
      <c r="H29" s="147"/>
      <c r="I29" s="147"/>
      <c r="J29" s="147"/>
      <c r="K29" s="4"/>
      <c r="L29" s="4"/>
      <c r="M29" s="4"/>
      <c r="N29" s="4"/>
      <c r="O29" s="190"/>
    </row>
    <row r="30" spans="1:16">
      <c r="A30" s="12"/>
      <c r="B30" s="4"/>
      <c r="C30" s="4"/>
      <c r="D30" s="4"/>
      <c r="E30" s="4"/>
      <c r="F30" s="4"/>
      <c r="G30" s="148"/>
      <c r="H30" s="149"/>
      <c r="I30" s="149"/>
      <c r="J30" s="150"/>
      <c r="K30" s="1121" t="s">
        <v>476</v>
      </c>
      <c r="L30" s="151"/>
      <c r="M30" s="152" t="s">
        <v>477</v>
      </c>
      <c r="N30" s="153"/>
    </row>
    <row r="31" spans="1:16">
      <c r="A31" s="12"/>
      <c r="B31" s="4"/>
      <c r="C31" s="4"/>
      <c r="D31" s="4"/>
      <c r="E31" s="4"/>
      <c r="F31" s="4"/>
      <c r="G31" s="154"/>
      <c r="H31" s="155"/>
      <c r="I31" s="155"/>
      <c r="J31" s="156"/>
      <c r="K31" s="1122"/>
      <c r="L31" s="157" t="s">
        <v>478</v>
      </c>
      <c r="M31" s="158" t="s">
        <v>479</v>
      </c>
      <c r="N31" s="159" t="s">
        <v>480</v>
      </c>
    </row>
    <row r="32" spans="1:16" ht="27" customHeight="1">
      <c r="A32" s="12"/>
      <c r="B32" s="4"/>
      <c r="C32" s="4"/>
      <c r="D32" s="4"/>
      <c r="E32" s="4"/>
      <c r="F32" s="4"/>
      <c r="G32" s="1107" t="s">
        <v>499</v>
      </c>
      <c r="H32" s="1108"/>
      <c r="I32" s="1108"/>
      <c r="J32" s="1109"/>
      <c r="K32" s="191">
        <v>1593352</v>
      </c>
      <c r="L32" s="191">
        <v>97014</v>
      </c>
      <c r="M32" s="192">
        <v>52264</v>
      </c>
      <c r="N32" s="193">
        <v>85.6</v>
      </c>
    </row>
    <row r="33" spans="1:16" ht="13.5" customHeight="1">
      <c r="A33" s="12"/>
      <c r="B33" s="4"/>
      <c r="C33" s="4"/>
      <c r="D33" s="4"/>
      <c r="E33" s="4"/>
      <c r="F33" s="4"/>
      <c r="G33" s="1107" t="s">
        <v>500</v>
      </c>
      <c r="H33" s="1108"/>
      <c r="I33" s="1108"/>
      <c r="J33" s="1109"/>
      <c r="K33" s="191" t="s">
        <v>485</v>
      </c>
      <c r="L33" s="191" t="s">
        <v>485</v>
      </c>
      <c r="M33" s="192" t="s">
        <v>485</v>
      </c>
      <c r="N33" s="193" t="s">
        <v>485</v>
      </c>
    </row>
    <row r="34" spans="1:16" ht="27" customHeight="1">
      <c r="A34" s="12"/>
      <c r="B34" s="4"/>
      <c r="C34" s="4"/>
      <c r="D34" s="4"/>
      <c r="E34" s="4"/>
      <c r="F34" s="4"/>
      <c r="G34" s="1107" t="s">
        <v>501</v>
      </c>
      <c r="H34" s="1108"/>
      <c r="I34" s="1108"/>
      <c r="J34" s="1109"/>
      <c r="K34" s="191" t="s">
        <v>485</v>
      </c>
      <c r="L34" s="191" t="s">
        <v>485</v>
      </c>
      <c r="M34" s="192">
        <v>76</v>
      </c>
      <c r="N34" s="193" t="s">
        <v>485</v>
      </c>
    </row>
    <row r="35" spans="1:16" ht="27" customHeight="1">
      <c r="A35" s="12"/>
      <c r="B35" s="4"/>
      <c r="C35" s="4"/>
      <c r="D35" s="4"/>
      <c r="E35" s="4"/>
      <c r="F35" s="4"/>
      <c r="G35" s="1107" t="s">
        <v>502</v>
      </c>
      <c r="H35" s="1108"/>
      <c r="I35" s="1108"/>
      <c r="J35" s="1109"/>
      <c r="K35" s="191">
        <v>376204</v>
      </c>
      <c r="L35" s="191">
        <v>22906</v>
      </c>
      <c r="M35" s="192">
        <v>21553</v>
      </c>
      <c r="N35" s="193">
        <v>6.3</v>
      </c>
    </row>
    <row r="36" spans="1:16" ht="27" customHeight="1">
      <c r="A36" s="12"/>
      <c r="B36" s="4"/>
      <c r="C36" s="4"/>
      <c r="D36" s="4"/>
      <c r="E36" s="4"/>
      <c r="F36" s="4"/>
      <c r="G36" s="1107" t="s">
        <v>503</v>
      </c>
      <c r="H36" s="1108"/>
      <c r="I36" s="1108"/>
      <c r="J36" s="1109"/>
      <c r="K36" s="191">
        <v>-5185</v>
      </c>
      <c r="L36" s="191">
        <v>-316</v>
      </c>
      <c r="M36" s="192">
        <v>4205</v>
      </c>
      <c r="N36" s="193">
        <v>-107.5</v>
      </c>
    </row>
    <row r="37" spans="1:16" ht="13.5" customHeight="1">
      <c r="A37" s="12"/>
      <c r="B37" s="4"/>
      <c r="C37" s="4"/>
      <c r="D37" s="4"/>
      <c r="E37" s="4"/>
      <c r="F37" s="4"/>
      <c r="G37" s="1107" t="s">
        <v>504</v>
      </c>
      <c r="H37" s="1108"/>
      <c r="I37" s="1108"/>
      <c r="J37" s="1109"/>
      <c r="K37" s="191">
        <v>2162</v>
      </c>
      <c r="L37" s="191">
        <v>132</v>
      </c>
      <c r="M37" s="192">
        <v>661</v>
      </c>
      <c r="N37" s="193">
        <v>-80</v>
      </c>
    </row>
    <row r="38" spans="1:16" ht="27" customHeight="1">
      <c r="A38" s="12"/>
      <c r="B38" s="4"/>
      <c r="C38" s="4"/>
      <c r="D38" s="4"/>
      <c r="E38" s="4"/>
      <c r="F38" s="4"/>
      <c r="G38" s="1110" t="s">
        <v>505</v>
      </c>
      <c r="H38" s="1111"/>
      <c r="I38" s="1111"/>
      <c r="J38" s="1112"/>
      <c r="K38" s="194" t="s">
        <v>485</v>
      </c>
      <c r="L38" s="194" t="s">
        <v>485</v>
      </c>
      <c r="M38" s="195">
        <v>5</v>
      </c>
      <c r="N38" s="196" t="s">
        <v>485</v>
      </c>
      <c r="O38" s="190"/>
    </row>
    <row r="39" spans="1:16">
      <c r="A39" s="12"/>
      <c r="B39" s="4"/>
      <c r="C39" s="4"/>
      <c r="D39" s="4"/>
      <c r="E39" s="4"/>
      <c r="F39" s="4"/>
      <c r="G39" s="1110" t="s">
        <v>506</v>
      </c>
      <c r="H39" s="1111"/>
      <c r="I39" s="1111"/>
      <c r="J39" s="1112"/>
      <c r="K39" s="197">
        <v>-22379</v>
      </c>
      <c r="L39" s="197">
        <v>-1363</v>
      </c>
      <c r="M39" s="198">
        <v>-2255</v>
      </c>
      <c r="N39" s="199">
        <v>-39.6</v>
      </c>
      <c r="O39" s="190"/>
    </row>
    <row r="40" spans="1:16" ht="27" customHeight="1">
      <c r="A40" s="12"/>
      <c r="B40" s="4"/>
      <c r="C40" s="4"/>
      <c r="D40" s="4"/>
      <c r="E40" s="4"/>
      <c r="F40" s="4"/>
      <c r="G40" s="1107" t="s">
        <v>507</v>
      </c>
      <c r="H40" s="1108"/>
      <c r="I40" s="1108"/>
      <c r="J40" s="1109"/>
      <c r="K40" s="197">
        <v>-1574112</v>
      </c>
      <c r="L40" s="197">
        <v>-95842</v>
      </c>
      <c r="M40" s="198">
        <v>-52668</v>
      </c>
      <c r="N40" s="199">
        <v>82</v>
      </c>
      <c r="O40" s="190"/>
    </row>
    <row r="41" spans="1:16">
      <c r="A41" s="12"/>
      <c r="B41" s="4"/>
      <c r="C41" s="4"/>
      <c r="D41" s="4"/>
      <c r="E41" s="4"/>
      <c r="F41" s="4"/>
      <c r="G41" s="1113" t="s">
        <v>253</v>
      </c>
      <c r="H41" s="1114"/>
      <c r="I41" s="1114"/>
      <c r="J41" s="1115"/>
      <c r="K41" s="191">
        <v>370042</v>
      </c>
      <c r="L41" s="197">
        <v>22531</v>
      </c>
      <c r="M41" s="198">
        <v>23842</v>
      </c>
      <c r="N41" s="199">
        <v>-5.5</v>
      </c>
      <c r="O41" s="190"/>
    </row>
    <row r="42" spans="1:16">
      <c r="A42" s="12"/>
      <c r="B42" s="4"/>
      <c r="C42" s="4"/>
      <c r="D42" s="4"/>
      <c r="E42" s="4"/>
      <c r="F42" s="4"/>
      <c r="G42" s="200" t="s">
        <v>508</v>
      </c>
      <c r="H42" s="4"/>
      <c r="I42" s="4"/>
      <c r="J42" s="4"/>
      <c r="K42" s="4"/>
      <c r="L42" s="4"/>
      <c r="M42" s="168"/>
      <c r="N42" s="168"/>
      <c r="O42" s="190"/>
    </row>
    <row r="43" spans="1:16">
      <c r="A43" s="12"/>
      <c r="B43" s="4"/>
      <c r="C43" s="4"/>
      <c r="D43" s="4"/>
      <c r="E43" s="4"/>
      <c r="F43" s="4"/>
      <c r="G43" s="4"/>
      <c r="H43" s="4"/>
      <c r="I43" s="4"/>
      <c r="J43" s="4"/>
      <c r="K43" s="4"/>
      <c r="L43" s="201"/>
      <c r="M43" s="168"/>
      <c r="N43" s="4"/>
      <c r="O43" s="190"/>
    </row>
    <row r="44" spans="1:16">
      <c r="A44" s="12"/>
      <c r="B44" s="4"/>
      <c r="C44" s="4"/>
      <c r="D44" s="4"/>
      <c r="E44" s="4"/>
      <c r="F44" s="4"/>
      <c r="G44" s="4"/>
      <c r="H44" s="4"/>
      <c r="I44" s="4"/>
      <c r="J44" s="4"/>
      <c r="K44" s="4"/>
      <c r="L44" s="4"/>
      <c r="M44" s="168"/>
      <c r="N44" s="4"/>
    </row>
    <row r="45" spans="1:16">
      <c r="A45" s="8"/>
      <c r="B45" s="8"/>
      <c r="C45" s="8"/>
      <c r="D45" s="8"/>
      <c r="E45" s="8"/>
      <c r="F45" s="8"/>
      <c r="G45" s="8"/>
      <c r="H45" s="8"/>
      <c r="I45" s="8"/>
      <c r="J45" s="8"/>
      <c r="K45" s="8"/>
      <c r="L45" s="8"/>
      <c r="M45" s="202"/>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509</v>
      </c>
      <c r="B47" s="4"/>
      <c r="C47" s="4"/>
      <c r="D47" s="4"/>
      <c r="E47" s="4"/>
      <c r="F47" s="4"/>
      <c r="G47" s="4"/>
      <c r="H47" s="4"/>
      <c r="I47" s="4"/>
      <c r="J47" s="4"/>
      <c r="K47" s="4"/>
      <c r="L47" s="4"/>
      <c r="M47" s="4"/>
      <c r="N47" s="4"/>
    </row>
    <row r="48" spans="1:16">
      <c r="A48" s="12"/>
      <c r="B48" s="4"/>
      <c r="C48" s="4"/>
      <c r="D48" s="4"/>
      <c r="E48" s="4"/>
      <c r="F48" s="4"/>
      <c r="G48" s="203" t="s">
        <v>510</v>
      </c>
      <c r="H48" s="203"/>
      <c r="I48" s="203"/>
      <c r="J48" s="203"/>
      <c r="K48" s="203"/>
      <c r="L48" s="203"/>
      <c r="M48" s="204"/>
      <c r="N48" s="203"/>
    </row>
    <row r="49" spans="1:14" ht="13.5" customHeight="1">
      <c r="A49" s="12"/>
      <c r="B49" s="4"/>
      <c r="C49" s="4"/>
      <c r="D49" s="4"/>
      <c r="E49" s="4"/>
      <c r="F49" s="4"/>
      <c r="G49" s="205"/>
      <c r="H49" s="206"/>
      <c r="I49" s="1116" t="s">
        <v>476</v>
      </c>
      <c r="J49" s="1118" t="s">
        <v>511</v>
      </c>
      <c r="K49" s="1119"/>
      <c r="L49" s="1119"/>
      <c r="M49" s="1119"/>
      <c r="N49" s="1120"/>
    </row>
    <row r="50" spans="1:14">
      <c r="A50" s="12"/>
      <c r="B50" s="4"/>
      <c r="C50" s="4"/>
      <c r="D50" s="4"/>
      <c r="E50" s="4"/>
      <c r="F50" s="4"/>
      <c r="G50" s="207"/>
      <c r="H50" s="208"/>
      <c r="I50" s="1117"/>
      <c r="J50" s="209" t="s">
        <v>512</v>
      </c>
      <c r="K50" s="210" t="s">
        <v>513</v>
      </c>
      <c r="L50" s="211" t="s">
        <v>514</v>
      </c>
      <c r="M50" s="212" t="s">
        <v>515</v>
      </c>
      <c r="N50" s="213" t="s">
        <v>516</v>
      </c>
    </row>
    <row r="51" spans="1:14">
      <c r="A51" s="12"/>
      <c r="B51" s="4"/>
      <c r="C51" s="4"/>
      <c r="D51" s="4"/>
      <c r="E51" s="4"/>
      <c r="F51" s="4"/>
      <c r="G51" s="205" t="s">
        <v>517</v>
      </c>
      <c r="H51" s="206"/>
      <c r="I51" s="214">
        <v>1980353</v>
      </c>
      <c r="J51" s="215">
        <v>111733</v>
      </c>
      <c r="K51" s="216">
        <v>-17.3</v>
      </c>
      <c r="L51" s="217">
        <v>69806</v>
      </c>
      <c r="M51" s="218">
        <v>13.4</v>
      </c>
      <c r="N51" s="219">
        <v>-30.7</v>
      </c>
    </row>
    <row r="52" spans="1:14">
      <c r="A52" s="12"/>
      <c r="B52" s="4"/>
      <c r="C52" s="4"/>
      <c r="D52" s="4"/>
      <c r="E52" s="4"/>
      <c r="F52" s="4"/>
      <c r="G52" s="220"/>
      <c r="H52" s="221" t="s">
        <v>518</v>
      </c>
      <c r="I52" s="222">
        <v>578187</v>
      </c>
      <c r="J52" s="223">
        <v>32622</v>
      </c>
      <c r="K52" s="224">
        <v>-18.399999999999999</v>
      </c>
      <c r="L52" s="225">
        <v>32823</v>
      </c>
      <c r="M52" s="226">
        <v>1</v>
      </c>
      <c r="N52" s="227">
        <v>-19.399999999999999</v>
      </c>
    </row>
    <row r="53" spans="1:14">
      <c r="A53" s="12"/>
      <c r="B53" s="4"/>
      <c r="C53" s="4"/>
      <c r="D53" s="4"/>
      <c r="E53" s="4"/>
      <c r="F53" s="4"/>
      <c r="G53" s="205" t="s">
        <v>519</v>
      </c>
      <c r="H53" s="206"/>
      <c r="I53" s="214">
        <v>2362450</v>
      </c>
      <c r="J53" s="215">
        <v>134299</v>
      </c>
      <c r="K53" s="216">
        <v>20.2</v>
      </c>
      <c r="L53" s="217">
        <v>74444</v>
      </c>
      <c r="M53" s="218">
        <v>6.6</v>
      </c>
      <c r="N53" s="219">
        <v>13.6</v>
      </c>
    </row>
    <row r="54" spans="1:14">
      <c r="A54" s="12"/>
      <c r="B54" s="4"/>
      <c r="C54" s="4"/>
      <c r="D54" s="4"/>
      <c r="E54" s="4"/>
      <c r="F54" s="4"/>
      <c r="G54" s="220"/>
      <c r="H54" s="221" t="s">
        <v>518</v>
      </c>
      <c r="I54" s="222">
        <v>1038825</v>
      </c>
      <c r="J54" s="223">
        <v>59054</v>
      </c>
      <c r="K54" s="224">
        <v>81</v>
      </c>
      <c r="L54" s="225">
        <v>34175</v>
      </c>
      <c r="M54" s="226">
        <v>4.0999999999999996</v>
      </c>
      <c r="N54" s="227">
        <v>76.900000000000006</v>
      </c>
    </row>
    <row r="55" spans="1:14">
      <c r="A55" s="12"/>
      <c r="B55" s="4"/>
      <c r="C55" s="4"/>
      <c r="D55" s="4"/>
      <c r="E55" s="4"/>
      <c r="F55" s="4"/>
      <c r="G55" s="205" t="s">
        <v>520</v>
      </c>
      <c r="H55" s="206"/>
      <c r="I55" s="214">
        <v>2536180</v>
      </c>
      <c r="J55" s="215">
        <v>147196</v>
      </c>
      <c r="K55" s="216">
        <v>9.6</v>
      </c>
      <c r="L55" s="217">
        <v>85205</v>
      </c>
      <c r="M55" s="218">
        <v>14.5</v>
      </c>
      <c r="N55" s="219">
        <v>-4.9000000000000004</v>
      </c>
    </row>
    <row r="56" spans="1:14">
      <c r="A56" s="12"/>
      <c r="B56" s="4"/>
      <c r="C56" s="4"/>
      <c r="D56" s="4"/>
      <c r="E56" s="4"/>
      <c r="F56" s="4"/>
      <c r="G56" s="220"/>
      <c r="H56" s="221" t="s">
        <v>518</v>
      </c>
      <c r="I56" s="222">
        <v>1362244</v>
      </c>
      <c r="J56" s="223">
        <v>79062</v>
      </c>
      <c r="K56" s="224">
        <v>33.9</v>
      </c>
      <c r="L56" s="225">
        <v>38847</v>
      </c>
      <c r="M56" s="226">
        <v>13.7</v>
      </c>
      <c r="N56" s="227">
        <v>20.2</v>
      </c>
    </row>
    <row r="57" spans="1:14">
      <c r="A57" s="12"/>
      <c r="B57" s="4"/>
      <c r="C57" s="4"/>
      <c r="D57" s="4"/>
      <c r="E57" s="4"/>
      <c r="F57" s="4"/>
      <c r="G57" s="205" t="s">
        <v>521</v>
      </c>
      <c r="H57" s="206"/>
      <c r="I57" s="214">
        <v>2405096</v>
      </c>
      <c r="J57" s="215">
        <v>142668</v>
      </c>
      <c r="K57" s="216">
        <v>-3.1</v>
      </c>
      <c r="L57" s="217">
        <v>77577</v>
      </c>
      <c r="M57" s="218">
        <v>-9</v>
      </c>
      <c r="N57" s="219">
        <v>5.9</v>
      </c>
    </row>
    <row r="58" spans="1:14">
      <c r="A58" s="12"/>
      <c r="B58" s="4"/>
      <c r="C58" s="4"/>
      <c r="D58" s="4"/>
      <c r="E58" s="4"/>
      <c r="F58" s="4"/>
      <c r="G58" s="220"/>
      <c r="H58" s="221" t="s">
        <v>518</v>
      </c>
      <c r="I58" s="222">
        <v>1465593</v>
      </c>
      <c r="J58" s="223">
        <v>86938</v>
      </c>
      <c r="K58" s="224">
        <v>10</v>
      </c>
      <c r="L58" s="225">
        <v>40870</v>
      </c>
      <c r="M58" s="226">
        <v>5.2</v>
      </c>
      <c r="N58" s="227">
        <v>4.8</v>
      </c>
    </row>
    <row r="59" spans="1:14">
      <c r="A59" s="12"/>
      <c r="B59" s="4"/>
      <c r="C59" s="4"/>
      <c r="D59" s="4"/>
      <c r="E59" s="4"/>
      <c r="F59" s="4"/>
      <c r="G59" s="205" t="s">
        <v>522</v>
      </c>
      <c r="H59" s="206"/>
      <c r="I59" s="214">
        <v>2359417</v>
      </c>
      <c r="J59" s="215">
        <v>143657</v>
      </c>
      <c r="K59" s="216">
        <v>0.7</v>
      </c>
      <c r="L59" s="217">
        <v>115123</v>
      </c>
      <c r="M59" s="218">
        <v>48.4</v>
      </c>
      <c r="N59" s="219">
        <v>-47.7</v>
      </c>
    </row>
    <row r="60" spans="1:14">
      <c r="A60" s="12"/>
      <c r="B60" s="4"/>
      <c r="C60" s="4"/>
      <c r="D60" s="4"/>
      <c r="E60" s="4"/>
      <c r="F60" s="4"/>
      <c r="G60" s="220"/>
      <c r="H60" s="221" t="s">
        <v>518</v>
      </c>
      <c r="I60" s="228">
        <v>1669395</v>
      </c>
      <c r="J60" s="223">
        <v>101644</v>
      </c>
      <c r="K60" s="224">
        <v>16.899999999999999</v>
      </c>
      <c r="L60" s="225">
        <v>46026</v>
      </c>
      <c r="M60" s="226">
        <v>12.6</v>
      </c>
      <c r="N60" s="227">
        <v>4.3</v>
      </c>
    </row>
    <row r="61" spans="1:14">
      <c r="A61" s="12"/>
      <c r="B61" s="4"/>
      <c r="C61" s="4"/>
      <c r="D61" s="4"/>
      <c r="E61" s="4"/>
      <c r="F61" s="4"/>
      <c r="G61" s="205" t="s">
        <v>523</v>
      </c>
      <c r="H61" s="229"/>
      <c r="I61" s="230">
        <v>2328699</v>
      </c>
      <c r="J61" s="231">
        <v>135911</v>
      </c>
      <c r="K61" s="232">
        <v>2</v>
      </c>
      <c r="L61" s="233">
        <v>84431</v>
      </c>
      <c r="M61" s="234">
        <v>14.8</v>
      </c>
      <c r="N61" s="219">
        <v>-12.8</v>
      </c>
    </row>
    <row r="62" spans="1:14">
      <c r="A62" s="12"/>
      <c r="B62" s="4"/>
      <c r="C62" s="4"/>
      <c r="D62" s="4"/>
      <c r="E62" s="4"/>
      <c r="F62" s="4"/>
      <c r="G62" s="220"/>
      <c r="H62" s="221" t="s">
        <v>518</v>
      </c>
      <c r="I62" s="222">
        <v>1222849</v>
      </c>
      <c r="J62" s="223">
        <v>71864</v>
      </c>
      <c r="K62" s="224">
        <v>24.7</v>
      </c>
      <c r="L62" s="225">
        <v>38548</v>
      </c>
      <c r="M62" s="226">
        <v>7.3</v>
      </c>
      <c r="N62" s="227">
        <v>17.399999999999999</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235" customWidth="1"/>
    <col min="2" max="16" width="14.625" style="235" customWidth="1"/>
    <col min="17" max="16384" width="0" style="23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6"/>
      <c r="C45" s="236"/>
      <c r="D45" s="236"/>
      <c r="E45" s="236"/>
      <c r="F45" s="236"/>
      <c r="G45" s="236"/>
      <c r="H45" s="236"/>
      <c r="I45" s="236"/>
      <c r="J45" s="237" t="s">
        <v>524</v>
      </c>
    </row>
    <row r="46" spans="2:10" ht="29.25" customHeight="1" thickBot="1">
      <c r="B46" s="238" t="s">
        <v>24</v>
      </c>
      <c r="C46" s="239"/>
      <c r="D46" s="239"/>
      <c r="E46" s="240" t="s">
        <v>525</v>
      </c>
      <c r="F46" s="241" t="s">
        <v>4</v>
      </c>
      <c r="G46" s="242" t="s">
        <v>5</v>
      </c>
      <c r="H46" s="242" t="s">
        <v>6</v>
      </c>
      <c r="I46" s="242" t="s">
        <v>7</v>
      </c>
      <c r="J46" s="243" t="s">
        <v>8</v>
      </c>
    </row>
    <row r="47" spans="2:10" ht="57.75" customHeight="1">
      <c r="B47" s="244"/>
      <c r="C47" s="1132" t="s">
        <v>526</v>
      </c>
      <c r="D47" s="1132"/>
      <c r="E47" s="1133"/>
      <c r="F47" s="245">
        <v>22.49</v>
      </c>
      <c r="G47" s="246">
        <v>24.38</v>
      </c>
      <c r="H47" s="246">
        <v>23.75</v>
      </c>
      <c r="I47" s="246">
        <v>21.55</v>
      </c>
      <c r="J47" s="247">
        <v>22.32</v>
      </c>
    </row>
    <row r="48" spans="2:10" ht="57.75" customHeight="1">
      <c r="B48" s="248"/>
      <c r="C48" s="1134" t="s">
        <v>527</v>
      </c>
      <c r="D48" s="1134"/>
      <c r="E48" s="1135"/>
      <c r="F48" s="249">
        <v>4.59</v>
      </c>
      <c r="G48" s="250">
        <v>3.79</v>
      </c>
      <c r="H48" s="250">
        <v>4.18</v>
      </c>
      <c r="I48" s="250">
        <v>3.58</v>
      </c>
      <c r="J48" s="251">
        <v>3.59</v>
      </c>
    </row>
    <row r="49" spans="2:10" ht="57.75" customHeight="1" thickBot="1">
      <c r="B49" s="252"/>
      <c r="C49" s="1136" t="s">
        <v>528</v>
      </c>
      <c r="D49" s="1136"/>
      <c r="E49" s="1137"/>
      <c r="F49" s="253">
        <v>4.9000000000000004</v>
      </c>
      <c r="G49" s="254">
        <v>0.85</v>
      </c>
      <c r="H49" s="254" t="s">
        <v>529</v>
      </c>
      <c r="I49" s="254" t="s">
        <v>530</v>
      </c>
      <c r="J49" s="255"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2018-11-29T00:38:37Z</dcterms:modified>
</cp:coreProperties>
</file>