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37中島村●\"/>
    </mc:Choice>
  </mc:AlternateContent>
  <bookViews>
    <workbookView xWindow="240" yWindow="60" windowWidth="14940" windowHeight="7875" tabRatio="89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AM34" i="9"/>
  <c r="C34" i="9"/>
  <c r="C35" i="9" s="1"/>
  <c r="U34" i="9" s="1"/>
  <c r="U35" i="9" s="1"/>
  <c r="U36" i="9" s="1"/>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l="1"/>
  <c r="BW36" i="9" s="1"/>
  <c r="BW37" i="9" s="1"/>
  <c r="BW38" i="9" s="1"/>
  <c r="BW39" i="9" s="1"/>
  <c r="BW40" i="9" s="1"/>
  <c r="BW41" i="9" s="1"/>
  <c r="BW42" i="9" s="1"/>
  <c r="CO34" i="9"/>
</calcChain>
</file>

<file path=xl/sharedStrings.xml><?xml version="1.0" encoding="utf-8"?>
<sst xmlns="http://schemas.openxmlformats.org/spreadsheetml/2006/main" count="1070" uniqueCount="554">
  <si>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</si>
  <si>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</si>
  <si>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</si>
  <si>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</si>
  <si>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</si>
  <si>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</si>
  <si>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</si>
  <si>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</si>
  <si>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</si>
  <si>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</si>
  <si>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</si>
  <si>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</si>
  <si>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</si>
  <si>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</si>
  <si>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</si>
  <si>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</si>
  <si>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</si>
  <si>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</si>
  <si>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</si>
  <si>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</si>
  <si>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</si>
  <si>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</si>
  <si>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</si>
  <si>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</si>
  <si>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</si>
  <si>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</si>
  <si>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</si>
  <si>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</si>
  <si>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</si>
  <si>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</si>
  <si>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</si>
  <si>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</si>
  <si>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</si>
  <si>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</si>
  <si>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</si>
  <si>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</si>
  <si>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</si>
  <si>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</si>
  <si>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</si>
  <si>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</si>
  <si>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</si>
  <si>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</si>
  <si>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</si>
  <si>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</si>
  <si>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</si>
  <si>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</si>
  <si>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</si>
  <si>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</si>
  <si>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</si>
  <si>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</si>
  <si>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</si>
  <si>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</si>
  <si>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</si>
  <si>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</si>
  <si>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</si>
  <si>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</si>
  <si>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</si>
  <si>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</si>
  <si>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</si>
  <si>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</si>
  <si>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</si>
  <si>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</si>
  <si>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</si>
  <si>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</si>
  <si>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</si>
  <si>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</si>
  <si>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</si>
  <si>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</si>
  <si>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</si>
  <si>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</si>
  <si>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</si>
  <si>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</si>
  <si>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</si>
  <si>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</si>
  <si>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</si>
  <si>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</si>
  <si>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</si>
  <si>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</si>
  <si>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</si>
  <si>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</si>
  <si>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</si>
  <si>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</si>
  <si>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中島村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</si>
  <si>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</si>
  <si>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</si>
  <si>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</si>
  <si>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</si>
  <si>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</si>
  <si>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</si>
  <si>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</si>
  <si>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</si>
  <si>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</si>
  <si>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</si>
  <si>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</si>
  <si>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</si>
  <si>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</si>
  <si>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</si>
  <si>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</si>
  <si>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</si>
  <si>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</si>
  <si>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</si>
  <si>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</si>
  <si>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</si>
  <si>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</si>
  <si>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</si>
  <si>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</si>
  <si>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</si>
  <si>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</si>
  <si>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</si>
  <si>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</si>
  <si>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</si>
  <si>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</si>
  <si>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</si>
  <si>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</si>
  <si>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</si>
  <si>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</si>
  <si>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</si>
  <si>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</si>
  <si>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</si>
  <si>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</si>
  <si>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</si>
  <si>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</si>
  <si>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</si>
  <si>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</si>
  <si>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</si>
  <si>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</si>
  <si>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</si>
  <si>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</si>
  <si>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</si>
  <si>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</si>
  <si>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</si>
  <si>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</si>
  <si>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</si>
  <si>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</si>
  <si>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</si>
  <si>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</si>
  <si>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</si>
  <si>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</si>
  <si>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</si>
  <si>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</si>
  <si>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</si>
  <si>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</si>
  <si>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</si>
  <si>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</si>
  <si>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</si>
  <si>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</si>
  <si>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</si>
  <si>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</si>
  <si>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</si>
  <si>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</si>
  <si>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</si>
  <si>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</si>
  <si>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</si>
  <si>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</si>
  <si>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</si>
  <si>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</si>
  <si>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</si>
  <si>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</si>
  <si>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</si>
  <si>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</si>
  <si>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</si>
  <si>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</si>
  <si>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</si>
  <si>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</si>
  <si>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</si>
  <si>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</si>
  <si>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</si>
  <si>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</si>
  <si>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</si>
  <si>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</si>
  <si>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</si>
  <si>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</si>
  <si>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</si>
  <si>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</si>
  <si>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</si>
  <si>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</si>
  <si>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</si>
  <si>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</si>
  <si>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</si>
  <si>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</si>
  <si>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</si>
  <si>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</si>
  <si>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</si>
  <si>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</si>
  <si>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</si>
  <si>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</si>
  <si>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</si>
  <si>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</si>
  <si>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</si>
  <si>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</si>
  <si>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</si>
  <si>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</si>
  <si>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</si>
  <si>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</si>
  <si>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福島県中島村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</si>
  <si>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</si>
  <si>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</si>
  <si>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</si>
  <si>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</si>
  <si>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</si>
  <si>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</si>
  <si>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</si>
  <si>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</si>
  <si>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</si>
  <si>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</si>
  <si>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</si>
  <si>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</si>
  <si>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</si>
  <si>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</si>
  <si>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</si>
  <si>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</si>
  <si>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</si>
  <si>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</si>
  <si>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</si>
  <si>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</si>
  <si>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</si>
  <si>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</si>
  <si>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</si>
  <si>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</si>
  <si>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</si>
  <si>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</si>
  <si>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</si>
  <si>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</si>
  <si>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</si>
  <si>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</si>
  <si>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</si>
  <si>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</si>
  <si>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</si>
  <si>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</si>
  <si>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</si>
  <si>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</si>
  <si>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</si>
  <si>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</si>
  <si>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</si>
  <si>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</si>
  <si>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</si>
  <si>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</si>
  <si>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</si>
  <si>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</si>
  <si>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</si>
  <si>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</si>
  <si>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</si>
  <si>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</si>
  <si>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</si>
  <si>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</si>
  <si>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</si>
  <si>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</si>
  <si>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</si>
  <si>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</si>
  <si>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</si>
  <si>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</si>
  <si>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</si>
  <si>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</si>
  <si>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</si>
  <si>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</si>
  <si>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</si>
  <si>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</si>
  <si>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</si>
  <si>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</si>
  <si>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</si>
  <si>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</si>
  <si>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</si>
  <si>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</si>
  <si>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</si>
  <si>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</si>
  <si>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</si>
  <si>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</si>
  <si>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</si>
  <si>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</si>
  <si>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</si>
  <si>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</si>
  <si>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</si>
  <si>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</si>
  <si>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</si>
  <si>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</si>
  <si>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</si>
  <si>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</si>
  <si>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</si>
  <si>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</si>
  <si>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</si>
  <si>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</si>
  <si>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</si>
  <si>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</si>
  <si>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</si>
  <si>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</si>
  <si>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</si>
  <si>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</si>
  <si>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</si>
  <si>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</si>
  <si>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</si>
  <si>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</si>
  <si>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</si>
  <si>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</si>
  <si>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</si>
  <si>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</si>
  <si>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</si>
  <si>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</si>
  <si>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</si>
  <si>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</si>
  <si>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</si>
  <si>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</si>
  <si>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</si>
  <si>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</si>
  <si>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</si>
  <si>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</si>
  <si>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</si>
  <si>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</si>
  <si>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</si>
  <si>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</si>
  <si>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</si>
  <si>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</si>
  <si>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</si>
  <si>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</si>
  <si>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</si>
  <si>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</si>
  <si>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</si>
  <si>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</si>
  <si>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</si>
  <si>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</si>
  <si>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</si>
  <si>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</si>
  <si>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</si>
  <si>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</si>
  <si>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</si>
  <si>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</si>
  <si>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</si>
  <si>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</si>
  <si>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</si>
  <si>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</si>
  <si>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</si>
  <si>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</si>
  <si>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</si>
  <si>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</si>
  <si>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</si>
  <si>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</si>
  <si>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</si>
  <si>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</si>
  <si>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</si>
  <si>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</si>
  <si>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</si>
  <si>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</si>
  <si>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</si>
  <si>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</si>
  <si>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福島県中島村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</si>
  <si>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</si>
  <si>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</si>
  <si>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</si>
  <si>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</si>
  <si>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</si>
  <si>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</si>
  <si>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</si>
  <si>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</si>
  <si>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</si>
  <si>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</si>
  <si>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</si>
  <si>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</si>
  <si>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</si>
  <si>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</si>
  <si>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</si>
  <si>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</si>
  <si>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</si>
  <si>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</si>
  <si>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</si>
  <si>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</si>
  <si>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</si>
  <si>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</si>
  <si>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</si>
  <si>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</si>
  <si>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</si>
  <si>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</si>
  <si>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</si>
  <si>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</si>
  <si>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</si>
  <si>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</si>
  <si>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</si>
  <si>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</si>
  <si>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</si>
  <si>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</si>
  <si>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</si>
  <si>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</si>
  <si>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</si>
  <si>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</si>
  <si>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</si>
  <si>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農業集落排水処理事業特別会計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</si>
  <si>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</si>
  <si>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</si>
  <si>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</si>
  <si>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</si>
  <si>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</si>
  <si>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</si>
  <si>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</si>
  <si>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</si>
  <si>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</si>
  <si>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</si>
  <si>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</si>
  <si>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</si>
  <si>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</si>
  <si>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</si>
  <si>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</si>
  <si>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</si>
  <si>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</si>
  <si>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</si>
  <si>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</si>
  <si>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</si>
  <si>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</si>
  <si>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</si>
  <si>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</si>
  <si>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</si>
  <si>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</si>
  <si>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</si>
  <si>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</si>
  <si>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</si>
  <si>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</si>
  <si>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</si>
  <si>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</si>
  <si>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</si>
  <si>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</si>
  <si>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</si>
  <si>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</si>
  <si>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</si>
  <si>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</si>
  <si>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</si>
  <si>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</si>
  <si>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</si>
  <si>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</si>
  <si>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</si>
  <si>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</si>
  <si>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</si>
  <si>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</si>
  <si>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</si>
  <si>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</si>
  <si>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</si>
  <si>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</si>
  <si>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</si>
  <si>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</si>
  <si>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</si>
  <si>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</si>
  <si>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</si>
  <si>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</si>
  <si>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</si>
  <si>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</si>
  <si>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</si>
  <si>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</si>
  <si>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</si>
  <si>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</si>
  <si>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</si>
  <si>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</si>
  <si>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</si>
  <si>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</si>
  <si>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</si>
  <si>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</si>
  <si>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</si>
  <si>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</si>
  <si>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</si>
  <si>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</si>
  <si>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</si>
  <si>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</si>
  <si>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</si>
  <si>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</si>
  <si>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</si>
  <si>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</si>
  <si>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</si>
  <si>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</si>
  <si>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</si>
  <si>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</si>
  <si>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</si>
  <si>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</si>
  <si>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</si>
  <si>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</si>
  <si>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</si>
  <si>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</si>
  <si>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</si>
  <si>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</si>
  <si>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</si>
  <si>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</si>
  <si>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</si>
  <si>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</si>
  <si>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</si>
  <si>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</si>
  <si>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</si>
  <si>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</si>
  <si>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</si>
  <si>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</si>
  <si>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</si>
  <si>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</si>
  <si>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</si>
  <si>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</si>
  <si>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</si>
  <si>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</si>
  <si>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</si>
  <si>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</si>
  <si>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</si>
  <si>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</si>
  <si>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</si>
  <si>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</si>
  <si>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</si>
  <si>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</si>
  <si>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</si>
  <si>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</si>
  <si>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</si>
  <si>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</si>
  <si>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</si>
  <si>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</si>
  <si>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</si>
  <si>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</si>
  <si>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</si>
  <si>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</si>
  <si>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</si>
  <si>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</si>
  <si>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</si>
  <si>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</si>
  <si>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</si>
  <si>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</si>
  <si>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</si>
  <si>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</si>
  <si>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</si>
  <si>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</si>
  <si>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</si>
  <si>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</si>
  <si>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</si>
  <si>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11.85</t>
  </si>
  <si>
    <t>▲ 4.60</t>
  </si>
  <si>
    <t>一般会計</t>
  </si>
  <si>
    <t>簡易水道事業特別会計</t>
  </si>
  <si>
    <t>介護保険特別会計</t>
  </si>
  <si>
    <t>土地造成事業特別会計</t>
  </si>
  <si>
    <t>国民健康保険特別会計</t>
  </si>
  <si>
    <t>墓地会計</t>
  </si>
  <si>
    <t>農業集落排水処理事業特別会計</t>
  </si>
  <si>
    <t>後期高齢者医療特別会計</t>
  </si>
  <si>
    <t>その他会計（赤字）</t>
  </si>
  <si>
    <t>その他会計（黒字）</t>
  </si>
  <si>
    <t>白河地方土地開発公社</t>
    <rPh sb="0" eb="2">
      <t>シラカワ</t>
    </rPh>
    <rPh sb="2" eb="4">
      <t>チホウ</t>
    </rPh>
    <rPh sb="4" eb="6">
      <t>トチ</t>
    </rPh>
    <rPh sb="6" eb="8">
      <t>カイハツ</t>
    </rPh>
    <rPh sb="8" eb="10">
      <t>コウシャ</t>
    </rPh>
    <phoneticPr fontId="2"/>
  </si>
  <si>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</si>
  <si>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　水道用水供給事業会計</t>
    <rPh sb="15" eb="18">
      <t>スイドウヨウ</t>
    </rPh>
    <rPh sb="18" eb="19">
      <t>ミズ</t>
    </rPh>
    <rPh sb="19" eb="21">
      <t>キョウキュウ</t>
    </rPh>
    <rPh sb="21" eb="23">
      <t>ジギョウ</t>
    </rPh>
    <rPh sb="23" eb="25">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</si>
  <si>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</si>
  <si>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13" eb="15">
      <t>ショウボウ</t>
    </rPh>
    <rPh sb="15" eb="17">
      <t>ホショウ</t>
    </rPh>
    <rPh sb="17" eb="18">
      <t>トウ</t>
    </rPh>
    <rPh sb="18" eb="20">
      <t>トクベツ</t>
    </rPh>
    <rPh sb="20" eb="22">
      <t>カイケイ</t>
    </rPh>
    <phoneticPr fontId="2"/>
  </si>
  <si>
    <t>福島県市町村総合事務組合　消防賞じゅつ金特別会計</t>
    <rPh sb="13" eb="15">
      <t>ショウボウ</t>
    </rPh>
    <rPh sb="15" eb="16">
      <t>ショウ</t>
    </rPh>
    <rPh sb="19" eb="20">
      <t>キン</t>
    </rPh>
    <phoneticPr fontId="2"/>
  </si>
  <si>
    <t>福島県市町村総合事務組合　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</si>
  <si>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13" eb="15">
      <t>ジチ</t>
    </rPh>
    <rPh sb="15" eb="16">
      <t>カイ</t>
    </rPh>
    <rPh sb="16" eb="17">
      <t>カン</t>
    </rPh>
    <rPh sb="17" eb="19">
      <t>カンリ</t>
    </rPh>
    <phoneticPr fontId="2"/>
  </si>
  <si>
    <t>福島県後期高齢者医療広域連合　一般会計</t>
    <phoneticPr fontId="2"/>
  </si>
  <si>
    <t>福島県後期高齢者医療広域連合　後期高齢者医療特別会計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</si>
  <si>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</si>
  <si>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</si>
  <si>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</si>
  <si>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</si>
  <si>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</si>
  <si>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</si>
  <si>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</si>
  <si>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</si>
  <si>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</si>
  <si>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</si>
  <si>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</si>
  <si>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比率(３ヶ年平均）は、18％を超えないことを念頭に財政運営を行っている。本年度における実質公債費比率は、３ヵ年平均で0.8減となった。元利償還金の額が上がってはいるが分子の額は減少し、標準税収入額が上がったために分母の額が増加した結果、実質公債費比率は減少した。
　将来負担比率は、前年度から引き続き0となった。その要因としては、地方債残高（H28年度償還額186,009千円、H28起債総額354,902千円）、公営企業債等繰出見込額（簡易水道特別会計：H28年度償還額38,011千円、地方債残高280,321千円、農業集落排水処理事業会計：H28年度償還額126,866千円、地方債残高1,240,678千円）、退職手当負担見込額（退職手当組合積立（90,503減）)及び標準財政規模の減によ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</si>
</sst>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68550</c:v>
                </c:pt>
                <c:pt idx="1">
                  <c:v>105486</c:v>
                </c:pt>
                <c:pt idx="2">
                  <c:v>93429</c:v>
                </c:pt>
                <c:pt idx="3">
                  <c:v>46830</c:v>
                </c:pt>
                <c:pt idx="4">
                  <c:v>101180</c:v>
                </c:pt>
              </c:numCache>
            </c:numRef>
          </c:val>
          <c:smooth val="0"/>
        </c:ser>
        <c:dLbls>
          <c:showLegendKey val="0"/>
          <c:showVal val="0"/>
          <c:showCatName val="0"/>
          <c:showSerName val="0"/>
          <c:showPercent val="0"/>
          <c:showBubbleSize val="0"/>
        </c:dLbls>
        <c:marker val="1"/>
        <c:smooth val="0"/>
        <c:axId val="556364488"/>
        <c:axId val="556364880"/>
      </c:lineChart>
      <c:catAx>
        <c:axId val="556364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6364880"/>
        <c:crosses val="autoZero"/>
        <c:auto val="1"/>
        <c:lblAlgn val="ctr"/>
        <c:lblOffset val="100"/>
        <c:tickLblSkip val="1"/>
        <c:tickMarkSkip val="1"/>
        <c:noMultiLvlLbl val="0"/>
      </c:catAx>
      <c:valAx>
        <c:axId val="5563648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6364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21.58</c:v>
                </c:pt>
                <c:pt idx="1">
                  <c:v>19.96</c:v>
                </c:pt>
                <c:pt idx="2">
                  <c:v>19.34</c:v>
                </c:pt>
                <c:pt idx="3">
                  <c:v>19.11</c:v>
                </c:pt>
                <c:pt idx="4">
                  <c:v>11.66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98.06</c:v>
                </c:pt>
                <c:pt idx="1">
                  <c:v>108.32</c:v>
                </c:pt>
                <c:pt idx="2">
                  <c:v>108.55</c:v>
                </c:pt>
                <c:pt idx="3">
                  <c:v>107.95</c:v>
                </c:pt>
                <c:pt idx="4">
                  <c:v>114.19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40177472"/>
        <c:axId val="440177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7.43</c:v>
                </c:pt>
                <c:pt idx="1">
                  <c:v>0.12</c:v>
                </c:pt>
                <c:pt idx="2">
                  <c:v>-11.85</c:v>
                </c:pt>
                <c:pt idx="3">
                  <c:v>-4.5999999999999996</c:v>
                </c:pt>
                <c:pt idx="4">
                  <c:v>-11.85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40177472"/>
        <c:axId val="440177864"/>
      </c:lineChart>
      <c:catAx>
        <c:axId val="44017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0177864"/>
        <c:crosses val="autoZero"/>
        <c:auto val="1"/>
        <c:lblAlgn val="ctr"/>
        <c:lblOffset val="100"/>
        <c:tickLblSkip val="1"/>
        <c:tickMarkSkip val="1"/>
        <c:noMultiLvlLbl val="0"/>
      </c:catAx>
      <c:valAx>
        <c:axId val="440177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17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0.12</c:v>
                </c:pt>
                <c:pt idx="2">
                  <c:v>#N/A</c:v>
                </c:pt>
                <c:pt idx="3">
                  <c:v>0.39</c:v>
                </c:pt>
                <c:pt idx="4">
                  <c:v>#N/A</c:v>
                </c:pt>
                <c:pt idx="5">
                  <c:v>0.23</c:v>
                </c:pt>
                <c:pt idx="6">
                  <c:v>#N/A</c:v>
                </c:pt>
                <c:pt idx="7">
                  <c:v>0.17</c:v>
                </c:pt>
                <c:pt idx="8">
                  <c:v>#N/A</c:v>
                </c:pt>
                <c:pt idx="9">
                  <c:v>0.17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墓地会計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0.17</c:v>
                </c:pt>
                <c:pt idx="2">
                  <c:v>#N/A</c:v>
                </c:pt>
                <c:pt idx="3">
                  <c:v>0.17</c:v>
                </c:pt>
                <c:pt idx="4">
                  <c:v>#N/A</c:v>
                </c:pt>
                <c:pt idx="5">
                  <c:v>0.2</c:v>
                </c:pt>
                <c:pt idx="6">
                  <c:v>#N/A</c:v>
                </c:pt>
                <c:pt idx="7">
                  <c:v>0.2</c:v>
                </c:pt>
                <c:pt idx="8">
                  <c:v>#N/A</c:v>
                </c:pt>
                <c:pt idx="9">
                  <c:v>0.22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1.27</c:v>
                </c:pt>
                <c:pt idx="2">
                  <c:v>#N/A</c:v>
                </c:pt>
                <c:pt idx="3">
                  <c:v>1.82</c:v>
                </c:pt>
                <c:pt idx="4">
                  <c:v>#N/A</c:v>
                </c:pt>
                <c:pt idx="5">
                  <c:v>0.5</c:v>
                </c:pt>
                <c:pt idx="6">
                  <c:v>#N/A</c:v>
                </c:pt>
                <c:pt idx="7">
                  <c:v>0.4</c:v>
                </c:pt>
                <c:pt idx="8">
                  <c:v>#N/A</c:v>
                </c:pt>
                <c:pt idx="9">
                  <c:v>1.99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土地造成事業特別会計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2.29</c:v>
                </c:pt>
                <c:pt idx="2">
                  <c:v>#N/A</c:v>
                </c:pt>
                <c:pt idx="3">
                  <c:v>2.5499999999999998</c:v>
                </c:pt>
                <c:pt idx="4">
                  <c:v>#N/A</c:v>
                </c:pt>
                <c:pt idx="5">
                  <c:v>2.5</c:v>
                </c:pt>
                <c:pt idx="6">
                  <c:v>#N/A</c:v>
                </c:pt>
                <c:pt idx="7">
                  <c:v>2.3199999999999998</c:v>
                </c:pt>
                <c:pt idx="8">
                  <c:v>#N/A</c:v>
                </c:pt>
                <c:pt idx="9">
                  <c:v>2.34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1.1499999999999999</c:v>
                </c:pt>
                <c:pt idx="2">
                  <c:v>#N/A</c:v>
                </c:pt>
                <c:pt idx="3">
                  <c:v>0.72</c:v>
                </c:pt>
                <c:pt idx="4">
                  <c:v>#N/A</c:v>
                </c:pt>
                <c:pt idx="5">
                  <c:v>1.65</c:v>
                </c:pt>
                <c:pt idx="6">
                  <c:v>#N/A</c:v>
                </c:pt>
                <c:pt idx="7">
                  <c:v>2.35</c:v>
                </c:pt>
                <c:pt idx="8">
                  <c:v>#N/A</c:v>
                </c:pt>
                <c:pt idx="9">
                  <c:v>2.68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0.45</c:v>
                </c:pt>
                <c:pt idx="2">
                  <c:v>#N/A</c:v>
                </c:pt>
                <c:pt idx="3">
                  <c:v>0.25</c:v>
                </c:pt>
                <c:pt idx="4">
                  <c:v>#N/A</c:v>
                </c:pt>
                <c:pt idx="5">
                  <c:v>0.21</c:v>
                </c:pt>
                <c:pt idx="6">
                  <c:v>#N/A</c:v>
                </c:pt>
                <c:pt idx="7">
                  <c:v>0.13</c:v>
                </c:pt>
                <c:pt idx="8">
                  <c:v>#N/A</c:v>
                </c:pt>
                <c:pt idx="9">
                  <c:v>2.75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21.4</c:v>
                </c:pt>
                <c:pt idx="2">
                  <c:v>#N/A</c:v>
                </c:pt>
                <c:pt idx="3">
                  <c:v>19.78</c:v>
                </c:pt>
                <c:pt idx="4">
                  <c:v>#N/A</c:v>
                </c:pt>
                <c:pt idx="5">
                  <c:v>19.13</c:v>
                </c:pt>
                <c:pt idx="6">
                  <c:v>#N/A</c:v>
                </c:pt>
                <c:pt idx="7">
                  <c:v>18.91</c:v>
                </c:pt>
                <c:pt idx="8">
                  <c:v>#N/A</c:v>
                </c:pt>
                <c:pt idx="9">
                  <c:v>11.43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40178648"/>
        <c:axId val="440179040"/>
      </c:barChart>
      <c:catAx>
        <c:axId val="440178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179040"/>
        <c:crosses val="autoZero"/>
        <c:auto val="1"/>
        <c:lblAlgn val="ctr"/>
        <c:lblOffset val="100"/>
        <c:tickLblSkip val="1"/>
        <c:tickMarkSkip val="1"/>
        <c:noMultiLvlLbl val="0"/>
      </c:catAx>
      <c:valAx>
        <c:axId val="44017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178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253</c:v>
                </c:pt>
                <c:pt idx="5">
                  <c:v>260</c:v>
                </c:pt>
                <c:pt idx="8">
                  <c:v>254</c:v>
                </c:pt>
                <c:pt idx="11">
                  <c:v>276</c:v>
                </c:pt>
                <c:pt idx="14">
                  <c:v>272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c:v>
                </c:pt>
                <c:pt idx="3">
                  <c:v>13</c:v>
                </c:pt>
                <c:pt idx="6">
                  <c:v>9</c:v>
                </c:pt>
                <c:pt idx="9">
                  <c:v>12</c:v>
                </c:pt>
                <c:pt idx="12">
                  <c:v>12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200</c:v>
                </c:pt>
                <c:pt idx="3">
                  <c:v>212</c:v>
                </c:pt>
                <c:pt idx="6">
                  <c:v>199</c:v>
                </c:pt>
                <c:pt idx="9">
                  <c:v>199</c:v>
                </c:pt>
                <c:pt idx="12">
                  <c:v>197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230</c:v>
                </c:pt>
                <c:pt idx="3">
                  <c:v>212</c:v>
                </c:pt>
                <c:pt idx="6">
                  <c:v>195</c:v>
                </c:pt>
                <c:pt idx="9">
                  <c:v>204</c:v>
                </c:pt>
                <c:pt idx="12">
                  <c:v>210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64513936"/>
        <c:axId val="464514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190</c:v>
                </c:pt>
                <c:pt idx="2">
                  <c:v>#N/A</c:v>
                </c:pt>
                <c:pt idx="3">
                  <c:v>#N/A</c:v>
                </c:pt>
                <c:pt idx="4">
                  <c:v>177</c:v>
                </c:pt>
                <c:pt idx="5">
                  <c:v>#N/A</c:v>
                </c:pt>
                <c:pt idx="6">
                  <c:v>#N/A</c:v>
                </c:pt>
                <c:pt idx="7">
                  <c:v>149</c:v>
                </c:pt>
                <c:pt idx="8">
                  <c:v>#N/A</c:v>
                </c:pt>
                <c:pt idx="9">
                  <c:v>#N/A</c:v>
                </c:pt>
                <c:pt idx="10">
                  <c:v>139</c:v>
                </c:pt>
                <c:pt idx="11">
                  <c:v>#N/A</c:v>
                </c:pt>
                <c:pt idx="12">
                  <c:v>#N/A</c:v>
                </c:pt>
                <c:pt idx="13">
                  <c:v>147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64513936"/>
        <c:axId val="464514328"/>
      </c:lineChart>
      <c:catAx>
        <c:axId val="46451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514328"/>
        <c:crosses val="autoZero"/>
        <c:auto val="1"/>
        <c:lblAlgn val="ctr"/>
        <c:lblOffset val="100"/>
        <c:tickLblSkip val="1"/>
        <c:tickMarkSkip val="1"/>
        <c:noMultiLvlLbl val="0"/>
      </c:catAx>
      <c:valAx>
        <c:axId val="464514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51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2836</c:v>
                </c:pt>
                <c:pt idx="5">
                  <c:v>2743</c:v>
                </c:pt>
                <c:pt idx="8">
                  <c:v>2633</c:v>
                </c:pt>
                <c:pt idx="11">
                  <c:v>2540</c:v>
                </c:pt>
                <c:pt idx="14">
                  <c:v>2440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c:v>
                </c:pt>
                <c:pt idx="5">
                  <c:v>9</c:v>
                </c:pt>
                <c:pt idx="8">
                  <c:v>5</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2529</c:v>
                </c:pt>
                <c:pt idx="5">
                  <c:v>2580</c:v>
                </c:pt>
                <c:pt idx="8">
                  <c:v>2596</c:v>
                </c:pt>
                <c:pt idx="11">
                  <c:v>2631</c:v>
                </c:pt>
                <c:pt idx="14">
                  <c:v>2734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400</c:v>
                </c:pt>
                <c:pt idx="3">
                  <c:v>453</c:v>
                </c:pt>
                <c:pt idx="6">
                  <c:v>445</c:v>
                </c:pt>
                <c:pt idx="9">
                  <c:v>371</c:v>
                </c:pt>
                <c:pt idx="12">
                  <c:v>281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63</c:v>
                </c:pt>
                <c:pt idx="3">
                  <c:v>55</c:v>
                </c:pt>
                <c:pt idx="6">
                  <c:v>49</c:v>
                </c:pt>
                <c:pt idx="9">
                  <c:v>39</c:v>
                </c:pt>
                <c:pt idx="12">
                  <c:v>30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2001</c:v>
                </c:pt>
                <c:pt idx="3">
                  <c:v>1644</c:v>
                </c:pt>
                <c:pt idx="6">
                  <c:v>1512</c:v>
                </c:pt>
                <c:pt idx="9">
                  <c:v>1387</c:v>
                </c:pt>
                <c:pt idx="12">
                  <c:v>1433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c:v>
                </c:pt>
                <c:pt idx="3">
                  <c:v>7</c:v>
                </c:pt>
                <c:pt idx="6">
                  <c:v>0</c:v>
                </c:pt>
                <c:pt idx="9">
                  <c:v>19</c:v>
                </c:pt>
                <c:pt idx="12">
                  <c:v>19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2320</c:v>
                </c:pt>
                <c:pt idx="3">
                  <c:v>2288</c:v>
                </c:pt>
                <c:pt idx="6">
                  <c:v>2236</c:v>
                </c:pt>
                <c:pt idx="9">
                  <c:v>2203</c:v>
                </c:pt>
                <c:pt idx="12">
                  <c:v>2372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64514720"/>
        <c:axId val="556063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64514720"/>
        <c:axId val="556063720"/>
      </c:lineChart>
      <c:catAx>
        <c:axId val="46451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6063720"/>
        <c:crosses val="autoZero"/>
        <c:auto val="1"/>
        <c:lblAlgn val="ctr"/>
        <c:lblOffset val="100"/>
        <c:tickLblSkip val="1"/>
        <c:tickMarkSkip val="1"/>
        <c:noMultiLvlLbl val="0"/>
      </c:catAx>
      <c:valAx>
        <c:axId val="556063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51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{8CD6AE62-F89A-4F92-998D-662D5CFAFCEB}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{68E7D353-392E-4B95-A426-5F7337639083}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{48428689-88C4-48B5-9B8B-AC41C0B94691}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{A6BB4A0A-59DD-4880-BF41-2078A4304F28}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{DCB51FFD-8FF0-4016-9195-54A1160D9DAE}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{FBA9D32B-2881-4860-844B-FC8DFFAFE5F6}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{B27EE4D5-D638-4190-8BCB-D3373B38325C}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{A69432E0-964A-4DCB-A949-FF5A43891544}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{85DCADE5-94E4-40EA-9851-2E51C7B122D3}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{F6EB7D63-DB87-4690-BD62-3A82A56C6AA7}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56064504"/>
        <c:axId val="556064896"/>
      </c:scatterChart>
      <c:valAx>
        <c:axId val="5560645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6064896"/>
        <c:crosses val="autoZero"/>
        <c:crossBetween val="midCat"/>
      </c:valAx>
      <c:valAx>
        <c:axId val="5560648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6064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{1D4E4E53-12C6-472E-8446-0D0DBAA803DB}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{5036DECF-D4AD-4868-BE22-5B10F50235A4}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{53A8216A-9133-40E2-B4D3-E20F73246C00}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{643B3B73-FC9C-4AF6-8F01-987DFD30833D}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{1105BBEB-65EB-44C6-BE31-B964F0FF0FED}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12.6</c:v>
                </c:pt>
                <c:pt idx="1">
                  <c:v>12.3</c:v>
                </c:pt>
                <c:pt idx="2">
                  <c:v>11</c:v>
                </c:pt>
                <c:pt idx="3">
                  <c:v>9.9</c:v>
                </c:pt>
                <c:pt idx="4">
                  <c:v>9.1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{B758935C-807E-4C30-88B1-1E3AF231B6BE}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{C96017EE-A814-4872-B28D-5EFA1882B607}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{5207321B-8110-439F-BA51-8B117505D8B0}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{50F96BEB-9F23-4B5C-9543-84EAA4F6DF3D}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{83292811-F1A2-4BA3-9A05-AFF3E02D90E1}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7.3</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32029368"/>
        <c:axId val="532029760"/>
      </c:scatterChart>
      <c:valAx>
        <c:axId val="532029368"/>
        <c:scaling>
          <c:orientation val="minMax"/>
          <c:max val="11.1"/>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2029760"/>
        <c:crosses val="autoZero"/>
        <c:crossBetween val="midCat"/>
      </c:valAx>
      <c:valAx>
        <c:axId val="532029760"/>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2029368"/>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今後若干の比率の増減は予想されるが、借入を抑制し、比率の下降を目指す。</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将来負担額が年々減少し、充当可能財源も充分にあるため、比率が</a:t>
          </a:r>
          <a:r>
            <a:rPr kumimoji="1" lang="en-US" altLang="ja-JP" sz="1300">
              <a:solidFill>
                <a:schemeClr val="dk1"/>
              </a:solidFill>
              <a:effectLst/>
              <a:latin typeface="+mn-lt"/>
              <a:ea typeface="+mn-ea"/>
              <a:cs typeface="+mn-cs"/>
            </a:rPr>
            <a:t>0</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今後も借入を抑制し、基金を保持できるような財政運営に努める。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福島県中島村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5,206
5,183
18.92
3,441,995
3,197,932
217,704
1,867,699
2,371,602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福島県中島村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5,206
5,183
18.92
3,441,995
3,197,932
217,704
1,867,699
2,371,602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福島県中島村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5,206
5,183
18.92
3,441,995
3,197,932
217,704
1,867,699
2,371,602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福島県中島村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5,206
5,183
18.92
3,441,995
3,197,932
217,704
1,867,699
2,371,602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歳入のうち自主財源が</a:t>
          </a:r>
          <a:r>
            <a:rPr kumimoji="1" lang="en-US" altLang="ja-JP" sz="1300">
              <a:latin typeface="ＭＳ Ｐゴシック"/>
            </a:rPr>
            <a:t>2</a:t>
          </a:r>
          <a:r>
            <a:rPr kumimoji="1" lang="ja-JP" altLang="en-US" sz="1300">
              <a:latin typeface="ＭＳ Ｐゴシック"/>
            </a:rPr>
            <a:t>割程度で地方交付税が</a:t>
          </a:r>
          <a:r>
            <a:rPr kumimoji="1" lang="en-US" altLang="ja-JP" sz="1300">
              <a:latin typeface="ＭＳ Ｐゴシック"/>
            </a:rPr>
            <a:t>4</a:t>
          </a:r>
          <a:r>
            <a:rPr kumimoji="1" lang="ja-JP" altLang="en-US" sz="1300">
              <a:latin typeface="ＭＳ Ｐゴシック"/>
            </a:rPr>
            <a:t>割を占めることとなり、</a:t>
          </a:r>
          <a:endParaRPr kumimoji="1" lang="en-US" altLang="ja-JP" sz="1300">
            <a:latin typeface="ＭＳ Ｐゴシック"/>
          </a:endParaRPr>
        </a:p>
        <a:p>
          <a:r>
            <a:rPr kumimoji="1" lang="ja-JP" altLang="en-US" sz="1300">
              <a:latin typeface="ＭＳ Ｐゴシック"/>
            </a:rPr>
            <a:t>依然として指数に大きな変化はない。</a:t>
          </a:r>
          <a:endParaRPr kumimoji="1" lang="en-US" altLang="ja-JP" sz="1300">
            <a:latin typeface="ＭＳ Ｐゴシック"/>
          </a:endParaRPr>
        </a:p>
        <a:p>
          <a:r>
            <a:rPr kumimoji="1" lang="ja-JP" altLang="en-US" sz="1300">
              <a:latin typeface="ＭＳ Ｐゴシック"/>
            </a:rPr>
            <a:t>類似団体と同等の指数を示しているが、不納欠損・未収金等の縮減、新たな収入の確保等歳入の拡大を図り財源基盤の強化に努める。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152702</xdr:rowOff>
    </xdr:to>
    <xdr:cxnSp macro="">
      <xdr:nvCxnSpPr>
        <xdr:cNvPr id="69" name="直線コネクタ 68"/>
        <xdr:cNvCxnSpPr/>
      </xdr:nvCxnSpPr>
      <xdr:spPr>
        <a:xfrm flipV="1">
          <a:off x="4114800" y="75020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44</xdr:row>
      <xdr:rowOff>4233</xdr:rowOff>
    </xdr:to>
    <xdr:cxnSp macro="">
      <xdr:nvCxnSpPr>
        <xdr:cNvPr id="72" name="直線コネクタ 71"/>
        <xdr:cNvCxnSpPr/>
      </xdr:nvCxnSpPr>
      <xdr:spPr>
        <a:xfrm flipV="1">
          <a:off x="3225800" y="75250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136374</xdr:rowOff>
    </xdr:from>
    <xdr:to>
      <xdr:col>6</xdr:col>
      <xdr:colOff>50800</xdr:colOff>
      <xdr:row>44</xdr:row>
      <xdr:rowOff>66524</xdr:rowOff>
    </xdr:to>
    <xdr:sp macro="" textlink="">
      <xdr:nvSpPr>
        <xdr:cNvPr id="73" name="フローチャート : 判断 72"/>
        <xdr:cNvSpPr/>
      </xdr:nvSpPr>
      <xdr:spPr>
        <a:xfrm>
          <a:off x="4064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74" name="テキスト ボックス 73"/>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159355</xdr:rowOff>
    </xdr:from>
    <xdr:to>
      <xdr:col>4</xdr:col>
      <xdr:colOff>533400</xdr:colOff>
      <xdr:row>44</xdr:row>
      <xdr:rowOff>89505</xdr:rowOff>
    </xdr:to>
    <xdr:sp macro="" textlink="">
      <xdr:nvSpPr>
        <xdr:cNvPr id="76" name="フローチャート : 判断 75"/>
        <xdr:cNvSpPr/>
      </xdr:nvSpPr>
      <xdr:spPr>
        <a:xfrm>
          <a:off x="3175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77" name="テキスト ボックス 76"/>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80" name="テキスト ボックス 79"/>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1" name="フローチャート : 判断 80"/>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82" name="テキスト ボックス 81"/>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101902</xdr:rowOff>
    </xdr:from>
    <xdr:to>
      <xdr:col>6</xdr:col>
      <xdr:colOff>50800</xdr:colOff>
      <xdr:row>44</xdr:row>
      <xdr:rowOff>32052</xdr:rowOff>
    </xdr:to>
    <xdr:sp macro="" textlink="">
      <xdr:nvSpPr>
        <xdr:cNvPr id="90" name="円/楕円 89"/>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42229</xdr:rowOff>
    </xdr:from>
    <xdr:ext cx="736600" cy="259045"/>
    <xdr:sp macro="" textlink="">
      <xdr:nvSpPr>
        <xdr:cNvPr id="91" name="テキスト ボックス 90"/>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2" name="円/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93" name="テキスト ボックス 92"/>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4" name="円/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95" name="テキスト ボックス 94"/>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6" name="円/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65210</xdr:rowOff>
    </xdr:from>
    <xdr:ext cx="762000" cy="259045"/>
    <xdr:sp macro="" textlink="">
      <xdr:nvSpPr>
        <xdr:cNvPr id="97" name="テキスト ボックス 96"/>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特別会計への繰出金及び公債費が大きな割合を示している。</a:t>
          </a:r>
          <a:endParaRPr kumimoji="1" lang="en-US" altLang="ja-JP" sz="1300">
            <a:latin typeface="ＭＳ Ｐゴシック"/>
          </a:endParaRPr>
        </a:p>
        <a:p>
          <a:r>
            <a:rPr kumimoji="1" lang="ja-JP" altLang="en-US" sz="1300">
              <a:latin typeface="ＭＳ Ｐゴシック"/>
            </a:rPr>
            <a:t>特別会計事業の自立した運営による繰出金の縮減をはじめ、今後の公債費</a:t>
          </a:r>
          <a:r>
            <a:rPr kumimoji="1" lang="en-US" altLang="ja-JP" sz="1300">
              <a:latin typeface="ＭＳ Ｐゴシック"/>
            </a:rPr>
            <a:t>(</a:t>
          </a:r>
          <a:r>
            <a:rPr kumimoji="1" lang="ja-JP" altLang="en-US" sz="1300">
              <a:latin typeface="ＭＳ Ｐゴシック"/>
            </a:rPr>
            <a:t>起債借入の抑制を図る</a:t>
          </a:r>
          <a:r>
            <a:rPr kumimoji="1" lang="en-US" altLang="ja-JP" sz="1300">
              <a:latin typeface="ＭＳ Ｐゴシック"/>
            </a:rPr>
            <a:t>)</a:t>
          </a:r>
          <a:r>
            <a:rPr kumimoji="1" lang="ja-JP" altLang="en-US" sz="1300">
              <a:latin typeface="ＭＳ Ｐゴシック"/>
            </a:rPr>
            <a:t>等支出の抑制に努め、弾力性の向上を図る。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162814</xdr:rowOff>
    </xdr:from>
    <xdr:to>
      <xdr:col>7</xdr:col>
      <xdr:colOff>152400</xdr:colOff>
      <xdr:row>63</xdr:row>
      <xdr:rowOff>61214</xdr:rowOff>
    </xdr:to>
    <xdr:cxnSp macro="">
      <xdr:nvCxnSpPr>
        <xdr:cNvPr id="130" name="直線コネクタ 129"/>
        <xdr:cNvCxnSpPr/>
      </xdr:nvCxnSpPr>
      <xdr:spPr>
        <a:xfrm>
          <a:off x="4114800" y="1062126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162814</xdr:rowOff>
    </xdr:from>
    <xdr:to>
      <xdr:col>6</xdr:col>
      <xdr:colOff>0</xdr:colOff>
      <xdr:row>62</xdr:row>
      <xdr:rowOff>44450</xdr:rowOff>
    </xdr:to>
    <xdr:cxnSp macro="">
      <xdr:nvCxnSpPr>
        <xdr:cNvPr id="133" name="直線コネクタ 132"/>
        <xdr:cNvCxnSpPr/>
      </xdr:nvCxnSpPr>
      <xdr:spPr>
        <a:xfrm flipV="1">
          <a:off x="3225800" y="106212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27686</xdr:rowOff>
    </xdr:from>
    <xdr:to>
      <xdr:col>4</xdr:col>
      <xdr:colOff>482600</xdr:colOff>
      <xdr:row>62</xdr:row>
      <xdr:rowOff>44450</xdr:rowOff>
    </xdr:to>
    <xdr:cxnSp macro="">
      <xdr:nvCxnSpPr>
        <xdr:cNvPr id="136" name="直線コネクタ 135"/>
        <xdr:cNvCxnSpPr/>
      </xdr:nvCxnSpPr>
      <xdr:spPr>
        <a:xfrm>
          <a:off x="2336800" y="1048613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27686</xdr:rowOff>
    </xdr:from>
    <xdr:to>
      <xdr:col>3</xdr:col>
      <xdr:colOff>279400</xdr:colOff>
      <xdr:row>61</xdr:row>
      <xdr:rowOff>85598</xdr:rowOff>
    </xdr:to>
    <xdr:cxnSp macro="">
      <xdr:nvCxnSpPr>
        <xdr:cNvPr id="139" name="直線コネクタ 138"/>
        <xdr:cNvCxnSpPr/>
      </xdr:nvCxnSpPr>
      <xdr:spPr>
        <a:xfrm flipV="1">
          <a:off x="1447800" y="104861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49" name="円/楕円 148"/>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153941</xdr:rowOff>
    </xdr:from>
    <xdr:ext cx="762000" cy="259045"/>
    <xdr:sp macro="" textlink="">
      <xdr:nvSpPr>
        <xdr:cNvPr id="150" name="財政構造の弾力性該当値テキスト"/>
        <xdr:cNvSpPr txBox="1"/>
      </xdr:nvSpPr>
      <xdr:spPr>
        <a:xfrm>
          <a:off x="5041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112014</xdr:rowOff>
    </xdr:from>
    <xdr:to>
      <xdr:col>6</xdr:col>
      <xdr:colOff>50800</xdr:colOff>
      <xdr:row>62</xdr:row>
      <xdr:rowOff>42164</xdr:rowOff>
    </xdr:to>
    <xdr:sp macro="" textlink="">
      <xdr:nvSpPr>
        <xdr:cNvPr id="151" name="円/楕円 150"/>
        <xdr:cNvSpPr/>
      </xdr:nvSpPr>
      <xdr:spPr>
        <a:xfrm>
          <a:off x="4064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52341</xdr:rowOff>
    </xdr:from>
    <xdr:ext cx="736600" cy="259045"/>
    <xdr:sp macro="" textlink="">
      <xdr:nvSpPr>
        <xdr:cNvPr id="152" name="テキスト ボックス 151"/>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3" name="円/楕円 152"/>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54" name="テキスト ボックス 15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148336</xdr:rowOff>
    </xdr:from>
    <xdr:to>
      <xdr:col>3</xdr:col>
      <xdr:colOff>330200</xdr:colOff>
      <xdr:row>61</xdr:row>
      <xdr:rowOff>78486</xdr:rowOff>
    </xdr:to>
    <xdr:sp macro="" textlink="">
      <xdr:nvSpPr>
        <xdr:cNvPr id="155" name="円/楕円 154"/>
        <xdr:cNvSpPr/>
      </xdr:nvSpPr>
      <xdr:spPr>
        <a:xfrm>
          <a:off x="2286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88663</xdr:rowOff>
    </xdr:from>
    <xdr:ext cx="762000" cy="259045"/>
    <xdr:sp macro="" textlink="">
      <xdr:nvSpPr>
        <xdr:cNvPr id="156" name="テキスト ボックス 155"/>
        <xdr:cNvSpPr txBox="1"/>
      </xdr:nvSpPr>
      <xdr:spPr>
        <a:xfrm>
          <a:off x="1955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34798</xdr:rowOff>
    </xdr:from>
    <xdr:to>
      <xdr:col>2</xdr:col>
      <xdr:colOff>127000</xdr:colOff>
      <xdr:row>61</xdr:row>
      <xdr:rowOff>136398</xdr:rowOff>
    </xdr:to>
    <xdr:sp macro="" textlink="">
      <xdr:nvSpPr>
        <xdr:cNvPr id="157" name="円/楕円 156"/>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146575</xdr:rowOff>
    </xdr:from>
    <xdr:ext cx="762000" cy="259045"/>
    <xdr:sp macro="" textlink="">
      <xdr:nvSpPr>
        <xdr:cNvPr id="158" name="テキスト ボックス 157"/>
        <xdr:cNvSpPr txBox="1"/>
      </xdr:nvSpPr>
      <xdr:spPr>
        <a:xfrm>
          <a:off x="1066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[259,560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除染関連事業により物件費が大幅に上昇。</a:t>
          </a:r>
          <a:endParaRPr lang="ja-JP" altLang="ja-JP" sz="1300">
            <a:effectLst/>
          </a:endParaRPr>
        </a:p>
        <a:p>
          <a:r>
            <a:rPr kumimoji="1" lang="ja-JP" altLang="ja-JP" sz="1300">
              <a:solidFill>
                <a:schemeClr val="dk1"/>
              </a:solidFill>
              <a:effectLst/>
              <a:latin typeface="+mn-lt"/>
              <a:ea typeface="+mn-ea"/>
              <a:cs typeface="+mn-cs"/>
            </a:rPr>
            <a:t>除染関連事業が終了すれば旧来の数値に戻る見込みであるが、経常収支比率においては類似団体と差がないので、更なる支出の抑制と財源の確保に努める。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92249</xdr:rowOff>
    </xdr:from>
    <xdr:to>
      <xdr:col>7</xdr:col>
      <xdr:colOff>152400</xdr:colOff>
      <xdr:row>83</xdr:row>
      <xdr:rowOff>112392</xdr:rowOff>
    </xdr:to>
    <xdr:cxnSp macro="">
      <xdr:nvCxnSpPr>
        <xdr:cNvPr id="192" name="直線コネクタ 191"/>
        <xdr:cNvCxnSpPr/>
      </xdr:nvCxnSpPr>
      <xdr:spPr>
        <a:xfrm flipV="1">
          <a:off x="4114800" y="14322599"/>
          <a:ext cx="838200" cy="2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52324</xdr:rowOff>
    </xdr:from>
    <xdr:to>
      <xdr:col>6</xdr:col>
      <xdr:colOff>0</xdr:colOff>
      <xdr:row>83</xdr:row>
      <xdr:rowOff>112392</xdr:rowOff>
    </xdr:to>
    <xdr:cxnSp macro="">
      <xdr:nvCxnSpPr>
        <xdr:cNvPr id="195" name="直線コネクタ 194"/>
        <xdr:cNvCxnSpPr/>
      </xdr:nvCxnSpPr>
      <xdr:spPr>
        <a:xfrm>
          <a:off x="3225800" y="14282674"/>
          <a:ext cx="889000" cy="6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42855</xdr:rowOff>
    </xdr:from>
    <xdr:to>
      <xdr:col>6</xdr:col>
      <xdr:colOff>50800</xdr:colOff>
      <xdr:row>83</xdr:row>
      <xdr:rowOff>144455</xdr:rowOff>
    </xdr:to>
    <xdr:sp macro="" textlink="">
      <xdr:nvSpPr>
        <xdr:cNvPr id="196" name="フローチャート : 判断 195"/>
        <xdr:cNvSpPr/>
      </xdr:nvSpPr>
      <xdr:spPr>
        <a:xfrm>
          <a:off x="4064000" y="1427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154632</xdr:rowOff>
    </xdr:from>
    <xdr:ext cx="736600" cy="259045"/>
    <xdr:sp macro="" textlink="">
      <xdr:nvSpPr>
        <xdr:cNvPr id="197" name="テキスト ボックス 196"/>
        <xdr:cNvSpPr txBox="1"/>
      </xdr:nvSpPr>
      <xdr:spPr>
        <a:xfrm>
          <a:off x="3733800" y="1404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46851</xdr:rowOff>
    </xdr:from>
    <xdr:to>
      <xdr:col>4</xdr:col>
      <xdr:colOff>482600</xdr:colOff>
      <xdr:row>83</xdr:row>
      <xdr:rowOff>52324</xdr:rowOff>
    </xdr:to>
    <xdr:cxnSp macro="">
      <xdr:nvCxnSpPr>
        <xdr:cNvPr id="198" name="直線コネクタ 197"/>
        <xdr:cNvCxnSpPr/>
      </xdr:nvCxnSpPr>
      <xdr:spPr>
        <a:xfrm>
          <a:off x="2336800" y="14277201"/>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50893</xdr:rowOff>
    </xdr:from>
    <xdr:to>
      <xdr:col>4</xdr:col>
      <xdr:colOff>533400</xdr:colOff>
      <xdr:row>83</xdr:row>
      <xdr:rowOff>152493</xdr:rowOff>
    </xdr:to>
    <xdr:sp macro="" textlink="">
      <xdr:nvSpPr>
        <xdr:cNvPr id="199" name="フローチャート : 判断 198"/>
        <xdr:cNvSpPr/>
      </xdr:nvSpPr>
      <xdr:spPr>
        <a:xfrm>
          <a:off x="3175000" y="142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137270</xdr:rowOff>
    </xdr:from>
    <xdr:ext cx="762000" cy="259045"/>
    <xdr:sp macro="" textlink="">
      <xdr:nvSpPr>
        <xdr:cNvPr id="200" name="テキスト ボックス 199"/>
        <xdr:cNvSpPr txBox="1"/>
      </xdr:nvSpPr>
      <xdr:spPr>
        <a:xfrm>
          <a:off x="2844800" y="143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53589</xdr:rowOff>
    </xdr:from>
    <xdr:to>
      <xdr:col>3</xdr:col>
      <xdr:colOff>279400</xdr:colOff>
      <xdr:row>83</xdr:row>
      <xdr:rowOff>46851</xdr:rowOff>
    </xdr:to>
    <xdr:cxnSp macro="">
      <xdr:nvCxnSpPr>
        <xdr:cNvPr id="201" name="直線コネクタ 200"/>
        <xdr:cNvCxnSpPr/>
      </xdr:nvCxnSpPr>
      <xdr:spPr>
        <a:xfrm>
          <a:off x="1447800" y="14112489"/>
          <a:ext cx="889000" cy="16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18089</xdr:rowOff>
    </xdr:from>
    <xdr:to>
      <xdr:col>3</xdr:col>
      <xdr:colOff>330200</xdr:colOff>
      <xdr:row>83</xdr:row>
      <xdr:rowOff>119689</xdr:rowOff>
    </xdr:to>
    <xdr:sp macro="" textlink="">
      <xdr:nvSpPr>
        <xdr:cNvPr id="202" name="フローチャート : 判断 201"/>
        <xdr:cNvSpPr/>
      </xdr:nvSpPr>
      <xdr:spPr>
        <a:xfrm>
          <a:off x="2286000" y="142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104466</xdr:rowOff>
    </xdr:from>
    <xdr:ext cx="762000" cy="259045"/>
    <xdr:sp macro="" textlink="">
      <xdr:nvSpPr>
        <xdr:cNvPr id="203" name="テキスト ボックス 202"/>
        <xdr:cNvSpPr txBox="1"/>
      </xdr:nvSpPr>
      <xdr:spPr>
        <a:xfrm>
          <a:off x="1955800" y="1433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3701</xdr:rowOff>
    </xdr:from>
    <xdr:to>
      <xdr:col>2</xdr:col>
      <xdr:colOff>127000</xdr:colOff>
      <xdr:row>83</xdr:row>
      <xdr:rowOff>105301</xdr:rowOff>
    </xdr:to>
    <xdr:sp macro="" textlink="">
      <xdr:nvSpPr>
        <xdr:cNvPr id="204" name="フローチャート : 判断 203"/>
        <xdr:cNvSpPr/>
      </xdr:nvSpPr>
      <xdr:spPr>
        <a:xfrm>
          <a:off x="1397000" y="1423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90078</xdr:rowOff>
    </xdr:from>
    <xdr:ext cx="762000" cy="259045"/>
    <xdr:sp macro="" textlink="">
      <xdr:nvSpPr>
        <xdr:cNvPr id="205" name="テキスト ボックス 204"/>
        <xdr:cNvSpPr txBox="1"/>
      </xdr:nvSpPr>
      <xdr:spPr>
        <a:xfrm>
          <a:off x="1066800" y="1432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41449</xdr:rowOff>
    </xdr:from>
    <xdr:to>
      <xdr:col>7</xdr:col>
      <xdr:colOff>203200</xdr:colOff>
      <xdr:row>83</xdr:row>
      <xdr:rowOff>143049</xdr:rowOff>
    </xdr:to>
    <xdr:sp macro="" textlink="">
      <xdr:nvSpPr>
        <xdr:cNvPr id="211" name="円/楕円 210"/>
        <xdr:cNvSpPr/>
      </xdr:nvSpPr>
      <xdr:spPr>
        <a:xfrm>
          <a:off x="4902200" y="142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13526</xdr:rowOff>
    </xdr:from>
    <xdr:ext cx="762000" cy="259045"/>
    <xdr:sp macro="" textlink="">
      <xdr:nvSpPr>
        <xdr:cNvPr id="212" name="人件費・物件費等の状況該当値テキスト"/>
        <xdr:cNvSpPr txBox="1"/>
      </xdr:nvSpPr>
      <xdr:spPr>
        <a:xfrm>
          <a:off x="5041900" y="1424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259,560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61592</xdr:rowOff>
    </xdr:from>
    <xdr:to>
      <xdr:col>6</xdr:col>
      <xdr:colOff>50800</xdr:colOff>
      <xdr:row>83</xdr:row>
      <xdr:rowOff>163192</xdr:rowOff>
    </xdr:to>
    <xdr:sp macro="" textlink="">
      <xdr:nvSpPr>
        <xdr:cNvPr id="213" name="円/楕円 212"/>
        <xdr:cNvSpPr/>
      </xdr:nvSpPr>
      <xdr:spPr>
        <a:xfrm>
          <a:off x="4064000" y="142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147969</xdr:rowOff>
    </xdr:from>
    <xdr:ext cx="736600" cy="259045"/>
    <xdr:sp macro="" textlink="">
      <xdr:nvSpPr>
        <xdr:cNvPr id="214" name="テキスト ボックス 213"/>
        <xdr:cNvSpPr txBox="1"/>
      </xdr:nvSpPr>
      <xdr:spPr>
        <a:xfrm>
          <a:off x="3733800" y="14378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269,577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1524</xdr:rowOff>
    </xdr:from>
    <xdr:to>
      <xdr:col>4</xdr:col>
      <xdr:colOff>533400</xdr:colOff>
      <xdr:row>83</xdr:row>
      <xdr:rowOff>103124</xdr:rowOff>
    </xdr:to>
    <xdr:sp macro="" textlink="">
      <xdr:nvSpPr>
        <xdr:cNvPr id="215" name="円/楕円 214"/>
        <xdr:cNvSpPr/>
      </xdr:nvSpPr>
      <xdr:spPr>
        <a:xfrm>
          <a:off x="3175000" y="1423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113301</xdr:rowOff>
    </xdr:from>
    <xdr:ext cx="762000" cy="259045"/>
    <xdr:sp macro="" textlink="">
      <xdr:nvSpPr>
        <xdr:cNvPr id="216" name="テキスト ボックス 215"/>
        <xdr:cNvSpPr txBox="1"/>
      </xdr:nvSpPr>
      <xdr:spPr>
        <a:xfrm>
          <a:off x="2844800" y="1400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239,705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167501</xdr:rowOff>
    </xdr:from>
    <xdr:to>
      <xdr:col>3</xdr:col>
      <xdr:colOff>330200</xdr:colOff>
      <xdr:row>83</xdr:row>
      <xdr:rowOff>97651</xdr:rowOff>
    </xdr:to>
    <xdr:sp macro="" textlink="">
      <xdr:nvSpPr>
        <xdr:cNvPr id="217" name="円/楕円 216"/>
        <xdr:cNvSpPr/>
      </xdr:nvSpPr>
      <xdr:spPr>
        <a:xfrm>
          <a:off x="2286000" y="142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107828</xdr:rowOff>
    </xdr:from>
    <xdr:ext cx="762000" cy="259045"/>
    <xdr:sp macro="" textlink="">
      <xdr:nvSpPr>
        <xdr:cNvPr id="218" name="テキスト ボックス 217"/>
        <xdr:cNvSpPr txBox="1"/>
      </xdr:nvSpPr>
      <xdr:spPr>
        <a:xfrm>
          <a:off x="1955800" y="139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236,984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2789</xdr:rowOff>
    </xdr:from>
    <xdr:to>
      <xdr:col>2</xdr:col>
      <xdr:colOff>127000</xdr:colOff>
      <xdr:row>82</xdr:row>
      <xdr:rowOff>104389</xdr:rowOff>
    </xdr:to>
    <xdr:sp macro="" textlink="">
      <xdr:nvSpPr>
        <xdr:cNvPr id="219" name="円/楕円 218"/>
        <xdr:cNvSpPr/>
      </xdr:nvSpPr>
      <xdr:spPr>
        <a:xfrm>
          <a:off x="1397000" y="1406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114566</xdr:rowOff>
    </xdr:from>
    <xdr:ext cx="762000" cy="259045"/>
    <xdr:sp macro="" textlink="">
      <xdr:nvSpPr>
        <xdr:cNvPr id="220" name="テキスト ボックス 219"/>
        <xdr:cNvSpPr txBox="1"/>
      </xdr:nvSpPr>
      <xdr:spPr>
        <a:xfrm>
          <a:off x="1066800" y="1383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本村は旧来より指数が低く、今年度も各平均値を下回る指数を示している。</a:t>
          </a:r>
          <a:endParaRPr lang="ja-JP" altLang="ja-JP" sz="1300">
            <a:effectLst/>
          </a:endParaRPr>
        </a:p>
        <a:p>
          <a:r>
            <a:rPr kumimoji="1" lang="ja-JP" altLang="ja-JP" sz="1300">
              <a:solidFill>
                <a:schemeClr val="dk1"/>
              </a:solidFill>
              <a:effectLst/>
              <a:latin typeface="+mn-lt"/>
              <a:ea typeface="+mn-ea"/>
              <a:cs typeface="+mn-cs"/>
            </a:rPr>
            <a:t>今後も様々な状勢を勘案し給与の適正化を図る。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83</xdr:row>
      <xdr:rowOff>167821</xdr:rowOff>
    </xdr:to>
    <xdr:cxnSp macro="">
      <xdr:nvCxnSpPr>
        <xdr:cNvPr id="256" name="直線コネクタ 255"/>
        <xdr:cNvCxnSpPr/>
      </xdr:nvCxnSpPr>
      <xdr:spPr>
        <a:xfrm flipV="1">
          <a:off x="16179800" y="143637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155423</xdr:rowOff>
    </xdr:from>
    <xdr:to>
      <xdr:col>23</xdr:col>
      <xdr:colOff>406400</xdr:colOff>
      <xdr:row>83</xdr:row>
      <xdr:rowOff>167821</xdr:rowOff>
    </xdr:to>
    <xdr:cxnSp macro="">
      <xdr:nvCxnSpPr>
        <xdr:cNvPr id="259" name="直線コネクタ 258"/>
        <xdr:cNvCxnSpPr/>
      </xdr:nvCxnSpPr>
      <xdr:spPr>
        <a:xfrm>
          <a:off x="15290800" y="14214323"/>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0" name="フローチャート : 判断 259"/>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61" name="テキスト ボックス 260"/>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155423</xdr:rowOff>
    </xdr:from>
    <xdr:to>
      <xdr:col>22</xdr:col>
      <xdr:colOff>203200</xdr:colOff>
      <xdr:row>83</xdr:row>
      <xdr:rowOff>144841</xdr:rowOff>
    </xdr:to>
    <xdr:cxnSp macro="">
      <xdr:nvCxnSpPr>
        <xdr:cNvPr id="262" name="直線コネクタ 261"/>
        <xdr:cNvCxnSpPr/>
      </xdr:nvCxnSpPr>
      <xdr:spPr>
        <a:xfrm flipV="1">
          <a:off x="14401800" y="14214323"/>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128512</xdr:rowOff>
    </xdr:from>
    <xdr:to>
      <xdr:col>22</xdr:col>
      <xdr:colOff>254000</xdr:colOff>
      <xdr:row>84</xdr:row>
      <xdr:rowOff>58662</xdr:rowOff>
    </xdr:to>
    <xdr:sp macro="" textlink="">
      <xdr:nvSpPr>
        <xdr:cNvPr id="263" name="フローチャート : 判断 262"/>
        <xdr:cNvSpPr/>
      </xdr:nvSpPr>
      <xdr:spPr>
        <a:xfrm>
          <a:off x="15240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64" name="テキスト ボックス 263"/>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88</xdr:row>
      <xdr:rowOff>103414</xdr:rowOff>
    </xdr:to>
    <xdr:cxnSp macro="">
      <xdr:nvCxnSpPr>
        <xdr:cNvPr id="265" name="直線コネクタ 264"/>
        <xdr:cNvCxnSpPr/>
      </xdr:nvCxnSpPr>
      <xdr:spPr>
        <a:xfrm flipV="1">
          <a:off x="13512800" y="14375191"/>
          <a:ext cx="889000" cy="8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117021</xdr:rowOff>
    </xdr:from>
    <xdr:to>
      <xdr:col>21</xdr:col>
      <xdr:colOff>50800</xdr:colOff>
      <xdr:row>84</xdr:row>
      <xdr:rowOff>47171</xdr:rowOff>
    </xdr:to>
    <xdr:sp macro="" textlink="">
      <xdr:nvSpPr>
        <xdr:cNvPr id="266" name="フローチャート : 判断 265"/>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31948</xdr:rowOff>
    </xdr:from>
    <xdr:ext cx="762000" cy="259045"/>
    <xdr:sp macro="" textlink="">
      <xdr:nvSpPr>
        <xdr:cNvPr id="267" name="テキスト ボックス 266"/>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68" name="フローチャート : 判断 267"/>
        <xdr:cNvSpPr/>
      </xdr:nvSpPr>
      <xdr:spPr>
        <a:xfrm>
          <a:off x="13462000" y="1522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47975</xdr:rowOff>
    </xdr:from>
    <xdr:ext cx="762000" cy="259045"/>
    <xdr:sp macro="" textlink="">
      <xdr:nvSpPr>
        <xdr:cNvPr id="269" name="テキスト ボックス 268"/>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5" name="円/楕円 274"/>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6"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7" name="円/楕円 276"/>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78" name="テキスト ボックス 277"/>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104623</xdr:rowOff>
    </xdr:from>
    <xdr:to>
      <xdr:col>22</xdr:col>
      <xdr:colOff>254000</xdr:colOff>
      <xdr:row>83</xdr:row>
      <xdr:rowOff>34773</xdr:rowOff>
    </xdr:to>
    <xdr:sp macro="" textlink="">
      <xdr:nvSpPr>
        <xdr:cNvPr id="279" name="円/楕円 278"/>
        <xdr:cNvSpPr/>
      </xdr:nvSpPr>
      <xdr:spPr>
        <a:xfrm>
          <a:off x="15240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44950</xdr:rowOff>
    </xdr:from>
    <xdr:ext cx="762000" cy="259045"/>
    <xdr:sp macro="" textlink="">
      <xdr:nvSpPr>
        <xdr:cNvPr id="280" name="テキスト ボックス 279"/>
        <xdr:cNvSpPr txBox="1"/>
      </xdr:nvSpPr>
      <xdr:spPr>
        <a:xfrm>
          <a:off x="14909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94041</xdr:rowOff>
    </xdr:from>
    <xdr:to>
      <xdr:col>21</xdr:col>
      <xdr:colOff>50800</xdr:colOff>
      <xdr:row>84</xdr:row>
      <xdr:rowOff>24191</xdr:rowOff>
    </xdr:to>
    <xdr:sp macro="" textlink="">
      <xdr:nvSpPr>
        <xdr:cNvPr id="281" name="円/楕円 280"/>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34368</xdr:rowOff>
    </xdr:from>
    <xdr:ext cx="762000" cy="259045"/>
    <xdr:sp macro="" textlink="">
      <xdr:nvSpPr>
        <xdr:cNvPr id="282" name="テキスト ボックス 281"/>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83" name="円/楕円 282"/>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164391</xdr:rowOff>
    </xdr:from>
    <xdr:ext cx="762000" cy="259045"/>
    <xdr:sp macro="" textlink="">
      <xdr:nvSpPr>
        <xdr:cNvPr id="284" name="テキスト ボックス 283"/>
        <xdr:cNvSpPr txBox="1"/>
      </xdr:nvSpPr>
      <xdr:spPr>
        <a:xfrm>
          <a:off x="13131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年度まで新規採用を見送ったため、類似団体平均を下回ることが出来た。</a:t>
          </a:r>
          <a:endParaRPr lang="ja-JP" altLang="ja-JP" sz="1300">
            <a:effectLst/>
          </a:endParaRPr>
        </a:p>
        <a:p>
          <a:r>
            <a:rPr kumimoji="1" lang="ja-JP" altLang="ja-JP" sz="1300">
              <a:solidFill>
                <a:schemeClr val="dk1"/>
              </a:solidFill>
              <a:effectLst/>
              <a:latin typeface="+mn-lt"/>
              <a:ea typeface="+mn-ea"/>
              <a:cs typeface="+mn-cs"/>
            </a:rPr>
            <a:t>今後も退職と採用、人員と業務のバランスを考慮し、適正な定員管理に努める。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44014</xdr:rowOff>
    </xdr:from>
    <xdr:to>
      <xdr:col>24</xdr:col>
      <xdr:colOff>558800</xdr:colOff>
      <xdr:row>60</xdr:row>
      <xdr:rowOff>82623</xdr:rowOff>
    </xdr:to>
    <xdr:cxnSp macro="">
      <xdr:nvCxnSpPr>
        <xdr:cNvPr id="321" name="直線コネクタ 320"/>
        <xdr:cNvCxnSpPr/>
      </xdr:nvCxnSpPr>
      <xdr:spPr>
        <a:xfrm>
          <a:off x="16179800" y="10331014"/>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41946</xdr:rowOff>
    </xdr:from>
    <xdr:to>
      <xdr:col>23</xdr:col>
      <xdr:colOff>406400</xdr:colOff>
      <xdr:row>60</xdr:row>
      <xdr:rowOff>44014</xdr:rowOff>
    </xdr:to>
    <xdr:cxnSp macro="">
      <xdr:nvCxnSpPr>
        <xdr:cNvPr id="324" name="直線コネクタ 323"/>
        <xdr:cNvCxnSpPr/>
      </xdr:nvCxnSpPr>
      <xdr:spPr>
        <a:xfrm>
          <a:off x="15290800" y="10328946"/>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120976</xdr:rowOff>
    </xdr:from>
    <xdr:to>
      <xdr:col>23</xdr:col>
      <xdr:colOff>457200</xdr:colOff>
      <xdr:row>62</xdr:row>
      <xdr:rowOff>51126</xdr:rowOff>
    </xdr:to>
    <xdr:sp macro="" textlink="">
      <xdr:nvSpPr>
        <xdr:cNvPr id="325" name="フローチャート : 判断 324"/>
        <xdr:cNvSpPr/>
      </xdr:nvSpPr>
      <xdr:spPr>
        <a:xfrm>
          <a:off x="16129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35903</xdr:rowOff>
    </xdr:from>
    <xdr:ext cx="736600" cy="259045"/>
    <xdr:sp macro="" textlink="">
      <xdr:nvSpPr>
        <xdr:cNvPr id="326" name="テキスト ボックス 325"/>
        <xdr:cNvSpPr txBox="1"/>
      </xdr:nvSpPr>
      <xdr:spPr>
        <a:xfrm>
          <a:off x="15798800" y="10665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41946</xdr:rowOff>
    </xdr:from>
    <xdr:to>
      <xdr:col>22</xdr:col>
      <xdr:colOff>203200</xdr:colOff>
      <xdr:row>60</xdr:row>
      <xdr:rowOff>60561</xdr:rowOff>
    </xdr:to>
    <xdr:cxnSp macro="">
      <xdr:nvCxnSpPr>
        <xdr:cNvPr id="327" name="直線コネクタ 326"/>
        <xdr:cNvCxnSpPr/>
      </xdr:nvCxnSpPr>
      <xdr:spPr>
        <a:xfrm flipV="1">
          <a:off x="14401800" y="10328946"/>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149243</xdr:rowOff>
    </xdr:from>
    <xdr:to>
      <xdr:col>22</xdr:col>
      <xdr:colOff>254000</xdr:colOff>
      <xdr:row>62</xdr:row>
      <xdr:rowOff>79393</xdr:rowOff>
    </xdr:to>
    <xdr:sp macro="" textlink="">
      <xdr:nvSpPr>
        <xdr:cNvPr id="328" name="フローチャート : 判断 327"/>
        <xdr:cNvSpPr/>
      </xdr:nvSpPr>
      <xdr:spPr>
        <a:xfrm>
          <a:off x="15240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64170</xdr:rowOff>
    </xdr:from>
    <xdr:ext cx="762000" cy="259045"/>
    <xdr:sp macro="" textlink="">
      <xdr:nvSpPr>
        <xdr:cNvPr id="329" name="テキスト ボックス 328"/>
        <xdr:cNvSpPr txBox="1"/>
      </xdr:nvSpPr>
      <xdr:spPr>
        <a:xfrm>
          <a:off x="14909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44014</xdr:rowOff>
    </xdr:from>
    <xdr:to>
      <xdr:col>21</xdr:col>
      <xdr:colOff>0</xdr:colOff>
      <xdr:row>60</xdr:row>
      <xdr:rowOff>60561</xdr:rowOff>
    </xdr:to>
    <xdr:cxnSp macro="">
      <xdr:nvCxnSpPr>
        <xdr:cNvPr id="330" name="直線コネクタ 329"/>
        <xdr:cNvCxnSpPr/>
      </xdr:nvCxnSpPr>
      <xdr:spPr>
        <a:xfrm>
          <a:off x="13512800" y="10331014"/>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31" name="フローチャート : 判断 330"/>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31767</xdr:rowOff>
    </xdr:from>
    <xdr:ext cx="762000" cy="259045"/>
    <xdr:sp macro="" textlink="">
      <xdr:nvSpPr>
        <xdr:cNvPr id="332" name="テキスト ボックス 331"/>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107877</xdr:rowOff>
    </xdr:from>
    <xdr:to>
      <xdr:col>19</xdr:col>
      <xdr:colOff>533400</xdr:colOff>
      <xdr:row>62</xdr:row>
      <xdr:rowOff>38027</xdr:rowOff>
    </xdr:to>
    <xdr:sp macro="" textlink="">
      <xdr:nvSpPr>
        <xdr:cNvPr id="333" name="フローチャート : 判断 332"/>
        <xdr:cNvSpPr/>
      </xdr:nvSpPr>
      <xdr:spPr>
        <a:xfrm>
          <a:off x="13462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22804</xdr:rowOff>
    </xdr:from>
    <xdr:ext cx="762000" cy="259045"/>
    <xdr:sp macro="" textlink="">
      <xdr:nvSpPr>
        <xdr:cNvPr id="334" name="テキスト ボックス 333"/>
        <xdr:cNvSpPr txBox="1"/>
      </xdr:nvSpPr>
      <xdr:spPr>
        <a:xfrm>
          <a:off x="13131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31823</xdr:rowOff>
    </xdr:from>
    <xdr:to>
      <xdr:col>24</xdr:col>
      <xdr:colOff>609600</xdr:colOff>
      <xdr:row>60</xdr:row>
      <xdr:rowOff>133423</xdr:rowOff>
    </xdr:to>
    <xdr:sp macro="" textlink="">
      <xdr:nvSpPr>
        <xdr:cNvPr id="340" name="円/楕円 339"/>
        <xdr:cNvSpPr/>
      </xdr:nvSpPr>
      <xdr:spPr>
        <a:xfrm>
          <a:off x="16967200" y="103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48350</xdr:rowOff>
    </xdr:from>
    <xdr:ext cx="762000" cy="259045"/>
    <xdr:sp macro="" textlink="">
      <xdr:nvSpPr>
        <xdr:cNvPr id="341" name="定員管理の状況該当値テキスト"/>
        <xdr:cNvSpPr txBox="1"/>
      </xdr:nvSpPr>
      <xdr:spPr>
        <a:xfrm>
          <a:off x="17106900" y="1016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164664</xdr:rowOff>
    </xdr:from>
    <xdr:to>
      <xdr:col>23</xdr:col>
      <xdr:colOff>457200</xdr:colOff>
      <xdr:row>60</xdr:row>
      <xdr:rowOff>94814</xdr:rowOff>
    </xdr:to>
    <xdr:sp macro="" textlink="">
      <xdr:nvSpPr>
        <xdr:cNvPr id="342" name="円/楕円 341"/>
        <xdr:cNvSpPr/>
      </xdr:nvSpPr>
      <xdr:spPr>
        <a:xfrm>
          <a:off x="16129000" y="102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104991</xdr:rowOff>
    </xdr:from>
    <xdr:ext cx="736600" cy="259045"/>
    <xdr:sp macro="" textlink="">
      <xdr:nvSpPr>
        <xdr:cNvPr id="343" name="テキスト ボックス 342"/>
        <xdr:cNvSpPr txBox="1"/>
      </xdr:nvSpPr>
      <xdr:spPr>
        <a:xfrm>
          <a:off x="15798800" y="1004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162596</xdr:rowOff>
    </xdr:from>
    <xdr:to>
      <xdr:col>22</xdr:col>
      <xdr:colOff>254000</xdr:colOff>
      <xdr:row>60</xdr:row>
      <xdr:rowOff>92746</xdr:rowOff>
    </xdr:to>
    <xdr:sp macro="" textlink="">
      <xdr:nvSpPr>
        <xdr:cNvPr id="344" name="円/楕円 343"/>
        <xdr:cNvSpPr/>
      </xdr:nvSpPr>
      <xdr:spPr>
        <a:xfrm>
          <a:off x="15240000" y="1027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102923</xdr:rowOff>
    </xdr:from>
    <xdr:ext cx="762000" cy="259045"/>
    <xdr:sp macro="" textlink="">
      <xdr:nvSpPr>
        <xdr:cNvPr id="345" name="テキスト ボックス 344"/>
        <xdr:cNvSpPr txBox="1"/>
      </xdr:nvSpPr>
      <xdr:spPr>
        <a:xfrm>
          <a:off x="14909800" y="1004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9761</xdr:rowOff>
    </xdr:from>
    <xdr:to>
      <xdr:col>21</xdr:col>
      <xdr:colOff>50800</xdr:colOff>
      <xdr:row>60</xdr:row>
      <xdr:rowOff>111361</xdr:rowOff>
    </xdr:to>
    <xdr:sp macro="" textlink="">
      <xdr:nvSpPr>
        <xdr:cNvPr id="346" name="円/楕円 345"/>
        <xdr:cNvSpPr/>
      </xdr:nvSpPr>
      <xdr:spPr>
        <a:xfrm>
          <a:off x="14351000" y="102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121538</xdr:rowOff>
    </xdr:from>
    <xdr:ext cx="762000" cy="259045"/>
    <xdr:sp macro="" textlink="">
      <xdr:nvSpPr>
        <xdr:cNvPr id="347" name="テキスト ボックス 346"/>
        <xdr:cNvSpPr txBox="1"/>
      </xdr:nvSpPr>
      <xdr:spPr>
        <a:xfrm>
          <a:off x="14020800" y="1006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164664</xdr:rowOff>
    </xdr:from>
    <xdr:to>
      <xdr:col>19</xdr:col>
      <xdr:colOff>533400</xdr:colOff>
      <xdr:row>60</xdr:row>
      <xdr:rowOff>94814</xdr:rowOff>
    </xdr:to>
    <xdr:sp macro="" textlink="">
      <xdr:nvSpPr>
        <xdr:cNvPr id="348" name="円/楕円 347"/>
        <xdr:cNvSpPr/>
      </xdr:nvSpPr>
      <xdr:spPr>
        <a:xfrm>
          <a:off x="13462000" y="102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104991</xdr:rowOff>
    </xdr:from>
    <xdr:ext cx="762000" cy="259045"/>
    <xdr:sp macro="" textlink="">
      <xdr:nvSpPr>
        <xdr:cNvPr id="349" name="テキスト ボックス 348"/>
        <xdr:cNvSpPr txBox="1"/>
      </xdr:nvSpPr>
      <xdr:spPr>
        <a:xfrm>
          <a:off x="13131800" y="100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類似団体平均を若干上回っており、今後は借入の抑制を行うとともに、収入の拡大に努め比率の下降を目指す。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109982</xdr:rowOff>
    </xdr:from>
    <xdr:to>
      <xdr:col>24</xdr:col>
      <xdr:colOff>558800</xdr:colOff>
      <xdr:row>42</xdr:row>
      <xdr:rowOff>15748</xdr:rowOff>
    </xdr:to>
    <xdr:cxnSp macro="">
      <xdr:nvCxnSpPr>
        <xdr:cNvPr id="381" name="直線コネクタ 380"/>
        <xdr:cNvCxnSpPr/>
      </xdr:nvCxnSpPr>
      <xdr:spPr>
        <a:xfrm flipV="1">
          <a:off x="16179800" y="713943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15748</xdr:rowOff>
    </xdr:from>
    <xdr:to>
      <xdr:col>23</xdr:col>
      <xdr:colOff>406400</xdr:colOff>
      <xdr:row>42</xdr:row>
      <xdr:rowOff>121920</xdr:rowOff>
    </xdr:to>
    <xdr:cxnSp macro="">
      <xdr:nvCxnSpPr>
        <xdr:cNvPr id="384" name="直線コネクタ 383"/>
        <xdr:cNvCxnSpPr/>
      </xdr:nvCxnSpPr>
      <xdr:spPr>
        <a:xfrm flipV="1">
          <a:off x="15290800" y="721664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85" name="フローチャート : 判断 384"/>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122699</xdr:rowOff>
    </xdr:from>
    <xdr:ext cx="736600" cy="259045"/>
    <xdr:sp macro="" textlink="">
      <xdr:nvSpPr>
        <xdr:cNvPr id="386" name="テキスト ボックス 385"/>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43</xdr:row>
      <xdr:rowOff>75946</xdr:rowOff>
    </xdr:to>
    <xdr:cxnSp macro="">
      <xdr:nvCxnSpPr>
        <xdr:cNvPr id="387" name="直線コネクタ 386"/>
        <xdr:cNvCxnSpPr/>
      </xdr:nvCxnSpPr>
      <xdr:spPr>
        <a:xfrm flipV="1">
          <a:off x="14401800" y="73228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8" name="フローチャート : 判断 38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9" name="テキスト ボックス 388"/>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75946</xdr:rowOff>
    </xdr:from>
    <xdr:to>
      <xdr:col>21</xdr:col>
      <xdr:colOff>0</xdr:colOff>
      <xdr:row>43</xdr:row>
      <xdr:rowOff>104902</xdr:rowOff>
    </xdr:to>
    <xdr:cxnSp macro="">
      <xdr:nvCxnSpPr>
        <xdr:cNvPr id="390" name="直線コネクタ 389"/>
        <xdr:cNvCxnSpPr/>
      </xdr:nvCxnSpPr>
      <xdr:spPr>
        <a:xfrm flipV="1">
          <a:off x="13512800" y="74482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91" name="フローチャート : 判断 390"/>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67073</xdr:rowOff>
    </xdr:from>
    <xdr:ext cx="762000" cy="259045"/>
    <xdr:sp macro="" textlink="">
      <xdr:nvSpPr>
        <xdr:cNvPr id="392" name="テキスト ボックス 391"/>
        <xdr:cNvSpPr txBox="1"/>
      </xdr:nvSpPr>
      <xdr:spPr>
        <a:xfrm>
          <a:off x="14020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393" name="フローチャート : 判断 392"/>
        <xdr:cNvSpPr/>
      </xdr:nvSpPr>
      <xdr:spPr>
        <a:xfrm>
          <a:off x="13462000" y="7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163593</xdr:rowOff>
    </xdr:from>
    <xdr:ext cx="762000" cy="259045"/>
    <xdr:sp macro="" textlink="">
      <xdr:nvSpPr>
        <xdr:cNvPr id="394" name="テキスト ボックス 393"/>
        <xdr:cNvSpPr txBox="1"/>
      </xdr:nvSpPr>
      <xdr:spPr>
        <a:xfrm>
          <a:off x="13131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400" name="円/楕円 399"/>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31259</xdr:rowOff>
    </xdr:from>
    <xdr:ext cx="762000" cy="259045"/>
    <xdr:sp macro="" textlink="">
      <xdr:nvSpPr>
        <xdr:cNvPr id="401"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136398</xdr:rowOff>
    </xdr:from>
    <xdr:to>
      <xdr:col>23</xdr:col>
      <xdr:colOff>457200</xdr:colOff>
      <xdr:row>42</xdr:row>
      <xdr:rowOff>66548</xdr:rowOff>
    </xdr:to>
    <xdr:sp macro="" textlink="">
      <xdr:nvSpPr>
        <xdr:cNvPr id="402" name="円/楕円 401"/>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403" name="テキスト ボックス 402"/>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404" name="円/楕円 403"/>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405" name="テキスト ボックス 404"/>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25146</xdr:rowOff>
    </xdr:from>
    <xdr:to>
      <xdr:col>21</xdr:col>
      <xdr:colOff>50800</xdr:colOff>
      <xdr:row>43</xdr:row>
      <xdr:rowOff>126746</xdr:rowOff>
    </xdr:to>
    <xdr:sp macro="" textlink="">
      <xdr:nvSpPr>
        <xdr:cNvPr id="406" name="円/楕円 405"/>
        <xdr:cNvSpPr/>
      </xdr:nvSpPr>
      <xdr:spPr>
        <a:xfrm>
          <a:off x="14351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111523</xdr:rowOff>
    </xdr:from>
    <xdr:ext cx="762000" cy="259045"/>
    <xdr:sp macro="" textlink="">
      <xdr:nvSpPr>
        <xdr:cNvPr id="407" name="テキスト ボックス 406"/>
        <xdr:cNvSpPr txBox="1"/>
      </xdr:nvSpPr>
      <xdr:spPr>
        <a:xfrm>
          <a:off x="14020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408" name="円/楕円 407"/>
        <xdr:cNvSpPr/>
      </xdr:nvSpPr>
      <xdr:spPr>
        <a:xfrm>
          <a:off x="13462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409" name="テキスト ボックス 408"/>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今後も財産の確保と借入の抑制を行い比率の維持に努める。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5" name="フローチャート :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7" name="フローチャート :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51" name="フローチャート : 判断 450"/>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52" name="テキスト ボックス 451"/>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福島県中島村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5,206
5,183
18.92
3,441,995
3,197,932
217,704
1,867,699
2,371,602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今後も更なる財源の確保と、退職と採用のバランスを保ちながら適正な運営に努める。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62230</xdr:rowOff>
    </xdr:to>
    <xdr:cxnSp macro="">
      <xdr:nvCxnSpPr>
        <xdr:cNvPr id="66" name="直線コネクタ 65"/>
        <xdr:cNvCxnSpPr/>
      </xdr:nvCxnSpPr>
      <xdr:spPr>
        <a:xfrm>
          <a:off x="3987800" y="6375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100330</xdr:rowOff>
    </xdr:to>
    <xdr:cxnSp macro="">
      <xdr:nvCxnSpPr>
        <xdr:cNvPr id="69" name="直線コネクタ 68"/>
        <xdr:cNvCxnSpPr/>
      </xdr:nvCxnSpPr>
      <xdr:spPr>
        <a:xfrm flipV="1">
          <a:off x="3098800" y="637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100330</xdr:rowOff>
    </xdr:to>
    <xdr:cxnSp macro="">
      <xdr:nvCxnSpPr>
        <xdr:cNvPr id="72" name="直線コネクタ 71"/>
        <xdr:cNvCxnSpPr/>
      </xdr:nvCxnSpPr>
      <xdr:spPr>
        <a:xfrm>
          <a:off x="2209800" y="641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54610</xdr:rowOff>
    </xdr:from>
    <xdr:to>
      <xdr:col>3</xdr:col>
      <xdr:colOff>142875</xdr:colOff>
      <xdr:row>37</xdr:row>
      <xdr:rowOff>69850</xdr:rowOff>
    </xdr:to>
    <xdr:cxnSp macro="">
      <xdr:nvCxnSpPr>
        <xdr:cNvPr id="75" name="直線コネクタ 74"/>
        <xdr:cNvCxnSpPr/>
      </xdr:nvCxnSpPr>
      <xdr:spPr>
        <a:xfrm>
          <a:off x="1320800" y="639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11430</xdr:rowOff>
    </xdr:from>
    <xdr:to>
      <xdr:col>7</xdr:col>
      <xdr:colOff>66675</xdr:colOff>
      <xdr:row>37</xdr:row>
      <xdr:rowOff>113030</xdr:rowOff>
    </xdr:to>
    <xdr:sp macro="" textlink="">
      <xdr:nvSpPr>
        <xdr:cNvPr id="85" name="円/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154957</xdr:rowOff>
    </xdr:from>
    <xdr:ext cx="762000" cy="259045"/>
    <xdr:sp macro="" textlink="">
      <xdr:nvSpPr>
        <xdr:cNvPr id="86"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7" name="円/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49530</xdr:rowOff>
    </xdr:from>
    <xdr:to>
      <xdr:col>4</xdr:col>
      <xdr:colOff>396875</xdr:colOff>
      <xdr:row>37</xdr:row>
      <xdr:rowOff>151130</xdr:rowOff>
    </xdr:to>
    <xdr:sp macro="" textlink="">
      <xdr:nvSpPr>
        <xdr:cNvPr id="89" name="円/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1" name="円/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3" name="円/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旧来より平均的な比率を示しているが、更なる支出抑制、適正な運営に努める。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166188</xdr:rowOff>
    </xdr:from>
    <xdr:to>
      <xdr:col>24</xdr:col>
      <xdr:colOff>31750</xdr:colOff>
      <xdr:row>15</xdr:row>
      <xdr:rowOff>66584</xdr:rowOff>
    </xdr:to>
    <xdr:cxnSp macro="">
      <xdr:nvCxnSpPr>
        <xdr:cNvPr id="129" name="直線コネクタ 128"/>
        <xdr:cNvCxnSpPr/>
      </xdr:nvCxnSpPr>
      <xdr:spPr>
        <a:xfrm>
          <a:off x="15671800" y="2566488"/>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166188</xdr:rowOff>
    </xdr:from>
    <xdr:to>
      <xdr:col>22</xdr:col>
      <xdr:colOff>565150</xdr:colOff>
      <xdr:row>15</xdr:row>
      <xdr:rowOff>14333</xdr:rowOff>
    </xdr:to>
    <xdr:cxnSp macro="">
      <xdr:nvCxnSpPr>
        <xdr:cNvPr id="132" name="直線コネクタ 131"/>
        <xdr:cNvCxnSpPr/>
      </xdr:nvCxnSpPr>
      <xdr:spPr>
        <a:xfrm flipV="1">
          <a:off x="14782800" y="25664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54973</xdr:rowOff>
    </xdr:from>
    <xdr:to>
      <xdr:col>22</xdr:col>
      <xdr:colOff>615950</xdr:colOff>
      <xdr:row>15</xdr:row>
      <xdr:rowOff>156573</xdr:rowOff>
    </xdr:to>
    <xdr:sp macro="" textlink="">
      <xdr:nvSpPr>
        <xdr:cNvPr id="133" name="フローチャート : 判断 132"/>
        <xdr:cNvSpPr/>
      </xdr:nvSpPr>
      <xdr:spPr>
        <a:xfrm>
          <a:off x="15621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141350</xdr:rowOff>
    </xdr:from>
    <xdr:ext cx="736600" cy="259045"/>
    <xdr:sp macro="" textlink="">
      <xdr:nvSpPr>
        <xdr:cNvPr id="134" name="テキスト ボックス 133"/>
        <xdr:cNvSpPr txBox="1"/>
      </xdr:nvSpPr>
      <xdr:spPr>
        <a:xfrm>
          <a:off x="15290800" y="271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100874</xdr:rowOff>
    </xdr:from>
    <xdr:to>
      <xdr:col>21</xdr:col>
      <xdr:colOff>361950</xdr:colOff>
      <xdr:row>15</xdr:row>
      <xdr:rowOff>14333</xdr:rowOff>
    </xdr:to>
    <xdr:cxnSp macro="">
      <xdr:nvCxnSpPr>
        <xdr:cNvPr id="135" name="直線コネクタ 134"/>
        <xdr:cNvCxnSpPr/>
      </xdr:nvCxnSpPr>
      <xdr:spPr>
        <a:xfrm>
          <a:off x="13893800" y="250117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48441</xdr:rowOff>
    </xdr:from>
    <xdr:to>
      <xdr:col>21</xdr:col>
      <xdr:colOff>412750</xdr:colOff>
      <xdr:row>15</xdr:row>
      <xdr:rowOff>150041</xdr:rowOff>
    </xdr:to>
    <xdr:sp macro="" textlink="">
      <xdr:nvSpPr>
        <xdr:cNvPr id="136" name="フローチャート : 判断 135"/>
        <xdr:cNvSpPr/>
      </xdr:nvSpPr>
      <xdr:spPr>
        <a:xfrm>
          <a:off x="14732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134818</xdr:rowOff>
    </xdr:from>
    <xdr:ext cx="762000" cy="259045"/>
    <xdr:sp macro="" textlink="">
      <xdr:nvSpPr>
        <xdr:cNvPr id="137" name="テキスト ボックス 136"/>
        <xdr:cNvSpPr txBox="1"/>
      </xdr:nvSpPr>
      <xdr:spPr>
        <a:xfrm>
          <a:off x="14401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14</xdr:row>
      <xdr:rowOff>100874</xdr:rowOff>
    </xdr:to>
    <xdr:cxnSp macro="">
      <xdr:nvCxnSpPr>
        <xdr:cNvPr id="138" name="直線コネクタ 137"/>
        <xdr:cNvCxnSpPr/>
      </xdr:nvCxnSpPr>
      <xdr:spPr>
        <a:xfrm>
          <a:off x="13004800" y="24619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2721</xdr:rowOff>
    </xdr:from>
    <xdr:to>
      <xdr:col>20</xdr:col>
      <xdr:colOff>209550</xdr:colOff>
      <xdr:row>15</xdr:row>
      <xdr:rowOff>104321</xdr:rowOff>
    </xdr:to>
    <xdr:sp macro="" textlink="">
      <xdr:nvSpPr>
        <xdr:cNvPr id="139" name="フローチャート : 判断 138"/>
        <xdr:cNvSpPr/>
      </xdr:nvSpPr>
      <xdr:spPr>
        <a:xfrm>
          <a:off x="13843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89098</xdr:rowOff>
    </xdr:from>
    <xdr:ext cx="762000" cy="259045"/>
    <xdr:sp macro="" textlink="">
      <xdr:nvSpPr>
        <xdr:cNvPr id="140" name="テキスト ボックス 139"/>
        <xdr:cNvSpPr txBox="1"/>
      </xdr:nvSpPr>
      <xdr:spPr>
        <a:xfrm>
          <a:off x="13512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41" name="フローチャート : 判断 140"/>
        <xdr:cNvSpPr/>
      </xdr:nvSpPr>
      <xdr:spPr>
        <a:xfrm>
          <a:off x="12954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56441</xdr:rowOff>
    </xdr:from>
    <xdr:ext cx="762000" cy="259045"/>
    <xdr:sp macro="" textlink="">
      <xdr:nvSpPr>
        <xdr:cNvPr id="142" name="テキスト ボックス 141"/>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15784</xdr:rowOff>
    </xdr:from>
    <xdr:to>
      <xdr:col>24</xdr:col>
      <xdr:colOff>82550</xdr:colOff>
      <xdr:row>15</xdr:row>
      <xdr:rowOff>117384</xdr:rowOff>
    </xdr:to>
    <xdr:sp macro="" textlink="">
      <xdr:nvSpPr>
        <xdr:cNvPr id="148" name="円/楕円 147"/>
        <xdr:cNvSpPr/>
      </xdr:nvSpPr>
      <xdr:spPr>
        <a:xfrm>
          <a:off x="164592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32311</xdr:rowOff>
    </xdr:from>
    <xdr:ext cx="762000" cy="259045"/>
    <xdr:sp macro="" textlink="">
      <xdr:nvSpPr>
        <xdr:cNvPr id="149" name="物件費該当値テキスト"/>
        <xdr:cNvSpPr txBox="1"/>
      </xdr:nvSpPr>
      <xdr:spPr>
        <a:xfrm>
          <a:off x="16598900" y="24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115388</xdr:rowOff>
    </xdr:from>
    <xdr:to>
      <xdr:col>22</xdr:col>
      <xdr:colOff>615950</xdr:colOff>
      <xdr:row>15</xdr:row>
      <xdr:rowOff>45538</xdr:rowOff>
    </xdr:to>
    <xdr:sp macro="" textlink="">
      <xdr:nvSpPr>
        <xdr:cNvPr id="150" name="円/楕円 149"/>
        <xdr:cNvSpPr/>
      </xdr:nvSpPr>
      <xdr:spPr>
        <a:xfrm>
          <a:off x="15621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55715</xdr:rowOff>
    </xdr:from>
    <xdr:ext cx="736600" cy="259045"/>
    <xdr:sp macro="" textlink="">
      <xdr:nvSpPr>
        <xdr:cNvPr id="151" name="テキスト ボックス 150"/>
        <xdr:cNvSpPr txBox="1"/>
      </xdr:nvSpPr>
      <xdr:spPr>
        <a:xfrm>
          <a:off x="15290800" y="228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134983</xdr:rowOff>
    </xdr:from>
    <xdr:to>
      <xdr:col>21</xdr:col>
      <xdr:colOff>412750</xdr:colOff>
      <xdr:row>15</xdr:row>
      <xdr:rowOff>65133</xdr:rowOff>
    </xdr:to>
    <xdr:sp macro="" textlink="">
      <xdr:nvSpPr>
        <xdr:cNvPr id="152" name="円/楕円 151"/>
        <xdr:cNvSpPr/>
      </xdr:nvSpPr>
      <xdr:spPr>
        <a:xfrm>
          <a:off x="14732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75310</xdr:rowOff>
    </xdr:from>
    <xdr:ext cx="762000" cy="259045"/>
    <xdr:sp macro="" textlink="">
      <xdr:nvSpPr>
        <xdr:cNvPr id="153" name="テキスト ボックス 152"/>
        <xdr:cNvSpPr txBox="1"/>
      </xdr:nvSpPr>
      <xdr:spPr>
        <a:xfrm>
          <a:off x="14401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50074</xdr:rowOff>
    </xdr:from>
    <xdr:to>
      <xdr:col>20</xdr:col>
      <xdr:colOff>209550</xdr:colOff>
      <xdr:row>14</xdr:row>
      <xdr:rowOff>151674</xdr:rowOff>
    </xdr:to>
    <xdr:sp macro="" textlink="">
      <xdr:nvSpPr>
        <xdr:cNvPr id="154" name="円/楕円 153"/>
        <xdr:cNvSpPr/>
      </xdr:nvSpPr>
      <xdr:spPr>
        <a:xfrm>
          <a:off x="13843000" y="24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161851</xdr:rowOff>
    </xdr:from>
    <xdr:ext cx="762000" cy="259045"/>
    <xdr:sp macro="" textlink="">
      <xdr:nvSpPr>
        <xdr:cNvPr id="155" name="テキスト ボックス 154"/>
        <xdr:cNvSpPr txBox="1"/>
      </xdr:nvSpPr>
      <xdr:spPr>
        <a:xfrm>
          <a:off x="13512800" y="221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10886</xdr:rowOff>
    </xdr:from>
    <xdr:to>
      <xdr:col>19</xdr:col>
      <xdr:colOff>6350</xdr:colOff>
      <xdr:row>14</xdr:row>
      <xdr:rowOff>112486</xdr:rowOff>
    </xdr:to>
    <xdr:sp macro="" textlink="">
      <xdr:nvSpPr>
        <xdr:cNvPr id="156" name="円/楕円 155"/>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122663</xdr:rowOff>
    </xdr:from>
    <xdr:ext cx="762000" cy="259045"/>
    <xdr:sp macro="" textlink="">
      <xdr:nvSpPr>
        <xdr:cNvPr id="157" name="テキスト ボックス 156"/>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今後も適正な運営に努める。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31750</xdr:rowOff>
    </xdr:to>
    <xdr:cxnSp macro="">
      <xdr:nvCxnSpPr>
        <xdr:cNvPr id="190" name="直線コネクタ 189"/>
        <xdr:cNvCxnSpPr/>
      </xdr:nvCxnSpPr>
      <xdr:spPr>
        <a:xfrm>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165100</xdr:rowOff>
    </xdr:to>
    <xdr:cxnSp macro="">
      <xdr:nvCxnSpPr>
        <xdr:cNvPr id="193" name="直線コネクタ 192"/>
        <xdr:cNvCxnSpPr/>
      </xdr:nvCxnSpPr>
      <xdr:spPr>
        <a:xfrm>
          <a:off x="3098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95250</xdr:rowOff>
    </xdr:from>
    <xdr:to>
      <xdr:col>5</xdr:col>
      <xdr:colOff>600075</xdr:colOff>
      <xdr:row>55</xdr:row>
      <xdr:rowOff>25400</xdr:rowOff>
    </xdr:to>
    <xdr:sp macro="" textlink="">
      <xdr:nvSpPr>
        <xdr:cNvPr id="194" name="フローチャート : 判断 193"/>
        <xdr:cNvSpPr/>
      </xdr:nvSpPr>
      <xdr:spPr>
        <a:xfrm>
          <a:off x="3937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195" name="テキスト ボックス 194"/>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88900</xdr:rowOff>
    </xdr:to>
    <xdr:cxnSp macro="">
      <xdr:nvCxnSpPr>
        <xdr:cNvPr id="196" name="直線コネクタ 195"/>
        <xdr:cNvCxnSpPr/>
      </xdr:nvCxnSpPr>
      <xdr:spPr>
        <a:xfrm>
          <a:off x="2209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57150</xdr:rowOff>
    </xdr:from>
    <xdr:to>
      <xdr:col>4</xdr:col>
      <xdr:colOff>396875</xdr:colOff>
      <xdr:row>54</xdr:row>
      <xdr:rowOff>158750</xdr:rowOff>
    </xdr:to>
    <xdr:sp macro="" textlink="">
      <xdr:nvSpPr>
        <xdr:cNvPr id="197" name="フローチャート : 判断 196"/>
        <xdr:cNvSpPr/>
      </xdr:nvSpPr>
      <xdr:spPr>
        <a:xfrm>
          <a:off x="3048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143527</xdr:rowOff>
    </xdr:from>
    <xdr:ext cx="762000" cy="259045"/>
    <xdr:sp macro="" textlink="">
      <xdr:nvSpPr>
        <xdr:cNvPr id="198" name="テキスト ボックス 197"/>
        <xdr:cNvSpPr txBox="1"/>
      </xdr:nvSpPr>
      <xdr:spPr>
        <a:xfrm>
          <a:off x="2717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69850</xdr:rowOff>
    </xdr:to>
    <xdr:cxnSp macro="">
      <xdr:nvCxnSpPr>
        <xdr:cNvPr id="199" name="直線コネクタ 198"/>
        <xdr:cNvCxnSpPr/>
      </xdr:nvCxnSpPr>
      <xdr:spPr>
        <a:xfrm flipV="1">
          <a:off x="1320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200" name="フローチャート : 判断 199"/>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201" name="テキスト ボックス 200"/>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02" name="フローチャート : 判断 201"/>
        <xdr:cNvSpPr/>
      </xdr:nvSpPr>
      <xdr:spPr>
        <a:xfrm>
          <a:off x="1270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03" name="テキスト ボックス 202"/>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9" name="円/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11" name="円/楕円 210"/>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212" name="テキスト ボックス 211"/>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3" name="円/楕円 212"/>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4" name="テキスト ボックス 213"/>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5" name="円/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7" name="円/楕円 216"/>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105427</xdr:rowOff>
    </xdr:from>
    <xdr:ext cx="762000" cy="259045"/>
    <xdr:sp macro="" textlink="">
      <xdr:nvSpPr>
        <xdr:cNvPr id="218" name="テキスト ボックス 217"/>
        <xdr:cNvSpPr txBox="1"/>
      </xdr:nvSpPr>
      <xdr:spPr>
        <a:xfrm>
          <a:off x="939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繰出金が支出の</a:t>
          </a:r>
          <a:r>
            <a:rPr kumimoji="1" lang="en-US" altLang="ja-JP" sz="1300">
              <a:solidFill>
                <a:schemeClr val="dk1"/>
              </a:solidFill>
              <a:effectLst/>
              <a:latin typeface="+mn-lt"/>
              <a:ea typeface="+mn-ea"/>
              <a:cs typeface="+mn-cs"/>
            </a:rPr>
            <a:t>87</a:t>
          </a:r>
          <a:r>
            <a:rPr kumimoji="1" lang="ja-JP" altLang="ja-JP" sz="1300">
              <a:solidFill>
                <a:schemeClr val="dk1"/>
              </a:solidFill>
              <a:effectLst/>
              <a:latin typeface="+mn-lt"/>
              <a:ea typeface="+mn-ea"/>
              <a:cs typeface="+mn-cs"/>
            </a:rPr>
            <a:t>％を占めている。</a:t>
          </a:r>
          <a:endParaRPr lang="ja-JP" altLang="ja-JP" sz="1300">
            <a:effectLst/>
          </a:endParaRPr>
        </a:p>
        <a:p>
          <a:r>
            <a:rPr kumimoji="1" lang="ja-JP" altLang="ja-JP" sz="1300">
              <a:solidFill>
                <a:schemeClr val="dk1"/>
              </a:solidFill>
              <a:effectLst/>
              <a:latin typeface="+mn-lt"/>
              <a:ea typeface="+mn-ea"/>
              <a:cs typeface="+mn-cs"/>
            </a:rPr>
            <a:t>特別会計事業の自立した運営を図り、繰出金の縮減に努める。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157480</xdr:rowOff>
    </xdr:to>
    <xdr:cxnSp macro="">
      <xdr:nvCxnSpPr>
        <xdr:cNvPr id="251" name="直線コネクタ 250"/>
        <xdr:cNvCxnSpPr/>
      </xdr:nvCxnSpPr>
      <xdr:spPr>
        <a:xfrm>
          <a:off x="15671800" y="99796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96520</xdr:rowOff>
    </xdr:to>
    <xdr:cxnSp macro="">
      <xdr:nvCxnSpPr>
        <xdr:cNvPr id="254" name="直線コネクタ 253"/>
        <xdr:cNvCxnSpPr/>
      </xdr:nvCxnSpPr>
      <xdr:spPr>
        <a:xfrm flipV="1">
          <a:off x="14782800" y="9979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5" name="フローチャート : 判断 254"/>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6" name="テキスト ボックス 255"/>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168910</xdr:rowOff>
    </xdr:from>
    <xdr:to>
      <xdr:col>21</xdr:col>
      <xdr:colOff>361950</xdr:colOff>
      <xdr:row>58</xdr:row>
      <xdr:rowOff>96520</xdr:rowOff>
    </xdr:to>
    <xdr:cxnSp macro="">
      <xdr:nvCxnSpPr>
        <xdr:cNvPr id="257" name="直線コネクタ 256"/>
        <xdr:cNvCxnSpPr/>
      </xdr:nvCxnSpPr>
      <xdr:spPr>
        <a:xfrm>
          <a:off x="13893800" y="9941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20320</xdr:rowOff>
    </xdr:to>
    <xdr:cxnSp macro="">
      <xdr:nvCxnSpPr>
        <xdr:cNvPr id="260" name="直線コネクタ 259"/>
        <xdr:cNvCxnSpPr/>
      </xdr:nvCxnSpPr>
      <xdr:spPr>
        <a:xfrm flipV="1">
          <a:off x="13004800" y="994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125730</xdr:rowOff>
    </xdr:from>
    <xdr:to>
      <xdr:col>20</xdr:col>
      <xdr:colOff>209550</xdr:colOff>
      <xdr:row>56</xdr:row>
      <xdr:rowOff>55880</xdr:rowOff>
    </xdr:to>
    <xdr:sp macro="" textlink="">
      <xdr:nvSpPr>
        <xdr:cNvPr id="261" name="フローチャート : 判断 260"/>
        <xdr:cNvSpPr/>
      </xdr:nvSpPr>
      <xdr:spPr>
        <a:xfrm>
          <a:off x="13843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62" name="テキスト ボックス 261"/>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63" name="フローチャート : 判断 262"/>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64" name="テキスト ボックス 26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106680</xdr:rowOff>
    </xdr:from>
    <xdr:to>
      <xdr:col>24</xdr:col>
      <xdr:colOff>82550</xdr:colOff>
      <xdr:row>59</xdr:row>
      <xdr:rowOff>36830</xdr:rowOff>
    </xdr:to>
    <xdr:sp macro="" textlink="">
      <xdr:nvSpPr>
        <xdr:cNvPr id="270" name="円/楕円 269"/>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78757</xdr:rowOff>
    </xdr:from>
    <xdr:ext cx="762000" cy="259045"/>
    <xdr:sp macro="" textlink="">
      <xdr:nvSpPr>
        <xdr:cNvPr id="271"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72" name="円/楕円 271"/>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73" name="テキスト ボックス 272"/>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45720</xdr:rowOff>
    </xdr:from>
    <xdr:to>
      <xdr:col>21</xdr:col>
      <xdr:colOff>412750</xdr:colOff>
      <xdr:row>58</xdr:row>
      <xdr:rowOff>147320</xdr:rowOff>
    </xdr:to>
    <xdr:sp macro="" textlink="">
      <xdr:nvSpPr>
        <xdr:cNvPr id="274" name="円/楕円 273"/>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132097</xdr:rowOff>
    </xdr:from>
    <xdr:ext cx="762000" cy="259045"/>
    <xdr:sp macro="" textlink="">
      <xdr:nvSpPr>
        <xdr:cNvPr id="275" name="テキスト ボックス 274"/>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6" name="円/楕円 275"/>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7" name="テキスト ボックス 276"/>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140970</xdr:rowOff>
    </xdr:from>
    <xdr:to>
      <xdr:col>19</xdr:col>
      <xdr:colOff>6350</xdr:colOff>
      <xdr:row>58</xdr:row>
      <xdr:rowOff>71120</xdr:rowOff>
    </xdr:to>
    <xdr:sp macro="" textlink="">
      <xdr:nvSpPr>
        <xdr:cNvPr id="278" name="円/楕円 277"/>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55897</xdr:rowOff>
    </xdr:from>
    <xdr:ext cx="762000" cy="259045"/>
    <xdr:sp macro="" textlink="">
      <xdr:nvSpPr>
        <xdr:cNvPr id="279" name="テキスト ボックス 278"/>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一部事務組合等への負担金が支出の</a:t>
          </a:r>
          <a:r>
            <a:rPr kumimoji="1" lang="en-US" altLang="ja-JP" sz="1300">
              <a:solidFill>
                <a:schemeClr val="dk1"/>
              </a:solidFill>
              <a:effectLst/>
              <a:latin typeface="+mn-lt"/>
              <a:ea typeface="+mn-ea"/>
              <a:cs typeface="+mn-cs"/>
            </a:rPr>
            <a:t>54</a:t>
          </a:r>
          <a:r>
            <a:rPr kumimoji="1" lang="ja-JP" altLang="ja-JP" sz="1300">
              <a:solidFill>
                <a:schemeClr val="dk1"/>
              </a:solidFill>
              <a:effectLst/>
              <a:latin typeface="+mn-lt"/>
              <a:ea typeface="+mn-ea"/>
              <a:cs typeface="+mn-cs"/>
            </a:rPr>
            <a:t>％を占めている。</a:t>
          </a:r>
          <a:endParaRPr lang="ja-JP" altLang="ja-JP" sz="1300">
            <a:effectLst/>
          </a:endParaRPr>
        </a:p>
        <a:p>
          <a:r>
            <a:rPr kumimoji="1" lang="ja-JP" altLang="ja-JP" sz="1300">
              <a:solidFill>
                <a:schemeClr val="dk1"/>
              </a:solidFill>
              <a:effectLst/>
              <a:latin typeface="+mn-lt"/>
              <a:ea typeface="+mn-ea"/>
              <a:cs typeface="+mn-cs"/>
            </a:rPr>
            <a:t>補助金額等精査し、適正な支出を図る。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101854</xdr:rowOff>
    </xdr:to>
    <xdr:cxnSp macro="">
      <xdr:nvCxnSpPr>
        <xdr:cNvPr id="309" name="直線コネクタ 308"/>
        <xdr:cNvCxnSpPr/>
      </xdr:nvCxnSpPr>
      <xdr:spPr>
        <a:xfrm>
          <a:off x="15671800" y="63997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56134</xdr:rowOff>
    </xdr:to>
    <xdr:cxnSp macro="">
      <xdr:nvCxnSpPr>
        <xdr:cNvPr id="312" name="直線コネクタ 311"/>
        <xdr:cNvCxnSpPr/>
      </xdr:nvCxnSpPr>
      <xdr:spPr>
        <a:xfrm>
          <a:off x="14782800" y="6376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33274</xdr:rowOff>
    </xdr:to>
    <xdr:cxnSp macro="">
      <xdr:nvCxnSpPr>
        <xdr:cNvPr id="315" name="直線コネクタ 314"/>
        <xdr:cNvCxnSpPr/>
      </xdr:nvCxnSpPr>
      <xdr:spPr>
        <a:xfrm>
          <a:off x="13893800" y="6322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6" name="フローチャート : 判断 315"/>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17" name="テキスト ボックス 316"/>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36</xdr:row>
      <xdr:rowOff>159004</xdr:rowOff>
    </xdr:to>
    <xdr:cxnSp macro="">
      <xdr:nvCxnSpPr>
        <xdr:cNvPr id="318" name="直線コネクタ 317"/>
        <xdr:cNvCxnSpPr/>
      </xdr:nvCxnSpPr>
      <xdr:spPr>
        <a:xfrm flipV="1">
          <a:off x="13004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9" name="フローチャート :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20" name="テキスト ボックス 319"/>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21" name="フローチャート : 判断 320"/>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22" name="テキスト ボックス 321"/>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51054</xdr:rowOff>
    </xdr:from>
    <xdr:to>
      <xdr:col>24</xdr:col>
      <xdr:colOff>82550</xdr:colOff>
      <xdr:row>37</xdr:row>
      <xdr:rowOff>152654</xdr:rowOff>
    </xdr:to>
    <xdr:sp macro="" textlink="">
      <xdr:nvSpPr>
        <xdr:cNvPr id="328" name="円/楕円 327"/>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23131</xdr:rowOff>
    </xdr:from>
    <xdr:ext cx="762000" cy="259045"/>
    <xdr:sp macro="" textlink="">
      <xdr:nvSpPr>
        <xdr:cNvPr id="329"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xdr:rowOff>
    </xdr:from>
    <xdr:to>
      <xdr:col>22</xdr:col>
      <xdr:colOff>615950</xdr:colOff>
      <xdr:row>37</xdr:row>
      <xdr:rowOff>106934</xdr:rowOff>
    </xdr:to>
    <xdr:sp macro="" textlink="">
      <xdr:nvSpPr>
        <xdr:cNvPr id="330" name="円/楕円 329"/>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31" name="テキスト ボックス 330"/>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32" name="円/楕円 331"/>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33" name="テキスト ボックス 332"/>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4" name="円/楕円 333"/>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35" name="テキスト ボックス 334"/>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6" name="円/楕円 335"/>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37" name="テキスト ボックス 336"/>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今後も適正な借入を行い、将来負担を抑制するよう努める。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67563</xdr:rowOff>
    </xdr:to>
    <xdr:cxnSp macro="">
      <xdr:nvCxnSpPr>
        <xdr:cNvPr id="367" name="直線コネクタ 366"/>
        <xdr:cNvCxnSpPr/>
      </xdr:nvCxnSpPr>
      <xdr:spPr>
        <a:xfrm>
          <a:off x="3987800" y="13065761"/>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35561</xdr:rowOff>
    </xdr:to>
    <xdr:cxnSp macro="">
      <xdr:nvCxnSpPr>
        <xdr:cNvPr id="370" name="直線コネクタ 369"/>
        <xdr:cNvCxnSpPr/>
      </xdr:nvCxnSpPr>
      <xdr:spPr>
        <a:xfrm>
          <a:off x="3098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71" name="フローチャート : 判断 370"/>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72" name="テキスト ボックス 371"/>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67563</xdr:rowOff>
    </xdr:to>
    <xdr:cxnSp macro="">
      <xdr:nvCxnSpPr>
        <xdr:cNvPr id="373" name="直線コネクタ 372"/>
        <xdr:cNvCxnSpPr/>
      </xdr:nvCxnSpPr>
      <xdr:spPr>
        <a:xfrm flipV="1">
          <a:off x="2209800" y="130657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74" name="フローチャート : 判断 373"/>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75" name="テキスト ボックス 374"/>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67563</xdr:rowOff>
    </xdr:from>
    <xdr:to>
      <xdr:col>3</xdr:col>
      <xdr:colOff>142875</xdr:colOff>
      <xdr:row>76</xdr:row>
      <xdr:rowOff>122428</xdr:rowOff>
    </xdr:to>
    <xdr:cxnSp macro="">
      <xdr:nvCxnSpPr>
        <xdr:cNvPr id="376" name="直線コネクタ 375"/>
        <xdr:cNvCxnSpPr/>
      </xdr:nvCxnSpPr>
      <xdr:spPr>
        <a:xfrm flipV="1">
          <a:off x="1320800" y="130977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77" name="フローチャート : 判断 376"/>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8" name="テキスト ボックス 377"/>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16763</xdr:rowOff>
    </xdr:from>
    <xdr:to>
      <xdr:col>7</xdr:col>
      <xdr:colOff>66675</xdr:colOff>
      <xdr:row>76</xdr:row>
      <xdr:rowOff>118363</xdr:rowOff>
    </xdr:to>
    <xdr:sp macro="" textlink="">
      <xdr:nvSpPr>
        <xdr:cNvPr id="386" name="円/楕円 385"/>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33291</xdr:rowOff>
    </xdr:from>
    <xdr:ext cx="762000" cy="259045"/>
    <xdr:sp macro="" textlink="">
      <xdr:nvSpPr>
        <xdr:cNvPr id="387"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88" name="円/楕円 387"/>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89" name="テキスト ボックス 388"/>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90" name="円/楕円 389"/>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91" name="テキスト ボックス 390"/>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xdr:rowOff>
    </xdr:from>
    <xdr:to>
      <xdr:col>3</xdr:col>
      <xdr:colOff>193675</xdr:colOff>
      <xdr:row>76</xdr:row>
      <xdr:rowOff>118363</xdr:rowOff>
    </xdr:to>
    <xdr:sp macro="" textlink="">
      <xdr:nvSpPr>
        <xdr:cNvPr id="392" name="円/楕円 391"/>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128541</xdr:rowOff>
    </xdr:from>
    <xdr:ext cx="762000" cy="259045"/>
    <xdr:sp macro="" textlink="">
      <xdr:nvSpPr>
        <xdr:cNvPr id="393" name="テキスト ボックス 392"/>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94" name="円/楕円 393"/>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11955</xdr:rowOff>
    </xdr:from>
    <xdr:ext cx="762000" cy="259045"/>
    <xdr:sp macro="" textlink="">
      <xdr:nvSpPr>
        <xdr:cNvPr id="395" name="テキスト ボックス 394"/>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a:t>
          </a:r>
          <a:r>
            <a:rPr kumimoji="1" lang="en-US" altLang="ja-JP" sz="1300">
              <a:solidFill>
                <a:schemeClr val="dk1"/>
              </a:solidFill>
              <a:effectLst/>
              <a:latin typeface="+mn-lt"/>
              <a:ea typeface="+mn-ea"/>
              <a:cs typeface="+mn-cs"/>
            </a:rPr>
            <a:t>24.9</a:t>
          </a:r>
          <a:r>
            <a:rPr kumimoji="1" lang="ja-JP" altLang="ja-JP" sz="1300">
              <a:solidFill>
                <a:schemeClr val="dk1"/>
              </a:solidFill>
              <a:effectLst/>
              <a:latin typeface="+mn-lt"/>
              <a:ea typeface="+mn-ea"/>
              <a:cs typeface="+mn-cs"/>
            </a:rPr>
            <a:t>％、繰出金</a:t>
          </a:r>
          <a:r>
            <a:rPr kumimoji="1" lang="en-US" altLang="ja-JP" sz="1300">
              <a:solidFill>
                <a:schemeClr val="dk1"/>
              </a:solidFill>
              <a:effectLst/>
              <a:latin typeface="+mn-lt"/>
              <a:ea typeface="+mn-ea"/>
              <a:cs typeface="+mn-cs"/>
            </a:rPr>
            <a:t>16.3</a:t>
          </a:r>
          <a:r>
            <a:rPr kumimoji="1" lang="ja-JP" altLang="ja-JP" sz="1300">
              <a:solidFill>
                <a:schemeClr val="dk1"/>
              </a:solidFill>
              <a:effectLst/>
              <a:latin typeface="+mn-lt"/>
              <a:ea typeface="+mn-ea"/>
              <a:cs typeface="+mn-cs"/>
            </a:rPr>
            <a:t>％、補助費等</a:t>
          </a:r>
          <a:r>
            <a:rPr kumimoji="1" lang="en-US" altLang="ja-JP" sz="1300">
              <a:solidFill>
                <a:schemeClr val="dk1"/>
              </a:solidFill>
              <a:effectLst/>
              <a:latin typeface="+mn-lt"/>
              <a:ea typeface="+mn-ea"/>
              <a:cs typeface="+mn-cs"/>
            </a:rPr>
            <a:t>15.7</a:t>
          </a:r>
          <a:r>
            <a:rPr kumimoji="1" lang="ja-JP" altLang="ja-JP" sz="1300">
              <a:solidFill>
                <a:schemeClr val="dk1"/>
              </a:solidFill>
              <a:effectLst/>
              <a:latin typeface="+mn-lt"/>
              <a:ea typeface="+mn-ea"/>
              <a:cs typeface="+mn-cs"/>
            </a:rPr>
            <a:t>％が比率の大半を占めている。</a:t>
          </a:r>
          <a:endParaRPr lang="ja-JP" altLang="ja-JP" sz="1300">
            <a:effectLst/>
          </a:endParaRPr>
        </a:p>
        <a:p>
          <a:r>
            <a:rPr kumimoji="1" lang="ja-JP" altLang="ja-JP" sz="1300">
              <a:solidFill>
                <a:schemeClr val="dk1"/>
              </a:solidFill>
              <a:effectLst/>
              <a:latin typeface="+mn-lt"/>
              <a:ea typeface="+mn-ea"/>
              <a:cs typeface="+mn-cs"/>
            </a:rPr>
            <a:t>支出、繰出金の削減を図り、比率の下降に努める。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53848</xdr:rowOff>
    </xdr:from>
    <xdr:to>
      <xdr:col>24</xdr:col>
      <xdr:colOff>31750</xdr:colOff>
      <xdr:row>77</xdr:row>
      <xdr:rowOff>78994</xdr:rowOff>
    </xdr:to>
    <xdr:cxnSp macro="">
      <xdr:nvCxnSpPr>
        <xdr:cNvPr id="426" name="直線コネクタ 425"/>
        <xdr:cNvCxnSpPr/>
      </xdr:nvCxnSpPr>
      <xdr:spPr>
        <a:xfrm>
          <a:off x="15671800" y="13084048"/>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53848</xdr:rowOff>
    </xdr:from>
    <xdr:to>
      <xdr:col>22</xdr:col>
      <xdr:colOff>565150</xdr:colOff>
      <xdr:row>76</xdr:row>
      <xdr:rowOff>104139</xdr:rowOff>
    </xdr:to>
    <xdr:cxnSp macro="">
      <xdr:nvCxnSpPr>
        <xdr:cNvPr id="429" name="直線コネクタ 428"/>
        <xdr:cNvCxnSpPr/>
      </xdr:nvCxnSpPr>
      <xdr:spPr>
        <a:xfrm flipV="1">
          <a:off x="14782800" y="130840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39624</xdr:rowOff>
    </xdr:from>
    <xdr:to>
      <xdr:col>22</xdr:col>
      <xdr:colOff>615950</xdr:colOff>
      <xdr:row>74</xdr:row>
      <xdr:rowOff>141224</xdr:rowOff>
    </xdr:to>
    <xdr:sp macro="" textlink="">
      <xdr:nvSpPr>
        <xdr:cNvPr id="430" name="フローチャート : 判断 429"/>
        <xdr:cNvSpPr/>
      </xdr:nvSpPr>
      <xdr:spPr>
        <a:xfrm>
          <a:off x="15621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151401</xdr:rowOff>
    </xdr:from>
    <xdr:ext cx="736600" cy="259045"/>
    <xdr:sp macro="" textlink="">
      <xdr:nvSpPr>
        <xdr:cNvPr id="431" name="テキスト ボックス 430"/>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65278</xdr:rowOff>
    </xdr:from>
    <xdr:to>
      <xdr:col>21</xdr:col>
      <xdr:colOff>361950</xdr:colOff>
      <xdr:row>76</xdr:row>
      <xdr:rowOff>104139</xdr:rowOff>
    </xdr:to>
    <xdr:cxnSp macro="">
      <xdr:nvCxnSpPr>
        <xdr:cNvPr id="432" name="直線コネクタ 431"/>
        <xdr:cNvCxnSpPr/>
      </xdr:nvCxnSpPr>
      <xdr:spPr>
        <a:xfrm>
          <a:off x="13893800" y="12924028"/>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62484</xdr:rowOff>
    </xdr:from>
    <xdr:to>
      <xdr:col>21</xdr:col>
      <xdr:colOff>412750</xdr:colOff>
      <xdr:row>74</xdr:row>
      <xdr:rowOff>164084</xdr:rowOff>
    </xdr:to>
    <xdr:sp macro="" textlink="">
      <xdr:nvSpPr>
        <xdr:cNvPr id="433" name="フローチャート : 判断 432"/>
        <xdr:cNvSpPr/>
      </xdr:nvSpPr>
      <xdr:spPr>
        <a:xfrm>
          <a:off x="14732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2811</xdr:rowOff>
    </xdr:from>
    <xdr:ext cx="762000" cy="259045"/>
    <xdr:sp macro="" textlink="">
      <xdr:nvSpPr>
        <xdr:cNvPr id="434" name="テキスト ボックス 433"/>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65278</xdr:rowOff>
    </xdr:from>
    <xdr:to>
      <xdr:col>20</xdr:col>
      <xdr:colOff>158750</xdr:colOff>
      <xdr:row>75</xdr:row>
      <xdr:rowOff>65278</xdr:rowOff>
    </xdr:to>
    <xdr:cxnSp macro="">
      <xdr:nvCxnSpPr>
        <xdr:cNvPr id="435" name="直線コネクタ 434"/>
        <xdr:cNvCxnSpPr/>
      </xdr:nvCxnSpPr>
      <xdr:spPr>
        <a:xfrm>
          <a:off x="13004800" y="12924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124206</xdr:rowOff>
    </xdr:from>
    <xdr:to>
      <xdr:col>20</xdr:col>
      <xdr:colOff>209550</xdr:colOff>
      <xdr:row>74</xdr:row>
      <xdr:rowOff>54356</xdr:rowOff>
    </xdr:to>
    <xdr:sp macro="" textlink="">
      <xdr:nvSpPr>
        <xdr:cNvPr id="436" name="フローチャート : 判断 435"/>
        <xdr:cNvSpPr/>
      </xdr:nvSpPr>
      <xdr:spPr>
        <a:xfrm>
          <a:off x="13843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64533</xdr:rowOff>
    </xdr:from>
    <xdr:ext cx="762000" cy="259045"/>
    <xdr:sp macro="" textlink="">
      <xdr:nvSpPr>
        <xdr:cNvPr id="437" name="テキスト ボックス 436"/>
        <xdr:cNvSpPr txBox="1"/>
      </xdr:nvSpPr>
      <xdr:spPr>
        <a:xfrm>
          <a:off x="13512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38" name="フローチャート : 判断 437"/>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39" name="テキスト ボックス 438"/>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45" name="円/楕円 444"/>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271</xdr:rowOff>
    </xdr:from>
    <xdr:ext cx="762000" cy="259045"/>
    <xdr:sp macro="" textlink="">
      <xdr:nvSpPr>
        <xdr:cNvPr id="446"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xdr:rowOff>
    </xdr:from>
    <xdr:to>
      <xdr:col>22</xdr:col>
      <xdr:colOff>615950</xdr:colOff>
      <xdr:row>76</xdr:row>
      <xdr:rowOff>104648</xdr:rowOff>
    </xdr:to>
    <xdr:sp macro="" textlink="">
      <xdr:nvSpPr>
        <xdr:cNvPr id="447" name="円/楕円 446"/>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89425</xdr:rowOff>
    </xdr:from>
    <xdr:ext cx="736600" cy="259045"/>
    <xdr:sp macro="" textlink="">
      <xdr:nvSpPr>
        <xdr:cNvPr id="448" name="テキスト ボックス 447"/>
        <xdr:cNvSpPr txBox="1"/>
      </xdr:nvSpPr>
      <xdr:spPr>
        <a:xfrm>
          <a:off x="15290800" y="1311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49" name="円/楕円 448"/>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50" name="テキスト ボックス 449"/>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14478</xdr:rowOff>
    </xdr:from>
    <xdr:to>
      <xdr:col>20</xdr:col>
      <xdr:colOff>209550</xdr:colOff>
      <xdr:row>75</xdr:row>
      <xdr:rowOff>116078</xdr:rowOff>
    </xdr:to>
    <xdr:sp macro="" textlink="">
      <xdr:nvSpPr>
        <xdr:cNvPr id="451" name="円/楕円 450"/>
        <xdr:cNvSpPr/>
      </xdr:nvSpPr>
      <xdr:spPr>
        <a:xfrm>
          <a:off x="13843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100855</xdr:rowOff>
    </xdr:from>
    <xdr:ext cx="762000" cy="259045"/>
    <xdr:sp macro="" textlink="">
      <xdr:nvSpPr>
        <xdr:cNvPr id="452" name="テキスト ボックス 451"/>
        <xdr:cNvSpPr txBox="1"/>
      </xdr:nvSpPr>
      <xdr:spPr>
        <a:xfrm>
          <a:off x="13512800" y="1295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14478</xdr:rowOff>
    </xdr:from>
    <xdr:to>
      <xdr:col>19</xdr:col>
      <xdr:colOff>6350</xdr:colOff>
      <xdr:row>75</xdr:row>
      <xdr:rowOff>116078</xdr:rowOff>
    </xdr:to>
    <xdr:sp macro="" textlink="">
      <xdr:nvSpPr>
        <xdr:cNvPr id="453" name="円/楕円 452"/>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100855</xdr:rowOff>
    </xdr:from>
    <xdr:ext cx="762000" cy="259045"/>
    <xdr:sp macro="" textlink="">
      <xdr:nvSpPr>
        <xdr:cNvPr id="454" name="テキスト ボックス 453"/>
        <xdr:cNvSpPr txBox="1"/>
      </xdr:nvSpPr>
      <xdr:spPr>
        <a:xfrm>
          <a:off x="12623800" y="1295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福島県中島村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134995</xdr:rowOff>
    </xdr:from>
    <xdr:to>
      <xdr:col>4</xdr:col>
      <xdr:colOff>1117600</xdr:colOff>
      <xdr:row>19</xdr:row>
      <xdr:rowOff>24481</xdr:rowOff>
    </xdr:to>
    <xdr:cxnSp macro="">
      <xdr:nvCxnSpPr>
        <xdr:cNvPr id="48" name="直線コネクタ 47"/>
        <xdr:cNvCxnSpPr/>
      </xdr:nvCxnSpPr>
      <xdr:spPr bwMode="auto">
        <a:xfrm flipV="1">
          <a:off x="5003800" y="3268720"/>
          <a:ext cx="647700" cy="60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24481</xdr:rowOff>
    </xdr:from>
    <xdr:to>
      <xdr:col>4</xdr:col>
      <xdr:colOff>469900</xdr:colOff>
      <xdr:row>19</xdr:row>
      <xdr:rowOff>30470</xdr:rowOff>
    </xdr:to>
    <xdr:cxnSp macro="">
      <xdr:nvCxnSpPr>
        <xdr:cNvPr id="51" name="直線コネクタ 50"/>
        <xdr:cNvCxnSpPr/>
      </xdr:nvCxnSpPr>
      <xdr:spPr bwMode="auto">
        <a:xfrm flipV="1">
          <a:off x="4305300" y="3329656"/>
          <a:ext cx="698500" cy="5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18349</xdr:rowOff>
    </xdr:from>
    <xdr:to>
      <xdr:col>4</xdr:col>
      <xdr:colOff>520700</xdr:colOff>
      <xdr:row>16</xdr:row>
      <xdr:rowOff>119949</xdr:rowOff>
    </xdr:to>
    <xdr:sp macro="" textlink="">
      <xdr:nvSpPr>
        <xdr:cNvPr id="52" name="フローチャート : 判断 51"/>
        <xdr:cNvSpPr/>
      </xdr:nvSpPr>
      <xdr:spPr bwMode="auto">
        <a:xfrm>
          <a:off x="4953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130126</xdr:rowOff>
    </xdr:from>
    <xdr:ext cx="736600" cy="259045"/>
    <xdr:sp macro="" textlink="">
      <xdr:nvSpPr>
        <xdr:cNvPr id="53" name="テキスト ボックス 52"/>
        <xdr:cNvSpPr txBox="1"/>
      </xdr:nvSpPr>
      <xdr:spPr>
        <a:xfrm>
          <a:off x="4622800" y="2578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11240</xdr:rowOff>
    </xdr:from>
    <xdr:to>
      <xdr:col>3</xdr:col>
      <xdr:colOff>904875</xdr:colOff>
      <xdr:row>19</xdr:row>
      <xdr:rowOff>30470</xdr:rowOff>
    </xdr:to>
    <xdr:cxnSp macro="">
      <xdr:nvCxnSpPr>
        <xdr:cNvPr id="54" name="直線コネクタ 53"/>
        <xdr:cNvCxnSpPr/>
      </xdr:nvCxnSpPr>
      <xdr:spPr bwMode="auto">
        <a:xfrm>
          <a:off x="3606800" y="3316415"/>
          <a:ext cx="698500" cy="19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150781</xdr:rowOff>
    </xdr:from>
    <xdr:to>
      <xdr:col>3</xdr:col>
      <xdr:colOff>955675</xdr:colOff>
      <xdr:row>16</xdr:row>
      <xdr:rowOff>80931</xdr:rowOff>
    </xdr:to>
    <xdr:sp macro="" textlink="">
      <xdr:nvSpPr>
        <xdr:cNvPr id="55" name="フローチャート : 判断 54"/>
        <xdr:cNvSpPr/>
      </xdr:nvSpPr>
      <xdr:spPr bwMode="auto">
        <a:xfrm>
          <a:off x="4254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91108</xdr:rowOff>
    </xdr:from>
    <xdr:ext cx="762000" cy="259045"/>
    <xdr:sp macro="" textlink="">
      <xdr:nvSpPr>
        <xdr:cNvPr id="56" name="テキスト ボックス 55"/>
        <xdr:cNvSpPr txBox="1"/>
      </xdr:nvSpPr>
      <xdr:spPr>
        <a:xfrm>
          <a:off x="3924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11240</xdr:rowOff>
    </xdr:from>
    <xdr:to>
      <xdr:col>3</xdr:col>
      <xdr:colOff>206375</xdr:colOff>
      <xdr:row>19</xdr:row>
      <xdr:rowOff>34566</xdr:rowOff>
    </xdr:to>
    <xdr:cxnSp macro="">
      <xdr:nvCxnSpPr>
        <xdr:cNvPr id="57" name="直線コネクタ 56"/>
        <xdr:cNvCxnSpPr/>
      </xdr:nvCxnSpPr>
      <xdr:spPr bwMode="auto">
        <a:xfrm flipV="1">
          <a:off x="2908300" y="3316415"/>
          <a:ext cx="698500" cy="23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48954</xdr:rowOff>
    </xdr:from>
    <xdr:to>
      <xdr:col>3</xdr:col>
      <xdr:colOff>257175</xdr:colOff>
      <xdr:row>16</xdr:row>
      <xdr:rowOff>150554</xdr:rowOff>
    </xdr:to>
    <xdr:sp macro="" textlink="">
      <xdr:nvSpPr>
        <xdr:cNvPr id="58" name="フローチャート : 判断 57"/>
        <xdr:cNvSpPr/>
      </xdr:nvSpPr>
      <xdr:spPr bwMode="auto">
        <a:xfrm>
          <a:off x="35560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160731</xdr:rowOff>
    </xdr:from>
    <xdr:ext cx="762000" cy="259045"/>
    <xdr:sp macro="" textlink="">
      <xdr:nvSpPr>
        <xdr:cNvPr id="59" name="テキスト ボックス 58"/>
        <xdr:cNvSpPr txBox="1"/>
      </xdr:nvSpPr>
      <xdr:spPr>
        <a:xfrm>
          <a:off x="32258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30885</xdr:rowOff>
    </xdr:from>
    <xdr:to>
      <xdr:col>2</xdr:col>
      <xdr:colOff>692150</xdr:colOff>
      <xdr:row>16</xdr:row>
      <xdr:rowOff>132485</xdr:rowOff>
    </xdr:to>
    <xdr:sp macro="" textlink="">
      <xdr:nvSpPr>
        <xdr:cNvPr id="60" name="フローチャート : 判断 59"/>
        <xdr:cNvSpPr/>
      </xdr:nvSpPr>
      <xdr:spPr bwMode="auto">
        <a:xfrm>
          <a:off x="2857500" y="2821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142662</xdr:rowOff>
    </xdr:from>
    <xdr:ext cx="762000" cy="259045"/>
    <xdr:sp macro="" textlink="">
      <xdr:nvSpPr>
        <xdr:cNvPr id="61" name="テキスト ボックス 60"/>
        <xdr:cNvSpPr txBox="1"/>
      </xdr:nvSpPr>
      <xdr:spPr>
        <a:xfrm>
          <a:off x="2527300" y="259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84195</xdr:rowOff>
    </xdr:from>
    <xdr:to>
      <xdr:col>5</xdr:col>
      <xdr:colOff>34925</xdr:colOff>
      <xdr:row>19</xdr:row>
      <xdr:rowOff>14345</xdr:rowOff>
    </xdr:to>
    <xdr:sp macro="" textlink="">
      <xdr:nvSpPr>
        <xdr:cNvPr id="67" name="円/楕円 66"/>
        <xdr:cNvSpPr/>
      </xdr:nvSpPr>
      <xdr:spPr bwMode="auto">
        <a:xfrm>
          <a:off x="5600700" y="321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56272</xdr:rowOff>
    </xdr:from>
    <xdr:ext cx="762000" cy="259045"/>
    <xdr:sp macro="" textlink="">
      <xdr:nvSpPr>
        <xdr:cNvPr id="68" name="人口1人当たり決算額の推移該当値テキスト130"/>
        <xdr:cNvSpPr txBox="1"/>
      </xdr:nvSpPr>
      <xdr:spPr>
        <a:xfrm>
          <a:off x="5740400" y="3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123,084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145131</xdr:rowOff>
    </xdr:from>
    <xdr:to>
      <xdr:col>4</xdr:col>
      <xdr:colOff>520700</xdr:colOff>
      <xdr:row>19</xdr:row>
      <xdr:rowOff>75281</xdr:rowOff>
    </xdr:to>
    <xdr:sp macro="" textlink="">
      <xdr:nvSpPr>
        <xdr:cNvPr id="69" name="円/楕円 68"/>
        <xdr:cNvSpPr/>
      </xdr:nvSpPr>
      <xdr:spPr bwMode="auto">
        <a:xfrm>
          <a:off x="4953000" y="3278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60058</xdr:rowOff>
    </xdr:from>
    <xdr:ext cx="736600" cy="259045"/>
    <xdr:sp macro="" textlink="">
      <xdr:nvSpPr>
        <xdr:cNvPr id="70" name="テキスト ボックス 69"/>
        <xdr:cNvSpPr txBox="1"/>
      </xdr:nvSpPr>
      <xdr:spPr>
        <a:xfrm>
          <a:off x="4622800" y="33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116,420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151120</xdr:rowOff>
    </xdr:from>
    <xdr:to>
      <xdr:col>3</xdr:col>
      <xdr:colOff>955675</xdr:colOff>
      <xdr:row>19</xdr:row>
      <xdr:rowOff>81270</xdr:rowOff>
    </xdr:to>
    <xdr:sp macro="" textlink="">
      <xdr:nvSpPr>
        <xdr:cNvPr id="71" name="円/楕円 70"/>
        <xdr:cNvSpPr/>
      </xdr:nvSpPr>
      <xdr:spPr bwMode="auto">
        <a:xfrm>
          <a:off x="4254500" y="3284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66047</xdr:rowOff>
    </xdr:from>
    <xdr:ext cx="762000" cy="259045"/>
    <xdr:sp macro="" textlink="">
      <xdr:nvSpPr>
        <xdr:cNvPr id="72" name="テキスト ボックス 71"/>
        <xdr:cNvSpPr txBox="1"/>
      </xdr:nvSpPr>
      <xdr:spPr>
        <a:xfrm>
          <a:off x="3924300" y="337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115,765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131890</xdr:rowOff>
    </xdr:from>
    <xdr:to>
      <xdr:col>3</xdr:col>
      <xdr:colOff>257175</xdr:colOff>
      <xdr:row>19</xdr:row>
      <xdr:rowOff>62040</xdr:rowOff>
    </xdr:to>
    <xdr:sp macro="" textlink="">
      <xdr:nvSpPr>
        <xdr:cNvPr id="73" name="円/楕円 72"/>
        <xdr:cNvSpPr/>
      </xdr:nvSpPr>
      <xdr:spPr bwMode="auto">
        <a:xfrm>
          <a:off x="3556000" y="326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46817</xdr:rowOff>
    </xdr:from>
    <xdr:ext cx="762000" cy="259045"/>
    <xdr:sp macro="" textlink="">
      <xdr:nvSpPr>
        <xdr:cNvPr id="74" name="テキスト ボックス 73"/>
        <xdr:cNvSpPr txBox="1"/>
      </xdr:nvSpPr>
      <xdr:spPr>
        <a:xfrm>
          <a:off x="3225800" y="335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117,868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155216</xdr:rowOff>
    </xdr:from>
    <xdr:to>
      <xdr:col>2</xdr:col>
      <xdr:colOff>692150</xdr:colOff>
      <xdr:row>19</xdr:row>
      <xdr:rowOff>85366</xdr:rowOff>
    </xdr:to>
    <xdr:sp macro="" textlink="">
      <xdr:nvSpPr>
        <xdr:cNvPr id="75" name="円/楕円 74"/>
        <xdr:cNvSpPr/>
      </xdr:nvSpPr>
      <xdr:spPr bwMode="auto">
        <a:xfrm>
          <a:off x="2857500" y="328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70143</xdr:rowOff>
    </xdr:from>
    <xdr:ext cx="762000" cy="259045"/>
    <xdr:sp macro="" textlink="">
      <xdr:nvSpPr>
        <xdr:cNvPr id="76" name="テキスト ボックス 75"/>
        <xdr:cNvSpPr txBox="1"/>
      </xdr:nvSpPr>
      <xdr:spPr>
        <a:xfrm>
          <a:off x="2527300" y="337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26588</xdr:rowOff>
    </xdr:from>
    <xdr:to>
      <xdr:col>4</xdr:col>
      <xdr:colOff>1117600</xdr:colOff>
      <xdr:row>35</xdr:row>
      <xdr:rowOff>51829</xdr:rowOff>
    </xdr:to>
    <xdr:cxnSp macro="">
      <xdr:nvCxnSpPr>
        <xdr:cNvPr id="109" name="直線コネクタ 108"/>
        <xdr:cNvCxnSpPr/>
      </xdr:nvCxnSpPr>
      <xdr:spPr bwMode="auto">
        <a:xfrm flipV="1">
          <a:off x="5003800" y="6636938"/>
          <a:ext cx="647700" cy="25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11364</xdr:rowOff>
    </xdr:from>
    <xdr:ext cx="762000" cy="259045"/>
    <xdr:sp macro="" textlink="">
      <xdr:nvSpPr>
        <xdr:cNvPr id="110" name="人口1人当たり決算額の推移平均値テキスト445"/>
        <xdr:cNvSpPr txBox="1"/>
      </xdr:nvSpPr>
      <xdr:spPr>
        <a:xfrm>
          <a:off x="5740400" y="662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17787</xdr:rowOff>
    </xdr:from>
    <xdr:to>
      <xdr:col>4</xdr:col>
      <xdr:colOff>469900</xdr:colOff>
      <xdr:row>35</xdr:row>
      <xdr:rowOff>51829</xdr:rowOff>
    </xdr:to>
    <xdr:cxnSp macro="">
      <xdr:nvCxnSpPr>
        <xdr:cNvPr id="112" name="直線コネクタ 111"/>
        <xdr:cNvCxnSpPr/>
      </xdr:nvCxnSpPr>
      <xdr:spPr bwMode="auto">
        <a:xfrm>
          <a:off x="4305300" y="6628137"/>
          <a:ext cx="698500" cy="34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191757</xdr:rowOff>
    </xdr:from>
    <xdr:to>
      <xdr:col>4</xdr:col>
      <xdr:colOff>520700</xdr:colOff>
      <xdr:row>34</xdr:row>
      <xdr:rowOff>293357</xdr:rowOff>
    </xdr:to>
    <xdr:sp macro="" textlink="">
      <xdr:nvSpPr>
        <xdr:cNvPr id="113" name="フローチャート : 判断 112"/>
        <xdr:cNvSpPr/>
      </xdr:nvSpPr>
      <xdr:spPr bwMode="auto">
        <a:xfrm>
          <a:off x="4953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303534</xdr:rowOff>
    </xdr:from>
    <xdr:ext cx="736600" cy="259045"/>
    <xdr:sp macro="" textlink="">
      <xdr:nvSpPr>
        <xdr:cNvPr id="114" name="テキスト ボックス 113"/>
        <xdr:cNvSpPr txBox="1"/>
      </xdr:nvSpPr>
      <xdr:spPr>
        <a:xfrm>
          <a:off x="4622800" y="6228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251530</xdr:rowOff>
    </xdr:from>
    <xdr:to>
      <xdr:col>3</xdr:col>
      <xdr:colOff>904875</xdr:colOff>
      <xdr:row>35</xdr:row>
      <xdr:rowOff>17787</xdr:rowOff>
    </xdr:to>
    <xdr:cxnSp macro="">
      <xdr:nvCxnSpPr>
        <xdr:cNvPr id="115" name="直線コネクタ 114"/>
        <xdr:cNvCxnSpPr/>
      </xdr:nvCxnSpPr>
      <xdr:spPr bwMode="auto">
        <a:xfrm>
          <a:off x="3606800" y="6518980"/>
          <a:ext cx="698500" cy="109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159734</xdr:rowOff>
    </xdr:from>
    <xdr:to>
      <xdr:col>3</xdr:col>
      <xdr:colOff>955675</xdr:colOff>
      <xdr:row>34</xdr:row>
      <xdr:rowOff>261334</xdr:rowOff>
    </xdr:to>
    <xdr:sp macro="" textlink="">
      <xdr:nvSpPr>
        <xdr:cNvPr id="116" name="フローチャート : 判断 115"/>
        <xdr:cNvSpPr/>
      </xdr:nvSpPr>
      <xdr:spPr bwMode="auto">
        <a:xfrm>
          <a:off x="4254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271511</xdr:rowOff>
    </xdr:from>
    <xdr:ext cx="762000" cy="259045"/>
    <xdr:sp macro="" textlink="">
      <xdr:nvSpPr>
        <xdr:cNvPr id="117" name="テキスト ボックス 116"/>
        <xdr:cNvSpPr txBox="1"/>
      </xdr:nvSpPr>
      <xdr:spPr>
        <a:xfrm>
          <a:off x="3924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210325</xdr:rowOff>
    </xdr:from>
    <xdr:to>
      <xdr:col>3</xdr:col>
      <xdr:colOff>206375</xdr:colOff>
      <xdr:row>34</xdr:row>
      <xdr:rowOff>251530</xdr:rowOff>
    </xdr:to>
    <xdr:cxnSp macro="">
      <xdr:nvCxnSpPr>
        <xdr:cNvPr id="118" name="直線コネクタ 117"/>
        <xdr:cNvCxnSpPr/>
      </xdr:nvCxnSpPr>
      <xdr:spPr bwMode="auto">
        <a:xfrm>
          <a:off x="2908300" y="6477775"/>
          <a:ext cx="698500" cy="41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104203</xdr:rowOff>
    </xdr:from>
    <xdr:to>
      <xdr:col>3</xdr:col>
      <xdr:colOff>257175</xdr:colOff>
      <xdr:row>34</xdr:row>
      <xdr:rowOff>205803</xdr:rowOff>
    </xdr:to>
    <xdr:sp macro="" textlink="">
      <xdr:nvSpPr>
        <xdr:cNvPr id="119" name="フローチャート : 判断 118"/>
        <xdr:cNvSpPr/>
      </xdr:nvSpPr>
      <xdr:spPr bwMode="auto">
        <a:xfrm>
          <a:off x="3556000" y="6371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215980</xdr:rowOff>
    </xdr:from>
    <xdr:ext cx="762000" cy="259045"/>
    <xdr:sp macro="" textlink="">
      <xdr:nvSpPr>
        <xdr:cNvPr id="120" name="テキスト ボックス 119"/>
        <xdr:cNvSpPr txBox="1"/>
      </xdr:nvSpPr>
      <xdr:spPr>
        <a:xfrm>
          <a:off x="3225800" y="61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39110</xdr:rowOff>
    </xdr:from>
    <xdr:to>
      <xdr:col>2</xdr:col>
      <xdr:colOff>692150</xdr:colOff>
      <xdr:row>34</xdr:row>
      <xdr:rowOff>140710</xdr:rowOff>
    </xdr:to>
    <xdr:sp macro="" textlink="">
      <xdr:nvSpPr>
        <xdr:cNvPr id="121" name="フローチャート : 判断 120"/>
        <xdr:cNvSpPr/>
      </xdr:nvSpPr>
      <xdr:spPr bwMode="auto">
        <a:xfrm>
          <a:off x="2857500" y="6306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150887</xdr:rowOff>
    </xdr:from>
    <xdr:ext cx="762000" cy="259045"/>
    <xdr:sp macro="" textlink="">
      <xdr:nvSpPr>
        <xdr:cNvPr id="122" name="テキスト ボックス 121"/>
        <xdr:cNvSpPr txBox="1"/>
      </xdr:nvSpPr>
      <xdr:spPr>
        <a:xfrm>
          <a:off x="2527300" y="6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318688</xdr:rowOff>
    </xdr:from>
    <xdr:to>
      <xdr:col>5</xdr:col>
      <xdr:colOff>34925</xdr:colOff>
      <xdr:row>35</xdr:row>
      <xdr:rowOff>77388</xdr:rowOff>
    </xdr:to>
    <xdr:sp macro="" textlink="">
      <xdr:nvSpPr>
        <xdr:cNvPr id="128" name="円/楕円 127"/>
        <xdr:cNvSpPr/>
      </xdr:nvSpPr>
      <xdr:spPr bwMode="auto">
        <a:xfrm>
          <a:off x="5600700" y="6586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163765</xdr:rowOff>
    </xdr:from>
    <xdr:ext cx="762000" cy="259045"/>
    <xdr:sp macro="" textlink="">
      <xdr:nvSpPr>
        <xdr:cNvPr id="129" name="人口1人当たり決算額の推移該当値テキスト445"/>
        <xdr:cNvSpPr txBox="1"/>
      </xdr:nvSpPr>
      <xdr:spPr>
        <a:xfrm>
          <a:off x="5740400" y="643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28,271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1029</xdr:rowOff>
    </xdr:from>
    <xdr:to>
      <xdr:col>4</xdr:col>
      <xdr:colOff>520700</xdr:colOff>
      <xdr:row>35</xdr:row>
      <xdr:rowOff>102629</xdr:rowOff>
    </xdr:to>
    <xdr:sp macro="" textlink="">
      <xdr:nvSpPr>
        <xdr:cNvPr id="130" name="円/楕円 129"/>
        <xdr:cNvSpPr/>
      </xdr:nvSpPr>
      <xdr:spPr bwMode="auto">
        <a:xfrm>
          <a:off x="4953000" y="661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87406</xdr:rowOff>
    </xdr:from>
    <xdr:ext cx="736600" cy="259045"/>
    <xdr:sp macro="" textlink="">
      <xdr:nvSpPr>
        <xdr:cNvPr id="131" name="テキスト ボックス 130"/>
        <xdr:cNvSpPr txBox="1"/>
      </xdr:nvSpPr>
      <xdr:spPr>
        <a:xfrm>
          <a:off x="4622800" y="6697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26,946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309887</xdr:rowOff>
    </xdr:from>
    <xdr:to>
      <xdr:col>3</xdr:col>
      <xdr:colOff>955675</xdr:colOff>
      <xdr:row>35</xdr:row>
      <xdr:rowOff>68587</xdr:rowOff>
    </xdr:to>
    <xdr:sp macro="" textlink="">
      <xdr:nvSpPr>
        <xdr:cNvPr id="132" name="円/楕円 131"/>
        <xdr:cNvSpPr/>
      </xdr:nvSpPr>
      <xdr:spPr bwMode="auto">
        <a:xfrm>
          <a:off x="4254500" y="6577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53364</xdr:rowOff>
    </xdr:from>
    <xdr:ext cx="762000" cy="259045"/>
    <xdr:sp macro="" textlink="">
      <xdr:nvSpPr>
        <xdr:cNvPr id="133" name="テキスト ボックス 132"/>
        <xdr:cNvSpPr txBox="1"/>
      </xdr:nvSpPr>
      <xdr:spPr>
        <a:xfrm>
          <a:off x="3924300" y="66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28,733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200730</xdr:rowOff>
    </xdr:from>
    <xdr:to>
      <xdr:col>3</xdr:col>
      <xdr:colOff>257175</xdr:colOff>
      <xdr:row>34</xdr:row>
      <xdr:rowOff>302330</xdr:rowOff>
    </xdr:to>
    <xdr:sp macro="" textlink="">
      <xdr:nvSpPr>
        <xdr:cNvPr id="134" name="円/楕円 133"/>
        <xdr:cNvSpPr/>
      </xdr:nvSpPr>
      <xdr:spPr bwMode="auto">
        <a:xfrm>
          <a:off x="3556000" y="646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287107</xdr:rowOff>
    </xdr:from>
    <xdr:ext cx="762000" cy="259045"/>
    <xdr:sp macro="" textlink="">
      <xdr:nvSpPr>
        <xdr:cNvPr id="135" name="テキスト ボックス 134"/>
        <xdr:cNvSpPr txBox="1"/>
      </xdr:nvSpPr>
      <xdr:spPr>
        <a:xfrm>
          <a:off x="3225800" y="655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34,463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159525</xdr:rowOff>
    </xdr:from>
    <xdr:to>
      <xdr:col>2</xdr:col>
      <xdr:colOff>692150</xdr:colOff>
      <xdr:row>34</xdr:row>
      <xdr:rowOff>261125</xdr:rowOff>
    </xdr:to>
    <xdr:sp macro="" textlink="">
      <xdr:nvSpPr>
        <xdr:cNvPr id="136" name="円/楕円 135"/>
        <xdr:cNvSpPr/>
      </xdr:nvSpPr>
      <xdr:spPr bwMode="auto">
        <a:xfrm>
          <a:off x="2857500" y="6426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245901</xdr:rowOff>
    </xdr:from>
    <xdr:ext cx="762000" cy="259045"/>
    <xdr:sp macro="" textlink="">
      <xdr:nvSpPr>
        <xdr:cNvPr id="137" name="テキスト ボックス 136"/>
        <xdr:cNvSpPr txBox="1"/>
      </xdr:nvSpPr>
      <xdr:spPr>
        <a:xfrm>
          <a:off x="2527300" y="651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福島県中島村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5,206
5,183
18.92
3,441,995
3,197,932
217,704
1,867,699
2,371,602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36895</xdr:rowOff>
    </xdr:from>
    <xdr:to>
      <xdr:col>6</xdr:col>
      <xdr:colOff>511175</xdr:colOff>
      <xdr:row>37</xdr:row>
      <xdr:rowOff>50764</xdr:rowOff>
    </xdr:to>
    <xdr:cxnSp macro="">
      <xdr:nvCxnSpPr>
        <xdr:cNvPr id="63" name="直線コネクタ 62"/>
        <xdr:cNvCxnSpPr/>
      </xdr:nvCxnSpPr>
      <xdr:spPr>
        <a:xfrm flipV="1">
          <a:off x="3797300" y="6380545"/>
          <a:ext cx="8382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40324</xdr:rowOff>
    </xdr:from>
    <xdr:to>
      <xdr:col>5</xdr:col>
      <xdr:colOff>358775</xdr:colOff>
      <xdr:row>37</xdr:row>
      <xdr:rowOff>50764</xdr:rowOff>
    </xdr:to>
    <xdr:cxnSp macro="">
      <xdr:nvCxnSpPr>
        <xdr:cNvPr id="66" name="直線コネクタ 65"/>
        <xdr:cNvCxnSpPr/>
      </xdr:nvCxnSpPr>
      <xdr:spPr>
        <a:xfrm>
          <a:off x="2908300" y="6383974"/>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104140</xdr:rowOff>
    </xdr:from>
    <xdr:to>
      <xdr:col>5</xdr:col>
      <xdr:colOff>409575</xdr:colOff>
      <xdr:row>35</xdr:row>
      <xdr:rowOff>34290</xdr:rowOff>
    </xdr:to>
    <xdr:sp macro="" textlink="">
      <xdr:nvSpPr>
        <xdr:cNvPr id="67" name="フローチャート : 判断 66"/>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50817</xdr:rowOff>
    </xdr:from>
    <xdr:ext cx="599010" cy="259045"/>
    <xdr:sp macro="" textlink="">
      <xdr:nvSpPr>
        <xdr:cNvPr id="68" name="テキスト ボックス 67"/>
        <xdr:cNvSpPr txBox="1"/>
      </xdr:nvSpPr>
      <xdr:spPr>
        <a:xfrm>
          <a:off x="3497794" y="57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40324</xdr:rowOff>
    </xdr:from>
    <xdr:to>
      <xdr:col>4</xdr:col>
      <xdr:colOff>155575</xdr:colOff>
      <xdr:row>37</xdr:row>
      <xdr:rowOff>41609</xdr:rowOff>
    </xdr:to>
    <xdr:cxnSp macro="">
      <xdr:nvCxnSpPr>
        <xdr:cNvPr id="69" name="直線コネクタ 68"/>
        <xdr:cNvCxnSpPr/>
      </xdr:nvCxnSpPr>
      <xdr:spPr>
        <a:xfrm flipV="1">
          <a:off x="2019300" y="6383974"/>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54251</xdr:rowOff>
    </xdr:from>
    <xdr:to>
      <xdr:col>4</xdr:col>
      <xdr:colOff>206375</xdr:colOff>
      <xdr:row>34</xdr:row>
      <xdr:rowOff>155851</xdr:rowOff>
    </xdr:to>
    <xdr:sp macro="" textlink="">
      <xdr:nvSpPr>
        <xdr:cNvPr id="70" name="フローチャート : 判断 69"/>
        <xdr:cNvSpPr/>
      </xdr:nvSpPr>
      <xdr:spPr>
        <a:xfrm>
          <a:off x="2857500" y="58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928</xdr:rowOff>
    </xdr:from>
    <xdr:ext cx="599010" cy="259045"/>
    <xdr:sp macro="" textlink="">
      <xdr:nvSpPr>
        <xdr:cNvPr id="71" name="テキスト ボックス 70"/>
        <xdr:cNvSpPr txBox="1"/>
      </xdr:nvSpPr>
      <xdr:spPr>
        <a:xfrm>
          <a:off x="2608794" y="56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41609</xdr:rowOff>
    </xdr:from>
    <xdr:to>
      <xdr:col>2</xdr:col>
      <xdr:colOff>638175</xdr:colOff>
      <xdr:row>37</xdr:row>
      <xdr:rowOff>58155</xdr:rowOff>
    </xdr:to>
    <xdr:cxnSp macro="">
      <xdr:nvCxnSpPr>
        <xdr:cNvPr id="72" name="直線コネクタ 71"/>
        <xdr:cNvCxnSpPr/>
      </xdr:nvCxnSpPr>
      <xdr:spPr>
        <a:xfrm flipV="1">
          <a:off x="1130300" y="6385259"/>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111292</xdr:rowOff>
    </xdr:from>
    <xdr:to>
      <xdr:col>3</xdr:col>
      <xdr:colOff>3175</xdr:colOff>
      <xdr:row>35</xdr:row>
      <xdr:rowOff>41442</xdr:rowOff>
    </xdr:to>
    <xdr:sp macro="" textlink="">
      <xdr:nvSpPr>
        <xdr:cNvPr id="73" name="フローチャート : 判断 72"/>
        <xdr:cNvSpPr/>
      </xdr:nvSpPr>
      <xdr:spPr>
        <a:xfrm>
          <a:off x="1968500" y="594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57969</xdr:rowOff>
    </xdr:from>
    <xdr:ext cx="599010" cy="259045"/>
    <xdr:sp macro="" textlink="">
      <xdr:nvSpPr>
        <xdr:cNvPr id="74" name="テキスト ボックス 73"/>
        <xdr:cNvSpPr txBox="1"/>
      </xdr:nvSpPr>
      <xdr:spPr>
        <a:xfrm>
          <a:off x="1719794" y="571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100504</xdr:rowOff>
    </xdr:from>
    <xdr:to>
      <xdr:col>1</xdr:col>
      <xdr:colOff>485775</xdr:colOff>
      <xdr:row>35</xdr:row>
      <xdr:rowOff>30654</xdr:rowOff>
    </xdr:to>
    <xdr:sp macro="" textlink="">
      <xdr:nvSpPr>
        <xdr:cNvPr id="75" name="フローチャート : 判断 74"/>
        <xdr:cNvSpPr/>
      </xdr:nvSpPr>
      <xdr:spPr>
        <a:xfrm>
          <a:off x="1079500" y="592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47181</xdr:rowOff>
    </xdr:from>
    <xdr:ext cx="599010" cy="259045"/>
    <xdr:sp macro="" textlink="">
      <xdr:nvSpPr>
        <xdr:cNvPr id="76" name="テキスト ボックス 75"/>
        <xdr:cNvSpPr txBox="1"/>
      </xdr:nvSpPr>
      <xdr:spPr>
        <a:xfrm>
          <a:off x="830794" y="570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157545</xdr:rowOff>
    </xdr:from>
    <xdr:to>
      <xdr:col>6</xdr:col>
      <xdr:colOff>561975</xdr:colOff>
      <xdr:row>37</xdr:row>
      <xdr:rowOff>87695</xdr:rowOff>
    </xdr:to>
    <xdr:sp macro="" textlink="">
      <xdr:nvSpPr>
        <xdr:cNvPr id="82" name="円/楕円 81"/>
        <xdr:cNvSpPr/>
      </xdr:nvSpPr>
      <xdr:spPr>
        <a:xfrm>
          <a:off x="4584700" y="632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135972</xdr:rowOff>
    </xdr:from>
    <xdr:ext cx="534377" cy="259045"/>
    <xdr:sp macro="" textlink="">
      <xdr:nvSpPr>
        <xdr:cNvPr id="83" name="人件費該当値テキスト"/>
        <xdr:cNvSpPr txBox="1"/>
      </xdr:nvSpPr>
      <xdr:spPr>
        <a:xfrm>
          <a:off x="4686300" y="630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97,194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171414</xdr:rowOff>
    </xdr:from>
    <xdr:to>
      <xdr:col>5</xdr:col>
      <xdr:colOff>409575</xdr:colOff>
      <xdr:row>37</xdr:row>
      <xdr:rowOff>101564</xdr:rowOff>
    </xdr:to>
    <xdr:sp macro="" textlink="">
      <xdr:nvSpPr>
        <xdr:cNvPr id="84" name="円/楕円 83"/>
        <xdr:cNvSpPr/>
      </xdr:nvSpPr>
      <xdr:spPr>
        <a:xfrm>
          <a:off x="3746500" y="63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92691</xdr:rowOff>
    </xdr:from>
    <xdr:ext cx="534377" cy="259045"/>
    <xdr:sp macro="" textlink="">
      <xdr:nvSpPr>
        <xdr:cNvPr id="85" name="テキスト ボックス 84"/>
        <xdr:cNvSpPr txBox="1"/>
      </xdr:nvSpPr>
      <xdr:spPr>
        <a:xfrm>
          <a:off x="3530111" y="64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95,920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160974</xdr:rowOff>
    </xdr:from>
    <xdr:to>
      <xdr:col>4</xdr:col>
      <xdr:colOff>206375</xdr:colOff>
      <xdr:row>37</xdr:row>
      <xdr:rowOff>91124</xdr:rowOff>
    </xdr:to>
    <xdr:sp macro="" textlink="">
      <xdr:nvSpPr>
        <xdr:cNvPr id="86" name="円/楕円 85"/>
        <xdr:cNvSpPr/>
      </xdr:nvSpPr>
      <xdr:spPr>
        <a:xfrm>
          <a:off x="2857500" y="63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82251</xdr:rowOff>
    </xdr:from>
    <xdr:ext cx="534377" cy="259045"/>
    <xdr:sp macro="" textlink="">
      <xdr:nvSpPr>
        <xdr:cNvPr id="87" name="テキスト ボックス 86"/>
        <xdr:cNvSpPr txBox="1"/>
      </xdr:nvSpPr>
      <xdr:spPr>
        <a:xfrm>
          <a:off x="2641111" y="642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96,879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162259</xdr:rowOff>
    </xdr:from>
    <xdr:to>
      <xdr:col>3</xdr:col>
      <xdr:colOff>3175</xdr:colOff>
      <xdr:row>37</xdr:row>
      <xdr:rowOff>92409</xdr:rowOff>
    </xdr:to>
    <xdr:sp macro="" textlink="">
      <xdr:nvSpPr>
        <xdr:cNvPr id="88" name="円/楕円 87"/>
        <xdr:cNvSpPr/>
      </xdr:nvSpPr>
      <xdr:spPr>
        <a:xfrm>
          <a:off x="1968500" y="63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83536</xdr:rowOff>
    </xdr:from>
    <xdr:ext cx="534377" cy="259045"/>
    <xdr:sp macro="" textlink="">
      <xdr:nvSpPr>
        <xdr:cNvPr id="89" name="テキスト ボックス 88"/>
        <xdr:cNvSpPr txBox="1"/>
      </xdr:nvSpPr>
      <xdr:spPr>
        <a:xfrm>
          <a:off x="1752111" y="64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96,761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7355</xdr:rowOff>
    </xdr:from>
    <xdr:to>
      <xdr:col>1</xdr:col>
      <xdr:colOff>485775</xdr:colOff>
      <xdr:row>37</xdr:row>
      <xdr:rowOff>108955</xdr:rowOff>
    </xdr:to>
    <xdr:sp macro="" textlink="">
      <xdr:nvSpPr>
        <xdr:cNvPr id="90" name="円/楕円 89"/>
        <xdr:cNvSpPr/>
      </xdr:nvSpPr>
      <xdr:spPr>
        <a:xfrm>
          <a:off x="1079500" y="635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100082</xdr:rowOff>
    </xdr:from>
    <xdr:ext cx="534377" cy="259045"/>
    <xdr:sp macro="" textlink="">
      <xdr:nvSpPr>
        <xdr:cNvPr id="91" name="テキスト ボックス 90"/>
        <xdr:cNvSpPr txBox="1"/>
      </xdr:nvSpPr>
      <xdr:spPr>
        <a:xfrm>
          <a:off x="863111" y="64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78554</xdr:rowOff>
    </xdr:from>
    <xdr:to>
      <xdr:col>6</xdr:col>
      <xdr:colOff>511175</xdr:colOff>
      <xdr:row>56</xdr:row>
      <xdr:rowOff>114023</xdr:rowOff>
    </xdr:to>
    <xdr:cxnSp macro="">
      <xdr:nvCxnSpPr>
        <xdr:cNvPr id="118" name="直線コネクタ 117"/>
        <xdr:cNvCxnSpPr/>
      </xdr:nvCxnSpPr>
      <xdr:spPr>
        <a:xfrm>
          <a:off x="3797300" y="9679754"/>
          <a:ext cx="838200" cy="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78554</xdr:rowOff>
    </xdr:from>
    <xdr:to>
      <xdr:col>5</xdr:col>
      <xdr:colOff>358775</xdr:colOff>
      <xdr:row>56</xdr:row>
      <xdr:rowOff>148474</xdr:rowOff>
    </xdr:to>
    <xdr:cxnSp macro="">
      <xdr:nvCxnSpPr>
        <xdr:cNvPr id="121" name="直線コネクタ 120"/>
        <xdr:cNvCxnSpPr/>
      </xdr:nvCxnSpPr>
      <xdr:spPr>
        <a:xfrm flipV="1">
          <a:off x="2908300" y="9679754"/>
          <a:ext cx="889000" cy="6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149097</xdr:rowOff>
    </xdr:from>
    <xdr:to>
      <xdr:col>5</xdr:col>
      <xdr:colOff>409575</xdr:colOff>
      <xdr:row>57</xdr:row>
      <xdr:rowOff>79247</xdr:rowOff>
    </xdr:to>
    <xdr:sp macro="" textlink="">
      <xdr:nvSpPr>
        <xdr:cNvPr id="122" name="フローチャート : 判断 121"/>
        <xdr:cNvSpPr/>
      </xdr:nvSpPr>
      <xdr:spPr>
        <a:xfrm>
          <a:off x="3746500" y="97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70374</xdr:rowOff>
    </xdr:from>
    <xdr:ext cx="599010" cy="259045"/>
    <xdr:sp macro="" textlink="">
      <xdr:nvSpPr>
        <xdr:cNvPr id="123" name="テキスト ボックス 122"/>
        <xdr:cNvSpPr txBox="1"/>
      </xdr:nvSpPr>
      <xdr:spPr>
        <a:xfrm>
          <a:off x="3497794" y="984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147434</xdr:rowOff>
    </xdr:from>
    <xdr:to>
      <xdr:col>4</xdr:col>
      <xdr:colOff>155575</xdr:colOff>
      <xdr:row>56</xdr:row>
      <xdr:rowOff>148474</xdr:rowOff>
    </xdr:to>
    <xdr:cxnSp macro="">
      <xdr:nvCxnSpPr>
        <xdr:cNvPr id="124" name="直線コネクタ 123"/>
        <xdr:cNvCxnSpPr/>
      </xdr:nvCxnSpPr>
      <xdr:spPr>
        <a:xfrm>
          <a:off x="2019300" y="9748634"/>
          <a:ext cx="8890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153235</xdr:rowOff>
    </xdr:from>
    <xdr:to>
      <xdr:col>4</xdr:col>
      <xdr:colOff>206375</xdr:colOff>
      <xdr:row>57</xdr:row>
      <xdr:rowOff>83385</xdr:rowOff>
    </xdr:to>
    <xdr:sp macro="" textlink="">
      <xdr:nvSpPr>
        <xdr:cNvPr id="125" name="フローチャート : 判断 124"/>
        <xdr:cNvSpPr/>
      </xdr:nvSpPr>
      <xdr:spPr>
        <a:xfrm>
          <a:off x="2857500" y="97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74512</xdr:rowOff>
    </xdr:from>
    <xdr:ext cx="599010" cy="259045"/>
    <xdr:sp macro="" textlink="">
      <xdr:nvSpPr>
        <xdr:cNvPr id="126" name="テキスト ボックス 125"/>
        <xdr:cNvSpPr txBox="1"/>
      </xdr:nvSpPr>
      <xdr:spPr>
        <a:xfrm>
          <a:off x="2608794" y="984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147434</xdr:rowOff>
    </xdr:from>
    <xdr:to>
      <xdr:col>2</xdr:col>
      <xdr:colOff>638175</xdr:colOff>
      <xdr:row>57</xdr:row>
      <xdr:rowOff>159762</xdr:rowOff>
    </xdr:to>
    <xdr:cxnSp macro="">
      <xdr:nvCxnSpPr>
        <xdr:cNvPr id="127" name="直線コネクタ 126"/>
        <xdr:cNvCxnSpPr/>
      </xdr:nvCxnSpPr>
      <xdr:spPr>
        <a:xfrm flipV="1">
          <a:off x="1130300" y="9748634"/>
          <a:ext cx="889000" cy="18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170842</xdr:rowOff>
    </xdr:from>
    <xdr:to>
      <xdr:col>3</xdr:col>
      <xdr:colOff>3175</xdr:colOff>
      <xdr:row>57</xdr:row>
      <xdr:rowOff>100992</xdr:rowOff>
    </xdr:to>
    <xdr:sp macro="" textlink="">
      <xdr:nvSpPr>
        <xdr:cNvPr id="128" name="フローチャート : 判断 127"/>
        <xdr:cNvSpPr/>
      </xdr:nvSpPr>
      <xdr:spPr>
        <a:xfrm>
          <a:off x="1968500" y="97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92119</xdr:rowOff>
    </xdr:from>
    <xdr:ext cx="599010" cy="259045"/>
    <xdr:sp macro="" textlink="">
      <xdr:nvSpPr>
        <xdr:cNvPr id="129" name="テキスト ボックス 128"/>
        <xdr:cNvSpPr txBox="1"/>
      </xdr:nvSpPr>
      <xdr:spPr>
        <a:xfrm>
          <a:off x="1719794" y="986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18564</xdr:rowOff>
    </xdr:from>
    <xdr:to>
      <xdr:col>1</xdr:col>
      <xdr:colOff>485775</xdr:colOff>
      <xdr:row>57</xdr:row>
      <xdr:rowOff>120164</xdr:rowOff>
    </xdr:to>
    <xdr:sp macro="" textlink="">
      <xdr:nvSpPr>
        <xdr:cNvPr id="130" name="フローチャート : 判断 129"/>
        <xdr:cNvSpPr/>
      </xdr:nvSpPr>
      <xdr:spPr>
        <a:xfrm>
          <a:off x="1079500" y="979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136691</xdr:rowOff>
    </xdr:from>
    <xdr:ext cx="599010" cy="259045"/>
    <xdr:sp macro="" textlink="">
      <xdr:nvSpPr>
        <xdr:cNvPr id="131" name="テキスト ボックス 130"/>
        <xdr:cNvSpPr txBox="1"/>
      </xdr:nvSpPr>
      <xdr:spPr>
        <a:xfrm>
          <a:off x="830794" y="956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63223</xdr:rowOff>
    </xdr:from>
    <xdr:to>
      <xdr:col>6</xdr:col>
      <xdr:colOff>561975</xdr:colOff>
      <xdr:row>56</xdr:row>
      <xdr:rowOff>164823</xdr:rowOff>
    </xdr:to>
    <xdr:sp macro="" textlink="">
      <xdr:nvSpPr>
        <xdr:cNvPr id="137" name="円/楕円 136"/>
        <xdr:cNvSpPr/>
      </xdr:nvSpPr>
      <xdr:spPr>
        <a:xfrm>
          <a:off x="4584700" y="966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86100</xdr:rowOff>
    </xdr:from>
    <xdr:ext cx="599010" cy="259045"/>
    <xdr:sp macro="" textlink="">
      <xdr:nvSpPr>
        <xdr:cNvPr id="138" name="物件費該当値テキスト"/>
        <xdr:cNvSpPr txBox="1"/>
      </xdr:nvSpPr>
      <xdr:spPr>
        <a:xfrm>
          <a:off x="4686300" y="95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161,232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27754</xdr:rowOff>
    </xdr:from>
    <xdr:to>
      <xdr:col>5</xdr:col>
      <xdr:colOff>409575</xdr:colOff>
      <xdr:row>56</xdr:row>
      <xdr:rowOff>129354</xdr:rowOff>
    </xdr:to>
    <xdr:sp macro="" textlink="">
      <xdr:nvSpPr>
        <xdr:cNvPr id="139" name="円/楕円 138"/>
        <xdr:cNvSpPr/>
      </xdr:nvSpPr>
      <xdr:spPr>
        <a:xfrm>
          <a:off x="3746500" y="962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145881</xdr:rowOff>
    </xdr:from>
    <xdr:ext cx="599010" cy="259045"/>
    <xdr:sp macro="" textlink="">
      <xdr:nvSpPr>
        <xdr:cNvPr id="140" name="テキスト ボックス 139"/>
        <xdr:cNvSpPr txBox="1"/>
      </xdr:nvSpPr>
      <xdr:spPr>
        <a:xfrm>
          <a:off x="3497794" y="940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176,748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97674</xdr:rowOff>
    </xdr:from>
    <xdr:to>
      <xdr:col>4</xdr:col>
      <xdr:colOff>206375</xdr:colOff>
      <xdr:row>57</xdr:row>
      <xdr:rowOff>27824</xdr:rowOff>
    </xdr:to>
    <xdr:sp macro="" textlink="">
      <xdr:nvSpPr>
        <xdr:cNvPr id="141" name="円/楕円 140"/>
        <xdr:cNvSpPr/>
      </xdr:nvSpPr>
      <xdr:spPr>
        <a:xfrm>
          <a:off x="2857500" y="969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44351</xdr:rowOff>
    </xdr:from>
    <xdr:ext cx="599010" cy="259045"/>
    <xdr:sp macro="" textlink="">
      <xdr:nvSpPr>
        <xdr:cNvPr id="142" name="テキスト ボックス 141"/>
        <xdr:cNvSpPr txBox="1"/>
      </xdr:nvSpPr>
      <xdr:spPr>
        <a:xfrm>
          <a:off x="2608794" y="947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146,162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96634</xdr:rowOff>
    </xdr:from>
    <xdr:to>
      <xdr:col>3</xdr:col>
      <xdr:colOff>3175</xdr:colOff>
      <xdr:row>57</xdr:row>
      <xdr:rowOff>26784</xdr:rowOff>
    </xdr:to>
    <xdr:sp macro="" textlink="">
      <xdr:nvSpPr>
        <xdr:cNvPr id="143" name="円/楕円 142"/>
        <xdr:cNvSpPr/>
      </xdr:nvSpPr>
      <xdr:spPr>
        <a:xfrm>
          <a:off x="1968500" y="96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43311</xdr:rowOff>
    </xdr:from>
    <xdr:ext cx="599010" cy="259045"/>
    <xdr:sp macro="" textlink="">
      <xdr:nvSpPr>
        <xdr:cNvPr id="144" name="テキスト ボックス 143"/>
        <xdr:cNvSpPr txBox="1"/>
      </xdr:nvSpPr>
      <xdr:spPr>
        <a:xfrm>
          <a:off x="1719794" y="947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108962</xdr:rowOff>
    </xdr:from>
    <xdr:to>
      <xdr:col>1</xdr:col>
      <xdr:colOff>485775</xdr:colOff>
      <xdr:row>58</xdr:row>
      <xdr:rowOff>39112</xdr:rowOff>
    </xdr:to>
    <xdr:sp macro="" textlink="">
      <xdr:nvSpPr>
        <xdr:cNvPr id="145" name="円/楕円 144"/>
        <xdr:cNvSpPr/>
      </xdr:nvSpPr>
      <xdr:spPr>
        <a:xfrm>
          <a:off x="1079500" y="988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30239</xdr:rowOff>
    </xdr:from>
    <xdr:ext cx="534377" cy="259045"/>
    <xdr:sp macro="" textlink="">
      <xdr:nvSpPr>
        <xdr:cNvPr id="146" name="テキスト ボックス 145"/>
        <xdr:cNvSpPr txBox="1"/>
      </xdr:nvSpPr>
      <xdr:spPr>
        <a:xfrm>
          <a:off x="863111" y="997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68312</xdr:rowOff>
    </xdr:from>
    <xdr:to>
      <xdr:col>6</xdr:col>
      <xdr:colOff>511175</xdr:colOff>
      <xdr:row>78</xdr:row>
      <xdr:rowOff>48031</xdr:rowOff>
    </xdr:to>
    <xdr:cxnSp macro="">
      <xdr:nvCxnSpPr>
        <xdr:cNvPr id="177" name="直線コネクタ 176"/>
        <xdr:cNvCxnSpPr/>
      </xdr:nvCxnSpPr>
      <xdr:spPr>
        <a:xfrm flipV="1">
          <a:off x="3797300" y="13269962"/>
          <a:ext cx="838200" cy="1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33886</xdr:rowOff>
    </xdr:from>
    <xdr:ext cx="534377" cy="259045"/>
    <xdr:sp macro="" textlink="">
      <xdr:nvSpPr>
        <xdr:cNvPr id="178" name="維持補修費平均値テキスト"/>
        <xdr:cNvSpPr txBox="1"/>
      </xdr:nvSpPr>
      <xdr:spPr>
        <a:xfrm>
          <a:off x="4686300" y="1323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48031</xdr:rowOff>
    </xdr:from>
    <xdr:to>
      <xdr:col>5</xdr:col>
      <xdr:colOff>358775</xdr:colOff>
      <xdr:row>78</xdr:row>
      <xdr:rowOff>61486</xdr:rowOff>
    </xdr:to>
    <xdr:cxnSp macro="">
      <xdr:nvCxnSpPr>
        <xdr:cNvPr id="180" name="直線コネクタ 179"/>
        <xdr:cNvCxnSpPr/>
      </xdr:nvCxnSpPr>
      <xdr:spPr>
        <a:xfrm flipV="1">
          <a:off x="2908300" y="13421131"/>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90043</xdr:rowOff>
    </xdr:from>
    <xdr:to>
      <xdr:col>5</xdr:col>
      <xdr:colOff>409575</xdr:colOff>
      <xdr:row>77</xdr:row>
      <xdr:rowOff>20193</xdr:rowOff>
    </xdr:to>
    <xdr:sp macro="" textlink="">
      <xdr:nvSpPr>
        <xdr:cNvPr id="181" name="フローチャート : 判断 180"/>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36720</xdr:rowOff>
    </xdr:from>
    <xdr:ext cx="534377" cy="259045"/>
    <xdr:sp macro="" textlink="">
      <xdr:nvSpPr>
        <xdr:cNvPr id="182" name="テキスト ボックス 181"/>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61486</xdr:rowOff>
    </xdr:from>
    <xdr:to>
      <xdr:col>4</xdr:col>
      <xdr:colOff>155575</xdr:colOff>
      <xdr:row>78</xdr:row>
      <xdr:rowOff>159262</xdr:rowOff>
    </xdr:to>
    <xdr:cxnSp macro="">
      <xdr:nvCxnSpPr>
        <xdr:cNvPr id="183" name="直線コネクタ 182"/>
        <xdr:cNvCxnSpPr/>
      </xdr:nvCxnSpPr>
      <xdr:spPr>
        <a:xfrm flipV="1">
          <a:off x="2019300" y="13434586"/>
          <a:ext cx="889000" cy="9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31000</xdr:rowOff>
    </xdr:from>
    <xdr:to>
      <xdr:col>4</xdr:col>
      <xdr:colOff>206375</xdr:colOff>
      <xdr:row>76</xdr:row>
      <xdr:rowOff>132600</xdr:rowOff>
    </xdr:to>
    <xdr:sp macro="" textlink="">
      <xdr:nvSpPr>
        <xdr:cNvPr id="184" name="フローチャート : 判断 183"/>
        <xdr:cNvSpPr/>
      </xdr:nvSpPr>
      <xdr:spPr>
        <a:xfrm>
          <a:off x="2857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149126</xdr:rowOff>
    </xdr:from>
    <xdr:ext cx="534377" cy="259045"/>
    <xdr:sp macro="" textlink="">
      <xdr:nvSpPr>
        <xdr:cNvPr id="185" name="テキスト ボックス 184"/>
        <xdr:cNvSpPr txBox="1"/>
      </xdr:nvSpPr>
      <xdr:spPr>
        <a:xfrm>
          <a:off x="2641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156812</xdr:rowOff>
    </xdr:from>
    <xdr:to>
      <xdr:col>2</xdr:col>
      <xdr:colOff>638175</xdr:colOff>
      <xdr:row>78</xdr:row>
      <xdr:rowOff>159262</xdr:rowOff>
    </xdr:to>
    <xdr:cxnSp macro="">
      <xdr:nvCxnSpPr>
        <xdr:cNvPr id="186" name="直線コネクタ 185"/>
        <xdr:cNvCxnSpPr/>
      </xdr:nvCxnSpPr>
      <xdr:spPr>
        <a:xfrm>
          <a:off x="1130300" y="13529912"/>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99448</xdr:rowOff>
    </xdr:from>
    <xdr:to>
      <xdr:col>3</xdr:col>
      <xdr:colOff>3175</xdr:colOff>
      <xdr:row>77</xdr:row>
      <xdr:rowOff>29598</xdr:rowOff>
    </xdr:to>
    <xdr:sp macro="" textlink="">
      <xdr:nvSpPr>
        <xdr:cNvPr id="187" name="フローチャート : 判断 186"/>
        <xdr:cNvSpPr/>
      </xdr:nvSpPr>
      <xdr:spPr>
        <a:xfrm>
          <a:off x="1968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46125</xdr:rowOff>
    </xdr:from>
    <xdr:ext cx="534377" cy="259045"/>
    <xdr:sp macro="" textlink="">
      <xdr:nvSpPr>
        <xdr:cNvPr id="188" name="テキスト ボックス 187"/>
        <xdr:cNvSpPr txBox="1"/>
      </xdr:nvSpPr>
      <xdr:spPr>
        <a:xfrm>
          <a:off x="1752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119695</xdr:rowOff>
    </xdr:from>
    <xdr:to>
      <xdr:col>1</xdr:col>
      <xdr:colOff>485775</xdr:colOff>
      <xdr:row>77</xdr:row>
      <xdr:rowOff>49845</xdr:rowOff>
    </xdr:to>
    <xdr:sp macro="" textlink="">
      <xdr:nvSpPr>
        <xdr:cNvPr id="189" name="フローチャート : 判断 188"/>
        <xdr:cNvSpPr/>
      </xdr:nvSpPr>
      <xdr:spPr>
        <a:xfrm>
          <a:off x="1079500" y="131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66373</xdr:rowOff>
    </xdr:from>
    <xdr:ext cx="534377" cy="259045"/>
    <xdr:sp macro="" textlink="">
      <xdr:nvSpPr>
        <xdr:cNvPr id="190" name="テキスト ボックス 189"/>
        <xdr:cNvSpPr txBox="1"/>
      </xdr:nvSpPr>
      <xdr:spPr>
        <a:xfrm>
          <a:off x="863111" y="129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17512</xdr:rowOff>
    </xdr:from>
    <xdr:to>
      <xdr:col>6</xdr:col>
      <xdr:colOff>561975</xdr:colOff>
      <xdr:row>77</xdr:row>
      <xdr:rowOff>119112</xdr:rowOff>
    </xdr:to>
    <xdr:sp macro="" textlink="">
      <xdr:nvSpPr>
        <xdr:cNvPr id="196" name="円/楕円 195"/>
        <xdr:cNvSpPr/>
      </xdr:nvSpPr>
      <xdr:spPr>
        <a:xfrm>
          <a:off x="4584700" y="1321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40389</xdr:rowOff>
    </xdr:from>
    <xdr:ext cx="534377" cy="259045"/>
    <xdr:sp macro="" textlink="">
      <xdr:nvSpPr>
        <xdr:cNvPr id="197" name="維持補修費該当値テキスト"/>
        <xdr:cNvSpPr txBox="1"/>
      </xdr:nvSpPr>
      <xdr:spPr>
        <a:xfrm>
          <a:off x="4686300" y="1307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168681</xdr:rowOff>
    </xdr:from>
    <xdr:to>
      <xdr:col>5</xdr:col>
      <xdr:colOff>409575</xdr:colOff>
      <xdr:row>78</xdr:row>
      <xdr:rowOff>98831</xdr:rowOff>
    </xdr:to>
    <xdr:sp macro="" textlink="">
      <xdr:nvSpPr>
        <xdr:cNvPr id="198" name="円/楕円 197"/>
        <xdr:cNvSpPr/>
      </xdr:nvSpPr>
      <xdr:spPr>
        <a:xfrm>
          <a:off x="3746500" y="133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89958</xdr:rowOff>
    </xdr:from>
    <xdr:ext cx="469744" cy="259045"/>
    <xdr:sp macro="" textlink="">
      <xdr:nvSpPr>
        <xdr:cNvPr id="199" name="テキスト ボックス 198"/>
        <xdr:cNvSpPr txBox="1"/>
      </xdr:nvSpPr>
      <xdr:spPr>
        <a:xfrm>
          <a:off x="3562427" y="1346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10686</xdr:rowOff>
    </xdr:from>
    <xdr:to>
      <xdr:col>4</xdr:col>
      <xdr:colOff>206375</xdr:colOff>
      <xdr:row>78</xdr:row>
      <xdr:rowOff>112286</xdr:rowOff>
    </xdr:to>
    <xdr:sp macro="" textlink="">
      <xdr:nvSpPr>
        <xdr:cNvPr id="200" name="円/楕円 199"/>
        <xdr:cNvSpPr/>
      </xdr:nvSpPr>
      <xdr:spPr>
        <a:xfrm>
          <a:off x="2857500" y="133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103413</xdr:rowOff>
    </xdr:from>
    <xdr:ext cx="469744" cy="259045"/>
    <xdr:sp macro="" textlink="">
      <xdr:nvSpPr>
        <xdr:cNvPr id="201" name="テキスト ボックス 200"/>
        <xdr:cNvSpPr txBox="1"/>
      </xdr:nvSpPr>
      <xdr:spPr>
        <a:xfrm>
          <a:off x="2673427"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108462</xdr:rowOff>
    </xdr:from>
    <xdr:to>
      <xdr:col>3</xdr:col>
      <xdr:colOff>3175</xdr:colOff>
      <xdr:row>79</xdr:row>
      <xdr:rowOff>38612</xdr:rowOff>
    </xdr:to>
    <xdr:sp macro="" textlink="">
      <xdr:nvSpPr>
        <xdr:cNvPr id="202" name="円/楕円 201"/>
        <xdr:cNvSpPr/>
      </xdr:nvSpPr>
      <xdr:spPr>
        <a:xfrm>
          <a:off x="1968500" y="134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29739</xdr:rowOff>
    </xdr:from>
    <xdr:ext cx="469744" cy="259045"/>
    <xdr:sp macro="" textlink="">
      <xdr:nvSpPr>
        <xdr:cNvPr id="203" name="テキスト ボックス 202"/>
        <xdr:cNvSpPr txBox="1"/>
      </xdr:nvSpPr>
      <xdr:spPr>
        <a:xfrm>
          <a:off x="1784427" y="1357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106012</xdr:rowOff>
    </xdr:from>
    <xdr:to>
      <xdr:col>1</xdr:col>
      <xdr:colOff>485775</xdr:colOff>
      <xdr:row>79</xdr:row>
      <xdr:rowOff>36162</xdr:rowOff>
    </xdr:to>
    <xdr:sp macro="" textlink="">
      <xdr:nvSpPr>
        <xdr:cNvPr id="204" name="円/楕円 203"/>
        <xdr:cNvSpPr/>
      </xdr:nvSpPr>
      <xdr:spPr>
        <a:xfrm>
          <a:off x="1079500" y="134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27289</xdr:rowOff>
    </xdr:from>
    <xdr:ext cx="469744" cy="259045"/>
    <xdr:sp macro="" textlink="">
      <xdr:nvSpPr>
        <xdr:cNvPr id="205" name="テキスト ボックス 204"/>
        <xdr:cNvSpPr txBox="1"/>
      </xdr:nvSpPr>
      <xdr:spPr>
        <a:xfrm>
          <a:off x="895427" y="1357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2214</xdr:rowOff>
    </xdr:from>
    <xdr:to>
      <xdr:col>6</xdr:col>
      <xdr:colOff>511175</xdr:colOff>
      <xdr:row>97</xdr:row>
      <xdr:rowOff>45076</xdr:rowOff>
    </xdr:to>
    <xdr:cxnSp macro="">
      <xdr:nvCxnSpPr>
        <xdr:cNvPr id="237" name="直線コネクタ 236"/>
        <xdr:cNvCxnSpPr/>
      </xdr:nvCxnSpPr>
      <xdr:spPr>
        <a:xfrm flipV="1">
          <a:off x="3797300" y="16632864"/>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45076</xdr:rowOff>
    </xdr:from>
    <xdr:to>
      <xdr:col>5</xdr:col>
      <xdr:colOff>358775</xdr:colOff>
      <xdr:row>97</xdr:row>
      <xdr:rowOff>61469</xdr:rowOff>
    </xdr:to>
    <xdr:cxnSp macro="">
      <xdr:nvCxnSpPr>
        <xdr:cNvPr id="240" name="直線コネクタ 239"/>
        <xdr:cNvCxnSpPr/>
      </xdr:nvCxnSpPr>
      <xdr:spPr>
        <a:xfrm flipV="1">
          <a:off x="2908300" y="16675726"/>
          <a:ext cx="889000" cy="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xdr:rowOff>
    </xdr:from>
    <xdr:to>
      <xdr:col>5</xdr:col>
      <xdr:colOff>409575</xdr:colOff>
      <xdr:row>95</xdr:row>
      <xdr:rowOff>101608</xdr:rowOff>
    </xdr:to>
    <xdr:sp macro="" textlink="">
      <xdr:nvSpPr>
        <xdr:cNvPr id="241" name="フローチャート : 判断 240"/>
        <xdr:cNvSpPr/>
      </xdr:nvSpPr>
      <xdr:spPr>
        <a:xfrm>
          <a:off x="3746500" y="1628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118135</xdr:rowOff>
    </xdr:from>
    <xdr:ext cx="534377" cy="259045"/>
    <xdr:sp macro="" textlink="">
      <xdr:nvSpPr>
        <xdr:cNvPr id="242" name="テキスト ボックス 241"/>
        <xdr:cNvSpPr txBox="1"/>
      </xdr:nvSpPr>
      <xdr:spPr>
        <a:xfrm>
          <a:off x="3530111" y="1606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61469</xdr:rowOff>
    </xdr:from>
    <xdr:to>
      <xdr:col>4</xdr:col>
      <xdr:colOff>155575</xdr:colOff>
      <xdr:row>97</xdr:row>
      <xdr:rowOff>122963</xdr:rowOff>
    </xdr:to>
    <xdr:cxnSp macro="">
      <xdr:nvCxnSpPr>
        <xdr:cNvPr id="243" name="直線コネクタ 242"/>
        <xdr:cNvCxnSpPr/>
      </xdr:nvCxnSpPr>
      <xdr:spPr>
        <a:xfrm flipV="1">
          <a:off x="2019300" y="16692119"/>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27161</xdr:rowOff>
    </xdr:from>
    <xdr:to>
      <xdr:col>4</xdr:col>
      <xdr:colOff>206375</xdr:colOff>
      <xdr:row>95</xdr:row>
      <xdr:rowOff>128761</xdr:rowOff>
    </xdr:to>
    <xdr:sp macro="" textlink="">
      <xdr:nvSpPr>
        <xdr:cNvPr id="244" name="フローチャート : 判断 243"/>
        <xdr:cNvSpPr/>
      </xdr:nvSpPr>
      <xdr:spPr>
        <a:xfrm>
          <a:off x="2857500" y="1631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145288</xdr:rowOff>
    </xdr:from>
    <xdr:ext cx="534377" cy="259045"/>
    <xdr:sp macro="" textlink="">
      <xdr:nvSpPr>
        <xdr:cNvPr id="245" name="テキスト ボックス 244"/>
        <xdr:cNvSpPr txBox="1"/>
      </xdr:nvSpPr>
      <xdr:spPr>
        <a:xfrm>
          <a:off x="2641111" y="1609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119779</xdr:rowOff>
    </xdr:from>
    <xdr:to>
      <xdr:col>2</xdr:col>
      <xdr:colOff>638175</xdr:colOff>
      <xdr:row>97</xdr:row>
      <xdr:rowOff>122963</xdr:rowOff>
    </xdr:to>
    <xdr:cxnSp macro="">
      <xdr:nvCxnSpPr>
        <xdr:cNvPr id="246" name="直線コネクタ 245"/>
        <xdr:cNvCxnSpPr/>
      </xdr:nvCxnSpPr>
      <xdr:spPr>
        <a:xfrm>
          <a:off x="1130300" y="15893179"/>
          <a:ext cx="889000" cy="86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138801</xdr:rowOff>
    </xdr:from>
    <xdr:to>
      <xdr:col>3</xdr:col>
      <xdr:colOff>3175</xdr:colOff>
      <xdr:row>96</xdr:row>
      <xdr:rowOff>68951</xdr:rowOff>
    </xdr:to>
    <xdr:sp macro="" textlink="">
      <xdr:nvSpPr>
        <xdr:cNvPr id="247" name="フローチャート : 判断 246"/>
        <xdr:cNvSpPr/>
      </xdr:nvSpPr>
      <xdr:spPr>
        <a:xfrm>
          <a:off x="1968500" y="164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85478</xdr:rowOff>
    </xdr:from>
    <xdr:ext cx="534377" cy="259045"/>
    <xdr:sp macro="" textlink="">
      <xdr:nvSpPr>
        <xdr:cNvPr id="248" name="テキスト ボックス 247"/>
        <xdr:cNvSpPr txBox="1"/>
      </xdr:nvSpPr>
      <xdr:spPr>
        <a:xfrm>
          <a:off x="1752111" y="162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135812</xdr:rowOff>
    </xdr:from>
    <xdr:to>
      <xdr:col>1</xdr:col>
      <xdr:colOff>485775</xdr:colOff>
      <xdr:row>96</xdr:row>
      <xdr:rowOff>65962</xdr:rowOff>
    </xdr:to>
    <xdr:sp macro="" textlink="">
      <xdr:nvSpPr>
        <xdr:cNvPr id="249" name="フローチャート : 判断 248"/>
        <xdr:cNvSpPr/>
      </xdr:nvSpPr>
      <xdr:spPr>
        <a:xfrm>
          <a:off x="1079500" y="1642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57089</xdr:rowOff>
    </xdr:from>
    <xdr:ext cx="534377" cy="259045"/>
    <xdr:sp macro="" textlink="">
      <xdr:nvSpPr>
        <xdr:cNvPr id="250" name="テキスト ボックス 249"/>
        <xdr:cNvSpPr txBox="1"/>
      </xdr:nvSpPr>
      <xdr:spPr>
        <a:xfrm>
          <a:off x="863111" y="1651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122864</xdr:rowOff>
    </xdr:from>
    <xdr:to>
      <xdr:col>6</xdr:col>
      <xdr:colOff>561975</xdr:colOff>
      <xdr:row>97</xdr:row>
      <xdr:rowOff>53014</xdr:rowOff>
    </xdr:to>
    <xdr:sp macro="" textlink="">
      <xdr:nvSpPr>
        <xdr:cNvPr id="256" name="円/楕円 255"/>
        <xdr:cNvSpPr/>
      </xdr:nvSpPr>
      <xdr:spPr>
        <a:xfrm>
          <a:off x="4584700" y="1658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101291</xdr:rowOff>
    </xdr:from>
    <xdr:ext cx="534377" cy="259045"/>
    <xdr:sp macro="" textlink="">
      <xdr:nvSpPr>
        <xdr:cNvPr id="257" name="扶助費該当値テキスト"/>
        <xdr:cNvSpPr txBox="1"/>
      </xdr:nvSpPr>
      <xdr:spPr>
        <a:xfrm>
          <a:off x="4686300" y="165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46,920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165726</xdr:rowOff>
    </xdr:from>
    <xdr:to>
      <xdr:col>5</xdr:col>
      <xdr:colOff>409575</xdr:colOff>
      <xdr:row>97</xdr:row>
      <xdr:rowOff>95876</xdr:rowOff>
    </xdr:to>
    <xdr:sp macro="" textlink="">
      <xdr:nvSpPr>
        <xdr:cNvPr id="258" name="円/楕円 257"/>
        <xdr:cNvSpPr/>
      </xdr:nvSpPr>
      <xdr:spPr>
        <a:xfrm>
          <a:off x="3746500" y="1662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87003</xdr:rowOff>
    </xdr:from>
    <xdr:ext cx="534377" cy="259045"/>
    <xdr:sp macro="" textlink="">
      <xdr:nvSpPr>
        <xdr:cNvPr id="259" name="テキスト ボックス 258"/>
        <xdr:cNvSpPr txBox="1"/>
      </xdr:nvSpPr>
      <xdr:spPr>
        <a:xfrm>
          <a:off x="3530111" y="1671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10669</xdr:rowOff>
    </xdr:from>
    <xdr:to>
      <xdr:col>4</xdr:col>
      <xdr:colOff>206375</xdr:colOff>
      <xdr:row>97</xdr:row>
      <xdr:rowOff>112269</xdr:rowOff>
    </xdr:to>
    <xdr:sp macro="" textlink="">
      <xdr:nvSpPr>
        <xdr:cNvPr id="260" name="円/楕円 259"/>
        <xdr:cNvSpPr/>
      </xdr:nvSpPr>
      <xdr:spPr>
        <a:xfrm>
          <a:off x="2857500" y="1664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103396</xdr:rowOff>
    </xdr:from>
    <xdr:ext cx="534377" cy="259045"/>
    <xdr:sp macro="" textlink="">
      <xdr:nvSpPr>
        <xdr:cNvPr id="261" name="テキスト ボックス 260"/>
        <xdr:cNvSpPr txBox="1"/>
      </xdr:nvSpPr>
      <xdr:spPr>
        <a:xfrm>
          <a:off x="2641111" y="1673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72163</xdr:rowOff>
    </xdr:from>
    <xdr:to>
      <xdr:col>3</xdr:col>
      <xdr:colOff>3175</xdr:colOff>
      <xdr:row>98</xdr:row>
      <xdr:rowOff>2313</xdr:rowOff>
    </xdr:to>
    <xdr:sp macro="" textlink="">
      <xdr:nvSpPr>
        <xdr:cNvPr id="262" name="円/楕円 261"/>
        <xdr:cNvSpPr/>
      </xdr:nvSpPr>
      <xdr:spPr>
        <a:xfrm>
          <a:off x="1968500" y="167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164890</xdr:rowOff>
    </xdr:from>
    <xdr:ext cx="534377" cy="259045"/>
    <xdr:sp macro="" textlink="">
      <xdr:nvSpPr>
        <xdr:cNvPr id="263" name="テキスト ボックス 262"/>
        <xdr:cNvSpPr txBox="1"/>
      </xdr:nvSpPr>
      <xdr:spPr>
        <a:xfrm>
          <a:off x="1752111" y="167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39,525</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68979</xdr:rowOff>
    </xdr:from>
    <xdr:to>
      <xdr:col>1</xdr:col>
      <xdr:colOff>485775</xdr:colOff>
      <xdr:row>92</xdr:row>
      <xdr:rowOff>170579</xdr:rowOff>
    </xdr:to>
    <xdr:sp macro="" textlink="">
      <xdr:nvSpPr>
        <xdr:cNvPr id="264" name="円/楕円 263"/>
        <xdr:cNvSpPr/>
      </xdr:nvSpPr>
      <xdr:spPr>
        <a:xfrm>
          <a:off x="1079500" y="158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15656</xdr:rowOff>
    </xdr:from>
    <xdr:ext cx="534377" cy="259045"/>
    <xdr:sp macro="" textlink="">
      <xdr:nvSpPr>
        <xdr:cNvPr id="265" name="テキスト ボックス 264"/>
        <xdr:cNvSpPr txBox="1"/>
      </xdr:nvSpPr>
      <xdr:spPr>
        <a:xfrm>
          <a:off x="863111" y="156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157128</xdr:rowOff>
    </xdr:from>
    <xdr:to>
      <xdr:col>15</xdr:col>
      <xdr:colOff>180975</xdr:colOff>
      <xdr:row>36</xdr:row>
      <xdr:rowOff>165445</xdr:rowOff>
    </xdr:to>
    <xdr:cxnSp macro="">
      <xdr:nvCxnSpPr>
        <xdr:cNvPr id="292" name="直線コネクタ 291"/>
        <xdr:cNvCxnSpPr/>
      </xdr:nvCxnSpPr>
      <xdr:spPr>
        <a:xfrm flipV="1">
          <a:off x="9639300" y="6329328"/>
          <a:ext cx="838200" cy="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165445</xdr:rowOff>
    </xdr:from>
    <xdr:to>
      <xdr:col>14</xdr:col>
      <xdr:colOff>28575</xdr:colOff>
      <xdr:row>37</xdr:row>
      <xdr:rowOff>16585</xdr:rowOff>
    </xdr:to>
    <xdr:cxnSp macro="">
      <xdr:nvCxnSpPr>
        <xdr:cNvPr id="295" name="直線コネクタ 294"/>
        <xdr:cNvCxnSpPr/>
      </xdr:nvCxnSpPr>
      <xdr:spPr>
        <a:xfrm flipV="1">
          <a:off x="8750300" y="6337645"/>
          <a:ext cx="889000" cy="2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151212</xdr:rowOff>
    </xdr:from>
    <xdr:to>
      <xdr:col>14</xdr:col>
      <xdr:colOff>79375</xdr:colOff>
      <xdr:row>35</xdr:row>
      <xdr:rowOff>81362</xdr:rowOff>
    </xdr:to>
    <xdr:sp macro="" textlink="">
      <xdr:nvSpPr>
        <xdr:cNvPr id="296" name="フローチャート : 判断 295"/>
        <xdr:cNvSpPr/>
      </xdr:nvSpPr>
      <xdr:spPr>
        <a:xfrm>
          <a:off x="9588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97889</xdr:rowOff>
    </xdr:from>
    <xdr:ext cx="599010" cy="259045"/>
    <xdr:sp macro="" textlink="">
      <xdr:nvSpPr>
        <xdr:cNvPr id="297" name="テキスト ボックス 296"/>
        <xdr:cNvSpPr txBox="1"/>
      </xdr:nvSpPr>
      <xdr:spPr>
        <a:xfrm>
          <a:off x="9339794"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16585</xdr:rowOff>
    </xdr:from>
    <xdr:to>
      <xdr:col>12</xdr:col>
      <xdr:colOff>511175</xdr:colOff>
      <xdr:row>37</xdr:row>
      <xdr:rowOff>52238</xdr:rowOff>
    </xdr:to>
    <xdr:cxnSp macro="">
      <xdr:nvCxnSpPr>
        <xdr:cNvPr id="298" name="直線コネクタ 297"/>
        <xdr:cNvCxnSpPr/>
      </xdr:nvCxnSpPr>
      <xdr:spPr>
        <a:xfrm flipV="1">
          <a:off x="7861300" y="6360235"/>
          <a:ext cx="889000" cy="3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28358</xdr:rowOff>
    </xdr:from>
    <xdr:to>
      <xdr:col>12</xdr:col>
      <xdr:colOff>561975</xdr:colOff>
      <xdr:row>35</xdr:row>
      <xdr:rowOff>129958</xdr:rowOff>
    </xdr:to>
    <xdr:sp macro="" textlink="">
      <xdr:nvSpPr>
        <xdr:cNvPr id="299" name="フローチャート : 判断 298"/>
        <xdr:cNvSpPr/>
      </xdr:nvSpPr>
      <xdr:spPr>
        <a:xfrm>
          <a:off x="8699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146485</xdr:rowOff>
    </xdr:from>
    <xdr:ext cx="599010" cy="259045"/>
    <xdr:sp macro="" textlink="">
      <xdr:nvSpPr>
        <xdr:cNvPr id="300" name="テキスト ボックス 299"/>
        <xdr:cNvSpPr txBox="1"/>
      </xdr:nvSpPr>
      <xdr:spPr>
        <a:xfrm>
          <a:off x="8450794"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15273</xdr:rowOff>
    </xdr:from>
    <xdr:to>
      <xdr:col>11</xdr:col>
      <xdr:colOff>307975</xdr:colOff>
      <xdr:row>37</xdr:row>
      <xdr:rowOff>52238</xdr:rowOff>
    </xdr:to>
    <xdr:cxnSp macro="">
      <xdr:nvCxnSpPr>
        <xdr:cNvPr id="301" name="直線コネクタ 300"/>
        <xdr:cNvCxnSpPr/>
      </xdr:nvCxnSpPr>
      <xdr:spPr>
        <a:xfrm>
          <a:off x="6972300" y="6358923"/>
          <a:ext cx="889000" cy="3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86482</xdr:rowOff>
    </xdr:from>
    <xdr:to>
      <xdr:col>11</xdr:col>
      <xdr:colOff>358775</xdr:colOff>
      <xdr:row>36</xdr:row>
      <xdr:rowOff>16632</xdr:rowOff>
    </xdr:to>
    <xdr:sp macro="" textlink="">
      <xdr:nvSpPr>
        <xdr:cNvPr id="302" name="フローチャート : 判断 301"/>
        <xdr:cNvSpPr/>
      </xdr:nvSpPr>
      <xdr:spPr>
        <a:xfrm>
          <a:off x="7810500" y="608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33159</xdr:rowOff>
    </xdr:from>
    <xdr:ext cx="599010" cy="259045"/>
    <xdr:sp macro="" textlink="">
      <xdr:nvSpPr>
        <xdr:cNvPr id="303" name="テキスト ボックス 302"/>
        <xdr:cNvSpPr txBox="1"/>
      </xdr:nvSpPr>
      <xdr:spPr>
        <a:xfrm>
          <a:off x="7561794" y="586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117612</xdr:rowOff>
    </xdr:from>
    <xdr:to>
      <xdr:col>10</xdr:col>
      <xdr:colOff>155575</xdr:colOff>
      <xdr:row>36</xdr:row>
      <xdr:rowOff>47762</xdr:rowOff>
    </xdr:to>
    <xdr:sp macro="" textlink="">
      <xdr:nvSpPr>
        <xdr:cNvPr id="304" name="フローチャート : 判断 303"/>
        <xdr:cNvSpPr/>
      </xdr:nvSpPr>
      <xdr:spPr>
        <a:xfrm>
          <a:off x="6921500" y="611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64289</xdr:rowOff>
    </xdr:from>
    <xdr:ext cx="599010" cy="259045"/>
    <xdr:sp macro="" textlink="">
      <xdr:nvSpPr>
        <xdr:cNvPr id="305" name="テキスト ボックス 304"/>
        <xdr:cNvSpPr txBox="1"/>
      </xdr:nvSpPr>
      <xdr:spPr>
        <a:xfrm>
          <a:off x="6672794" y="589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106328</xdr:rowOff>
    </xdr:from>
    <xdr:to>
      <xdr:col>15</xdr:col>
      <xdr:colOff>231775</xdr:colOff>
      <xdr:row>37</xdr:row>
      <xdr:rowOff>36478</xdr:rowOff>
    </xdr:to>
    <xdr:sp macro="" textlink="">
      <xdr:nvSpPr>
        <xdr:cNvPr id="311" name="円/楕円 310"/>
        <xdr:cNvSpPr/>
      </xdr:nvSpPr>
      <xdr:spPr>
        <a:xfrm>
          <a:off x="10426700" y="627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84755</xdr:rowOff>
    </xdr:from>
    <xdr:ext cx="534377" cy="259045"/>
    <xdr:sp macro="" textlink="">
      <xdr:nvSpPr>
        <xdr:cNvPr id="312" name="補助費等該当値テキスト"/>
        <xdr:cNvSpPr txBox="1"/>
      </xdr:nvSpPr>
      <xdr:spPr>
        <a:xfrm>
          <a:off x="10528300" y="625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71,188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114645</xdr:rowOff>
    </xdr:from>
    <xdr:to>
      <xdr:col>14</xdr:col>
      <xdr:colOff>79375</xdr:colOff>
      <xdr:row>37</xdr:row>
      <xdr:rowOff>44795</xdr:rowOff>
    </xdr:to>
    <xdr:sp macro="" textlink="">
      <xdr:nvSpPr>
        <xdr:cNvPr id="313" name="円/楕円 312"/>
        <xdr:cNvSpPr/>
      </xdr:nvSpPr>
      <xdr:spPr>
        <a:xfrm>
          <a:off x="9588500" y="628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35922</xdr:rowOff>
    </xdr:from>
    <xdr:ext cx="534377" cy="259045"/>
    <xdr:sp macro="" textlink="">
      <xdr:nvSpPr>
        <xdr:cNvPr id="314" name="テキスト ボックス 313"/>
        <xdr:cNvSpPr txBox="1"/>
      </xdr:nvSpPr>
      <xdr:spPr>
        <a:xfrm>
          <a:off x="9372111" y="63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69,369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137235</xdr:rowOff>
    </xdr:from>
    <xdr:to>
      <xdr:col>12</xdr:col>
      <xdr:colOff>561975</xdr:colOff>
      <xdr:row>37</xdr:row>
      <xdr:rowOff>67385</xdr:rowOff>
    </xdr:to>
    <xdr:sp macro="" textlink="">
      <xdr:nvSpPr>
        <xdr:cNvPr id="315" name="円/楕円 314"/>
        <xdr:cNvSpPr/>
      </xdr:nvSpPr>
      <xdr:spPr>
        <a:xfrm>
          <a:off x="8699500" y="630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58512</xdr:rowOff>
    </xdr:from>
    <xdr:ext cx="534377" cy="259045"/>
    <xdr:sp macro="" textlink="">
      <xdr:nvSpPr>
        <xdr:cNvPr id="316" name="テキスト ボックス 315"/>
        <xdr:cNvSpPr txBox="1"/>
      </xdr:nvSpPr>
      <xdr:spPr>
        <a:xfrm>
          <a:off x="8483111" y="640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1438</xdr:rowOff>
    </xdr:from>
    <xdr:to>
      <xdr:col>11</xdr:col>
      <xdr:colOff>358775</xdr:colOff>
      <xdr:row>37</xdr:row>
      <xdr:rowOff>103038</xdr:rowOff>
    </xdr:to>
    <xdr:sp macro="" textlink="">
      <xdr:nvSpPr>
        <xdr:cNvPr id="317" name="円/楕円 316"/>
        <xdr:cNvSpPr/>
      </xdr:nvSpPr>
      <xdr:spPr>
        <a:xfrm>
          <a:off x="7810500" y="634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94165</xdr:rowOff>
    </xdr:from>
    <xdr:ext cx="534377" cy="259045"/>
    <xdr:sp macro="" textlink="">
      <xdr:nvSpPr>
        <xdr:cNvPr id="318" name="テキスト ボックス 317"/>
        <xdr:cNvSpPr txBox="1"/>
      </xdr:nvSpPr>
      <xdr:spPr>
        <a:xfrm>
          <a:off x="7594111" y="64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135923</xdr:rowOff>
    </xdr:from>
    <xdr:to>
      <xdr:col>10</xdr:col>
      <xdr:colOff>155575</xdr:colOff>
      <xdr:row>37</xdr:row>
      <xdr:rowOff>66073</xdr:rowOff>
    </xdr:to>
    <xdr:sp macro="" textlink="">
      <xdr:nvSpPr>
        <xdr:cNvPr id="319" name="円/楕円 318"/>
        <xdr:cNvSpPr/>
      </xdr:nvSpPr>
      <xdr:spPr>
        <a:xfrm>
          <a:off x="6921500" y="630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57200</xdr:rowOff>
    </xdr:from>
    <xdr:ext cx="534377" cy="259045"/>
    <xdr:sp macro="" textlink="">
      <xdr:nvSpPr>
        <xdr:cNvPr id="320" name="テキスト ボックス 319"/>
        <xdr:cNvSpPr txBox="1"/>
      </xdr:nvSpPr>
      <xdr:spPr>
        <a:xfrm>
          <a:off x="6705111" y="640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65836</xdr:rowOff>
    </xdr:from>
    <xdr:to>
      <xdr:col>15</xdr:col>
      <xdr:colOff>180975</xdr:colOff>
      <xdr:row>59</xdr:row>
      <xdr:rowOff>83586</xdr:rowOff>
    </xdr:to>
    <xdr:cxnSp macro="">
      <xdr:nvCxnSpPr>
        <xdr:cNvPr id="351" name="直線コネクタ 350"/>
        <xdr:cNvCxnSpPr/>
      </xdr:nvCxnSpPr>
      <xdr:spPr>
        <a:xfrm flipV="1">
          <a:off x="9639300" y="10181386"/>
          <a:ext cx="838200" cy="1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68367</xdr:rowOff>
    </xdr:from>
    <xdr:to>
      <xdr:col>14</xdr:col>
      <xdr:colOff>28575</xdr:colOff>
      <xdr:row>59</xdr:row>
      <xdr:rowOff>83586</xdr:rowOff>
    </xdr:to>
    <xdr:cxnSp macro="">
      <xdr:nvCxnSpPr>
        <xdr:cNvPr id="354" name="直線コネクタ 353"/>
        <xdr:cNvCxnSpPr/>
      </xdr:nvCxnSpPr>
      <xdr:spPr>
        <a:xfrm>
          <a:off x="8750300" y="10183917"/>
          <a:ext cx="8890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166561</xdr:rowOff>
    </xdr:from>
    <xdr:to>
      <xdr:col>14</xdr:col>
      <xdr:colOff>79375</xdr:colOff>
      <xdr:row>59</xdr:row>
      <xdr:rowOff>96711</xdr:rowOff>
    </xdr:to>
    <xdr:sp macro="" textlink="">
      <xdr:nvSpPr>
        <xdr:cNvPr id="355" name="フローチャート : 判断 354"/>
        <xdr:cNvSpPr/>
      </xdr:nvSpPr>
      <xdr:spPr>
        <a:xfrm>
          <a:off x="9588500" y="1011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113238</xdr:rowOff>
    </xdr:from>
    <xdr:ext cx="599010" cy="259045"/>
    <xdr:sp macro="" textlink="">
      <xdr:nvSpPr>
        <xdr:cNvPr id="356" name="テキスト ボックス 355"/>
        <xdr:cNvSpPr txBox="1"/>
      </xdr:nvSpPr>
      <xdr:spPr>
        <a:xfrm>
          <a:off x="9339794" y="988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64430</xdr:rowOff>
    </xdr:from>
    <xdr:to>
      <xdr:col>12</xdr:col>
      <xdr:colOff>511175</xdr:colOff>
      <xdr:row>59</xdr:row>
      <xdr:rowOff>68367</xdr:rowOff>
    </xdr:to>
    <xdr:cxnSp macro="">
      <xdr:nvCxnSpPr>
        <xdr:cNvPr id="357" name="直線コネクタ 356"/>
        <xdr:cNvCxnSpPr/>
      </xdr:nvCxnSpPr>
      <xdr:spPr>
        <a:xfrm>
          <a:off x="7861300" y="10179980"/>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162158</xdr:rowOff>
    </xdr:from>
    <xdr:to>
      <xdr:col>12</xdr:col>
      <xdr:colOff>561975</xdr:colOff>
      <xdr:row>59</xdr:row>
      <xdr:rowOff>92308</xdr:rowOff>
    </xdr:to>
    <xdr:sp macro="" textlink="">
      <xdr:nvSpPr>
        <xdr:cNvPr id="358" name="フローチャート : 判断 357"/>
        <xdr:cNvSpPr/>
      </xdr:nvSpPr>
      <xdr:spPr>
        <a:xfrm>
          <a:off x="8699500" y="101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108835</xdr:rowOff>
    </xdr:from>
    <xdr:ext cx="599010" cy="259045"/>
    <xdr:sp macro="" textlink="">
      <xdr:nvSpPr>
        <xdr:cNvPr id="359" name="テキスト ボックス 358"/>
        <xdr:cNvSpPr txBox="1"/>
      </xdr:nvSpPr>
      <xdr:spPr>
        <a:xfrm>
          <a:off x="8450794" y="988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64430</xdr:rowOff>
    </xdr:from>
    <xdr:to>
      <xdr:col>11</xdr:col>
      <xdr:colOff>307975</xdr:colOff>
      <xdr:row>59</xdr:row>
      <xdr:rowOff>76492</xdr:rowOff>
    </xdr:to>
    <xdr:cxnSp macro="">
      <xdr:nvCxnSpPr>
        <xdr:cNvPr id="360" name="直線コネクタ 359"/>
        <xdr:cNvCxnSpPr/>
      </xdr:nvCxnSpPr>
      <xdr:spPr>
        <a:xfrm flipV="1">
          <a:off x="6972300" y="10179980"/>
          <a:ext cx="889000" cy="1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162513</xdr:rowOff>
    </xdr:from>
    <xdr:to>
      <xdr:col>11</xdr:col>
      <xdr:colOff>358775</xdr:colOff>
      <xdr:row>59</xdr:row>
      <xdr:rowOff>92663</xdr:rowOff>
    </xdr:to>
    <xdr:sp macro="" textlink="">
      <xdr:nvSpPr>
        <xdr:cNvPr id="361" name="フローチャート : 判断 360"/>
        <xdr:cNvSpPr/>
      </xdr:nvSpPr>
      <xdr:spPr>
        <a:xfrm>
          <a:off x="7810500" y="1010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109190</xdr:rowOff>
    </xdr:from>
    <xdr:ext cx="599010" cy="259045"/>
    <xdr:sp macro="" textlink="">
      <xdr:nvSpPr>
        <xdr:cNvPr id="362" name="テキスト ボックス 361"/>
        <xdr:cNvSpPr txBox="1"/>
      </xdr:nvSpPr>
      <xdr:spPr>
        <a:xfrm>
          <a:off x="7561794" y="988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190</xdr:rowOff>
    </xdr:from>
    <xdr:to>
      <xdr:col>10</xdr:col>
      <xdr:colOff>155575</xdr:colOff>
      <xdr:row>59</xdr:row>
      <xdr:rowOff>101790</xdr:rowOff>
    </xdr:to>
    <xdr:sp macro="" textlink="">
      <xdr:nvSpPr>
        <xdr:cNvPr id="363" name="フローチャート : 判断 362"/>
        <xdr:cNvSpPr/>
      </xdr:nvSpPr>
      <xdr:spPr>
        <a:xfrm>
          <a:off x="6921500" y="101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118317</xdr:rowOff>
    </xdr:from>
    <xdr:ext cx="599010" cy="259045"/>
    <xdr:sp macro="" textlink="">
      <xdr:nvSpPr>
        <xdr:cNvPr id="364" name="テキスト ボックス 363"/>
        <xdr:cNvSpPr txBox="1"/>
      </xdr:nvSpPr>
      <xdr:spPr>
        <a:xfrm>
          <a:off x="6672794" y="989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15036</xdr:rowOff>
    </xdr:from>
    <xdr:to>
      <xdr:col>15</xdr:col>
      <xdr:colOff>231775</xdr:colOff>
      <xdr:row>59</xdr:row>
      <xdr:rowOff>116636</xdr:rowOff>
    </xdr:to>
    <xdr:sp macro="" textlink="">
      <xdr:nvSpPr>
        <xdr:cNvPr id="370" name="円/楕円 369"/>
        <xdr:cNvSpPr/>
      </xdr:nvSpPr>
      <xdr:spPr>
        <a:xfrm>
          <a:off x="10426700" y="101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99010" cy="259045"/>
    <xdr:sp macro="" textlink="">
      <xdr:nvSpPr>
        <xdr:cNvPr id="371" name="普通建設事業費該当値テキスト"/>
        <xdr:cNvSpPr txBox="1"/>
      </xdr:nvSpPr>
      <xdr:spPr>
        <a:xfrm>
          <a:off x="10528300" y="1009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101,180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32786</xdr:rowOff>
    </xdr:from>
    <xdr:to>
      <xdr:col>14</xdr:col>
      <xdr:colOff>79375</xdr:colOff>
      <xdr:row>59</xdr:row>
      <xdr:rowOff>134386</xdr:rowOff>
    </xdr:to>
    <xdr:sp macro="" textlink="">
      <xdr:nvSpPr>
        <xdr:cNvPr id="372" name="円/楕円 371"/>
        <xdr:cNvSpPr/>
      </xdr:nvSpPr>
      <xdr:spPr>
        <a:xfrm>
          <a:off x="9588500" y="101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125513</xdr:rowOff>
    </xdr:from>
    <xdr:ext cx="534377" cy="259045"/>
    <xdr:sp macro="" textlink="">
      <xdr:nvSpPr>
        <xdr:cNvPr id="373" name="テキスト ボックス 372"/>
        <xdr:cNvSpPr txBox="1"/>
      </xdr:nvSpPr>
      <xdr:spPr>
        <a:xfrm>
          <a:off x="9372111" y="1024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17567</xdr:rowOff>
    </xdr:from>
    <xdr:to>
      <xdr:col>12</xdr:col>
      <xdr:colOff>561975</xdr:colOff>
      <xdr:row>59</xdr:row>
      <xdr:rowOff>119167</xdr:rowOff>
    </xdr:to>
    <xdr:sp macro="" textlink="">
      <xdr:nvSpPr>
        <xdr:cNvPr id="374" name="円/楕円 373"/>
        <xdr:cNvSpPr/>
      </xdr:nvSpPr>
      <xdr:spPr>
        <a:xfrm>
          <a:off x="8699500" y="101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110294</xdr:rowOff>
    </xdr:from>
    <xdr:ext cx="534377" cy="259045"/>
    <xdr:sp macro="" textlink="">
      <xdr:nvSpPr>
        <xdr:cNvPr id="375" name="テキスト ボックス 374"/>
        <xdr:cNvSpPr txBox="1"/>
      </xdr:nvSpPr>
      <xdr:spPr>
        <a:xfrm>
          <a:off x="8483111" y="1022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93,429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13630</xdr:rowOff>
    </xdr:from>
    <xdr:to>
      <xdr:col>11</xdr:col>
      <xdr:colOff>358775</xdr:colOff>
      <xdr:row>59</xdr:row>
      <xdr:rowOff>115230</xdr:rowOff>
    </xdr:to>
    <xdr:sp macro="" textlink="">
      <xdr:nvSpPr>
        <xdr:cNvPr id="376" name="円/楕円 375"/>
        <xdr:cNvSpPr/>
      </xdr:nvSpPr>
      <xdr:spPr>
        <a:xfrm>
          <a:off x="7810500" y="1012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106357</xdr:rowOff>
    </xdr:from>
    <xdr:ext cx="599010" cy="259045"/>
    <xdr:sp macro="" textlink="">
      <xdr:nvSpPr>
        <xdr:cNvPr id="377" name="テキスト ボックス 376"/>
        <xdr:cNvSpPr txBox="1"/>
      </xdr:nvSpPr>
      <xdr:spPr>
        <a:xfrm>
          <a:off x="7561794" y="1022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105,486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25692</xdr:rowOff>
    </xdr:from>
    <xdr:to>
      <xdr:col>10</xdr:col>
      <xdr:colOff>155575</xdr:colOff>
      <xdr:row>59</xdr:row>
      <xdr:rowOff>127292</xdr:rowOff>
    </xdr:to>
    <xdr:sp macro="" textlink="">
      <xdr:nvSpPr>
        <xdr:cNvPr id="378" name="円/楕円 377"/>
        <xdr:cNvSpPr/>
      </xdr:nvSpPr>
      <xdr:spPr>
        <a:xfrm>
          <a:off x="6921500" y="101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118419</xdr:rowOff>
    </xdr:from>
    <xdr:ext cx="534377" cy="259045"/>
    <xdr:sp macro="" textlink="">
      <xdr:nvSpPr>
        <xdr:cNvPr id="379" name="テキスト ボックス 378"/>
        <xdr:cNvSpPr txBox="1"/>
      </xdr:nvSpPr>
      <xdr:spPr>
        <a:xfrm>
          <a:off x="6705111" y="1023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8454</xdr:rowOff>
    </xdr:from>
    <xdr:to>
      <xdr:col>15</xdr:col>
      <xdr:colOff>180975</xdr:colOff>
      <xdr:row>79</xdr:row>
      <xdr:rowOff>33508</xdr:rowOff>
    </xdr:to>
    <xdr:cxnSp macro="">
      <xdr:nvCxnSpPr>
        <xdr:cNvPr id="408" name="直線コネクタ 407"/>
        <xdr:cNvCxnSpPr/>
      </xdr:nvCxnSpPr>
      <xdr:spPr>
        <a:xfrm flipV="1">
          <a:off x="9639300" y="13553004"/>
          <a:ext cx="8382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14288</xdr:rowOff>
    </xdr:from>
    <xdr:to>
      <xdr:col>14</xdr:col>
      <xdr:colOff>28575</xdr:colOff>
      <xdr:row>79</xdr:row>
      <xdr:rowOff>33508</xdr:rowOff>
    </xdr:to>
    <xdr:cxnSp macro="">
      <xdr:nvCxnSpPr>
        <xdr:cNvPr id="411" name="直線コネクタ 410"/>
        <xdr:cNvCxnSpPr/>
      </xdr:nvCxnSpPr>
      <xdr:spPr>
        <a:xfrm>
          <a:off x="8750300" y="13558838"/>
          <a:ext cx="889000" cy="1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138202</xdr:rowOff>
    </xdr:from>
    <xdr:to>
      <xdr:col>14</xdr:col>
      <xdr:colOff>79375</xdr:colOff>
      <xdr:row>79</xdr:row>
      <xdr:rowOff>68352</xdr:rowOff>
    </xdr:to>
    <xdr:sp macro="" textlink="">
      <xdr:nvSpPr>
        <xdr:cNvPr id="412" name="フローチャート : 判断 411"/>
        <xdr:cNvSpPr/>
      </xdr:nvSpPr>
      <xdr:spPr>
        <a:xfrm>
          <a:off x="9588500" y="1351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84879</xdr:rowOff>
    </xdr:from>
    <xdr:ext cx="534377" cy="259045"/>
    <xdr:sp macro="" textlink="">
      <xdr:nvSpPr>
        <xdr:cNvPr id="413" name="テキスト ボックス 412"/>
        <xdr:cNvSpPr txBox="1"/>
      </xdr:nvSpPr>
      <xdr:spPr>
        <a:xfrm>
          <a:off x="9372111" y="132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137037</xdr:rowOff>
    </xdr:from>
    <xdr:to>
      <xdr:col>12</xdr:col>
      <xdr:colOff>561975</xdr:colOff>
      <xdr:row>79</xdr:row>
      <xdr:rowOff>67187</xdr:rowOff>
    </xdr:to>
    <xdr:sp macro="" textlink="">
      <xdr:nvSpPr>
        <xdr:cNvPr id="414" name="フローチャート : 判断 413"/>
        <xdr:cNvSpPr/>
      </xdr:nvSpPr>
      <xdr:spPr>
        <a:xfrm>
          <a:off x="8699500" y="135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58314</xdr:rowOff>
    </xdr:from>
    <xdr:ext cx="534377" cy="259045"/>
    <xdr:sp macro="" textlink="">
      <xdr:nvSpPr>
        <xdr:cNvPr id="415" name="テキスト ボックス 414"/>
        <xdr:cNvSpPr txBox="1"/>
      </xdr:nvSpPr>
      <xdr:spPr>
        <a:xfrm>
          <a:off x="8483111" y="136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129104</xdr:rowOff>
    </xdr:from>
    <xdr:to>
      <xdr:col>15</xdr:col>
      <xdr:colOff>231775</xdr:colOff>
      <xdr:row>79</xdr:row>
      <xdr:rowOff>59254</xdr:rowOff>
    </xdr:to>
    <xdr:sp macro="" textlink="">
      <xdr:nvSpPr>
        <xdr:cNvPr id="421" name="円/楕円 420"/>
        <xdr:cNvSpPr/>
      </xdr:nvSpPr>
      <xdr:spPr>
        <a:xfrm>
          <a:off x="10426700" y="135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88481</xdr:rowOff>
    </xdr:from>
    <xdr:ext cx="534377" cy="259045"/>
    <xdr:sp macro="" textlink="">
      <xdr:nvSpPr>
        <xdr:cNvPr id="422" name="普通建設事業費 （ うち新規整備　）該当値テキスト"/>
        <xdr:cNvSpPr txBox="1"/>
      </xdr:nvSpPr>
      <xdr:spPr>
        <a:xfrm>
          <a:off x="10528300" y="1329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154158</xdr:rowOff>
    </xdr:from>
    <xdr:to>
      <xdr:col>14</xdr:col>
      <xdr:colOff>79375</xdr:colOff>
      <xdr:row>79</xdr:row>
      <xdr:rowOff>84308</xdr:rowOff>
    </xdr:to>
    <xdr:sp macro="" textlink="">
      <xdr:nvSpPr>
        <xdr:cNvPr id="423" name="円/楕円 422"/>
        <xdr:cNvSpPr/>
      </xdr:nvSpPr>
      <xdr:spPr>
        <a:xfrm>
          <a:off x="9588500" y="135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75435</xdr:rowOff>
    </xdr:from>
    <xdr:ext cx="534377" cy="259045"/>
    <xdr:sp macro="" textlink="">
      <xdr:nvSpPr>
        <xdr:cNvPr id="424" name="テキスト ボックス 423"/>
        <xdr:cNvSpPr txBox="1"/>
      </xdr:nvSpPr>
      <xdr:spPr>
        <a:xfrm>
          <a:off x="9372111" y="1361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134938</xdr:rowOff>
    </xdr:from>
    <xdr:to>
      <xdr:col>12</xdr:col>
      <xdr:colOff>561975</xdr:colOff>
      <xdr:row>79</xdr:row>
      <xdr:rowOff>65088</xdr:rowOff>
    </xdr:to>
    <xdr:sp macro="" textlink="">
      <xdr:nvSpPr>
        <xdr:cNvPr id="425" name="円/楕円 424"/>
        <xdr:cNvSpPr/>
      </xdr:nvSpPr>
      <xdr:spPr>
        <a:xfrm>
          <a:off x="8699500" y="135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81615</xdr:rowOff>
    </xdr:from>
    <xdr:ext cx="534377" cy="259045"/>
    <xdr:sp macro="" textlink="">
      <xdr:nvSpPr>
        <xdr:cNvPr id="426" name="テキスト ボックス 425"/>
        <xdr:cNvSpPr txBox="1"/>
      </xdr:nvSpPr>
      <xdr:spPr>
        <a:xfrm>
          <a:off x="8483111" y="1328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105955</xdr:rowOff>
    </xdr:from>
    <xdr:to>
      <xdr:col>15</xdr:col>
      <xdr:colOff>180975</xdr:colOff>
      <xdr:row>98</xdr:row>
      <xdr:rowOff>139700</xdr:rowOff>
    </xdr:to>
    <xdr:cxnSp macro="">
      <xdr:nvCxnSpPr>
        <xdr:cNvPr id="453" name="直線コネクタ 452"/>
        <xdr:cNvCxnSpPr/>
      </xdr:nvCxnSpPr>
      <xdr:spPr>
        <a:xfrm>
          <a:off x="9639300" y="16908055"/>
          <a:ext cx="8382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87497</xdr:rowOff>
    </xdr:from>
    <xdr:to>
      <xdr:col>14</xdr:col>
      <xdr:colOff>28575</xdr:colOff>
      <xdr:row>98</xdr:row>
      <xdr:rowOff>105955</xdr:rowOff>
    </xdr:to>
    <xdr:cxnSp macro="">
      <xdr:nvCxnSpPr>
        <xdr:cNvPr id="456" name="直線コネクタ 455"/>
        <xdr:cNvCxnSpPr/>
      </xdr:nvCxnSpPr>
      <xdr:spPr>
        <a:xfrm>
          <a:off x="8750300" y="16889597"/>
          <a:ext cx="889000" cy="1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7" name="フローチャート : 判断 456"/>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8" name="テキスト ボックス 457"/>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9" name="フローチャート : 判断 458"/>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60" name="テキスト ボックス 459"/>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88900</xdr:rowOff>
    </xdr:from>
    <xdr:to>
      <xdr:col>15</xdr:col>
      <xdr:colOff>231775</xdr:colOff>
      <xdr:row>99</xdr:row>
      <xdr:rowOff>19050</xdr:rowOff>
    </xdr:to>
    <xdr:sp macro="" textlink="">
      <xdr:nvSpPr>
        <xdr:cNvPr id="466" name="円/楕円 465"/>
        <xdr:cNvSpPr/>
      </xdr:nvSpPr>
      <xdr:spPr>
        <a:xfrm>
          <a:off x="10426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3827</xdr:rowOff>
    </xdr:from>
    <xdr:ext cx="249299" cy="259045"/>
    <xdr:sp macro="" textlink="">
      <xdr:nvSpPr>
        <xdr:cNvPr id="467" name="普通建設事業費 （ うち更新整備　）該当値テキスト"/>
        <xdr:cNvSpPr txBox="1"/>
      </xdr:nvSpPr>
      <xdr:spPr>
        <a:xfrm>
          <a:off x="10528300" y="1680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55155</xdr:rowOff>
    </xdr:from>
    <xdr:to>
      <xdr:col>14</xdr:col>
      <xdr:colOff>79375</xdr:colOff>
      <xdr:row>98</xdr:row>
      <xdr:rowOff>156755</xdr:rowOff>
    </xdr:to>
    <xdr:sp macro="" textlink="">
      <xdr:nvSpPr>
        <xdr:cNvPr id="468" name="円/楕円 467"/>
        <xdr:cNvSpPr/>
      </xdr:nvSpPr>
      <xdr:spPr>
        <a:xfrm>
          <a:off x="9588500" y="1685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147882</xdr:rowOff>
    </xdr:from>
    <xdr:ext cx="469744" cy="259045"/>
    <xdr:sp macro="" textlink="">
      <xdr:nvSpPr>
        <xdr:cNvPr id="469" name="テキスト ボックス 468"/>
        <xdr:cNvSpPr txBox="1"/>
      </xdr:nvSpPr>
      <xdr:spPr>
        <a:xfrm>
          <a:off x="9404427" y="1694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36697</xdr:rowOff>
    </xdr:from>
    <xdr:to>
      <xdr:col>12</xdr:col>
      <xdr:colOff>561975</xdr:colOff>
      <xdr:row>98</xdr:row>
      <xdr:rowOff>138297</xdr:rowOff>
    </xdr:to>
    <xdr:sp macro="" textlink="">
      <xdr:nvSpPr>
        <xdr:cNvPr id="470" name="円/楕円 469"/>
        <xdr:cNvSpPr/>
      </xdr:nvSpPr>
      <xdr:spPr>
        <a:xfrm>
          <a:off x="8699500" y="168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129424</xdr:rowOff>
    </xdr:from>
    <xdr:ext cx="534377" cy="259045"/>
    <xdr:sp macro="" textlink="">
      <xdr:nvSpPr>
        <xdr:cNvPr id="471" name="テキスト ボックス 470"/>
        <xdr:cNvSpPr txBox="1"/>
      </xdr:nvSpPr>
      <xdr:spPr>
        <a:xfrm>
          <a:off x="8483111" y="1693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118472</xdr:rowOff>
    </xdr:from>
    <xdr:to>
      <xdr:col>23</xdr:col>
      <xdr:colOff>517525</xdr:colOff>
      <xdr:row>38</xdr:row>
      <xdr:rowOff>137400</xdr:rowOff>
    </xdr:to>
    <xdr:cxnSp macro="">
      <xdr:nvCxnSpPr>
        <xdr:cNvPr id="498" name="直線コネクタ 497"/>
        <xdr:cNvCxnSpPr/>
      </xdr:nvCxnSpPr>
      <xdr:spPr>
        <a:xfrm>
          <a:off x="15481300" y="6633572"/>
          <a:ext cx="8382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118472</xdr:rowOff>
    </xdr:from>
    <xdr:to>
      <xdr:col>22</xdr:col>
      <xdr:colOff>365125</xdr:colOff>
      <xdr:row>38</xdr:row>
      <xdr:rowOff>120591</xdr:rowOff>
    </xdr:to>
    <xdr:cxnSp macro="">
      <xdr:nvCxnSpPr>
        <xdr:cNvPr id="501" name="直線コネクタ 500"/>
        <xdr:cNvCxnSpPr/>
      </xdr:nvCxnSpPr>
      <xdr:spPr>
        <a:xfrm flipV="1">
          <a:off x="14592300" y="6633572"/>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64106</xdr:rowOff>
    </xdr:from>
    <xdr:to>
      <xdr:col>22</xdr:col>
      <xdr:colOff>415925</xdr:colOff>
      <xdr:row>38</xdr:row>
      <xdr:rowOff>165706</xdr:rowOff>
    </xdr:to>
    <xdr:sp macro="" textlink="">
      <xdr:nvSpPr>
        <xdr:cNvPr id="502" name="フローチャート : 判断 501"/>
        <xdr:cNvSpPr/>
      </xdr:nvSpPr>
      <xdr:spPr>
        <a:xfrm>
          <a:off x="15430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10783</xdr:rowOff>
    </xdr:from>
    <xdr:ext cx="534377" cy="259045"/>
    <xdr:sp macro="" textlink="">
      <xdr:nvSpPr>
        <xdr:cNvPr id="503" name="テキスト ボックス 502"/>
        <xdr:cNvSpPr txBox="1"/>
      </xdr:nvSpPr>
      <xdr:spPr>
        <a:xfrm>
          <a:off x="15214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82907</xdr:rowOff>
    </xdr:from>
    <xdr:to>
      <xdr:col>21</xdr:col>
      <xdr:colOff>161925</xdr:colOff>
      <xdr:row>38</xdr:row>
      <xdr:rowOff>120591</xdr:rowOff>
    </xdr:to>
    <xdr:cxnSp macro="">
      <xdr:nvCxnSpPr>
        <xdr:cNvPr id="504" name="直線コネクタ 503"/>
        <xdr:cNvCxnSpPr/>
      </xdr:nvCxnSpPr>
      <xdr:spPr>
        <a:xfrm>
          <a:off x="13703300" y="6598007"/>
          <a:ext cx="889000" cy="3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74105</xdr:rowOff>
    </xdr:from>
    <xdr:to>
      <xdr:col>21</xdr:col>
      <xdr:colOff>212725</xdr:colOff>
      <xdr:row>39</xdr:row>
      <xdr:rowOff>4255</xdr:rowOff>
    </xdr:to>
    <xdr:sp macro="" textlink="">
      <xdr:nvSpPr>
        <xdr:cNvPr id="505" name="フローチャート : 判断 504"/>
        <xdr:cNvSpPr/>
      </xdr:nvSpPr>
      <xdr:spPr>
        <a:xfrm>
          <a:off x="14541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166832</xdr:rowOff>
    </xdr:from>
    <xdr:ext cx="469744" cy="259045"/>
    <xdr:sp macro="" textlink="">
      <xdr:nvSpPr>
        <xdr:cNvPr id="506" name="テキスト ボックス 505"/>
        <xdr:cNvSpPr txBox="1"/>
      </xdr:nvSpPr>
      <xdr:spPr>
        <a:xfrm>
          <a:off x="14357427"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169601</xdr:rowOff>
    </xdr:from>
    <xdr:to>
      <xdr:col>19</xdr:col>
      <xdr:colOff>644525</xdr:colOff>
      <xdr:row>38</xdr:row>
      <xdr:rowOff>82907</xdr:rowOff>
    </xdr:to>
    <xdr:cxnSp macro="">
      <xdr:nvCxnSpPr>
        <xdr:cNvPr id="507" name="直線コネクタ 506"/>
        <xdr:cNvCxnSpPr/>
      </xdr:nvCxnSpPr>
      <xdr:spPr>
        <a:xfrm>
          <a:off x="12814300" y="6513251"/>
          <a:ext cx="889000" cy="8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71785</xdr:rowOff>
    </xdr:from>
    <xdr:to>
      <xdr:col>20</xdr:col>
      <xdr:colOff>9525</xdr:colOff>
      <xdr:row>39</xdr:row>
      <xdr:rowOff>1935</xdr:rowOff>
    </xdr:to>
    <xdr:sp macro="" textlink="">
      <xdr:nvSpPr>
        <xdr:cNvPr id="508" name="フローチャート : 判断 507"/>
        <xdr:cNvSpPr/>
      </xdr:nvSpPr>
      <xdr:spPr>
        <a:xfrm>
          <a:off x="13652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164512</xdr:rowOff>
    </xdr:from>
    <xdr:ext cx="469744" cy="259045"/>
    <xdr:sp macro="" textlink="">
      <xdr:nvSpPr>
        <xdr:cNvPr id="509" name="テキスト ボックス 508"/>
        <xdr:cNvSpPr txBox="1"/>
      </xdr:nvSpPr>
      <xdr:spPr>
        <a:xfrm>
          <a:off x="13468427"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63210</xdr:rowOff>
    </xdr:from>
    <xdr:to>
      <xdr:col>18</xdr:col>
      <xdr:colOff>492125</xdr:colOff>
      <xdr:row>38</xdr:row>
      <xdr:rowOff>164810</xdr:rowOff>
    </xdr:to>
    <xdr:sp macro="" textlink="">
      <xdr:nvSpPr>
        <xdr:cNvPr id="510" name="フローチャート : 判断 509"/>
        <xdr:cNvSpPr/>
      </xdr:nvSpPr>
      <xdr:spPr>
        <a:xfrm>
          <a:off x="12763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155937</xdr:rowOff>
    </xdr:from>
    <xdr:ext cx="534377" cy="259045"/>
    <xdr:sp macro="" textlink="">
      <xdr:nvSpPr>
        <xdr:cNvPr id="511" name="テキスト ボックス 510"/>
        <xdr:cNvSpPr txBox="1"/>
      </xdr:nvSpPr>
      <xdr:spPr>
        <a:xfrm>
          <a:off x="12547111" y="667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86600</xdr:rowOff>
    </xdr:from>
    <xdr:to>
      <xdr:col>23</xdr:col>
      <xdr:colOff>568325</xdr:colOff>
      <xdr:row>39</xdr:row>
      <xdr:rowOff>16750</xdr:rowOff>
    </xdr:to>
    <xdr:sp macro="" textlink="">
      <xdr:nvSpPr>
        <xdr:cNvPr id="517" name="円/楕円 516"/>
        <xdr:cNvSpPr/>
      </xdr:nvSpPr>
      <xdr:spPr>
        <a:xfrm>
          <a:off x="16268700" y="6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469744" cy="259045"/>
    <xdr:sp macro="" textlink="">
      <xdr:nvSpPr>
        <xdr:cNvPr id="518" name="災害復旧事業費該当値テキスト"/>
        <xdr:cNvSpPr txBox="1"/>
      </xdr:nvSpPr>
      <xdr:spPr>
        <a:xfrm>
          <a:off x="16370300" y="65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67672</xdr:rowOff>
    </xdr:from>
    <xdr:to>
      <xdr:col>22</xdr:col>
      <xdr:colOff>415925</xdr:colOff>
      <xdr:row>38</xdr:row>
      <xdr:rowOff>169272</xdr:rowOff>
    </xdr:to>
    <xdr:sp macro="" textlink="">
      <xdr:nvSpPr>
        <xdr:cNvPr id="519" name="円/楕円 518"/>
        <xdr:cNvSpPr/>
      </xdr:nvSpPr>
      <xdr:spPr>
        <a:xfrm>
          <a:off x="15430500" y="65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160399</xdr:rowOff>
    </xdr:from>
    <xdr:ext cx="469744" cy="259045"/>
    <xdr:sp macro="" textlink="">
      <xdr:nvSpPr>
        <xdr:cNvPr id="520" name="テキスト ボックス 519"/>
        <xdr:cNvSpPr txBox="1"/>
      </xdr:nvSpPr>
      <xdr:spPr>
        <a:xfrm>
          <a:off x="15246427" y="667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69791</xdr:rowOff>
    </xdr:from>
    <xdr:to>
      <xdr:col>21</xdr:col>
      <xdr:colOff>212725</xdr:colOff>
      <xdr:row>38</xdr:row>
      <xdr:rowOff>171391</xdr:rowOff>
    </xdr:to>
    <xdr:sp macro="" textlink="">
      <xdr:nvSpPr>
        <xdr:cNvPr id="521" name="円/楕円 520"/>
        <xdr:cNvSpPr/>
      </xdr:nvSpPr>
      <xdr:spPr>
        <a:xfrm>
          <a:off x="14541500" y="658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16468</xdr:rowOff>
    </xdr:from>
    <xdr:ext cx="469744" cy="259045"/>
    <xdr:sp macro="" textlink="">
      <xdr:nvSpPr>
        <xdr:cNvPr id="522" name="テキスト ボックス 521"/>
        <xdr:cNvSpPr txBox="1"/>
      </xdr:nvSpPr>
      <xdr:spPr>
        <a:xfrm>
          <a:off x="14357427" y="636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32107</xdr:rowOff>
    </xdr:from>
    <xdr:to>
      <xdr:col>20</xdr:col>
      <xdr:colOff>9525</xdr:colOff>
      <xdr:row>38</xdr:row>
      <xdr:rowOff>133707</xdr:rowOff>
    </xdr:to>
    <xdr:sp macro="" textlink="">
      <xdr:nvSpPr>
        <xdr:cNvPr id="523" name="円/楕円 522"/>
        <xdr:cNvSpPr/>
      </xdr:nvSpPr>
      <xdr:spPr>
        <a:xfrm>
          <a:off x="13652500" y="65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150234</xdr:rowOff>
    </xdr:from>
    <xdr:ext cx="534377" cy="259045"/>
    <xdr:sp macro="" textlink="">
      <xdr:nvSpPr>
        <xdr:cNvPr id="524" name="テキスト ボックス 523"/>
        <xdr:cNvSpPr txBox="1"/>
      </xdr:nvSpPr>
      <xdr:spPr>
        <a:xfrm>
          <a:off x="13436111" y="632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118801</xdr:rowOff>
    </xdr:from>
    <xdr:to>
      <xdr:col>18</xdr:col>
      <xdr:colOff>492125</xdr:colOff>
      <xdr:row>38</xdr:row>
      <xdr:rowOff>48951</xdr:rowOff>
    </xdr:to>
    <xdr:sp macro="" textlink="">
      <xdr:nvSpPr>
        <xdr:cNvPr id="525" name="円/楕円 524"/>
        <xdr:cNvSpPr/>
      </xdr:nvSpPr>
      <xdr:spPr>
        <a:xfrm>
          <a:off x="12763500" y="64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65478</xdr:rowOff>
    </xdr:from>
    <xdr:ext cx="534377" cy="259045"/>
    <xdr:sp macro="" textlink="">
      <xdr:nvSpPr>
        <xdr:cNvPr id="526" name="テキスト ボックス 525"/>
        <xdr:cNvSpPr txBox="1"/>
      </xdr:nvSpPr>
      <xdr:spPr>
        <a:xfrm>
          <a:off x="12547111" y="623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7" name="直線コネクタ 53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8" name="テキスト ボックス 53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9" name="直線コネクタ 53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40" name="テキスト ボックス 53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1" name="直線コネクタ 54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42" name="テキスト ボックス 54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3" name="直線コネクタ 54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4" name="テキスト ボックス 54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6" name="テキスト ボックス 54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8" name="直線コネクタ 54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0" name="直線コネクタ 54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5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2" name="直線コネクタ 55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3" name="直線コネクタ 55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5" name="フローチャート : 判断 55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6" name="直線コネクタ 55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100330</xdr:rowOff>
    </xdr:from>
    <xdr:to>
      <xdr:col>22</xdr:col>
      <xdr:colOff>415925</xdr:colOff>
      <xdr:row>56</xdr:row>
      <xdr:rowOff>30480</xdr:rowOff>
    </xdr:to>
    <xdr:sp macro="" textlink="">
      <xdr:nvSpPr>
        <xdr:cNvPr id="557" name="フローチャート : 判断 556"/>
        <xdr:cNvSpPr/>
      </xdr:nvSpPr>
      <xdr:spPr>
        <a:xfrm>
          <a:off x="15430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54</xdr:row>
      <xdr:rowOff>47007</xdr:rowOff>
    </xdr:from>
    <xdr:ext cx="313932" cy="259045"/>
    <xdr:sp macro="" textlink="">
      <xdr:nvSpPr>
        <xdr:cNvPr id="558" name="テキスト ボックス 557"/>
        <xdr:cNvSpPr txBox="1"/>
      </xdr:nvSpPr>
      <xdr:spPr>
        <a:xfrm>
          <a:off x="15324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9" name="直線コネクタ 55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31750</xdr:rowOff>
    </xdr:from>
    <xdr:to>
      <xdr:col>21</xdr:col>
      <xdr:colOff>212725</xdr:colOff>
      <xdr:row>55</xdr:row>
      <xdr:rowOff>133350</xdr:rowOff>
    </xdr:to>
    <xdr:sp macro="" textlink="">
      <xdr:nvSpPr>
        <xdr:cNvPr id="560" name="フローチャート : 判断 559"/>
        <xdr:cNvSpPr/>
      </xdr:nvSpPr>
      <xdr:spPr>
        <a:xfrm>
          <a:off x="14541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149877</xdr:rowOff>
    </xdr:from>
    <xdr:ext cx="313932" cy="259045"/>
    <xdr:sp macro="" textlink="">
      <xdr:nvSpPr>
        <xdr:cNvPr id="561" name="テキスト ボックス 560"/>
        <xdr:cNvSpPr txBox="1"/>
      </xdr:nvSpPr>
      <xdr:spPr>
        <a:xfrm>
          <a:off x="14435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62" name="直線コネクタ 56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66040</xdr:rowOff>
    </xdr:from>
    <xdr:to>
      <xdr:col>20</xdr:col>
      <xdr:colOff>9525</xdr:colOff>
      <xdr:row>50</xdr:row>
      <xdr:rowOff>167640</xdr:rowOff>
    </xdr:to>
    <xdr:sp macro="" textlink="">
      <xdr:nvSpPr>
        <xdr:cNvPr id="563" name="フローチャート : 判断 562"/>
        <xdr:cNvSpPr/>
      </xdr:nvSpPr>
      <xdr:spPr>
        <a:xfrm>
          <a:off x="13652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12717</xdr:rowOff>
    </xdr:from>
    <xdr:ext cx="313932" cy="259045"/>
    <xdr:sp macro="" textlink="">
      <xdr:nvSpPr>
        <xdr:cNvPr id="564" name="テキスト ボックス 563"/>
        <xdr:cNvSpPr txBox="1"/>
      </xdr:nvSpPr>
      <xdr:spPr>
        <a:xfrm>
          <a:off x="13546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66040</xdr:rowOff>
    </xdr:from>
    <xdr:to>
      <xdr:col>18</xdr:col>
      <xdr:colOff>492125</xdr:colOff>
      <xdr:row>52</xdr:row>
      <xdr:rowOff>167640</xdr:rowOff>
    </xdr:to>
    <xdr:sp macro="" textlink="">
      <xdr:nvSpPr>
        <xdr:cNvPr id="565" name="フローチャート : 判断 564"/>
        <xdr:cNvSpPr/>
      </xdr:nvSpPr>
      <xdr:spPr>
        <a:xfrm>
          <a:off x="12763500" y="898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51</xdr:row>
      <xdr:rowOff>12717</xdr:rowOff>
    </xdr:from>
    <xdr:ext cx="313932" cy="259045"/>
    <xdr:sp macro="" textlink="">
      <xdr:nvSpPr>
        <xdr:cNvPr id="566" name="テキスト ボックス 565"/>
        <xdr:cNvSpPr txBox="1"/>
      </xdr:nvSpPr>
      <xdr:spPr>
        <a:xfrm>
          <a:off x="12657333" y="875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72" name="円/楕円 57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4" name="円/楕円 57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5" name="テキスト ボックス 57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6" name="円/楕円 57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7" name="テキスト ボックス 57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8" name="円/楕円 57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9" name="テキスト ボックス 57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0" name="円/楕円 57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1" name="テキスト ボックス 58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92" name="直線コネクタ 59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93" name="テキスト ボックス 59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5" name="テキスト ボックス 59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6" name="直線コネクタ 59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7" name="テキスト ボックス 59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601" name="直線コネクタ 600"/>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602"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603" name="直線コネクタ 602"/>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604"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605" name="直線コネクタ 604"/>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137792</xdr:rowOff>
    </xdr:from>
    <xdr:to>
      <xdr:col>23</xdr:col>
      <xdr:colOff>517525</xdr:colOff>
      <xdr:row>76</xdr:row>
      <xdr:rowOff>143929</xdr:rowOff>
    </xdr:to>
    <xdr:cxnSp macro="">
      <xdr:nvCxnSpPr>
        <xdr:cNvPr id="606" name="直線コネクタ 605"/>
        <xdr:cNvCxnSpPr/>
      </xdr:nvCxnSpPr>
      <xdr:spPr>
        <a:xfrm flipV="1">
          <a:off x="15481300" y="13167992"/>
          <a:ext cx="838200" cy="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7"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8" name="フローチャート : 判断 607"/>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143929</xdr:rowOff>
    </xdr:from>
    <xdr:to>
      <xdr:col>22</xdr:col>
      <xdr:colOff>365125</xdr:colOff>
      <xdr:row>76</xdr:row>
      <xdr:rowOff>155085</xdr:rowOff>
    </xdr:to>
    <xdr:cxnSp macro="">
      <xdr:nvCxnSpPr>
        <xdr:cNvPr id="609" name="直線コネクタ 608"/>
        <xdr:cNvCxnSpPr/>
      </xdr:nvCxnSpPr>
      <xdr:spPr>
        <a:xfrm flipV="1">
          <a:off x="14592300" y="13174129"/>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59399</xdr:rowOff>
    </xdr:from>
    <xdr:to>
      <xdr:col>22</xdr:col>
      <xdr:colOff>415925</xdr:colOff>
      <xdr:row>74</xdr:row>
      <xdr:rowOff>160999</xdr:rowOff>
    </xdr:to>
    <xdr:sp macro="" textlink="">
      <xdr:nvSpPr>
        <xdr:cNvPr id="610" name="フローチャート : 判断 609"/>
        <xdr:cNvSpPr/>
      </xdr:nvSpPr>
      <xdr:spPr>
        <a:xfrm>
          <a:off x="15430500" y="1274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6076</xdr:rowOff>
    </xdr:from>
    <xdr:ext cx="599010" cy="259045"/>
    <xdr:sp macro="" textlink="">
      <xdr:nvSpPr>
        <xdr:cNvPr id="611" name="テキスト ボックス 610"/>
        <xdr:cNvSpPr txBox="1"/>
      </xdr:nvSpPr>
      <xdr:spPr>
        <a:xfrm>
          <a:off x="15181794" y="125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101564</xdr:rowOff>
    </xdr:from>
    <xdr:to>
      <xdr:col>21</xdr:col>
      <xdr:colOff>161925</xdr:colOff>
      <xdr:row>76</xdr:row>
      <xdr:rowOff>155085</xdr:rowOff>
    </xdr:to>
    <xdr:cxnSp macro="">
      <xdr:nvCxnSpPr>
        <xdr:cNvPr id="612" name="直線コネクタ 611"/>
        <xdr:cNvCxnSpPr/>
      </xdr:nvCxnSpPr>
      <xdr:spPr>
        <a:xfrm>
          <a:off x="13703300" y="13131764"/>
          <a:ext cx="889000" cy="5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30852</xdr:rowOff>
    </xdr:from>
    <xdr:to>
      <xdr:col>21</xdr:col>
      <xdr:colOff>212725</xdr:colOff>
      <xdr:row>74</xdr:row>
      <xdr:rowOff>132452</xdr:rowOff>
    </xdr:to>
    <xdr:sp macro="" textlink="">
      <xdr:nvSpPr>
        <xdr:cNvPr id="613" name="フローチャート : 判断 612"/>
        <xdr:cNvSpPr/>
      </xdr:nvSpPr>
      <xdr:spPr>
        <a:xfrm>
          <a:off x="14541500" y="1271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148979</xdr:rowOff>
    </xdr:from>
    <xdr:ext cx="599010" cy="259045"/>
    <xdr:sp macro="" textlink="">
      <xdr:nvSpPr>
        <xdr:cNvPr id="614" name="テキスト ボックス 613"/>
        <xdr:cNvSpPr txBox="1"/>
      </xdr:nvSpPr>
      <xdr:spPr>
        <a:xfrm>
          <a:off x="14292794" y="1249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101564</xdr:rowOff>
    </xdr:from>
    <xdr:to>
      <xdr:col>19</xdr:col>
      <xdr:colOff>644525</xdr:colOff>
      <xdr:row>76</xdr:row>
      <xdr:rowOff>115114</xdr:rowOff>
    </xdr:to>
    <xdr:cxnSp macro="">
      <xdr:nvCxnSpPr>
        <xdr:cNvPr id="615" name="直線コネクタ 614"/>
        <xdr:cNvCxnSpPr/>
      </xdr:nvCxnSpPr>
      <xdr:spPr>
        <a:xfrm flipV="1">
          <a:off x="12814300" y="13131764"/>
          <a:ext cx="889000" cy="1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36716</xdr:rowOff>
    </xdr:from>
    <xdr:to>
      <xdr:col>20</xdr:col>
      <xdr:colOff>9525</xdr:colOff>
      <xdr:row>74</xdr:row>
      <xdr:rowOff>138316</xdr:rowOff>
    </xdr:to>
    <xdr:sp macro="" textlink="">
      <xdr:nvSpPr>
        <xdr:cNvPr id="616" name="フローチャート : 判断 615"/>
        <xdr:cNvSpPr/>
      </xdr:nvSpPr>
      <xdr:spPr>
        <a:xfrm>
          <a:off x="13652500" y="1272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154843</xdr:rowOff>
    </xdr:from>
    <xdr:ext cx="599010" cy="259045"/>
    <xdr:sp macro="" textlink="">
      <xdr:nvSpPr>
        <xdr:cNvPr id="617" name="テキスト ボックス 616"/>
        <xdr:cNvSpPr txBox="1"/>
      </xdr:nvSpPr>
      <xdr:spPr>
        <a:xfrm>
          <a:off x="13403794" y="124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24315</xdr:rowOff>
    </xdr:from>
    <xdr:to>
      <xdr:col>18</xdr:col>
      <xdr:colOff>492125</xdr:colOff>
      <xdr:row>74</xdr:row>
      <xdr:rowOff>125915</xdr:rowOff>
    </xdr:to>
    <xdr:sp macro="" textlink="">
      <xdr:nvSpPr>
        <xdr:cNvPr id="618" name="フローチャート : 判断 617"/>
        <xdr:cNvSpPr/>
      </xdr:nvSpPr>
      <xdr:spPr>
        <a:xfrm>
          <a:off x="12763500" y="127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142442</xdr:rowOff>
    </xdr:from>
    <xdr:ext cx="599010" cy="259045"/>
    <xdr:sp macro="" textlink="">
      <xdr:nvSpPr>
        <xdr:cNvPr id="619" name="テキスト ボックス 618"/>
        <xdr:cNvSpPr txBox="1"/>
      </xdr:nvSpPr>
      <xdr:spPr>
        <a:xfrm>
          <a:off x="12514794" y="1248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86992</xdr:rowOff>
    </xdr:from>
    <xdr:to>
      <xdr:col>23</xdr:col>
      <xdr:colOff>568325</xdr:colOff>
      <xdr:row>77</xdr:row>
      <xdr:rowOff>17142</xdr:rowOff>
    </xdr:to>
    <xdr:sp macro="" textlink="">
      <xdr:nvSpPr>
        <xdr:cNvPr id="625" name="円/楕円 624"/>
        <xdr:cNvSpPr/>
      </xdr:nvSpPr>
      <xdr:spPr>
        <a:xfrm>
          <a:off x="16268700" y="131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65419</xdr:rowOff>
    </xdr:from>
    <xdr:ext cx="534377" cy="259045"/>
    <xdr:sp macro="" textlink="">
      <xdr:nvSpPr>
        <xdr:cNvPr id="626" name="公債費該当値テキスト"/>
        <xdr:cNvSpPr txBox="1"/>
      </xdr:nvSpPr>
      <xdr:spPr>
        <a:xfrm>
          <a:off x="16370300" y="1309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40,334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93129</xdr:rowOff>
    </xdr:from>
    <xdr:to>
      <xdr:col>22</xdr:col>
      <xdr:colOff>415925</xdr:colOff>
      <xdr:row>77</xdr:row>
      <xdr:rowOff>23279</xdr:rowOff>
    </xdr:to>
    <xdr:sp macro="" textlink="">
      <xdr:nvSpPr>
        <xdr:cNvPr id="627" name="円/楕円 626"/>
        <xdr:cNvSpPr/>
      </xdr:nvSpPr>
      <xdr:spPr>
        <a:xfrm>
          <a:off x="15430500" y="131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14406</xdr:rowOff>
    </xdr:from>
    <xdr:ext cx="534377" cy="259045"/>
    <xdr:sp macro="" textlink="">
      <xdr:nvSpPr>
        <xdr:cNvPr id="628" name="テキスト ボックス 627"/>
        <xdr:cNvSpPr txBox="1"/>
      </xdr:nvSpPr>
      <xdr:spPr>
        <a:xfrm>
          <a:off x="15214111" y="1321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104285</xdr:rowOff>
    </xdr:from>
    <xdr:to>
      <xdr:col>21</xdr:col>
      <xdr:colOff>212725</xdr:colOff>
      <xdr:row>77</xdr:row>
      <xdr:rowOff>34435</xdr:rowOff>
    </xdr:to>
    <xdr:sp macro="" textlink="">
      <xdr:nvSpPr>
        <xdr:cNvPr id="629" name="円/楕円 628"/>
        <xdr:cNvSpPr/>
      </xdr:nvSpPr>
      <xdr:spPr>
        <a:xfrm>
          <a:off x="14541500" y="131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25562</xdr:rowOff>
    </xdr:from>
    <xdr:ext cx="534377" cy="259045"/>
    <xdr:sp macro="" textlink="">
      <xdr:nvSpPr>
        <xdr:cNvPr id="630" name="テキスト ボックス 629"/>
        <xdr:cNvSpPr txBox="1"/>
      </xdr:nvSpPr>
      <xdr:spPr>
        <a:xfrm>
          <a:off x="14325111" y="132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50764</xdr:rowOff>
    </xdr:from>
    <xdr:to>
      <xdr:col>20</xdr:col>
      <xdr:colOff>9525</xdr:colOff>
      <xdr:row>76</xdr:row>
      <xdr:rowOff>152364</xdr:rowOff>
    </xdr:to>
    <xdr:sp macro="" textlink="">
      <xdr:nvSpPr>
        <xdr:cNvPr id="631" name="円/楕円 630"/>
        <xdr:cNvSpPr/>
      </xdr:nvSpPr>
      <xdr:spPr>
        <a:xfrm>
          <a:off x="13652500" y="130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143491</xdr:rowOff>
    </xdr:from>
    <xdr:ext cx="534377" cy="259045"/>
    <xdr:sp macro="" textlink="">
      <xdr:nvSpPr>
        <xdr:cNvPr id="632" name="テキスト ボックス 631"/>
        <xdr:cNvSpPr txBox="1"/>
      </xdr:nvSpPr>
      <xdr:spPr>
        <a:xfrm>
          <a:off x="13436111" y="1317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64314</xdr:rowOff>
    </xdr:from>
    <xdr:to>
      <xdr:col>18</xdr:col>
      <xdr:colOff>492125</xdr:colOff>
      <xdr:row>76</xdr:row>
      <xdr:rowOff>165914</xdr:rowOff>
    </xdr:to>
    <xdr:sp macro="" textlink="">
      <xdr:nvSpPr>
        <xdr:cNvPr id="633" name="円/楕円 632"/>
        <xdr:cNvSpPr/>
      </xdr:nvSpPr>
      <xdr:spPr>
        <a:xfrm>
          <a:off x="12763500" y="1309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157041</xdr:rowOff>
    </xdr:from>
    <xdr:ext cx="534377" cy="259045"/>
    <xdr:sp macro="" textlink="">
      <xdr:nvSpPr>
        <xdr:cNvPr id="634" name="テキスト ボックス 633"/>
        <xdr:cNvSpPr txBox="1"/>
      </xdr:nvSpPr>
      <xdr:spPr>
        <a:xfrm>
          <a:off x="12547111" y="1318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8" name="テキスト ボックス 647"/>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50" name="テキスト ボックス 64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2" name="テキスト ボックス 65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6" name="直線コネクタ 655"/>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7"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8" name="直線コネクタ 657"/>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9"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60" name="直線コネクタ 659"/>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139370</xdr:rowOff>
    </xdr:from>
    <xdr:to>
      <xdr:col>23</xdr:col>
      <xdr:colOff>517525</xdr:colOff>
      <xdr:row>98</xdr:row>
      <xdr:rowOff>139531</xdr:rowOff>
    </xdr:to>
    <xdr:cxnSp macro="">
      <xdr:nvCxnSpPr>
        <xdr:cNvPr id="661" name="直線コネクタ 660"/>
        <xdr:cNvCxnSpPr/>
      </xdr:nvCxnSpPr>
      <xdr:spPr>
        <a:xfrm flipV="1">
          <a:off x="15481300" y="16941470"/>
          <a:ext cx="8382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62"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63" name="フローチャート : 判断 662"/>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130780</xdr:rowOff>
    </xdr:from>
    <xdr:to>
      <xdr:col>22</xdr:col>
      <xdr:colOff>365125</xdr:colOff>
      <xdr:row>98</xdr:row>
      <xdr:rowOff>139531</xdr:rowOff>
    </xdr:to>
    <xdr:cxnSp macro="">
      <xdr:nvCxnSpPr>
        <xdr:cNvPr id="664" name="直線コネクタ 663"/>
        <xdr:cNvCxnSpPr/>
      </xdr:nvCxnSpPr>
      <xdr:spPr>
        <a:xfrm>
          <a:off x="14592300" y="16932880"/>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66605</xdr:rowOff>
    </xdr:from>
    <xdr:to>
      <xdr:col>22</xdr:col>
      <xdr:colOff>415925</xdr:colOff>
      <xdr:row>98</xdr:row>
      <xdr:rowOff>168205</xdr:rowOff>
    </xdr:to>
    <xdr:sp macro="" textlink="">
      <xdr:nvSpPr>
        <xdr:cNvPr id="665" name="フローチャート : 判断 664"/>
        <xdr:cNvSpPr/>
      </xdr:nvSpPr>
      <xdr:spPr>
        <a:xfrm>
          <a:off x="15430500" y="1686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13282</xdr:rowOff>
    </xdr:from>
    <xdr:ext cx="534377" cy="259045"/>
    <xdr:sp macro="" textlink="">
      <xdr:nvSpPr>
        <xdr:cNvPr id="666" name="テキスト ボックス 665"/>
        <xdr:cNvSpPr txBox="1"/>
      </xdr:nvSpPr>
      <xdr:spPr>
        <a:xfrm>
          <a:off x="15214111" y="166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130780</xdr:rowOff>
    </xdr:from>
    <xdr:to>
      <xdr:col>21</xdr:col>
      <xdr:colOff>161925</xdr:colOff>
      <xdr:row>98</xdr:row>
      <xdr:rowOff>136711</xdr:rowOff>
    </xdr:to>
    <xdr:cxnSp macro="">
      <xdr:nvCxnSpPr>
        <xdr:cNvPr id="667" name="直線コネクタ 666"/>
        <xdr:cNvCxnSpPr/>
      </xdr:nvCxnSpPr>
      <xdr:spPr>
        <a:xfrm flipV="1">
          <a:off x="13703300" y="16932880"/>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71051</xdr:rowOff>
    </xdr:from>
    <xdr:to>
      <xdr:col>21</xdr:col>
      <xdr:colOff>212725</xdr:colOff>
      <xdr:row>99</xdr:row>
      <xdr:rowOff>1201</xdr:rowOff>
    </xdr:to>
    <xdr:sp macro="" textlink="">
      <xdr:nvSpPr>
        <xdr:cNvPr id="668" name="フローチャート : 判断 667"/>
        <xdr:cNvSpPr/>
      </xdr:nvSpPr>
      <xdr:spPr>
        <a:xfrm>
          <a:off x="14541500" y="1687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17728</xdr:rowOff>
    </xdr:from>
    <xdr:ext cx="534377" cy="259045"/>
    <xdr:sp macro="" textlink="">
      <xdr:nvSpPr>
        <xdr:cNvPr id="669" name="テキスト ボックス 668"/>
        <xdr:cNvSpPr txBox="1"/>
      </xdr:nvSpPr>
      <xdr:spPr>
        <a:xfrm>
          <a:off x="14325111" y="166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135879</xdr:rowOff>
    </xdr:from>
    <xdr:to>
      <xdr:col>19</xdr:col>
      <xdr:colOff>644525</xdr:colOff>
      <xdr:row>98</xdr:row>
      <xdr:rowOff>136711</xdr:rowOff>
    </xdr:to>
    <xdr:cxnSp macro="">
      <xdr:nvCxnSpPr>
        <xdr:cNvPr id="670" name="直線コネクタ 669"/>
        <xdr:cNvCxnSpPr/>
      </xdr:nvCxnSpPr>
      <xdr:spPr>
        <a:xfrm>
          <a:off x="12814300" y="16937979"/>
          <a:ext cx="8890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63593</xdr:rowOff>
    </xdr:from>
    <xdr:to>
      <xdr:col>20</xdr:col>
      <xdr:colOff>9525</xdr:colOff>
      <xdr:row>98</xdr:row>
      <xdr:rowOff>165193</xdr:rowOff>
    </xdr:to>
    <xdr:sp macro="" textlink="">
      <xdr:nvSpPr>
        <xdr:cNvPr id="671" name="フローチャート : 判断 670"/>
        <xdr:cNvSpPr/>
      </xdr:nvSpPr>
      <xdr:spPr>
        <a:xfrm>
          <a:off x="13652500" y="1686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10270</xdr:rowOff>
    </xdr:from>
    <xdr:ext cx="534377" cy="259045"/>
    <xdr:sp macro="" textlink="">
      <xdr:nvSpPr>
        <xdr:cNvPr id="672" name="テキスト ボックス 671"/>
        <xdr:cNvSpPr txBox="1"/>
      </xdr:nvSpPr>
      <xdr:spPr>
        <a:xfrm>
          <a:off x="13436111" y="166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66442</xdr:rowOff>
    </xdr:from>
    <xdr:to>
      <xdr:col>18</xdr:col>
      <xdr:colOff>492125</xdr:colOff>
      <xdr:row>98</xdr:row>
      <xdr:rowOff>168042</xdr:rowOff>
    </xdr:to>
    <xdr:sp macro="" textlink="">
      <xdr:nvSpPr>
        <xdr:cNvPr id="673" name="フローチャート : 判断 672"/>
        <xdr:cNvSpPr/>
      </xdr:nvSpPr>
      <xdr:spPr>
        <a:xfrm>
          <a:off x="12763500" y="168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13119</xdr:rowOff>
    </xdr:from>
    <xdr:ext cx="534377" cy="259045"/>
    <xdr:sp macro="" textlink="">
      <xdr:nvSpPr>
        <xdr:cNvPr id="674" name="テキスト ボックス 673"/>
        <xdr:cNvSpPr txBox="1"/>
      </xdr:nvSpPr>
      <xdr:spPr>
        <a:xfrm>
          <a:off x="12547111" y="166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88570</xdr:rowOff>
    </xdr:from>
    <xdr:to>
      <xdr:col>23</xdr:col>
      <xdr:colOff>568325</xdr:colOff>
      <xdr:row>99</xdr:row>
      <xdr:rowOff>18720</xdr:rowOff>
    </xdr:to>
    <xdr:sp macro="" textlink="">
      <xdr:nvSpPr>
        <xdr:cNvPr id="680" name="円/楕円 679"/>
        <xdr:cNvSpPr/>
      </xdr:nvSpPr>
      <xdr:spPr>
        <a:xfrm>
          <a:off x="16268700" y="168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51780</xdr:rowOff>
    </xdr:from>
    <xdr:ext cx="378565" cy="259045"/>
    <xdr:sp macro="" textlink="">
      <xdr:nvSpPr>
        <xdr:cNvPr id="681" name="積立金該当値テキスト"/>
        <xdr:cNvSpPr txBox="1"/>
      </xdr:nvSpPr>
      <xdr:spPr>
        <a:xfrm>
          <a:off x="16370300" y="1685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88731</xdr:rowOff>
    </xdr:from>
    <xdr:to>
      <xdr:col>22</xdr:col>
      <xdr:colOff>415925</xdr:colOff>
      <xdr:row>99</xdr:row>
      <xdr:rowOff>18881</xdr:rowOff>
    </xdr:to>
    <xdr:sp macro="" textlink="">
      <xdr:nvSpPr>
        <xdr:cNvPr id="682" name="円/楕円 681"/>
        <xdr:cNvSpPr/>
      </xdr:nvSpPr>
      <xdr:spPr>
        <a:xfrm>
          <a:off x="15430500" y="168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10008</xdr:rowOff>
    </xdr:from>
    <xdr:ext cx="378565" cy="259045"/>
    <xdr:sp macro="" textlink="">
      <xdr:nvSpPr>
        <xdr:cNvPr id="683" name="テキスト ボックス 682"/>
        <xdr:cNvSpPr txBox="1"/>
      </xdr:nvSpPr>
      <xdr:spPr>
        <a:xfrm>
          <a:off x="15292017" y="16983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79980</xdr:rowOff>
    </xdr:from>
    <xdr:to>
      <xdr:col>21</xdr:col>
      <xdr:colOff>212725</xdr:colOff>
      <xdr:row>99</xdr:row>
      <xdr:rowOff>10130</xdr:rowOff>
    </xdr:to>
    <xdr:sp macro="" textlink="">
      <xdr:nvSpPr>
        <xdr:cNvPr id="684" name="円/楕円 683"/>
        <xdr:cNvSpPr/>
      </xdr:nvSpPr>
      <xdr:spPr>
        <a:xfrm>
          <a:off x="14541500" y="168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1257</xdr:rowOff>
    </xdr:from>
    <xdr:ext cx="534377" cy="259045"/>
    <xdr:sp macro="" textlink="">
      <xdr:nvSpPr>
        <xdr:cNvPr id="685" name="テキスト ボックス 684"/>
        <xdr:cNvSpPr txBox="1"/>
      </xdr:nvSpPr>
      <xdr:spPr>
        <a:xfrm>
          <a:off x="14325111" y="169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85911</xdr:rowOff>
    </xdr:from>
    <xdr:to>
      <xdr:col>20</xdr:col>
      <xdr:colOff>9525</xdr:colOff>
      <xdr:row>99</xdr:row>
      <xdr:rowOff>16061</xdr:rowOff>
    </xdr:to>
    <xdr:sp macro="" textlink="">
      <xdr:nvSpPr>
        <xdr:cNvPr id="686" name="円/楕円 685"/>
        <xdr:cNvSpPr/>
      </xdr:nvSpPr>
      <xdr:spPr>
        <a:xfrm>
          <a:off x="13652500" y="168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7188</xdr:rowOff>
    </xdr:from>
    <xdr:ext cx="469744" cy="259045"/>
    <xdr:sp macro="" textlink="">
      <xdr:nvSpPr>
        <xdr:cNvPr id="687" name="テキスト ボックス 686"/>
        <xdr:cNvSpPr txBox="1"/>
      </xdr:nvSpPr>
      <xdr:spPr>
        <a:xfrm>
          <a:off x="13468427" y="1698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85079</xdr:rowOff>
    </xdr:from>
    <xdr:to>
      <xdr:col>18</xdr:col>
      <xdr:colOff>492125</xdr:colOff>
      <xdr:row>99</xdr:row>
      <xdr:rowOff>15229</xdr:rowOff>
    </xdr:to>
    <xdr:sp macro="" textlink="">
      <xdr:nvSpPr>
        <xdr:cNvPr id="688" name="円/楕円 687"/>
        <xdr:cNvSpPr/>
      </xdr:nvSpPr>
      <xdr:spPr>
        <a:xfrm>
          <a:off x="12763500" y="168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6356</xdr:rowOff>
    </xdr:from>
    <xdr:ext cx="469744" cy="259045"/>
    <xdr:sp macro="" textlink="">
      <xdr:nvSpPr>
        <xdr:cNvPr id="689" name="テキスト ボックス 688"/>
        <xdr:cNvSpPr txBox="1"/>
      </xdr:nvSpPr>
      <xdr:spPr>
        <a:xfrm>
          <a:off x="12579427" y="1697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11" name="直線コネクタ 710"/>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14"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15" name="直線コネクタ 714"/>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135494</xdr:rowOff>
    </xdr:from>
    <xdr:to>
      <xdr:col>32</xdr:col>
      <xdr:colOff>187325</xdr:colOff>
      <xdr:row>38</xdr:row>
      <xdr:rowOff>135494</xdr:rowOff>
    </xdr:to>
    <xdr:cxnSp macro="">
      <xdr:nvCxnSpPr>
        <xdr:cNvPr id="716" name="直線コネクタ 715"/>
        <xdr:cNvCxnSpPr/>
      </xdr:nvCxnSpPr>
      <xdr:spPr>
        <a:xfrm>
          <a:off x="21323300" y="66505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7"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8" name="フローチャート : 判断 717"/>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135494</xdr:rowOff>
    </xdr:from>
    <xdr:to>
      <xdr:col>31</xdr:col>
      <xdr:colOff>34925</xdr:colOff>
      <xdr:row>38</xdr:row>
      <xdr:rowOff>135540</xdr:rowOff>
    </xdr:to>
    <xdr:cxnSp macro="">
      <xdr:nvCxnSpPr>
        <xdr:cNvPr id="719" name="直線コネクタ 718"/>
        <xdr:cNvCxnSpPr/>
      </xdr:nvCxnSpPr>
      <xdr:spPr>
        <a:xfrm flipV="1">
          <a:off x="20434300" y="665059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0" name="フローチャート : 判断 719"/>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1" name="テキスト ボックス 720"/>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135540</xdr:rowOff>
    </xdr:from>
    <xdr:to>
      <xdr:col>29</xdr:col>
      <xdr:colOff>517525</xdr:colOff>
      <xdr:row>38</xdr:row>
      <xdr:rowOff>135540</xdr:rowOff>
    </xdr:to>
    <xdr:cxnSp macro="">
      <xdr:nvCxnSpPr>
        <xdr:cNvPr id="722" name="直線コネクタ 721"/>
        <xdr:cNvCxnSpPr/>
      </xdr:nvCxnSpPr>
      <xdr:spPr>
        <a:xfrm>
          <a:off x="19545300" y="665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3" name="フローチャート : 判断 722"/>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4" name="テキスト ボックス 723"/>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135540</xdr:rowOff>
    </xdr:from>
    <xdr:to>
      <xdr:col>28</xdr:col>
      <xdr:colOff>314325</xdr:colOff>
      <xdr:row>38</xdr:row>
      <xdr:rowOff>135586</xdr:rowOff>
    </xdr:to>
    <xdr:cxnSp macro="">
      <xdr:nvCxnSpPr>
        <xdr:cNvPr id="725" name="直線コネクタ 724"/>
        <xdr:cNvCxnSpPr/>
      </xdr:nvCxnSpPr>
      <xdr:spPr>
        <a:xfrm flipV="1">
          <a:off x="18656300" y="665064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26" name="フローチャート : 判断 725"/>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27" name="テキスト ボックス 726"/>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28" name="フローチャート : 判断 727"/>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29" name="テキスト ボックス 728"/>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84694</xdr:rowOff>
    </xdr:from>
    <xdr:to>
      <xdr:col>32</xdr:col>
      <xdr:colOff>238125</xdr:colOff>
      <xdr:row>39</xdr:row>
      <xdr:rowOff>14844</xdr:rowOff>
    </xdr:to>
    <xdr:sp macro="" textlink="">
      <xdr:nvSpPr>
        <xdr:cNvPr id="735" name="円/楕円 734"/>
        <xdr:cNvSpPr/>
      </xdr:nvSpPr>
      <xdr:spPr>
        <a:xfrm>
          <a:off x="22110700" y="65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171071</xdr:rowOff>
    </xdr:from>
    <xdr:ext cx="313932" cy="259045"/>
    <xdr:sp macro="" textlink="">
      <xdr:nvSpPr>
        <xdr:cNvPr id="736" name="投資及び出資金該当値テキスト"/>
        <xdr:cNvSpPr txBox="1"/>
      </xdr:nvSpPr>
      <xdr:spPr>
        <a:xfrm>
          <a:off x="22212300" y="6514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84694</xdr:rowOff>
    </xdr:from>
    <xdr:to>
      <xdr:col>31</xdr:col>
      <xdr:colOff>85725</xdr:colOff>
      <xdr:row>39</xdr:row>
      <xdr:rowOff>14844</xdr:rowOff>
    </xdr:to>
    <xdr:sp macro="" textlink="">
      <xdr:nvSpPr>
        <xdr:cNvPr id="737" name="円/楕円 736"/>
        <xdr:cNvSpPr/>
      </xdr:nvSpPr>
      <xdr:spPr>
        <a:xfrm>
          <a:off x="21272500" y="65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5971</xdr:rowOff>
    </xdr:from>
    <xdr:ext cx="313932" cy="259045"/>
    <xdr:sp macro="" textlink="">
      <xdr:nvSpPr>
        <xdr:cNvPr id="738" name="テキスト ボックス 737"/>
        <xdr:cNvSpPr txBox="1"/>
      </xdr:nvSpPr>
      <xdr:spPr>
        <a:xfrm>
          <a:off x="21166333" y="6692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84740</xdr:rowOff>
    </xdr:from>
    <xdr:to>
      <xdr:col>29</xdr:col>
      <xdr:colOff>568325</xdr:colOff>
      <xdr:row>39</xdr:row>
      <xdr:rowOff>14890</xdr:rowOff>
    </xdr:to>
    <xdr:sp macro="" textlink="">
      <xdr:nvSpPr>
        <xdr:cNvPr id="739" name="円/楕円 738"/>
        <xdr:cNvSpPr/>
      </xdr:nvSpPr>
      <xdr:spPr>
        <a:xfrm>
          <a:off x="20383500" y="65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6017</xdr:rowOff>
    </xdr:from>
    <xdr:ext cx="313932" cy="259045"/>
    <xdr:sp macro="" textlink="">
      <xdr:nvSpPr>
        <xdr:cNvPr id="740" name="テキスト ボックス 739"/>
        <xdr:cNvSpPr txBox="1"/>
      </xdr:nvSpPr>
      <xdr:spPr>
        <a:xfrm>
          <a:off x="20277333" y="6692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84740</xdr:rowOff>
    </xdr:from>
    <xdr:to>
      <xdr:col>28</xdr:col>
      <xdr:colOff>365125</xdr:colOff>
      <xdr:row>39</xdr:row>
      <xdr:rowOff>14890</xdr:rowOff>
    </xdr:to>
    <xdr:sp macro="" textlink="">
      <xdr:nvSpPr>
        <xdr:cNvPr id="741" name="円/楕円 740"/>
        <xdr:cNvSpPr/>
      </xdr:nvSpPr>
      <xdr:spPr>
        <a:xfrm>
          <a:off x="19494500" y="65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6017</xdr:rowOff>
    </xdr:from>
    <xdr:ext cx="313932" cy="259045"/>
    <xdr:sp macro="" textlink="">
      <xdr:nvSpPr>
        <xdr:cNvPr id="742" name="テキスト ボックス 741"/>
        <xdr:cNvSpPr txBox="1"/>
      </xdr:nvSpPr>
      <xdr:spPr>
        <a:xfrm>
          <a:off x="19388333" y="6692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84786</xdr:rowOff>
    </xdr:from>
    <xdr:to>
      <xdr:col>27</xdr:col>
      <xdr:colOff>161925</xdr:colOff>
      <xdr:row>39</xdr:row>
      <xdr:rowOff>14936</xdr:rowOff>
    </xdr:to>
    <xdr:sp macro="" textlink="">
      <xdr:nvSpPr>
        <xdr:cNvPr id="743" name="円/楕円 742"/>
        <xdr:cNvSpPr/>
      </xdr:nvSpPr>
      <xdr:spPr>
        <a:xfrm>
          <a:off x="18605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6063</xdr:rowOff>
    </xdr:from>
    <xdr:ext cx="313932" cy="259045"/>
    <xdr:sp macro="" textlink="">
      <xdr:nvSpPr>
        <xdr:cNvPr id="744" name="テキスト ボックス 743"/>
        <xdr:cNvSpPr txBox="1"/>
      </xdr:nvSpPr>
      <xdr:spPr>
        <a:xfrm>
          <a:off x="18499333" y="6692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8" name="テキスト ボックス 757"/>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8" name="直線コネクタ 767"/>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9"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71"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72" name="直線コネクタ 771"/>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42252</xdr:rowOff>
    </xdr:from>
    <xdr:to>
      <xdr:col>32</xdr:col>
      <xdr:colOff>187325</xdr:colOff>
      <xdr:row>59</xdr:row>
      <xdr:rowOff>42256</xdr:rowOff>
    </xdr:to>
    <xdr:cxnSp macro="">
      <xdr:nvCxnSpPr>
        <xdr:cNvPr id="773" name="直線コネクタ 772"/>
        <xdr:cNvCxnSpPr/>
      </xdr:nvCxnSpPr>
      <xdr:spPr>
        <a:xfrm>
          <a:off x="21323300" y="10157802"/>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74"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75" name="フローチャート : 判断 774"/>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41894</xdr:rowOff>
    </xdr:from>
    <xdr:to>
      <xdr:col>31</xdr:col>
      <xdr:colOff>34925</xdr:colOff>
      <xdr:row>59</xdr:row>
      <xdr:rowOff>42252</xdr:rowOff>
    </xdr:to>
    <xdr:cxnSp macro="">
      <xdr:nvCxnSpPr>
        <xdr:cNvPr id="776" name="直線コネクタ 775"/>
        <xdr:cNvCxnSpPr/>
      </xdr:nvCxnSpPr>
      <xdr:spPr>
        <a:xfrm>
          <a:off x="20434300" y="10157444"/>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144587</xdr:rowOff>
    </xdr:from>
    <xdr:to>
      <xdr:col>31</xdr:col>
      <xdr:colOff>85725</xdr:colOff>
      <xdr:row>59</xdr:row>
      <xdr:rowOff>74737</xdr:rowOff>
    </xdr:to>
    <xdr:sp macro="" textlink="">
      <xdr:nvSpPr>
        <xdr:cNvPr id="777" name="フローチャート : 判断 776"/>
        <xdr:cNvSpPr/>
      </xdr:nvSpPr>
      <xdr:spPr>
        <a:xfrm>
          <a:off x="21272500" y="100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91264</xdr:rowOff>
    </xdr:from>
    <xdr:ext cx="469744" cy="259045"/>
    <xdr:sp macro="" textlink="">
      <xdr:nvSpPr>
        <xdr:cNvPr id="778" name="テキスト ボックス 777"/>
        <xdr:cNvSpPr txBox="1"/>
      </xdr:nvSpPr>
      <xdr:spPr>
        <a:xfrm>
          <a:off x="21088427" y="986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41894</xdr:rowOff>
    </xdr:from>
    <xdr:to>
      <xdr:col>29</xdr:col>
      <xdr:colOff>517525</xdr:colOff>
      <xdr:row>59</xdr:row>
      <xdr:rowOff>42244</xdr:rowOff>
    </xdr:to>
    <xdr:cxnSp macro="">
      <xdr:nvCxnSpPr>
        <xdr:cNvPr id="779" name="直線コネクタ 778"/>
        <xdr:cNvCxnSpPr/>
      </xdr:nvCxnSpPr>
      <xdr:spPr>
        <a:xfrm flipV="1">
          <a:off x="19545300" y="10157444"/>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142549</xdr:rowOff>
    </xdr:from>
    <xdr:to>
      <xdr:col>29</xdr:col>
      <xdr:colOff>568325</xdr:colOff>
      <xdr:row>59</xdr:row>
      <xdr:rowOff>72699</xdr:rowOff>
    </xdr:to>
    <xdr:sp macro="" textlink="">
      <xdr:nvSpPr>
        <xdr:cNvPr id="780" name="フローチャート : 判断 779"/>
        <xdr:cNvSpPr/>
      </xdr:nvSpPr>
      <xdr:spPr>
        <a:xfrm>
          <a:off x="20383500" y="1008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89226</xdr:rowOff>
    </xdr:from>
    <xdr:ext cx="469744" cy="259045"/>
    <xdr:sp macro="" textlink="">
      <xdr:nvSpPr>
        <xdr:cNvPr id="781" name="テキスト ボックス 780"/>
        <xdr:cNvSpPr txBox="1"/>
      </xdr:nvSpPr>
      <xdr:spPr>
        <a:xfrm>
          <a:off x="20199427" y="986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41886</xdr:rowOff>
    </xdr:from>
    <xdr:to>
      <xdr:col>28</xdr:col>
      <xdr:colOff>314325</xdr:colOff>
      <xdr:row>59</xdr:row>
      <xdr:rowOff>42244</xdr:rowOff>
    </xdr:to>
    <xdr:cxnSp macro="">
      <xdr:nvCxnSpPr>
        <xdr:cNvPr id="782" name="直線コネクタ 781"/>
        <xdr:cNvCxnSpPr/>
      </xdr:nvCxnSpPr>
      <xdr:spPr>
        <a:xfrm>
          <a:off x="18656300" y="10157436"/>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144918</xdr:rowOff>
    </xdr:from>
    <xdr:to>
      <xdr:col>28</xdr:col>
      <xdr:colOff>365125</xdr:colOff>
      <xdr:row>59</xdr:row>
      <xdr:rowOff>75068</xdr:rowOff>
    </xdr:to>
    <xdr:sp macro="" textlink="">
      <xdr:nvSpPr>
        <xdr:cNvPr id="783" name="フローチャート : 判断 782"/>
        <xdr:cNvSpPr/>
      </xdr:nvSpPr>
      <xdr:spPr>
        <a:xfrm>
          <a:off x="19494500" y="100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91595</xdr:rowOff>
    </xdr:from>
    <xdr:ext cx="469744" cy="259045"/>
    <xdr:sp macro="" textlink="">
      <xdr:nvSpPr>
        <xdr:cNvPr id="784" name="テキスト ボックス 783"/>
        <xdr:cNvSpPr txBox="1"/>
      </xdr:nvSpPr>
      <xdr:spPr>
        <a:xfrm>
          <a:off x="19310427" y="986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143482</xdr:rowOff>
    </xdr:from>
    <xdr:to>
      <xdr:col>27</xdr:col>
      <xdr:colOff>161925</xdr:colOff>
      <xdr:row>59</xdr:row>
      <xdr:rowOff>73632</xdr:rowOff>
    </xdr:to>
    <xdr:sp macro="" textlink="">
      <xdr:nvSpPr>
        <xdr:cNvPr id="785" name="フローチャート : 判断 784"/>
        <xdr:cNvSpPr/>
      </xdr:nvSpPr>
      <xdr:spPr>
        <a:xfrm>
          <a:off x="18605500" y="1008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90159</xdr:rowOff>
    </xdr:from>
    <xdr:ext cx="469744" cy="259045"/>
    <xdr:sp macro="" textlink="">
      <xdr:nvSpPr>
        <xdr:cNvPr id="786" name="テキスト ボックス 785"/>
        <xdr:cNvSpPr txBox="1"/>
      </xdr:nvSpPr>
      <xdr:spPr>
        <a:xfrm>
          <a:off x="18421427" y="98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162906</xdr:rowOff>
    </xdr:from>
    <xdr:to>
      <xdr:col>32</xdr:col>
      <xdr:colOff>238125</xdr:colOff>
      <xdr:row>59</xdr:row>
      <xdr:rowOff>93056</xdr:rowOff>
    </xdr:to>
    <xdr:sp macro="" textlink="">
      <xdr:nvSpPr>
        <xdr:cNvPr id="792" name="円/楕円 791"/>
        <xdr:cNvSpPr/>
      </xdr:nvSpPr>
      <xdr:spPr>
        <a:xfrm>
          <a:off x="22110700" y="1010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129873</xdr:rowOff>
    </xdr:from>
    <xdr:ext cx="378565" cy="259045"/>
    <xdr:sp macro="" textlink="">
      <xdr:nvSpPr>
        <xdr:cNvPr id="793" name="貸付金該当値テキスト"/>
        <xdr:cNvSpPr txBox="1"/>
      </xdr:nvSpPr>
      <xdr:spPr>
        <a:xfrm>
          <a:off x="22212300" y="1007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162902</xdr:rowOff>
    </xdr:from>
    <xdr:to>
      <xdr:col>31</xdr:col>
      <xdr:colOff>85725</xdr:colOff>
      <xdr:row>59</xdr:row>
      <xdr:rowOff>93052</xdr:rowOff>
    </xdr:to>
    <xdr:sp macro="" textlink="">
      <xdr:nvSpPr>
        <xdr:cNvPr id="794" name="円/楕円 793"/>
        <xdr:cNvSpPr/>
      </xdr:nvSpPr>
      <xdr:spPr>
        <a:xfrm>
          <a:off x="21272500" y="101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84179</xdr:rowOff>
    </xdr:from>
    <xdr:ext cx="378565" cy="259045"/>
    <xdr:sp macro="" textlink="">
      <xdr:nvSpPr>
        <xdr:cNvPr id="795" name="テキスト ボックス 794"/>
        <xdr:cNvSpPr txBox="1"/>
      </xdr:nvSpPr>
      <xdr:spPr>
        <a:xfrm>
          <a:off x="21134017" y="10199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162544</xdr:rowOff>
    </xdr:from>
    <xdr:to>
      <xdr:col>29</xdr:col>
      <xdr:colOff>568325</xdr:colOff>
      <xdr:row>59</xdr:row>
      <xdr:rowOff>92694</xdr:rowOff>
    </xdr:to>
    <xdr:sp macro="" textlink="">
      <xdr:nvSpPr>
        <xdr:cNvPr id="796" name="円/楕円 795"/>
        <xdr:cNvSpPr/>
      </xdr:nvSpPr>
      <xdr:spPr>
        <a:xfrm>
          <a:off x="20383500" y="101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83821</xdr:rowOff>
    </xdr:from>
    <xdr:ext cx="378565" cy="259045"/>
    <xdr:sp macro="" textlink="">
      <xdr:nvSpPr>
        <xdr:cNvPr id="797" name="テキスト ボックス 796"/>
        <xdr:cNvSpPr txBox="1"/>
      </xdr:nvSpPr>
      <xdr:spPr>
        <a:xfrm>
          <a:off x="20245017" y="10199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162894</xdr:rowOff>
    </xdr:from>
    <xdr:to>
      <xdr:col>28</xdr:col>
      <xdr:colOff>365125</xdr:colOff>
      <xdr:row>59</xdr:row>
      <xdr:rowOff>93044</xdr:rowOff>
    </xdr:to>
    <xdr:sp macro="" textlink="">
      <xdr:nvSpPr>
        <xdr:cNvPr id="798" name="円/楕円 797"/>
        <xdr:cNvSpPr/>
      </xdr:nvSpPr>
      <xdr:spPr>
        <a:xfrm>
          <a:off x="19494500" y="1010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84171</xdr:rowOff>
    </xdr:from>
    <xdr:ext cx="378565" cy="259045"/>
    <xdr:sp macro="" textlink="">
      <xdr:nvSpPr>
        <xdr:cNvPr id="799" name="テキスト ボックス 798"/>
        <xdr:cNvSpPr txBox="1"/>
      </xdr:nvSpPr>
      <xdr:spPr>
        <a:xfrm>
          <a:off x="19356017" y="10199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162536</xdr:rowOff>
    </xdr:from>
    <xdr:to>
      <xdr:col>27</xdr:col>
      <xdr:colOff>161925</xdr:colOff>
      <xdr:row>59</xdr:row>
      <xdr:rowOff>92686</xdr:rowOff>
    </xdr:to>
    <xdr:sp macro="" textlink="">
      <xdr:nvSpPr>
        <xdr:cNvPr id="800" name="円/楕円 799"/>
        <xdr:cNvSpPr/>
      </xdr:nvSpPr>
      <xdr:spPr>
        <a:xfrm>
          <a:off x="18605500" y="101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83813</xdr:rowOff>
    </xdr:from>
    <xdr:ext cx="378565" cy="259045"/>
    <xdr:sp macro="" textlink="">
      <xdr:nvSpPr>
        <xdr:cNvPr id="801" name="テキスト ボックス 800"/>
        <xdr:cNvSpPr txBox="1"/>
      </xdr:nvSpPr>
      <xdr:spPr>
        <a:xfrm>
          <a:off x="18467017" y="10199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4" name="テキスト ボックス 81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20" name="テキスト ボックス 81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2" name="テキスト ボックス 82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4" name="テキスト ボックス 82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8" name="直線コネクタ 827"/>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9"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30" name="直線コネクタ 829"/>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31"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32" name="直線コネクタ 831"/>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42850</xdr:rowOff>
    </xdr:from>
    <xdr:to>
      <xdr:col>32</xdr:col>
      <xdr:colOff>187325</xdr:colOff>
      <xdr:row>76</xdr:row>
      <xdr:rowOff>61280</xdr:rowOff>
    </xdr:to>
    <xdr:cxnSp macro="">
      <xdr:nvCxnSpPr>
        <xdr:cNvPr id="833" name="直線コネクタ 832"/>
        <xdr:cNvCxnSpPr/>
      </xdr:nvCxnSpPr>
      <xdr:spPr>
        <a:xfrm flipV="1">
          <a:off x="21323300" y="13073050"/>
          <a:ext cx="838200"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34"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35" name="フローチャート : 判断 834"/>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61280</xdr:rowOff>
    </xdr:from>
    <xdr:to>
      <xdr:col>31</xdr:col>
      <xdr:colOff>34925</xdr:colOff>
      <xdr:row>76</xdr:row>
      <xdr:rowOff>81755</xdr:rowOff>
    </xdr:to>
    <xdr:cxnSp macro="">
      <xdr:nvCxnSpPr>
        <xdr:cNvPr id="836" name="直線コネクタ 835"/>
        <xdr:cNvCxnSpPr/>
      </xdr:nvCxnSpPr>
      <xdr:spPr>
        <a:xfrm flipV="1">
          <a:off x="20434300" y="13091480"/>
          <a:ext cx="889000" cy="2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13320</xdr:rowOff>
    </xdr:from>
    <xdr:to>
      <xdr:col>31</xdr:col>
      <xdr:colOff>85725</xdr:colOff>
      <xdr:row>76</xdr:row>
      <xdr:rowOff>114920</xdr:rowOff>
    </xdr:to>
    <xdr:sp macro="" textlink="">
      <xdr:nvSpPr>
        <xdr:cNvPr id="837" name="フローチャート : 判断 836"/>
        <xdr:cNvSpPr/>
      </xdr:nvSpPr>
      <xdr:spPr>
        <a:xfrm>
          <a:off x="21272500" y="1304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106047</xdr:rowOff>
    </xdr:from>
    <xdr:ext cx="534377" cy="259045"/>
    <xdr:sp macro="" textlink="">
      <xdr:nvSpPr>
        <xdr:cNvPr id="838" name="テキスト ボックス 837"/>
        <xdr:cNvSpPr txBox="1"/>
      </xdr:nvSpPr>
      <xdr:spPr>
        <a:xfrm>
          <a:off x="21056111" y="131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81755</xdr:rowOff>
    </xdr:from>
    <xdr:to>
      <xdr:col>29</xdr:col>
      <xdr:colOff>517525</xdr:colOff>
      <xdr:row>76</xdr:row>
      <xdr:rowOff>115272</xdr:rowOff>
    </xdr:to>
    <xdr:cxnSp macro="">
      <xdr:nvCxnSpPr>
        <xdr:cNvPr id="839" name="直線コネクタ 838"/>
        <xdr:cNvCxnSpPr/>
      </xdr:nvCxnSpPr>
      <xdr:spPr>
        <a:xfrm flipV="1">
          <a:off x="19545300" y="13111955"/>
          <a:ext cx="889000" cy="3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8367</xdr:rowOff>
    </xdr:from>
    <xdr:to>
      <xdr:col>29</xdr:col>
      <xdr:colOff>568325</xdr:colOff>
      <xdr:row>76</xdr:row>
      <xdr:rowOff>109967</xdr:rowOff>
    </xdr:to>
    <xdr:sp macro="" textlink="">
      <xdr:nvSpPr>
        <xdr:cNvPr id="840" name="フローチャート : 判断 839"/>
        <xdr:cNvSpPr/>
      </xdr:nvSpPr>
      <xdr:spPr>
        <a:xfrm>
          <a:off x="20383500" y="1303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126495</xdr:rowOff>
    </xdr:from>
    <xdr:ext cx="534377" cy="259045"/>
    <xdr:sp macro="" textlink="">
      <xdr:nvSpPr>
        <xdr:cNvPr id="841" name="テキスト ボックス 840"/>
        <xdr:cNvSpPr txBox="1"/>
      </xdr:nvSpPr>
      <xdr:spPr>
        <a:xfrm>
          <a:off x="20167111" y="128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115272</xdr:rowOff>
    </xdr:from>
    <xdr:to>
      <xdr:col>28</xdr:col>
      <xdr:colOff>314325</xdr:colOff>
      <xdr:row>76</xdr:row>
      <xdr:rowOff>154874</xdr:rowOff>
    </xdr:to>
    <xdr:cxnSp macro="">
      <xdr:nvCxnSpPr>
        <xdr:cNvPr id="842" name="直線コネクタ 841"/>
        <xdr:cNvCxnSpPr/>
      </xdr:nvCxnSpPr>
      <xdr:spPr>
        <a:xfrm flipV="1">
          <a:off x="18656300" y="13145472"/>
          <a:ext cx="889000" cy="3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34449</xdr:rowOff>
    </xdr:from>
    <xdr:to>
      <xdr:col>28</xdr:col>
      <xdr:colOff>365125</xdr:colOff>
      <xdr:row>76</xdr:row>
      <xdr:rowOff>136049</xdr:rowOff>
    </xdr:to>
    <xdr:sp macro="" textlink="">
      <xdr:nvSpPr>
        <xdr:cNvPr id="843" name="フローチャート : 判断 842"/>
        <xdr:cNvSpPr/>
      </xdr:nvSpPr>
      <xdr:spPr>
        <a:xfrm>
          <a:off x="19494500" y="130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152577</xdr:rowOff>
    </xdr:from>
    <xdr:ext cx="534377" cy="259045"/>
    <xdr:sp macro="" textlink="">
      <xdr:nvSpPr>
        <xdr:cNvPr id="844" name="テキスト ボックス 843"/>
        <xdr:cNvSpPr txBox="1"/>
      </xdr:nvSpPr>
      <xdr:spPr>
        <a:xfrm>
          <a:off x="19278111" y="128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58779</xdr:rowOff>
    </xdr:from>
    <xdr:to>
      <xdr:col>27</xdr:col>
      <xdr:colOff>161925</xdr:colOff>
      <xdr:row>76</xdr:row>
      <xdr:rowOff>160379</xdr:rowOff>
    </xdr:to>
    <xdr:sp macro="" textlink="">
      <xdr:nvSpPr>
        <xdr:cNvPr id="845" name="フローチャート : 判断 844"/>
        <xdr:cNvSpPr/>
      </xdr:nvSpPr>
      <xdr:spPr>
        <a:xfrm>
          <a:off x="18605500" y="1308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5456</xdr:rowOff>
    </xdr:from>
    <xdr:ext cx="534377" cy="259045"/>
    <xdr:sp macro="" textlink="">
      <xdr:nvSpPr>
        <xdr:cNvPr id="846" name="テキスト ボックス 845"/>
        <xdr:cNvSpPr txBox="1"/>
      </xdr:nvSpPr>
      <xdr:spPr>
        <a:xfrm>
          <a:off x="18389111" y="1286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163500</xdr:rowOff>
    </xdr:from>
    <xdr:to>
      <xdr:col>32</xdr:col>
      <xdr:colOff>238125</xdr:colOff>
      <xdr:row>76</xdr:row>
      <xdr:rowOff>93650</xdr:rowOff>
    </xdr:to>
    <xdr:sp macro="" textlink="">
      <xdr:nvSpPr>
        <xdr:cNvPr id="852" name="円/楕円 851"/>
        <xdr:cNvSpPr/>
      </xdr:nvSpPr>
      <xdr:spPr>
        <a:xfrm>
          <a:off x="22110700" y="130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14927</xdr:rowOff>
    </xdr:from>
    <xdr:ext cx="534377" cy="259045"/>
    <xdr:sp macro="" textlink="">
      <xdr:nvSpPr>
        <xdr:cNvPr id="853" name="繰出金該当値テキスト"/>
        <xdr:cNvSpPr txBox="1"/>
      </xdr:nvSpPr>
      <xdr:spPr>
        <a:xfrm>
          <a:off x="22212300" y="1287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82,397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10480</xdr:rowOff>
    </xdr:from>
    <xdr:to>
      <xdr:col>31</xdr:col>
      <xdr:colOff>85725</xdr:colOff>
      <xdr:row>76</xdr:row>
      <xdr:rowOff>112080</xdr:rowOff>
    </xdr:to>
    <xdr:sp macro="" textlink="">
      <xdr:nvSpPr>
        <xdr:cNvPr id="854" name="円/楕円 853"/>
        <xdr:cNvSpPr/>
      </xdr:nvSpPr>
      <xdr:spPr>
        <a:xfrm>
          <a:off x="21272500" y="130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128606</xdr:rowOff>
    </xdr:from>
    <xdr:ext cx="534377" cy="259045"/>
    <xdr:sp macro="" textlink="">
      <xdr:nvSpPr>
        <xdr:cNvPr id="855" name="テキスト ボックス 854"/>
        <xdr:cNvSpPr txBox="1"/>
      </xdr:nvSpPr>
      <xdr:spPr>
        <a:xfrm>
          <a:off x="21056111" y="1281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80,704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30955</xdr:rowOff>
    </xdr:from>
    <xdr:to>
      <xdr:col>29</xdr:col>
      <xdr:colOff>568325</xdr:colOff>
      <xdr:row>76</xdr:row>
      <xdr:rowOff>132555</xdr:rowOff>
    </xdr:to>
    <xdr:sp macro="" textlink="">
      <xdr:nvSpPr>
        <xdr:cNvPr id="856" name="円/楕円 855"/>
        <xdr:cNvSpPr/>
      </xdr:nvSpPr>
      <xdr:spPr>
        <a:xfrm>
          <a:off x="20383500" y="130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123682</xdr:rowOff>
    </xdr:from>
    <xdr:ext cx="534377" cy="259045"/>
    <xdr:sp macro="" textlink="">
      <xdr:nvSpPr>
        <xdr:cNvPr id="857" name="テキスト ボックス 856"/>
        <xdr:cNvSpPr txBox="1"/>
      </xdr:nvSpPr>
      <xdr:spPr>
        <a:xfrm>
          <a:off x="20167111" y="131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64472</xdr:rowOff>
    </xdr:from>
    <xdr:to>
      <xdr:col>28</xdr:col>
      <xdr:colOff>365125</xdr:colOff>
      <xdr:row>76</xdr:row>
      <xdr:rowOff>166072</xdr:rowOff>
    </xdr:to>
    <xdr:sp macro="" textlink="">
      <xdr:nvSpPr>
        <xdr:cNvPr id="858" name="円/楕円 857"/>
        <xdr:cNvSpPr/>
      </xdr:nvSpPr>
      <xdr:spPr>
        <a:xfrm>
          <a:off x="19494500" y="1309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157199</xdr:rowOff>
    </xdr:from>
    <xdr:ext cx="534377" cy="259045"/>
    <xdr:sp macro="" textlink="">
      <xdr:nvSpPr>
        <xdr:cNvPr id="859" name="テキスト ボックス 858"/>
        <xdr:cNvSpPr txBox="1"/>
      </xdr:nvSpPr>
      <xdr:spPr>
        <a:xfrm>
          <a:off x="19278111" y="131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75,744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104074</xdr:rowOff>
    </xdr:from>
    <xdr:to>
      <xdr:col>27</xdr:col>
      <xdr:colOff>161925</xdr:colOff>
      <xdr:row>77</xdr:row>
      <xdr:rowOff>34224</xdr:rowOff>
    </xdr:to>
    <xdr:sp macro="" textlink="">
      <xdr:nvSpPr>
        <xdr:cNvPr id="860" name="円/楕円 859"/>
        <xdr:cNvSpPr/>
      </xdr:nvSpPr>
      <xdr:spPr>
        <a:xfrm>
          <a:off x="18605500" y="1313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25351</xdr:rowOff>
    </xdr:from>
    <xdr:ext cx="534377" cy="259045"/>
    <xdr:sp macro="" textlink="">
      <xdr:nvSpPr>
        <xdr:cNvPr id="861" name="テキスト ボックス 860"/>
        <xdr:cNvSpPr txBox="1"/>
      </xdr:nvSpPr>
      <xdr:spPr>
        <a:xfrm>
          <a:off x="18389111" y="1322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・全体的に、類似団体に比べ住民一人当たりのコストは低く抑えられている。</a:t>
          </a:r>
          <a:endParaRPr lang="ja-JP" altLang="ja-JP" sz="1300">
            <a:effectLst/>
          </a:endParaRPr>
        </a:p>
        <a:p>
          <a:r>
            <a:rPr kumimoji="1" lang="ja-JP" altLang="ja-JP"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の扶助費の増大は、震災による地域給付金によるものである。Ｈ</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以降の物件費の増大は、除染対策事業によるものであり、災害復旧事業費とともに今後、収束していく見通しである。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今後、公共施設の老朽化への対応のため普通建設事業費</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更新整備</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の増加が予想される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福島県中島村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5,206
5,183
18.92
3,441,995
3,197,932
217,704
1,867,699
2,371,602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164084</xdr:rowOff>
    </xdr:from>
    <xdr:to>
      <xdr:col>6</xdr:col>
      <xdr:colOff>511175</xdr:colOff>
      <xdr:row>33</xdr:row>
      <xdr:rowOff>171196</xdr:rowOff>
    </xdr:to>
    <xdr:cxnSp macro="">
      <xdr:nvCxnSpPr>
        <xdr:cNvPr id="61" name="直線コネクタ 60"/>
        <xdr:cNvCxnSpPr/>
      </xdr:nvCxnSpPr>
      <xdr:spPr>
        <a:xfrm>
          <a:off x="3797300" y="5821934"/>
          <a:ext cx="8382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164084</xdr:rowOff>
    </xdr:from>
    <xdr:to>
      <xdr:col>5</xdr:col>
      <xdr:colOff>358775</xdr:colOff>
      <xdr:row>33</xdr:row>
      <xdr:rowOff>170688</xdr:rowOff>
    </xdr:to>
    <xdr:cxnSp macro="">
      <xdr:nvCxnSpPr>
        <xdr:cNvPr id="64" name="直線コネクタ 63"/>
        <xdr:cNvCxnSpPr/>
      </xdr:nvCxnSpPr>
      <xdr:spPr>
        <a:xfrm flipV="1">
          <a:off x="2908300" y="5821934"/>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18161</xdr:rowOff>
    </xdr:from>
    <xdr:to>
      <xdr:col>5</xdr:col>
      <xdr:colOff>409575</xdr:colOff>
      <xdr:row>33</xdr:row>
      <xdr:rowOff>119761</xdr:rowOff>
    </xdr:to>
    <xdr:sp macro="" textlink="">
      <xdr:nvSpPr>
        <xdr:cNvPr id="65" name="フローチャート : 判断 64"/>
        <xdr:cNvSpPr/>
      </xdr:nvSpPr>
      <xdr:spPr>
        <a:xfrm>
          <a:off x="3746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136288</xdr:rowOff>
    </xdr:from>
    <xdr:ext cx="534377" cy="259045"/>
    <xdr:sp macro="" textlink="">
      <xdr:nvSpPr>
        <xdr:cNvPr id="66" name="テキスト ボックス 65"/>
        <xdr:cNvSpPr txBox="1"/>
      </xdr:nvSpPr>
      <xdr:spPr>
        <a:xfrm>
          <a:off x="3530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170688</xdr:rowOff>
    </xdr:from>
    <xdr:to>
      <xdr:col>4</xdr:col>
      <xdr:colOff>155575</xdr:colOff>
      <xdr:row>34</xdr:row>
      <xdr:rowOff>17272</xdr:rowOff>
    </xdr:to>
    <xdr:cxnSp macro="">
      <xdr:nvCxnSpPr>
        <xdr:cNvPr id="67" name="直線コネクタ 66"/>
        <xdr:cNvCxnSpPr/>
      </xdr:nvCxnSpPr>
      <xdr:spPr>
        <a:xfrm flipV="1">
          <a:off x="2019300" y="5828538"/>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6223</xdr:rowOff>
    </xdr:from>
    <xdr:to>
      <xdr:col>4</xdr:col>
      <xdr:colOff>206375</xdr:colOff>
      <xdr:row>33</xdr:row>
      <xdr:rowOff>107823</xdr:rowOff>
    </xdr:to>
    <xdr:sp macro="" textlink="">
      <xdr:nvSpPr>
        <xdr:cNvPr id="68" name="フローチャート : 判断 67"/>
        <xdr:cNvSpPr/>
      </xdr:nvSpPr>
      <xdr:spPr>
        <a:xfrm>
          <a:off x="2857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124350</xdr:rowOff>
    </xdr:from>
    <xdr:ext cx="534377" cy="259045"/>
    <xdr:sp macro="" textlink="">
      <xdr:nvSpPr>
        <xdr:cNvPr id="69" name="テキスト ボックス 68"/>
        <xdr:cNvSpPr txBox="1"/>
      </xdr:nvSpPr>
      <xdr:spPr>
        <a:xfrm>
          <a:off x="2641111"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167132</xdr:rowOff>
    </xdr:from>
    <xdr:to>
      <xdr:col>2</xdr:col>
      <xdr:colOff>638175</xdr:colOff>
      <xdr:row>34</xdr:row>
      <xdr:rowOff>17272</xdr:rowOff>
    </xdr:to>
    <xdr:cxnSp macro="">
      <xdr:nvCxnSpPr>
        <xdr:cNvPr id="70" name="直線コネクタ 69"/>
        <xdr:cNvCxnSpPr/>
      </xdr:nvCxnSpPr>
      <xdr:spPr>
        <a:xfrm>
          <a:off x="1130300" y="5824982"/>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54864</xdr:rowOff>
    </xdr:from>
    <xdr:to>
      <xdr:col>3</xdr:col>
      <xdr:colOff>3175</xdr:colOff>
      <xdr:row>33</xdr:row>
      <xdr:rowOff>156464</xdr:rowOff>
    </xdr:to>
    <xdr:sp macro="" textlink="">
      <xdr:nvSpPr>
        <xdr:cNvPr id="71" name="フローチャート : 判断 70"/>
        <xdr:cNvSpPr/>
      </xdr:nvSpPr>
      <xdr:spPr>
        <a:xfrm>
          <a:off x="1968500" y="571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1541</xdr:rowOff>
    </xdr:from>
    <xdr:ext cx="534377" cy="259045"/>
    <xdr:sp macro="" textlink="">
      <xdr:nvSpPr>
        <xdr:cNvPr id="72" name="テキスト ボックス 71"/>
        <xdr:cNvSpPr txBox="1"/>
      </xdr:nvSpPr>
      <xdr:spPr>
        <a:xfrm>
          <a:off x="1752111" y="548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24003</xdr:rowOff>
    </xdr:from>
    <xdr:to>
      <xdr:col>1</xdr:col>
      <xdr:colOff>485775</xdr:colOff>
      <xdr:row>33</xdr:row>
      <xdr:rowOff>125603</xdr:rowOff>
    </xdr:to>
    <xdr:sp macro="" textlink="">
      <xdr:nvSpPr>
        <xdr:cNvPr id="73" name="フローチャート : 判断 72"/>
        <xdr:cNvSpPr/>
      </xdr:nvSpPr>
      <xdr:spPr>
        <a:xfrm>
          <a:off x="1079500" y="568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142130</xdr:rowOff>
    </xdr:from>
    <xdr:ext cx="534377" cy="259045"/>
    <xdr:sp macro="" textlink="">
      <xdr:nvSpPr>
        <xdr:cNvPr id="74" name="テキスト ボックス 73"/>
        <xdr:cNvSpPr txBox="1"/>
      </xdr:nvSpPr>
      <xdr:spPr>
        <a:xfrm>
          <a:off x="863111" y="545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120396</xdr:rowOff>
    </xdr:from>
    <xdr:to>
      <xdr:col>6</xdr:col>
      <xdr:colOff>561975</xdr:colOff>
      <xdr:row>34</xdr:row>
      <xdr:rowOff>50546</xdr:rowOff>
    </xdr:to>
    <xdr:sp macro="" textlink="">
      <xdr:nvSpPr>
        <xdr:cNvPr id="80" name="円/楕円 79"/>
        <xdr:cNvSpPr/>
      </xdr:nvSpPr>
      <xdr:spPr>
        <a:xfrm>
          <a:off x="4584700" y="577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143273</xdr:rowOff>
    </xdr:from>
    <xdr:ext cx="534377" cy="259045"/>
    <xdr:sp macro="" textlink="">
      <xdr:nvSpPr>
        <xdr:cNvPr id="81" name="議会費該当値テキスト"/>
        <xdr:cNvSpPr txBox="1"/>
      </xdr:nvSpPr>
      <xdr:spPr>
        <a:xfrm>
          <a:off x="4686300" y="562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113284</xdr:rowOff>
    </xdr:from>
    <xdr:to>
      <xdr:col>5</xdr:col>
      <xdr:colOff>409575</xdr:colOff>
      <xdr:row>34</xdr:row>
      <xdr:rowOff>43434</xdr:rowOff>
    </xdr:to>
    <xdr:sp macro="" textlink="">
      <xdr:nvSpPr>
        <xdr:cNvPr id="82" name="円/楕円 81"/>
        <xdr:cNvSpPr/>
      </xdr:nvSpPr>
      <xdr:spPr>
        <a:xfrm>
          <a:off x="3746500" y="57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34561</xdr:rowOff>
    </xdr:from>
    <xdr:ext cx="534377" cy="259045"/>
    <xdr:sp macro="" textlink="">
      <xdr:nvSpPr>
        <xdr:cNvPr id="83" name="テキスト ボックス 82"/>
        <xdr:cNvSpPr txBox="1"/>
      </xdr:nvSpPr>
      <xdr:spPr>
        <a:xfrm>
          <a:off x="3530111" y="58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119888</xdr:rowOff>
    </xdr:from>
    <xdr:to>
      <xdr:col>4</xdr:col>
      <xdr:colOff>206375</xdr:colOff>
      <xdr:row>34</xdr:row>
      <xdr:rowOff>50038</xdr:rowOff>
    </xdr:to>
    <xdr:sp macro="" textlink="">
      <xdr:nvSpPr>
        <xdr:cNvPr id="84" name="円/楕円 83"/>
        <xdr:cNvSpPr/>
      </xdr:nvSpPr>
      <xdr:spPr>
        <a:xfrm>
          <a:off x="2857500" y="577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41165</xdr:rowOff>
    </xdr:from>
    <xdr:ext cx="534377" cy="259045"/>
    <xdr:sp macro="" textlink="">
      <xdr:nvSpPr>
        <xdr:cNvPr id="85" name="テキスト ボックス 84"/>
        <xdr:cNvSpPr txBox="1"/>
      </xdr:nvSpPr>
      <xdr:spPr>
        <a:xfrm>
          <a:off x="2641111" y="58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137922</xdr:rowOff>
    </xdr:from>
    <xdr:to>
      <xdr:col>3</xdr:col>
      <xdr:colOff>3175</xdr:colOff>
      <xdr:row>34</xdr:row>
      <xdr:rowOff>68072</xdr:rowOff>
    </xdr:to>
    <xdr:sp macro="" textlink="">
      <xdr:nvSpPr>
        <xdr:cNvPr id="86" name="円/楕円 85"/>
        <xdr:cNvSpPr/>
      </xdr:nvSpPr>
      <xdr:spPr>
        <a:xfrm>
          <a:off x="19685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59199</xdr:rowOff>
    </xdr:from>
    <xdr:ext cx="469744" cy="259045"/>
    <xdr:sp macro="" textlink="">
      <xdr:nvSpPr>
        <xdr:cNvPr id="87" name="テキスト ボックス 86"/>
        <xdr:cNvSpPr txBox="1"/>
      </xdr:nvSpPr>
      <xdr:spPr>
        <a:xfrm>
          <a:off x="1784427"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116332</xdr:rowOff>
    </xdr:from>
    <xdr:to>
      <xdr:col>1</xdr:col>
      <xdr:colOff>485775</xdr:colOff>
      <xdr:row>34</xdr:row>
      <xdr:rowOff>46482</xdr:rowOff>
    </xdr:to>
    <xdr:sp macro="" textlink="">
      <xdr:nvSpPr>
        <xdr:cNvPr id="88" name="円/楕円 87"/>
        <xdr:cNvSpPr/>
      </xdr:nvSpPr>
      <xdr:spPr>
        <a:xfrm>
          <a:off x="1079500" y="57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37609</xdr:rowOff>
    </xdr:from>
    <xdr:ext cx="534377" cy="259045"/>
    <xdr:sp macro="" textlink="">
      <xdr:nvSpPr>
        <xdr:cNvPr id="89" name="テキスト ボックス 88"/>
        <xdr:cNvSpPr txBox="1"/>
      </xdr:nvSpPr>
      <xdr:spPr>
        <a:xfrm>
          <a:off x="863111" y="58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100697</xdr:rowOff>
    </xdr:from>
    <xdr:to>
      <xdr:col>6</xdr:col>
      <xdr:colOff>511175</xdr:colOff>
      <xdr:row>58</xdr:row>
      <xdr:rowOff>102196</xdr:rowOff>
    </xdr:to>
    <xdr:cxnSp macro="">
      <xdr:nvCxnSpPr>
        <xdr:cNvPr id="116" name="直線コネクタ 115"/>
        <xdr:cNvCxnSpPr/>
      </xdr:nvCxnSpPr>
      <xdr:spPr>
        <a:xfrm>
          <a:off x="3797300" y="10044797"/>
          <a:ext cx="8382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97744</xdr:rowOff>
    </xdr:from>
    <xdr:to>
      <xdr:col>5</xdr:col>
      <xdr:colOff>358775</xdr:colOff>
      <xdr:row>58</xdr:row>
      <xdr:rowOff>100697</xdr:rowOff>
    </xdr:to>
    <xdr:cxnSp macro="">
      <xdr:nvCxnSpPr>
        <xdr:cNvPr id="119" name="直線コネクタ 118"/>
        <xdr:cNvCxnSpPr/>
      </xdr:nvCxnSpPr>
      <xdr:spPr>
        <a:xfrm>
          <a:off x="2908300" y="10041844"/>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12718</xdr:rowOff>
    </xdr:from>
    <xdr:to>
      <xdr:col>5</xdr:col>
      <xdr:colOff>409575</xdr:colOff>
      <xdr:row>58</xdr:row>
      <xdr:rowOff>114318</xdr:rowOff>
    </xdr:to>
    <xdr:sp macro="" textlink="">
      <xdr:nvSpPr>
        <xdr:cNvPr id="120" name="フローチャート : 判断 119"/>
        <xdr:cNvSpPr/>
      </xdr:nvSpPr>
      <xdr:spPr>
        <a:xfrm>
          <a:off x="3746500" y="99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130845</xdr:rowOff>
    </xdr:from>
    <xdr:ext cx="599010" cy="259045"/>
    <xdr:sp macro="" textlink="">
      <xdr:nvSpPr>
        <xdr:cNvPr id="121" name="テキスト ボックス 120"/>
        <xdr:cNvSpPr txBox="1"/>
      </xdr:nvSpPr>
      <xdr:spPr>
        <a:xfrm>
          <a:off x="3497794" y="973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97744</xdr:rowOff>
    </xdr:from>
    <xdr:to>
      <xdr:col>4</xdr:col>
      <xdr:colOff>155575</xdr:colOff>
      <xdr:row>58</xdr:row>
      <xdr:rowOff>103753</xdr:rowOff>
    </xdr:to>
    <xdr:cxnSp macro="">
      <xdr:nvCxnSpPr>
        <xdr:cNvPr id="122" name="直線コネクタ 121"/>
        <xdr:cNvCxnSpPr/>
      </xdr:nvCxnSpPr>
      <xdr:spPr>
        <a:xfrm flipV="1">
          <a:off x="2019300" y="10041844"/>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18915</xdr:rowOff>
    </xdr:from>
    <xdr:to>
      <xdr:col>4</xdr:col>
      <xdr:colOff>206375</xdr:colOff>
      <xdr:row>58</xdr:row>
      <xdr:rowOff>120515</xdr:rowOff>
    </xdr:to>
    <xdr:sp macro="" textlink="">
      <xdr:nvSpPr>
        <xdr:cNvPr id="123" name="フローチャート : 判断 122"/>
        <xdr:cNvSpPr/>
      </xdr:nvSpPr>
      <xdr:spPr>
        <a:xfrm>
          <a:off x="2857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137042</xdr:rowOff>
    </xdr:from>
    <xdr:ext cx="599010" cy="259045"/>
    <xdr:sp macro="" textlink="">
      <xdr:nvSpPr>
        <xdr:cNvPr id="124" name="テキスト ボックス 123"/>
        <xdr:cNvSpPr txBox="1"/>
      </xdr:nvSpPr>
      <xdr:spPr>
        <a:xfrm>
          <a:off x="2608794"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103022</xdr:rowOff>
    </xdr:from>
    <xdr:to>
      <xdr:col>2</xdr:col>
      <xdr:colOff>638175</xdr:colOff>
      <xdr:row>58</xdr:row>
      <xdr:rowOff>103753</xdr:rowOff>
    </xdr:to>
    <xdr:cxnSp macro="">
      <xdr:nvCxnSpPr>
        <xdr:cNvPr id="125" name="直線コネクタ 124"/>
        <xdr:cNvCxnSpPr/>
      </xdr:nvCxnSpPr>
      <xdr:spPr>
        <a:xfrm>
          <a:off x="1130300" y="10047122"/>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13506</xdr:rowOff>
    </xdr:from>
    <xdr:to>
      <xdr:col>3</xdr:col>
      <xdr:colOff>3175</xdr:colOff>
      <xdr:row>58</xdr:row>
      <xdr:rowOff>115106</xdr:rowOff>
    </xdr:to>
    <xdr:sp macro="" textlink="">
      <xdr:nvSpPr>
        <xdr:cNvPr id="126" name="フローチャート : 判断 125"/>
        <xdr:cNvSpPr/>
      </xdr:nvSpPr>
      <xdr:spPr>
        <a:xfrm>
          <a:off x="1968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131633</xdr:rowOff>
    </xdr:from>
    <xdr:ext cx="599010" cy="259045"/>
    <xdr:sp macro="" textlink="">
      <xdr:nvSpPr>
        <xdr:cNvPr id="127" name="テキスト ボックス 126"/>
        <xdr:cNvSpPr txBox="1"/>
      </xdr:nvSpPr>
      <xdr:spPr>
        <a:xfrm>
          <a:off x="1719794" y="97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21058</xdr:rowOff>
    </xdr:from>
    <xdr:to>
      <xdr:col>1</xdr:col>
      <xdr:colOff>485775</xdr:colOff>
      <xdr:row>58</xdr:row>
      <xdr:rowOff>122658</xdr:rowOff>
    </xdr:to>
    <xdr:sp macro="" textlink="">
      <xdr:nvSpPr>
        <xdr:cNvPr id="128" name="フローチャート : 判断 127"/>
        <xdr:cNvSpPr/>
      </xdr:nvSpPr>
      <xdr:spPr>
        <a:xfrm>
          <a:off x="1079500" y="996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139185</xdr:rowOff>
    </xdr:from>
    <xdr:ext cx="599010" cy="259045"/>
    <xdr:sp macro="" textlink="">
      <xdr:nvSpPr>
        <xdr:cNvPr id="129" name="テキスト ボックス 128"/>
        <xdr:cNvSpPr txBox="1"/>
      </xdr:nvSpPr>
      <xdr:spPr>
        <a:xfrm>
          <a:off x="830794" y="974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51396</xdr:rowOff>
    </xdr:from>
    <xdr:to>
      <xdr:col>6</xdr:col>
      <xdr:colOff>561975</xdr:colOff>
      <xdr:row>58</xdr:row>
      <xdr:rowOff>152996</xdr:rowOff>
    </xdr:to>
    <xdr:sp macro="" textlink="">
      <xdr:nvSpPr>
        <xdr:cNvPr id="135" name="円/楕円 134"/>
        <xdr:cNvSpPr/>
      </xdr:nvSpPr>
      <xdr:spPr>
        <a:xfrm>
          <a:off x="4584700" y="999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82,030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49897</xdr:rowOff>
    </xdr:from>
    <xdr:to>
      <xdr:col>5</xdr:col>
      <xdr:colOff>409575</xdr:colOff>
      <xdr:row>58</xdr:row>
      <xdr:rowOff>151497</xdr:rowOff>
    </xdr:to>
    <xdr:sp macro="" textlink="">
      <xdr:nvSpPr>
        <xdr:cNvPr id="137" name="円/楕円 136"/>
        <xdr:cNvSpPr/>
      </xdr:nvSpPr>
      <xdr:spPr>
        <a:xfrm>
          <a:off x="3746500" y="999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142624</xdr:rowOff>
    </xdr:from>
    <xdr:ext cx="534377" cy="259045"/>
    <xdr:sp macro="" textlink="">
      <xdr:nvSpPr>
        <xdr:cNvPr id="138" name="テキスト ボックス 137"/>
        <xdr:cNvSpPr txBox="1"/>
      </xdr:nvSpPr>
      <xdr:spPr>
        <a:xfrm>
          <a:off x="3530111" y="1008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85,309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46944</xdr:rowOff>
    </xdr:from>
    <xdr:to>
      <xdr:col>4</xdr:col>
      <xdr:colOff>206375</xdr:colOff>
      <xdr:row>58</xdr:row>
      <xdr:rowOff>148544</xdr:rowOff>
    </xdr:to>
    <xdr:sp macro="" textlink="">
      <xdr:nvSpPr>
        <xdr:cNvPr id="139" name="円/楕円 138"/>
        <xdr:cNvSpPr/>
      </xdr:nvSpPr>
      <xdr:spPr>
        <a:xfrm>
          <a:off x="2857500" y="99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139671</xdr:rowOff>
    </xdr:from>
    <xdr:ext cx="534377" cy="259045"/>
    <xdr:sp macro="" textlink="">
      <xdr:nvSpPr>
        <xdr:cNvPr id="140" name="テキスト ボックス 139"/>
        <xdr:cNvSpPr txBox="1"/>
      </xdr:nvSpPr>
      <xdr:spPr>
        <a:xfrm>
          <a:off x="2641111" y="1008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91,766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52953</xdr:rowOff>
    </xdr:from>
    <xdr:to>
      <xdr:col>3</xdr:col>
      <xdr:colOff>3175</xdr:colOff>
      <xdr:row>58</xdr:row>
      <xdr:rowOff>154553</xdr:rowOff>
    </xdr:to>
    <xdr:sp macro="" textlink="">
      <xdr:nvSpPr>
        <xdr:cNvPr id="141" name="円/楕円 140"/>
        <xdr:cNvSpPr/>
      </xdr:nvSpPr>
      <xdr:spPr>
        <a:xfrm>
          <a:off x="1968500" y="99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145680</xdr:rowOff>
    </xdr:from>
    <xdr:ext cx="534377" cy="259045"/>
    <xdr:sp macro="" textlink="">
      <xdr:nvSpPr>
        <xdr:cNvPr id="142" name="テキスト ボックス 141"/>
        <xdr:cNvSpPr txBox="1"/>
      </xdr:nvSpPr>
      <xdr:spPr>
        <a:xfrm>
          <a:off x="1752111" y="1008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78,623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52222</xdr:rowOff>
    </xdr:from>
    <xdr:to>
      <xdr:col>1</xdr:col>
      <xdr:colOff>485775</xdr:colOff>
      <xdr:row>58</xdr:row>
      <xdr:rowOff>153822</xdr:rowOff>
    </xdr:to>
    <xdr:sp macro="" textlink="">
      <xdr:nvSpPr>
        <xdr:cNvPr id="143" name="円/楕円 142"/>
        <xdr:cNvSpPr/>
      </xdr:nvSpPr>
      <xdr:spPr>
        <a:xfrm>
          <a:off x="1079500" y="99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144949</xdr:rowOff>
    </xdr:from>
    <xdr:ext cx="534377" cy="259045"/>
    <xdr:sp macro="" textlink="">
      <xdr:nvSpPr>
        <xdr:cNvPr id="144" name="テキスト ボックス 143"/>
        <xdr:cNvSpPr txBox="1"/>
      </xdr:nvSpPr>
      <xdr:spPr>
        <a:xfrm>
          <a:off x="863111" y="100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142091</xdr:rowOff>
    </xdr:from>
    <xdr:to>
      <xdr:col>6</xdr:col>
      <xdr:colOff>511175</xdr:colOff>
      <xdr:row>76</xdr:row>
      <xdr:rowOff>70329</xdr:rowOff>
    </xdr:to>
    <xdr:cxnSp macro="">
      <xdr:nvCxnSpPr>
        <xdr:cNvPr id="172" name="直線コネクタ 171"/>
        <xdr:cNvCxnSpPr/>
      </xdr:nvCxnSpPr>
      <xdr:spPr>
        <a:xfrm>
          <a:off x="3797300" y="13000841"/>
          <a:ext cx="838200" cy="9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120041</xdr:rowOff>
    </xdr:from>
    <xdr:to>
      <xdr:col>5</xdr:col>
      <xdr:colOff>358775</xdr:colOff>
      <xdr:row>75</xdr:row>
      <xdr:rowOff>142091</xdr:rowOff>
    </xdr:to>
    <xdr:cxnSp macro="">
      <xdr:nvCxnSpPr>
        <xdr:cNvPr id="175" name="直線コネクタ 174"/>
        <xdr:cNvCxnSpPr/>
      </xdr:nvCxnSpPr>
      <xdr:spPr>
        <a:xfrm>
          <a:off x="2908300" y="12978791"/>
          <a:ext cx="889000" cy="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76" name="フローチャート : 判断 175"/>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77" name="テキスト ボックス 176"/>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120041</xdr:rowOff>
    </xdr:from>
    <xdr:to>
      <xdr:col>4</xdr:col>
      <xdr:colOff>155575</xdr:colOff>
      <xdr:row>75</xdr:row>
      <xdr:rowOff>168242</xdr:rowOff>
    </xdr:to>
    <xdr:cxnSp macro="">
      <xdr:nvCxnSpPr>
        <xdr:cNvPr id="178" name="直線コネクタ 177"/>
        <xdr:cNvCxnSpPr/>
      </xdr:nvCxnSpPr>
      <xdr:spPr>
        <a:xfrm flipV="1">
          <a:off x="2019300" y="12978791"/>
          <a:ext cx="889000" cy="4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79" name="フローチャート : 判断 178"/>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0" name="テキスト ボックス 179"/>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168242</xdr:rowOff>
    </xdr:from>
    <xdr:to>
      <xdr:col>2</xdr:col>
      <xdr:colOff>638175</xdr:colOff>
      <xdr:row>76</xdr:row>
      <xdr:rowOff>162999</xdr:rowOff>
    </xdr:to>
    <xdr:cxnSp macro="">
      <xdr:nvCxnSpPr>
        <xdr:cNvPr id="181" name="直線コネクタ 180"/>
        <xdr:cNvCxnSpPr/>
      </xdr:nvCxnSpPr>
      <xdr:spPr>
        <a:xfrm flipV="1">
          <a:off x="1130300" y="13026992"/>
          <a:ext cx="889000" cy="16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2" name="フローチャート : 判断 181"/>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3" name="テキスト ボックス 182"/>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4" name="フローチャート : 判断 183"/>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5" name="テキスト ボックス 184"/>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19529</xdr:rowOff>
    </xdr:from>
    <xdr:to>
      <xdr:col>6</xdr:col>
      <xdr:colOff>561975</xdr:colOff>
      <xdr:row>76</xdr:row>
      <xdr:rowOff>121129</xdr:rowOff>
    </xdr:to>
    <xdr:sp macro="" textlink="">
      <xdr:nvSpPr>
        <xdr:cNvPr id="191" name="円/楕円 190"/>
        <xdr:cNvSpPr/>
      </xdr:nvSpPr>
      <xdr:spPr>
        <a:xfrm>
          <a:off x="4584700" y="1304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42406</xdr:rowOff>
    </xdr:from>
    <xdr:ext cx="599010" cy="259045"/>
    <xdr:sp macro="" textlink="">
      <xdr:nvSpPr>
        <xdr:cNvPr id="192" name="民生費該当値テキスト"/>
        <xdr:cNvSpPr txBox="1"/>
      </xdr:nvSpPr>
      <xdr:spPr>
        <a:xfrm>
          <a:off x="4686300" y="1290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190,173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91291</xdr:rowOff>
    </xdr:from>
    <xdr:to>
      <xdr:col>5</xdr:col>
      <xdr:colOff>409575</xdr:colOff>
      <xdr:row>76</xdr:row>
      <xdr:rowOff>21441</xdr:rowOff>
    </xdr:to>
    <xdr:sp macro="" textlink="">
      <xdr:nvSpPr>
        <xdr:cNvPr id="193" name="円/楕円 192"/>
        <xdr:cNvSpPr/>
      </xdr:nvSpPr>
      <xdr:spPr>
        <a:xfrm>
          <a:off x="3746500" y="129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37968</xdr:rowOff>
    </xdr:from>
    <xdr:ext cx="599010" cy="259045"/>
    <xdr:sp macro="" textlink="">
      <xdr:nvSpPr>
        <xdr:cNvPr id="194" name="テキスト ボックス 193"/>
        <xdr:cNvSpPr txBox="1"/>
      </xdr:nvSpPr>
      <xdr:spPr>
        <a:xfrm>
          <a:off x="3497794" y="1272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211,977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69241</xdr:rowOff>
    </xdr:from>
    <xdr:to>
      <xdr:col>4</xdr:col>
      <xdr:colOff>206375</xdr:colOff>
      <xdr:row>75</xdr:row>
      <xdr:rowOff>170841</xdr:rowOff>
    </xdr:to>
    <xdr:sp macro="" textlink="">
      <xdr:nvSpPr>
        <xdr:cNvPr id="195" name="円/楕円 194"/>
        <xdr:cNvSpPr/>
      </xdr:nvSpPr>
      <xdr:spPr>
        <a:xfrm>
          <a:off x="2857500" y="129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15918</xdr:rowOff>
    </xdr:from>
    <xdr:ext cx="599010" cy="259045"/>
    <xdr:sp macro="" textlink="">
      <xdr:nvSpPr>
        <xdr:cNvPr id="196" name="テキスト ボックス 195"/>
        <xdr:cNvSpPr txBox="1"/>
      </xdr:nvSpPr>
      <xdr:spPr>
        <a:xfrm>
          <a:off x="2608794" y="1270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216,800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117443</xdr:rowOff>
    </xdr:from>
    <xdr:to>
      <xdr:col>3</xdr:col>
      <xdr:colOff>3175</xdr:colOff>
      <xdr:row>76</xdr:row>
      <xdr:rowOff>47594</xdr:rowOff>
    </xdr:to>
    <xdr:sp macro="" textlink="">
      <xdr:nvSpPr>
        <xdr:cNvPr id="197" name="円/楕円 196"/>
        <xdr:cNvSpPr/>
      </xdr:nvSpPr>
      <xdr:spPr>
        <a:xfrm>
          <a:off x="1968500" y="129761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64120</xdr:rowOff>
    </xdr:from>
    <xdr:ext cx="599010" cy="259045"/>
    <xdr:sp macro="" textlink="">
      <xdr:nvSpPr>
        <xdr:cNvPr id="198" name="テキスト ボックス 197"/>
        <xdr:cNvSpPr txBox="1"/>
      </xdr:nvSpPr>
      <xdr:spPr>
        <a:xfrm>
          <a:off x="1719794" y="12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206,257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112199</xdr:rowOff>
    </xdr:from>
    <xdr:to>
      <xdr:col>1</xdr:col>
      <xdr:colOff>485775</xdr:colOff>
      <xdr:row>77</xdr:row>
      <xdr:rowOff>42349</xdr:rowOff>
    </xdr:to>
    <xdr:sp macro="" textlink="">
      <xdr:nvSpPr>
        <xdr:cNvPr id="199" name="円/楕円 198"/>
        <xdr:cNvSpPr/>
      </xdr:nvSpPr>
      <xdr:spPr>
        <a:xfrm>
          <a:off x="1079500" y="131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58876</xdr:rowOff>
    </xdr:from>
    <xdr:ext cx="599010" cy="259045"/>
    <xdr:sp macro="" textlink="">
      <xdr:nvSpPr>
        <xdr:cNvPr id="200" name="テキスト ボックス 199"/>
        <xdr:cNvSpPr txBox="1"/>
      </xdr:nvSpPr>
      <xdr:spPr>
        <a:xfrm>
          <a:off x="830794" y="1291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51229</xdr:rowOff>
    </xdr:from>
    <xdr:to>
      <xdr:col>6</xdr:col>
      <xdr:colOff>511175</xdr:colOff>
      <xdr:row>98</xdr:row>
      <xdr:rowOff>53076</xdr:rowOff>
    </xdr:to>
    <xdr:cxnSp macro="">
      <xdr:nvCxnSpPr>
        <xdr:cNvPr id="227" name="直線コネクタ 226"/>
        <xdr:cNvCxnSpPr/>
      </xdr:nvCxnSpPr>
      <xdr:spPr>
        <a:xfrm>
          <a:off x="3797300" y="16853329"/>
          <a:ext cx="8382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51229</xdr:rowOff>
    </xdr:from>
    <xdr:to>
      <xdr:col>5</xdr:col>
      <xdr:colOff>358775</xdr:colOff>
      <xdr:row>98</xdr:row>
      <xdr:rowOff>56009</xdr:rowOff>
    </xdr:to>
    <xdr:cxnSp macro="">
      <xdr:nvCxnSpPr>
        <xdr:cNvPr id="230" name="直線コネクタ 229"/>
        <xdr:cNvCxnSpPr/>
      </xdr:nvCxnSpPr>
      <xdr:spPr>
        <a:xfrm flipV="1">
          <a:off x="2908300" y="16853329"/>
          <a:ext cx="8890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81390</xdr:rowOff>
    </xdr:from>
    <xdr:to>
      <xdr:col>5</xdr:col>
      <xdr:colOff>409575</xdr:colOff>
      <xdr:row>98</xdr:row>
      <xdr:rowOff>11540</xdr:rowOff>
    </xdr:to>
    <xdr:sp macro="" textlink="">
      <xdr:nvSpPr>
        <xdr:cNvPr id="231" name="フローチャート : 判断 230"/>
        <xdr:cNvSpPr/>
      </xdr:nvSpPr>
      <xdr:spPr>
        <a:xfrm>
          <a:off x="3746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28067</xdr:rowOff>
    </xdr:from>
    <xdr:ext cx="534377" cy="259045"/>
    <xdr:sp macro="" textlink="">
      <xdr:nvSpPr>
        <xdr:cNvPr id="232" name="テキスト ボックス 231"/>
        <xdr:cNvSpPr txBox="1"/>
      </xdr:nvSpPr>
      <xdr:spPr>
        <a:xfrm>
          <a:off x="3530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56009</xdr:rowOff>
    </xdr:from>
    <xdr:to>
      <xdr:col>4</xdr:col>
      <xdr:colOff>155575</xdr:colOff>
      <xdr:row>98</xdr:row>
      <xdr:rowOff>63092</xdr:rowOff>
    </xdr:to>
    <xdr:cxnSp macro="">
      <xdr:nvCxnSpPr>
        <xdr:cNvPr id="233" name="直線コネクタ 232"/>
        <xdr:cNvCxnSpPr/>
      </xdr:nvCxnSpPr>
      <xdr:spPr>
        <a:xfrm flipV="1">
          <a:off x="2019300" y="16858109"/>
          <a:ext cx="889000" cy="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74071</xdr:rowOff>
    </xdr:from>
    <xdr:to>
      <xdr:col>4</xdr:col>
      <xdr:colOff>206375</xdr:colOff>
      <xdr:row>98</xdr:row>
      <xdr:rowOff>4221</xdr:rowOff>
    </xdr:to>
    <xdr:sp macro="" textlink="">
      <xdr:nvSpPr>
        <xdr:cNvPr id="234" name="フローチャート : 判断 233"/>
        <xdr:cNvSpPr/>
      </xdr:nvSpPr>
      <xdr:spPr>
        <a:xfrm>
          <a:off x="2857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20748</xdr:rowOff>
    </xdr:from>
    <xdr:ext cx="534377" cy="259045"/>
    <xdr:sp macro="" textlink="">
      <xdr:nvSpPr>
        <xdr:cNvPr id="235" name="テキスト ボックス 234"/>
        <xdr:cNvSpPr txBox="1"/>
      </xdr:nvSpPr>
      <xdr:spPr>
        <a:xfrm>
          <a:off x="2641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63092</xdr:rowOff>
    </xdr:from>
    <xdr:to>
      <xdr:col>2</xdr:col>
      <xdr:colOff>638175</xdr:colOff>
      <xdr:row>98</xdr:row>
      <xdr:rowOff>66591</xdr:rowOff>
    </xdr:to>
    <xdr:cxnSp macro="">
      <xdr:nvCxnSpPr>
        <xdr:cNvPr id="236" name="直線コネクタ 235"/>
        <xdr:cNvCxnSpPr/>
      </xdr:nvCxnSpPr>
      <xdr:spPr>
        <a:xfrm flipV="1">
          <a:off x="1130300" y="16865192"/>
          <a:ext cx="8890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95211</xdr:rowOff>
    </xdr:from>
    <xdr:to>
      <xdr:col>3</xdr:col>
      <xdr:colOff>3175</xdr:colOff>
      <xdr:row>98</xdr:row>
      <xdr:rowOff>25361</xdr:rowOff>
    </xdr:to>
    <xdr:sp macro="" textlink="">
      <xdr:nvSpPr>
        <xdr:cNvPr id="237" name="フローチャート : 判断 236"/>
        <xdr:cNvSpPr/>
      </xdr:nvSpPr>
      <xdr:spPr>
        <a:xfrm>
          <a:off x="1968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41888</xdr:rowOff>
    </xdr:from>
    <xdr:ext cx="534377" cy="259045"/>
    <xdr:sp macro="" textlink="">
      <xdr:nvSpPr>
        <xdr:cNvPr id="238" name="テキスト ボックス 237"/>
        <xdr:cNvSpPr txBox="1"/>
      </xdr:nvSpPr>
      <xdr:spPr>
        <a:xfrm>
          <a:off x="1752111" y="165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102529</xdr:rowOff>
    </xdr:from>
    <xdr:to>
      <xdr:col>1</xdr:col>
      <xdr:colOff>485775</xdr:colOff>
      <xdr:row>98</xdr:row>
      <xdr:rowOff>32679</xdr:rowOff>
    </xdr:to>
    <xdr:sp macro="" textlink="">
      <xdr:nvSpPr>
        <xdr:cNvPr id="239" name="フローチャート : 判断 238"/>
        <xdr:cNvSpPr/>
      </xdr:nvSpPr>
      <xdr:spPr>
        <a:xfrm>
          <a:off x="1079500" y="167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49206</xdr:rowOff>
    </xdr:from>
    <xdr:ext cx="534377" cy="259045"/>
    <xdr:sp macro="" textlink="">
      <xdr:nvSpPr>
        <xdr:cNvPr id="240" name="テキスト ボックス 239"/>
        <xdr:cNvSpPr txBox="1"/>
      </xdr:nvSpPr>
      <xdr:spPr>
        <a:xfrm>
          <a:off x="863111" y="1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2276</xdr:rowOff>
    </xdr:from>
    <xdr:to>
      <xdr:col>6</xdr:col>
      <xdr:colOff>561975</xdr:colOff>
      <xdr:row>98</xdr:row>
      <xdr:rowOff>103876</xdr:rowOff>
    </xdr:to>
    <xdr:sp macro="" textlink="">
      <xdr:nvSpPr>
        <xdr:cNvPr id="246" name="円/楕円 245"/>
        <xdr:cNvSpPr/>
      </xdr:nvSpPr>
      <xdr:spPr>
        <a:xfrm>
          <a:off x="4584700" y="1680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88938</xdr:rowOff>
    </xdr:from>
    <xdr:ext cx="534377" cy="259045"/>
    <xdr:sp macro="" textlink="">
      <xdr:nvSpPr>
        <xdr:cNvPr id="247" name="衛生費該当値テキスト"/>
        <xdr:cNvSpPr txBox="1"/>
      </xdr:nvSpPr>
      <xdr:spPr>
        <a:xfrm>
          <a:off x="4686300" y="167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37,893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429</xdr:rowOff>
    </xdr:from>
    <xdr:to>
      <xdr:col>5</xdr:col>
      <xdr:colOff>409575</xdr:colOff>
      <xdr:row>98</xdr:row>
      <xdr:rowOff>102029</xdr:rowOff>
    </xdr:to>
    <xdr:sp macro="" textlink="">
      <xdr:nvSpPr>
        <xdr:cNvPr id="248" name="円/楕円 247"/>
        <xdr:cNvSpPr/>
      </xdr:nvSpPr>
      <xdr:spPr>
        <a:xfrm>
          <a:off x="3746500" y="168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93156</xdr:rowOff>
    </xdr:from>
    <xdr:ext cx="534377" cy="259045"/>
    <xdr:sp macro="" textlink="">
      <xdr:nvSpPr>
        <xdr:cNvPr id="249" name="テキスト ボックス 248"/>
        <xdr:cNvSpPr txBox="1"/>
      </xdr:nvSpPr>
      <xdr:spPr>
        <a:xfrm>
          <a:off x="3530111" y="1689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5209</xdr:rowOff>
    </xdr:from>
    <xdr:to>
      <xdr:col>4</xdr:col>
      <xdr:colOff>206375</xdr:colOff>
      <xdr:row>98</xdr:row>
      <xdr:rowOff>106809</xdr:rowOff>
    </xdr:to>
    <xdr:sp macro="" textlink="">
      <xdr:nvSpPr>
        <xdr:cNvPr id="250" name="円/楕円 249"/>
        <xdr:cNvSpPr/>
      </xdr:nvSpPr>
      <xdr:spPr>
        <a:xfrm>
          <a:off x="2857500" y="168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97936</xdr:rowOff>
    </xdr:from>
    <xdr:ext cx="534377" cy="259045"/>
    <xdr:sp macro="" textlink="">
      <xdr:nvSpPr>
        <xdr:cNvPr id="251" name="テキスト ボックス 250"/>
        <xdr:cNvSpPr txBox="1"/>
      </xdr:nvSpPr>
      <xdr:spPr>
        <a:xfrm>
          <a:off x="2641111" y="169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12292</xdr:rowOff>
    </xdr:from>
    <xdr:to>
      <xdr:col>3</xdr:col>
      <xdr:colOff>3175</xdr:colOff>
      <xdr:row>98</xdr:row>
      <xdr:rowOff>113892</xdr:rowOff>
    </xdr:to>
    <xdr:sp macro="" textlink="">
      <xdr:nvSpPr>
        <xdr:cNvPr id="252" name="円/楕円 251"/>
        <xdr:cNvSpPr/>
      </xdr:nvSpPr>
      <xdr:spPr>
        <a:xfrm>
          <a:off x="1968500" y="168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105019</xdr:rowOff>
    </xdr:from>
    <xdr:ext cx="534377" cy="259045"/>
    <xdr:sp macro="" textlink="">
      <xdr:nvSpPr>
        <xdr:cNvPr id="253" name="テキスト ボックス 252"/>
        <xdr:cNvSpPr txBox="1"/>
      </xdr:nvSpPr>
      <xdr:spPr>
        <a:xfrm>
          <a:off x="1752111" y="1690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15791</xdr:rowOff>
    </xdr:from>
    <xdr:to>
      <xdr:col>1</xdr:col>
      <xdr:colOff>485775</xdr:colOff>
      <xdr:row>98</xdr:row>
      <xdr:rowOff>117391</xdr:rowOff>
    </xdr:to>
    <xdr:sp macro="" textlink="">
      <xdr:nvSpPr>
        <xdr:cNvPr id="254" name="円/楕円 253"/>
        <xdr:cNvSpPr/>
      </xdr:nvSpPr>
      <xdr:spPr>
        <a:xfrm>
          <a:off x="1079500" y="168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108518</xdr:rowOff>
    </xdr:from>
    <xdr:ext cx="534377" cy="259045"/>
    <xdr:sp macro="" textlink="">
      <xdr:nvSpPr>
        <xdr:cNvPr id="255" name="テキスト ボックス 254"/>
        <xdr:cNvSpPr txBox="1"/>
      </xdr:nvSpPr>
      <xdr:spPr>
        <a:xfrm>
          <a:off x="863111" y="169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28639</xdr:rowOff>
    </xdr:from>
    <xdr:to>
      <xdr:col>15</xdr:col>
      <xdr:colOff>180975</xdr:colOff>
      <xdr:row>39</xdr:row>
      <xdr:rowOff>44412</xdr:rowOff>
    </xdr:to>
    <xdr:cxnSp macro="">
      <xdr:nvCxnSpPr>
        <xdr:cNvPr id="284" name="直線コネクタ 283"/>
        <xdr:cNvCxnSpPr/>
      </xdr:nvCxnSpPr>
      <xdr:spPr>
        <a:xfrm>
          <a:off x="9639300" y="6715189"/>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28639</xdr:rowOff>
    </xdr:from>
    <xdr:to>
      <xdr:col>14</xdr:col>
      <xdr:colOff>28575</xdr:colOff>
      <xdr:row>39</xdr:row>
      <xdr:rowOff>29476</xdr:rowOff>
    </xdr:to>
    <xdr:cxnSp macro="">
      <xdr:nvCxnSpPr>
        <xdr:cNvPr id="287" name="直線コネクタ 286"/>
        <xdr:cNvCxnSpPr/>
      </xdr:nvCxnSpPr>
      <xdr:spPr>
        <a:xfrm flipV="1">
          <a:off x="8750300" y="6715189"/>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120485</xdr:rowOff>
    </xdr:from>
    <xdr:to>
      <xdr:col>14</xdr:col>
      <xdr:colOff>79375</xdr:colOff>
      <xdr:row>39</xdr:row>
      <xdr:rowOff>50635</xdr:rowOff>
    </xdr:to>
    <xdr:sp macro="" textlink="">
      <xdr:nvSpPr>
        <xdr:cNvPr id="288" name="フローチャート : 判断 287"/>
        <xdr:cNvSpPr/>
      </xdr:nvSpPr>
      <xdr:spPr>
        <a:xfrm>
          <a:off x="9588500" y="66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67162</xdr:rowOff>
    </xdr:from>
    <xdr:ext cx="469744" cy="259045"/>
    <xdr:sp macro="" textlink="">
      <xdr:nvSpPr>
        <xdr:cNvPr id="289" name="テキスト ボックス 288"/>
        <xdr:cNvSpPr txBox="1"/>
      </xdr:nvSpPr>
      <xdr:spPr>
        <a:xfrm>
          <a:off x="9404427" y="64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29476</xdr:rowOff>
    </xdr:from>
    <xdr:to>
      <xdr:col>12</xdr:col>
      <xdr:colOff>511175</xdr:colOff>
      <xdr:row>39</xdr:row>
      <xdr:rowOff>30010</xdr:rowOff>
    </xdr:to>
    <xdr:cxnSp macro="">
      <xdr:nvCxnSpPr>
        <xdr:cNvPr id="290" name="直線コネクタ 289"/>
        <xdr:cNvCxnSpPr/>
      </xdr:nvCxnSpPr>
      <xdr:spPr>
        <a:xfrm flipV="1">
          <a:off x="7861300" y="6716026"/>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123037</xdr:rowOff>
    </xdr:from>
    <xdr:to>
      <xdr:col>12</xdr:col>
      <xdr:colOff>561975</xdr:colOff>
      <xdr:row>39</xdr:row>
      <xdr:rowOff>53187</xdr:rowOff>
    </xdr:to>
    <xdr:sp macro="" textlink="">
      <xdr:nvSpPr>
        <xdr:cNvPr id="291" name="フローチャート : 判断 290"/>
        <xdr:cNvSpPr/>
      </xdr:nvSpPr>
      <xdr:spPr>
        <a:xfrm>
          <a:off x="8699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69714</xdr:rowOff>
    </xdr:from>
    <xdr:ext cx="469744" cy="259045"/>
    <xdr:sp macro="" textlink="">
      <xdr:nvSpPr>
        <xdr:cNvPr id="292" name="テキスト ボックス 291"/>
        <xdr:cNvSpPr txBox="1"/>
      </xdr:nvSpPr>
      <xdr:spPr>
        <a:xfrm>
          <a:off x="8515427" y="641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13474</xdr:rowOff>
    </xdr:from>
    <xdr:to>
      <xdr:col>11</xdr:col>
      <xdr:colOff>307975</xdr:colOff>
      <xdr:row>39</xdr:row>
      <xdr:rowOff>30010</xdr:rowOff>
    </xdr:to>
    <xdr:cxnSp macro="">
      <xdr:nvCxnSpPr>
        <xdr:cNvPr id="293" name="直線コネクタ 292"/>
        <xdr:cNvCxnSpPr/>
      </xdr:nvCxnSpPr>
      <xdr:spPr>
        <a:xfrm>
          <a:off x="6972300" y="6700024"/>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50914</xdr:rowOff>
    </xdr:from>
    <xdr:to>
      <xdr:col>11</xdr:col>
      <xdr:colOff>358775</xdr:colOff>
      <xdr:row>38</xdr:row>
      <xdr:rowOff>152514</xdr:rowOff>
    </xdr:to>
    <xdr:sp macro="" textlink="">
      <xdr:nvSpPr>
        <xdr:cNvPr id="294" name="フローチャート : 判断 293"/>
        <xdr:cNvSpPr/>
      </xdr:nvSpPr>
      <xdr:spPr>
        <a:xfrm>
          <a:off x="7810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169041</xdr:rowOff>
    </xdr:from>
    <xdr:ext cx="469744" cy="259045"/>
    <xdr:sp macro="" textlink="">
      <xdr:nvSpPr>
        <xdr:cNvPr id="295" name="テキスト ボックス 294"/>
        <xdr:cNvSpPr txBox="1"/>
      </xdr:nvSpPr>
      <xdr:spPr>
        <a:xfrm>
          <a:off x="7626427" y="634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60020</xdr:rowOff>
    </xdr:from>
    <xdr:to>
      <xdr:col>10</xdr:col>
      <xdr:colOff>155575</xdr:colOff>
      <xdr:row>38</xdr:row>
      <xdr:rowOff>161620</xdr:rowOff>
    </xdr:to>
    <xdr:sp macro="" textlink="">
      <xdr:nvSpPr>
        <xdr:cNvPr id="296" name="フローチャート : 判断 295"/>
        <xdr:cNvSpPr/>
      </xdr:nvSpPr>
      <xdr:spPr>
        <a:xfrm>
          <a:off x="6921500" y="65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6697</xdr:rowOff>
    </xdr:from>
    <xdr:ext cx="469744" cy="259045"/>
    <xdr:sp macro="" textlink="">
      <xdr:nvSpPr>
        <xdr:cNvPr id="297" name="テキスト ボックス 296"/>
        <xdr:cNvSpPr txBox="1"/>
      </xdr:nvSpPr>
      <xdr:spPr>
        <a:xfrm>
          <a:off x="6737427" y="63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165062</xdr:rowOff>
    </xdr:from>
    <xdr:to>
      <xdr:col>15</xdr:col>
      <xdr:colOff>231775</xdr:colOff>
      <xdr:row>39</xdr:row>
      <xdr:rowOff>95212</xdr:rowOff>
    </xdr:to>
    <xdr:sp macro="" textlink="">
      <xdr:nvSpPr>
        <xdr:cNvPr id="303" name="円/楕円 302"/>
        <xdr:cNvSpPr/>
      </xdr:nvSpPr>
      <xdr:spPr>
        <a:xfrm>
          <a:off x="10426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108628</xdr:rowOff>
    </xdr:from>
    <xdr:ext cx="249299" cy="259045"/>
    <xdr:sp macro="" textlink="">
      <xdr:nvSpPr>
        <xdr:cNvPr id="304" name="労働費該当値テキスト"/>
        <xdr:cNvSpPr txBox="1"/>
      </xdr:nvSpPr>
      <xdr:spPr>
        <a:xfrm>
          <a:off x="10528300" y="6623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149289</xdr:rowOff>
    </xdr:from>
    <xdr:to>
      <xdr:col>14</xdr:col>
      <xdr:colOff>79375</xdr:colOff>
      <xdr:row>39</xdr:row>
      <xdr:rowOff>79439</xdr:rowOff>
    </xdr:to>
    <xdr:sp macro="" textlink="">
      <xdr:nvSpPr>
        <xdr:cNvPr id="305" name="円/楕円 304"/>
        <xdr:cNvSpPr/>
      </xdr:nvSpPr>
      <xdr:spPr>
        <a:xfrm>
          <a:off x="9588500" y="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70566</xdr:rowOff>
    </xdr:from>
    <xdr:ext cx="378565" cy="259045"/>
    <xdr:sp macro="" textlink="">
      <xdr:nvSpPr>
        <xdr:cNvPr id="306" name="テキスト ボックス 305"/>
        <xdr:cNvSpPr txBox="1"/>
      </xdr:nvSpPr>
      <xdr:spPr>
        <a:xfrm>
          <a:off x="9450017" y="6757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150126</xdr:rowOff>
    </xdr:from>
    <xdr:to>
      <xdr:col>12</xdr:col>
      <xdr:colOff>561975</xdr:colOff>
      <xdr:row>39</xdr:row>
      <xdr:rowOff>80276</xdr:rowOff>
    </xdr:to>
    <xdr:sp macro="" textlink="">
      <xdr:nvSpPr>
        <xdr:cNvPr id="307" name="円/楕円 306"/>
        <xdr:cNvSpPr/>
      </xdr:nvSpPr>
      <xdr:spPr>
        <a:xfrm>
          <a:off x="8699500" y="66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71403</xdr:rowOff>
    </xdr:from>
    <xdr:ext cx="378565" cy="259045"/>
    <xdr:sp macro="" textlink="">
      <xdr:nvSpPr>
        <xdr:cNvPr id="308" name="テキスト ボックス 307"/>
        <xdr:cNvSpPr txBox="1"/>
      </xdr:nvSpPr>
      <xdr:spPr>
        <a:xfrm>
          <a:off x="8561017" y="6757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150660</xdr:rowOff>
    </xdr:from>
    <xdr:to>
      <xdr:col>11</xdr:col>
      <xdr:colOff>358775</xdr:colOff>
      <xdr:row>39</xdr:row>
      <xdr:rowOff>80810</xdr:rowOff>
    </xdr:to>
    <xdr:sp macro="" textlink="">
      <xdr:nvSpPr>
        <xdr:cNvPr id="309" name="円/楕円 308"/>
        <xdr:cNvSpPr/>
      </xdr:nvSpPr>
      <xdr:spPr>
        <a:xfrm>
          <a:off x="7810500" y="66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71937</xdr:rowOff>
    </xdr:from>
    <xdr:ext cx="378565" cy="259045"/>
    <xdr:sp macro="" textlink="">
      <xdr:nvSpPr>
        <xdr:cNvPr id="310" name="テキスト ボックス 309"/>
        <xdr:cNvSpPr txBox="1"/>
      </xdr:nvSpPr>
      <xdr:spPr>
        <a:xfrm>
          <a:off x="7672017" y="6758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134124</xdr:rowOff>
    </xdr:from>
    <xdr:to>
      <xdr:col>10</xdr:col>
      <xdr:colOff>155575</xdr:colOff>
      <xdr:row>39</xdr:row>
      <xdr:rowOff>64274</xdr:rowOff>
    </xdr:to>
    <xdr:sp macro="" textlink="">
      <xdr:nvSpPr>
        <xdr:cNvPr id="311" name="円/楕円 310"/>
        <xdr:cNvSpPr/>
      </xdr:nvSpPr>
      <xdr:spPr>
        <a:xfrm>
          <a:off x="6921500" y="66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55401</xdr:rowOff>
    </xdr:from>
    <xdr:ext cx="378565" cy="259045"/>
    <xdr:sp macro="" textlink="">
      <xdr:nvSpPr>
        <xdr:cNvPr id="312" name="テキスト ボックス 311"/>
        <xdr:cNvSpPr txBox="1"/>
      </xdr:nvSpPr>
      <xdr:spPr>
        <a:xfrm>
          <a:off x="6783017" y="6741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164231</xdr:rowOff>
    </xdr:from>
    <xdr:to>
      <xdr:col>15</xdr:col>
      <xdr:colOff>180975</xdr:colOff>
      <xdr:row>57</xdr:row>
      <xdr:rowOff>164629</xdr:rowOff>
    </xdr:to>
    <xdr:cxnSp macro="">
      <xdr:nvCxnSpPr>
        <xdr:cNvPr id="339" name="直線コネクタ 338"/>
        <xdr:cNvCxnSpPr/>
      </xdr:nvCxnSpPr>
      <xdr:spPr>
        <a:xfrm>
          <a:off x="9639300" y="9936881"/>
          <a:ext cx="8382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164231</xdr:rowOff>
    </xdr:from>
    <xdr:to>
      <xdr:col>14</xdr:col>
      <xdr:colOff>28575</xdr:colOff>
      <xdr:row>58</xdr:row>
      <xdr:rowOff>4289</xdr:rowOff>
    </xdr:to>
    <xdr:cxnSp macro="">
      <xdr:nvCxnSpPr>
        <xdr:cNvPr id="342" name="直線コネクタ 341"/>
        <xdr:cNvCxnSpPr/>
      </xdr:nvCxnSpPr>
      <xdr:spPr>
        <a:xfrm flipV="1">
          <a:off x="8750300" y="9936881"/>
          <a:ext cx="889000" cy="1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3" name="フローチャート : 判断 342"/>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44" name="テキスト ボックス 343"/>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161758</xdr:rowOff>
    </xdr:from>
    <xdr:to>
      <xdr:col>12</xdr:col>
      <xdr:colOff>511175</xdr:colOff>
      <xdr:row>58</xdr:row>
      <xdr:rowOff>4289</xdr:rowOff>
    </xdr:to>
    <xdr:cxnSp macro="">
      <xdr:nvCxnSpPr>
        <xdr:cNvPr id="345" name="直線コネクタ 344"/>
        <xdr:cNvCxnSpPr/>
      </xdr:nvCxnSpPr>
      <xdr:spPr>
        <a:xfrm>
          <a:off x="7861300" y="9934408"/>
          <a:ext cx="889000" cy="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46" name="フローチャート : 判断 345"/>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47" name="テキスト ボックス 346"/>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161758</xdr:rowOff>
    </xdr:from>
    <xdr:to>
      <xdr:col>11</xdr:col>
      <xdr:colOff>307975</xdr:colOff>
      <xdr:row>58</xdr:row>
      <xdr:rowOff>7507</xdr:rowOff>
    </xdr:to>
    <xdr:cxnSp macro="">
      <xdr:nvCxnSpPr>
        <xdr:cNvPr id="348" name="直線コネクタ 347"/>
        <xdr:cNvCxnSpPr/>
      </xdr:nvCxnSpPr>
      <xdr:spPr>
        <a:xfrm flipV="1">
          <a:off x="6972300" y="9934408"/>
          <a:ext cx="8890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49" name="フローチャート : 判断 348"/>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0" name="テキスト ボックス 349"/>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1" name="フローチャート : 判断 350"/>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2" name="テキスト ボックス 351"/>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113829</xdr:rowOff>
    </xdr:from>
    <xdr:to>
      <xdr:col>15</xdr:col>
      <xdr:colOff>231775</xdr:colOff>
      <xdr:row>58</xdr:row>
      <xdr:rowOff>43979</xdr:rowOff>
    </xdr:to>
    <xdr:sp macro="" textlink="">
      <xdr:nvSpPr>
        <xdr:cNvPr id="358" name="円/楕円 357"/>
        <xdr:cNvSpPr/>
      </xdr:nvSpPr>
      <xdr:spPr>
        <a:xfrm>
          <a:off x="10426700" y="98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136706</xdr:rowOff>
    </xdr:from>
    <xdr:ext cx="534377" cy="259045"/>
    <xdr:sp macro="" textlink="">
      <xdr:nvSpPr>
        <xdr:cNvPr id="359" name="農林水産業費該当値テキスト"/>
        <xdr:cNvSpPr txBox="1"/>
      </xdr:nvSpPr>
      <xdr:spPr>
        <a:xfrm>
          <a:off x="10528300" y="97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64,095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113431</xdr:rowOff>
    </xdr:from>
    <xdr:to>
      <xdr:col>14</xdr:col>
      <xdr:colOff>79375</xdr:colOff>
      <xdr:row>58</xdr:row>
      <xdr:rowOff>43581</xdr:rowOff>
    </xdr:to>
    <xdr:sp macro="" textlink="">
      <xdr:nvSpPr>
        <xdr:cNvPr id="360" name="円/楕円 359"/>
        <xdr:cNvSpPr/>
      </xdr:nvSpPr>
      <xdr:spPr>
        <a:xfrm>
          <a:off x="9588500" y="988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34708</xdr:rowOff>
    </xdr:from>
    <xdr:ext cx="534377" cy="259045"/>
    <xdr:sp macro="" textlink="">
      <xdr:nvSpPr>
        <xdr:cNvPr id="361" name="テキスト ボックス 360"/>
        <xdr:cNvSpPr txBox="1"/>
      </xdr:nvSpPr>
      <xdr:spPr>
        <a:xfrm>
          <a:off x="9372111" y="997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124939</xdr:rowOff>
    </xdr:from>
    <xdr:to>
      <xdr:col>12</xdr:col>
      <xdr:colOff>561975</xdr:colOff>
      <xdr:row>58</xdr:row>
      <xdr:rowOff>55089</xdr:rowOff>
    </xdr:to>
    <xdr:sp macro="" textlink="">
      <xdr:nvSpPr>
        <xdr:cNvPr id="362" name="円/楕円 361"/>
        <xdr:cNvSpPr/>
      </xdr:nvSpPr>
      <xdr:spPr>
        <a:xfrm>
          <a:off x="8699500" y="989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46216</xdr:rowOff>
    </xdr:from>
    <xdr:ext cx="534377" cy="259045"/>
    <xdr:sp macro="" textlink="">
      <xdr:nvSpPr>
        <xdr:cNvPr id="363" name="テキスト ボックス 362"/>
        <xdr:cNvSpPr txBox="1"/>
      </xdr:nvSpPr>
      <xdr:spPr>
        <a:xfrm>
          <a:off x="8483111" y="999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110958</xdr:rowOff>
    </xdr:from>
    <xdr:to>
      <xdr:col>11</xdr:col>
      <xdr:colOff>358775</xdr:colOff>
      <xdr:row>58</xdr:row>
      <xdr:rowOff>41108</xdr:rowOff>
    </xdr:to>
    <xdr:sp macro="" textlink="">
      <xdr:nvSpPr>
        <xdr:cNvPr id="364" name="円/楕円 363"/>
        <xdr:cNvSpPr/>
      </xdr:nvSpPr>
      <xdr:spPr>
        <a:xfrm>
          <a:off x="7810500" y="988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32235</xdr:rowOff>
    </xdr:from>
    <xdr:ext cx="534377" cy="259045"/>
    <xdr:sp macro="" textlink="">
      <xdr:nvSpPr>
        <xdr:cNvPr id="365" name="テキスト ボックス 364"/>
        <xdr:cNvSpPr txBox="1"/>
      </xdr:nvSpPr>
      <xdr:spPr>
        <a:xfrm>
          <a:off x="7594111" y="997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128157</xdr:rowOff>
    </xdr:from>
    <xdr:to>
      <xdr:col>10</xdr:col>
      <xdr:colOff>155575</xdr:colOff>
      <xdr:row>58</xdr:row>
      <xdr:rowOff>58307</xdr:rowOff>
    </xdr:to>
    <xdr:sp macro="" textlink="">
      <xdr:nvSpPr>
        <xdr:cNvPr id="366" name="円/楕円 365"/>
        <xdr:cNvSpPr/>
      </xdr:nvSpPr>
      <xdr:spPr>
        <a:xfrm>
          <a:off x="6921500" y="990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49434</xdr:rowOff>
    </xdr:from>
    <xdr:ext cx="534377" cy="259045"/>
    <xdr:sp macro="" textlink="">
      <xdr:nvSpPr>
        <xdr:cNvPr id="367" name="テキスト ボックス 366"/>
        <xdr:cNvSpPr txBox="1"/>
      </xdr:nvSpPr>
      <xdr:spPr>
        <a:xfrm>
          <a:off x="6705111" y="99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144901</xdr:rowOff>
    </xdr:from>
    <xdr:to>
      <xdr:col>15</xdr:col>
      <xdr:colOff>180975</xdr:colOff>
      <xdr:row>78</xdr:row>
      <xdr:rowOff>154693</xdr:rowOff>
    </xdr:to>
    <xdr:cxnSp macro="">
      <xdr:nvCxnSpPr>
        <xdr:cNvPr id="396" name="直線コネクタ 395"/>
        <xdr:cNvCxnSpPr/>
      </xdr:nvCxnSpPr>
      <xdr:spPr>
        <a:xfrm flipV="1">
          <a:off x="9639300" y="13518001"/>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141033</xdr:rowOff>
    </xdr:from>
    <xdr:to>
      <xdr:col>14</xdr:col>
      <xdr:colOff>28575</xdr:colOff>
      <xdr:row>78</xdr:row>
      <xdr:rowOff>154693</xdr:rowOff>
    </xdr:to>
    <xdr:cxnSp macro="">
      <xdr:nvCxnSpPr>
        <xdr:cNvPr id="399" name="直線コネクタ 398"/>
        <xdr:cNvCxnSpPr/>
      </xdr:nvCxnSpPr>
      <xdr:spPr>
        <a:xfrm>
          <a:off x="8750300" y="13514133"/>
          <a:ext cx="889000" cy="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163615</xdr:rowOff>
    </xdr:from>
    <xdr:to>
      <xdr:col>14</xdr:col>
      <xdr:colOff>79375</xdr:colOff>
      <xdr:row>76</xdr:row>
      <xdr:rowOff>93765</xdr:rowOff>
    </xdr:to>
    <xdr:sp macro="" textlink="">
      <xdr:nvSpPr>
        <xdr:cNvPr id="400" name="フローチャート : 判断 399"/>
        <xdr:cNvSpPr/>
      </xdr:nvSpPr>
      <xdr:spPr>
        <a:xfrm>
          <a:off x="9588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110291</xdr:rowOff>
    </xdr:from>
    <xdr:ext cx="534377" cy="259045"/>
    <xdr:sp macro="" textlink="">
      <xdr:nvSpPr>
        <xdr:cNvPr id="401" name="テキスト ボックス 400"/>
        <xdr:cNvSpPr txBox="1"/>
      </xdr:nvSpPr>
      <xdr:spPr>
        <a:xfrm>
          <a:off x="9372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141033</xdr:rowOff>
    </xdr:from>
    <xdr:to>
      <xdr:col>12</xdr:col>
      <xdr:colOff>511175</xdr:colOff>
      <xdr:row>78</xdr:row>
      <xdr:rowOff>147701</xdr:rowOff>
    </xdr:to>
    <xdr:cxnSp macro="">
      <xdr:nvCxnSpPr>
        <xdr:cNvPr id="402" name="直線コネクタ 401"/>
        <xdr:cNvCxnSpPr/>
      </xdr:nvCxnSpPr>
      <xdr:spPr>
        <a:xfrm flipV="1">
          <a:off x="7861300" y="1351413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18929</xdr:rowOff>
    </xdr:from>
    <xdr:to>
      <xdr:col>12</xdr:col>
      <xdr:colOff>561975</xdr:colOff>
      <xdr:row>76</xdr:row>
      <xdr:rowOff>120529</xdr:rowOff>
    </xdr:to>
    <xdr:sp macro="" textlink="">
      <xdr:nvSpPr>
        <xdr:cNvPr id="403" name="フローチャート : 判断 402"/>
        <xdr:cNvSpPr/>
      </xdr:nvSpPr>
      <xdr:spPr>
        <a:xfrm>
          <a:off x="8699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137056</xdr:rowOff>
    </xdr:from>
    <xdr:ext cx="534377" cy="259045"/>
    <xdr:sp macro="" textlink="">
      <xdr:nvSpPr>
        <xdr:cNvPr id="404" name="テキスト ボックス 403"/>
        <xdr:cNvSpPr txBox="1"/>
      </xdr:nvSpPr>
      <xdr:spPr>
        <a:xfrm>
          <a:off x="8483111" y="128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147701</xdr:rowOff>
    </xdr:from>
    <xdr:to>
      <xdr:col>11</xdr:col>
      <xdr:colOff>307975</xdr:colOff>
      <xdr:row>78</xdr:row>
      <xdr:rowOff>154236</xdr:rowOff>
    </xdr:to>
    <xdr:cxnSp macro="">
      <xdr:nvCxnSpPr>
        <xdr:cNvPr id="405" name="直線コネクタ 404"/>
        <xdr:cNvCxnSpPr/>
      </xdr:nvCxnSpPr>
      <xdr:spPr>
        <a:xfrm flipV="1">
          <a:off x="6972300" y="13520801"/>
          <a:ext cx="889000" cy="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105263</xdr:rowOff>
    </xdr:from>
    <xdr:to>
      <xdr:col>11</xdr:col>
      <xdr:colOff>358775</xdr:colOff>
      <xdr:row>77</xdr:row>
      <xdr:rowOff>35413</xdr:rowOff>
    </xdr:to>
    <xdr:sp macro="" textlink="">
      <xdr:nvSpPr>
        <xdr:cNvPr id="406" name="フローチャート : 判断 405"/>
        <xdr:cNvSpPr/>
      </xdr:nvSpPr>
      <xdr:spPr>
        <a:xfrm>
          <a:off x="7810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51941</xdr:rowOff>
    </xdr:from>
    <xdr:ext cx="534377" cy="259045"/>
    <xdr:sp macro="" textlink="">
      <xdr:nvSpPr>
        <xdr:cNvPr id="407" name="テキスト ボックス 406"/>
        <xdr:cNvSpPr txBox="1"/>
      </xdr:nvSpPr>
      <xdr:spPr>
        <a:xfrm>
          <a:off x="7594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128848</xdr:rowOff>
    </xdr:from>
    <xdr:to>
      <xdr:col>10</xdr:col>
      <xdr:colOff>155575</xdr:colOff>
      <xdr:row>77</xdr:row>
      <xdr:rowOff>58998</xdr:rowOff>
    </xdr:to>
    <xdr:sp macro="" textlink="">
      <xdr:nvSpPr>
        <xdr:cNvPr id="408" name="フローチャート : 判断 407"/>
        <xdr:cNvSpPr/>
      </xdr:nvSpPr>
      <xdr:spPr>
        <a:xfrm>
          <a:off x="6921500" y="131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75525</xdr:rowOff>
    </xdr:from>
    <xdr:ext cx="534377" cy="259045"/>
    <xdr:sp macro="" textlink="">
      <xdr:nvSpPr>
        <xdr:cNvPr id="409" name="テキスト ボックス 408"/>
        <xdr:cNvSpPr txBox="1"/>
      </xdr:nvSpPr>
      <xdr:spPr>
        <a:xfrm>
          <a:off x="6705111" y="129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94101</xdr:rowOff>
    </xdr:from>
    <xdr:to>
      <xdr:col>15</xdr:col>
      <xdr:colOff>231775</xdr:colOff>
      <xdr:row>79</xdr:row>
      <xdr:rowOff>24251</xdr:rowOff>
    </xdr:to>
    <xdr:sp macro="" textlink="">
      <xdr:nvSpPr>
        <xdr:cNvPr id="415" name="円/楕円 414"/>
        <xdr:cNvSpPr/>
      </xdr:nvSpPr>
      <xdr:spPr>
        <a:xfrm>
          <a:off x="10426700" y="134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9028</xdr:rowOff>
    </xdr:from>
    <xdr:ext cx="469744" cy="259045"/>
    <xdr:sp macro="" textlink="">
      <xdr:nvSpPr>
        <xdr:cNvPr id="416" name="商工費該当値テキスト"/>
        <xdr:cNvSpPr txBox="1"/>
      </xdr:nvSpPr>
      <xdr:spPr>
        <a:xfrm>
          <a:off x="10528300" y="1338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103893</xdr:rowOff>
    </xdr:from>
    <xdr:to>
      <xdr:col>14</xdr:col>
      <xdr:colOff>79375</xdr:colOff>
      <xdr:row>79</xdr:row>
      <xdr:rowOff>34043</xdr:rowOff>
    </xdr:to>
    <xdr:sp macro="" textlink="">
      <xdr:nvSpPr>
        <xdr:cNvPr id="417" name="円/楕円 416"/>
        <xdr:cNvSpPr/>
      </xdr:nvSpPr>
      <xdr:spPr>
        <a:xfrm>
          <a:off x="9588500" y="134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25170</xdr:rowOff>
    </xdr:from>
    <xdr:ext cx="469744" cy="259045"/>
    <xdr:sp macro="" textlink="">
      <xdr:nvSpPr>
        <xdr:cNvPr id="418" name="テキスト ボックス 417"/>
        <xdr:cNvSpPr txBox="1"/>
      </xdr:nvSpPr>
      <xdr:spPr>
        <a:xfrm>
          <a:off x="9404427" y="1356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90233</xdr:rowOff>
    </xdr:from>
    <xdr:to>
      <xdr:col>12</xdr:col>
      <xdr:colOff>561975</xdr:colOff>
      <xdr:row>79</xdr:row>
      <xdr:rowOff>20383</xdr:rowOff>
    </xdr:to>
    <xdr:sp macro="" textlink="">
      <xdr:nvSpPr>
        <xdr:cNvPr id="419" name="円/楕円 418"/>
        <xdr:cNvSpPr/>
      </xdr:nvSpPr>
      <xdr:spPr>
        <a:xfrm>
          <a:off x="8699500" y="134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11510</xdr:rowOff>
    </xdr:from>
    <xdr:ext cx="469744" cy="259045"/>
    <xdr:sp macro="" textlink="">
      <xdr:nvSpPr>
        <xdr:cNvPr id="420" name="テキスト ボックス 419"/>
        <xdr:cNvSpPr txBox="1"/>
      </xdr:nvSpPr>
      <xdr:spPr>
        <a:xfrm>
          <a:off x="8515427" y="1355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96901</xdr:rowOff>
    </xdr:from>
    <xdr:to>
      <xdr:col>11</xdr:col>
      <xdr:colOff>358775</xdr:colOff>
      <xdr:row>79</xdr:row>
      <xdr:rowOff>27051</xdr:rowOff>
    </xdr:to>
    <xdr:sp macro="" textlink="">
      <xdr:nvSpPr>
        <xdr:cNvPr id="421" name="円/楕円 420"/>
        <xdr:cNvSpPr/>
      </xdr:nvSpPr>
      <xdr:spPr>
        <a:xfrm>
          <a:off x="7810500" y="134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18178</xdr:rowOff>
    </xdr:from>
    <xdr:ext cx="469744" cy="259045"/>
    <xdr:sp macro="" textlink="">
      <xdr:nvSpPr>
        <xdr:cNvPr id="422" name="テキスト ボックス 421"/>
        <xdr:cNvSpPr txBox="1"/>
      </xdr:nvSpPr>
      <xdr:spPr>
        <a:xfrm>
          <a:off x="7626427" y="1356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103436</xdr:rowOff>
    </xdr:from>
    <xdr:to>
      <xdr:col>10</xdr:col>
      <xdr:colOff>155575</xdr:colOff>
      <xdr:row>79</xdr:row>
      <xdr:rowOff>33586</xdr:rowOff>
    </xdr:to>
    <xdr:sp macro="" textlink="">
      <xdr:nvSpPr>
        <xdr:cNvPr id="423" name="円/楕円 422"/>
        <xdr:cNvSpPr/>
      </xdr:nvSpPr>
      <xdr:spPr>
        <a:xfrm>
          <a:off x="6921500" y="134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24713</xdr:rowOff>
    </xdr:from>
    <xdr:ext cx="469744" cy="259045"/>
    <xdr:sp macro="" textlink="">
      <xdr:nvSpPr>
        <xdr:cNvPr id="424" name="テキスト ボックス 423"/>
        <xdr:cNvSpPr txBox="1"/>
      </xdr:nvSpPr>
      <xdr:spPr>
        <a:xfrm>
          <a:off x="6737427" y="1356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32367</xdr:rowOff>
    </xdr:from>
    <xdr:to>
      <xdr:col>15</xdr:col>
      <xdr:colOff>180975</xdr:colOff>
      <xdr:row>99</xdr:row>
      <xdr:rowOff>35719</xdr:rowOff>
    </xdr:to>
    <xdr:cxnSp macro="">
      <xdr:nvCxnSpPr>
        <xdr:cNvPr id="453" name="直線コネクタ 452"/>
        <xdr:cNvCxnSpPr/>
      </xdr:nvCxnSpPr>
      <xdr:spPr>
        <a:xfrm flipV="1">
          <a:off x="9639300" y="17005917"/>
          <a:ext cx="8382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35719</xdr:rowOff>
    </xdr:from>
    <xdr:to>
      <xdr:col>14</xdr:col>
      <xdr:colOff>28575</xdr:colOff>
      <xdr:row>99</xdr:row>
      <xdr:rowOff>35816</xdr:rowOff>
    </xdr:to>
    <xdr:cxnSp macro="">
      <xdr:nvCxnSpPr>
        <xdr:cNvPr id="456" name="直線コネクタ 455"/>
        <xdr:cNvCxnSpPr/>
      </xdr:nvCxnSpPr>
      <xdr:spPr>
        <a:xfrm flipV="1">
          <a:off x="8750300" y="17009269"/>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131180</xdr:rowOff>
    </xdr:from>
    <xdr:to>
      <xdr:col>14</xdr:col>
      <xdr:colOff>79375</xdr:colOff>
      <xdr:row>99</xdr:row>
      <xdr:rowOff>61330</xdr:rowOff>
    </xdr:to>
    <xdr:sp macro="" textlink="">
      <xdr:nvSpPr>
        <xdr:cNvPr id="457" name="フローチャート : 判断 456"/>
        <xdr:cNvSpPr/>
      </xdr:nvSpPr>
      <xdr:spPr>
        <a:xfrm>
          <a:off x="9588500" y="169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77857</xdr:rowOff>
    </xdr:from>
    <xdr:ext cx="534377" cy="259045"/>
    <xdr:sp macro="" textlink="">
      <xdr:nvSpPr>
        <xdr:cNvPr id="458" name="テキスト ボックス 457"/>
        <xdr:cNvSpPr txBox="1"/>
      </xdr:nvSpPr>
      <xdr:spPr>
        <a:xfrm>
          <a:off x="9372111" y="167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27515</xdr:rowOff>
    </xdr:from>
    <xdr:to>
      <xdr:col>12</xdr:col>
      <xdr:colOff>511175</xdr:colOff>
      <xdr:row>99</xdr:row>
      <xdr:rowOff>35816</xdr:rowOff>
    </xdr:to>
    <xdr:cxnSp macro="">
      <xdr:nvCxnSpPr>
        <xdr:cNvPr id="459" name="直線コネクタ 458"/>
        <xdr:cNvCxnSpPr/>
      </xdr:nvCxnSpPr>
      <xdr:spPr>
        <a:xfrm>
          <a:off x="7861300" y="17001065"/>
          <a:ext cx="889000" cy="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129040</xdr:rowOff>
    </xdr:from>
    <xdr:to>
      <xdr:col>12</xdr:col>
      <xdr:colOff>561975</xdr:colOff>
      <xdr:row>99</xdr:row>
      <xdr:rowOff>59190</xdr:rowOff>
    </xdr:to>
    <xdr:sp macro="" textlink="">
      <xdr:nvSpPr>
        <xdr:cNvPr id="460" name="フローチャート : 判断 459"/>
        <xdr:cNvSpPr/>
      </xdr:nvSpPr>
      <xdr:spPr>
        <a:xfrm>
          <a:off x="8699500" y="16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75717</xdr:rowOff>
    </xdr:from>
    <xdr:ext cx="534377" cy="259045"/>
    <xdr:sp macro="" textlink="">
      <xdr:nvSpPr>
        <xdr:cNvPr id="461" name="テキスト ボックス 460"/>
        <xdr:cNvSpPr txBox="1"/>
      </xdr:nvSpPr>
      <xdr:spPr>
        <a:xfrm>
          <a:off x="8483111" y="167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27515</xdr:rowOff>
    </xdr:from>
    <xdr:to>
      <xdr:col>11</xdr:col>
      <xdr:colOff>307975</xdr:colOff>
      <xdr:row>99</xdr:row>
      <xdr:rowOff>37875</xdr:rowOff>
    </xdr:to>
    <xdr:cxnSp macro="">
      <xdr:nvCxnSpPr>
        <xdr:cNvPr id="462" name="直線コネクタ 461"/>
        <xdr:cNvCxnSpPr/>
      </xdr:nvCxnSpPr>
      <xdr:spPr>
        <a:xfrm flipV="1">
          <a:off x="6972300" y="17001065"/>
          <a:ext cx="889000" cy="1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129763</xdr:rowOff>
    </xdr:from>
    <xdr:to>
      <xdr:col>11</xdr:col>
      <xdr:colOff>358775</xdr:colOff>
      <xdr:row>99</xdr:row>
      <xdr:rowOff>59913</xdr:rowOff>
    </xdr:to>
    <xdr:sp macro="" textlink="">
      <xdr:nvSpPr>
        <xdr:cNvPr id="463" name="フローチャート : 判断 462"/>
        <xdr:cNvSpPr/>
      </xdr:nvSpPr>
      <xdr:spPr>
        <a:xfrm>
          <a:off x="7810500" y="1693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76440</xdr:rowOff>
    </xdr:from>
    <xdr:ext cx="534377" cy="259045"/>
    <xdr:sp macro="" textlink="">
      <xdr:nvSpPr>
        <xdr:cNvPr id="464" name="テキスト ボックス 463"/>
        <xdr:cNvSpPr txBox="1"/>
      </xdr:nvSpPr>
      <xdr:spPr>
        <a:xfrm>
          <a:off x="7594111" y="167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134272</xdr:rowOff>
    </xdr:from>
    <xdr:to>
      <xdr:col>10</xdr:col>
      <xdr:colOff>155575</xdr:colOff>
      <xdr:row>99</xdr:row>
      <xdr:rowOff>64422</xdr:rowOff>
    </xdr:to>
    <xdr:sp macro="" textlink="">
      <xdr:nvSpPr>
        <xdr:cNvPr id="465" name="フローチャート : 判断 464"/>
        <xdr:cNvSpPr/>
      </xdr:nvSpPr>
      <xdr:spPr>
        <a:xfrm>
          <a:off x="6921500" y="1693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80949</xdr:rowOff>
    </xdr:from>
    <xdr:ext cx="534377" cy="259045"/>
    <xdr:sp macro="" textlink="">
      <xdr:nvSpPr>
        <xdr:cNvPr id="466" name="テキスト ボックス 465"/>
        <xdr:cNvSpPr txBox="1"/>
      </xdr:nvSpPr>
      <xdr:spPr>
        <a:xfrm>
          <a:off x="6705111" y="167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153017</xdr:rowOff>
    </xdr:from>
    <xdr:to>
      <xdr:col>15</xdr:col>
      <xdr:colOff>231775</xdr:colOff>
      <xdr:row>99</xdr:row>
      <xdr:rowOff>83167</xdr:rowOff>
    </xdr:to>
    <xdr:sp macro="" textlink="">
      <xdr:nvSpPr>
        <xdr:cNvPr id="472" name="円/楕円 471"/>
        <xdr:cNvSpPr/>
      </xdr:nvSpPr>
      <xdr:spPr>
        <a:xfrm>
          <a:off x="10426700" y="169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156369</xdr:rowOff>
    </xdr:from>
    <xdr:to>
      <xdr:col>14</xdr:col>
      <xdr:colOff>79375</xdr:colOff>
      <xdr:row>99</xdr:row>
      <xdr:rowOff>86519</xdr:rowOff>
    </xdr:to>
    <xdr:sp macro="" textlink="">
      <xdr:nvSpPr>
        <xdr:cNvPr id="474" name="円/楕円 473"/>
        <xdr:cNvSpPr/>
      </xdr:nvSpPr>
      <xdr:spPr>
        <a:xfrm>
          <a:off x="9588500" y="1695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77646</xdr:rowOff>
    </xdr:from>
    <xdr:ext cx="534377" cy="259045"/>
    <xdr:sp macro="" textlink="">
      <xdr:nvSpPr>
        <xdr:cNvPr id="475" name="テキスト ボックス 474"/>
        <xdr:cNvSpPr txBox="1"/>
      </xdr:nvSpPr>
      <xdr:spPr>
        <a:xfrm>
          <a:off x="9372111" y="1705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156466</xdr:rowOff>
    </xdr:from>
    <xdr:to>
      <xdr:col>12</xdr:col>
      <xdr:colOff>561975</xdr:colOff>
      <xdr:row>99</xdr:row>
      <xdr:rowOff>86616</xdr:rowOff>
    </xdr:to>
    <xdr:sp macro="" textlink="">
      <xdr:nvSpPr>
        <xdr:cNvPr id="476" name="円/楕円 475"/>
        <xdr:cNvSpPr/>
      </xdr:nvSpPr>
      <xdr:spPr>
        <a:xfrm>
          <a:off x="8699500" y="169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77743</xdr:rowOff>
    </xdr:from>
    <xdr:ext cx="534377" cy="259045"/>
    <xdr:sp macro="" textlink="">
      <xdr:nvSpPr>
        <xdr:cNvPr id="477" name="テキスト ボックス 476"/>
        <xdr:cNvSpPr txBox="1"/>
      </xdr:nvSpPr>
      <xdr:spPr>
        <a:xfrm>
          <a:off x="8483111" y="170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148165</xdr:rowOff>
    </xdr:from>
    <xdr:to>
      <xdr:col>11</xdr:col>
      <xdr:colOff>358775</xdr:colOff>
      <xdr:row>99</xdr:row>
      <xdr:rowOff>78315</xdr:rowOff>
    </xdr:to>
    <xdr:sp macro="" textlink="">
      <xdr:nvSpPr>
        <xdr:cNvPr id="478" name="円/楕円 477"/>
        <xdr:cNvSpPr/>
      </xdr:nvSpPr>
      <xdr:spPr>
        <a:xfrm>
          <a:off x="7810500" y="1695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69442</xdr:rowOff>
    </xdr:from>
    <xdr:ext cx="534377" cy="259045"/>
    <xdr:sp macro="" textlink="">
      <xdr:nvSpPr>
        <xdr:cNvPr id="479" name="テキスト ボックス 478"/>
        <xdr:cNvSpPr txBox="1"/>
      </xdr:nvSpPr>
      <xdr:spPr>
        <a:xfrm>
          <a:off x="7594111" y="1704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158525</xdr:rowOff>
    </xdr:from>
    <xdr:to>
      <xdr:col>10</xdr:col>
      <xdr:colOff>155575</xdr:colOff>
      <xdr:row>99</xdr:row>
      <xdr:rowOff>88675</xdr:rowOff>
    </xdr:to>
    <xdr:sp macro="" textlink="">
      <xdr:nvSpPr>
        <xdr:cNvPr id="480" name="円/楕円 479"/>
        <xdr:cNvSpPr/>
      </xdr:nvSpPr>
      <xdr:spPr>
        <a:xfrm>
          <a:off x="6921500" y="169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79802</xdr:rowOff>
    </xdr:from>
    <xdr:ext cx="534377" cy="259045"/>
    <xdr:sp macro="" textlink="">
      <xdr:nvSpPr>
        <xdr:cNvPr id="481" name="テキスト ボックス 480"/>
        <xdr:cNvSpPr txBox="1"/>
      </xdr:nvSpPr>
      <xdr:spPr>
        <a:xfrm>
          <a:off x="6705111" y="1705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166234</xdr:rowOff>
    </xdr:from>
    <xdr:to>
      <xdr:col>23</xdr:col>
      <xdr:colOff>517525</xdr:colOff>
      <xdr:row>38</xdr:row>
      <xdr:rowOff>169581</xdr:rowOff>
    </xdr:to>
    <xdr:cxnSp macro="">
      <xdr:nvCxnSpPr>
        <xdr:cNvPr id="513" name="直線コネクタ 512"/>
        <xdr:cNvCxnSpPr/>
      </xdr:nvCxnSpPr>
      <xdr:spPr>
        <a:xfrm flipV="1">
          <a:off x="15481300" y="6681334"/>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139504</xdr:rowOff>
    </xdr:from>
    <xdr:to>
      <xdr:col>22</xdr:col>
      <xdr:colOff>365125</xdr:colOff>
      <xdr:row>38</xdr:row>
      <xdr:rowOff>169581</xdr:rowOff>
    </xdr:to>
    <xdr:cxnSp macro="">
      <xdr:nvCxnSpPr>
        <xdr:cNvPr id="516" name="直線コネクタ 515"/>
        <xdr:cNvCxnSpPr/>
      </xdr:nvCxnSpPr>
      <xdr:spPr>
        <a:xfrm>
          <a:off x="14592300" y="6654604"/>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139714</xdr:rowOff>
    </xdr:from>
    <xdr:to>
      <xdr:col>22</xdr:col>
      <xdr:colOff>415925</xdr:colOff>
      <xdr:row>37</xdr:row>
      <xdr:rowOff>69864</xdr:rowOff>
    </xdr:to>
    <xdr:sp macro="" textlink="">
      <xdr:nvSpPr>
        <xdr:cNvPr id="517" name="フローチャート : 判断 516"/>
        <xdr:cNvSpPr/>
      </xdr:nvSpPr>
      <xdr:spPr>
        <a:xfrm>
          <a:off x="15430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86391</xdr:rowOff>
    </xdr:from>
    <xdr:ext cx="534377" cy="259045"/>
    <xdr:sp macro="" textlink="">
      <xdr:nvSpPr>
        <xdr:cNvPr id="518" name="テキスト ボックス 517"/>
        <xdr:cNvSpPr txBox="1"/>
      </xdr:nvSpPr>
      <xdr:spPr>
        <a:xfrm>
          <a:off x="15214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135324</xdr:rowOff>
    </xdr:from>
    <xdr:to>
      <xdr:col>21</xdr:col>
      <xdr:colOff>161925</xdr:colOff>
      <xdr:row>38</xdr:row>
      <xdr:rowOff>139504</xdr:rowOff>
    </xdr:to>
    <xdr:cxnSp macro="">
      <xdr:nvCxnSpPr>
        <xdr:cNvPr id="519" name="直線コネクタ 518"/>
        <xdr:cNvCxnSpPr/>
      </xdr:nvCxnSpPr>
      <xdr:spPr>
        <a:xfrm>
          <a:off x="13703300" y="6478974"/>
          <a:ext cx="889000" cy="17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114046</xdr:rowOff>
    </xdr:from>
    <xdr:to>
      <xdr:col>21</xdr:col>
      <xdr:colOff>212725</xdr:colOff>
      <xdr:row>37</xdr:row>
      <xdr:rowOff>44196</xdr:rowOff>
    </xdr:to>
    <xdr:sp macro="" textlink="">
      <xdr:nvSpPr>
        <xdr:cNvPr id="520" name="フローチャート : 判断 519"/>
        <xdr:cNvSpPr/>
      </xdr:nvSpPr>
      <xdr:spPr>
        <a:xfrm>
          <a:off x="1454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60723</xdr:rowOff>
    </xdr:from>
    <xdr:ext cx="534377" cy="259045"/>
    <xdr:sp macro="" textlink="">
      <xdr:nvSpPr>
        <xdr:cNvPr id="521" name="テキスト ボックス 520"/>
        <xdr:cNvSpPr txBox="1"/>
      </xdr:nvSpPr>
      <xdr:spPr>
        <a:xfrm>
          <a:off x="14325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25563</xdr:rowOff>
    </xdr:from>
    <xdr:to>
      <xdr:col>19</xdr:col>
      <xdr:colOff>644525</xdr:colOff>
      <xdr:row>37</xdr:row>
      <xdr:rowOff>135324</xdr:rowOff>
    </xdr:to>
    <xdr:cxnSp macro="">
      <xdr:nvCxnSpPr>
        <xdr:cNvPr id="522" name="直線コネクタ 521"/>
        <xdr:cNvCxnSpPr/>
      </xdr:nvCxnSpPr>
      <xdr:spPr>
        <a:xfrm>
          <a:off x="12814300" y="6369213"/>
          <a:ext cx="889000" cy="10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96231</xdr:rowOff>
    </xdr:from>
    <xdr:to>
      <xdr:col>20</xdr:col>
      <xdr:colOff>9525</xdr:colOff>
      <xdr:row>38</xdr:row>
      <xdr:rowOff>26381</xdr:rowOff>
    </xdr:to>
    <xdr:sp macro="" textlink="">
      <xdr:nvSpPr>
        <xdr:cNvPr id="523" name="フローチャート : 判断 522"/>
        <xdr:cNvSpPr/>
      </xdr:nvSpPr>
      <xdr:spPr>
        <a:xfrm>
          <a:off x="13652500" y="643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17508</xdr:rowOff>
    </xdr:from>
    <xdr:ext cx="534377" cy="259045"/>
    <xdr:sp macro="" textlink="">
      <xdr:nvSpPr>
        <xdr:cNvPr id="524" name="テキスト ボックス 523"/>
        <xdr:cNvSpPr txBox="1"/>
      </xdr:nvSpPr>
      <xdr:spPr>
        <a:xfrm>
          <a:off x="13436111" y="653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150932</xdr:rowOff>
    </xdr:from>
    <xdr:to>
      <xdr:col>18</xdr:col>
      <xdr:colOff>492125</xdr:colOff>
      <xdr:row>38</xdr:row>
      <xdr:rowOff>81082</xdr:rowOff>
    </xdr:to>
    <xdr:sp macro="" textlink="">
      <xdr:nvSpPr>
        <xdr:cNvPr id="525" name="フローチャート : 判断 524"/>
        <xdr:cNvSpPr/>
      </xdr:nvSpPr>
      <xdr:spPr>
        <a:xfrm>
          <a:off x="12763500" y="64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72209</xdr:rowOff>
    </xdr:from>
    <xdr:ext cx="534377" cy="259045"/>
    <xdr:sp macro="" textlink="">
      <xdr:nvSpPr>
        <xdr:cNvPr id="526" name="テキスト ボックス 525"/>
        <xdr:cNvSpPr txBox="1"/>
      </xdr:nvSpPr>
      <xdr:spPr>
        <a:xfrm>
          <a:off x="12547111" y="658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115434</xdr:rowOff>
    </xdr:from>
    <xdr:to>
      <xdr:col>23</xdr:col>
      <xdr:colOff>568325</xdr:colOff>
      <xdr:row>39</xdr:row>
      <xdr:rowOff>45584</xdr:rowOff>
    </xdr:to>
    <xdr:sp macro="" textlink="">
      <xdr:nvSpPr>
        <xdr:cNvPr id="532" name="円/楕円 531"/>
        <xdr:cNvSpPr/>
      </xdr:nvSpPr>
      <xdr:spPr>
        <a:xfrm>
          <a:off x="16268700" y="66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93861</xdr:rowOff>
    </xdr:from>
    <xdr:ext cx="534377" cy="259045"/>
    <xdr:sp macro="" textlink="">
      <xdr:nvSpPr>
        <xdr:cNvPr id="533" name="消防費該当値テキスト"/>
        <xdr:cNvSpPr txBox="1"/>
      </xdr:nvSpPr>
      <xdr:spPr>
        <a:xfrm>
          <a:off x="16370300" y="660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26,375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118781</xdr:rowOff>
    </xdr:from>
    <xdr:to>
      <xdr:col>22</xdr:col>
      <xdr:colOff>415925</xdr:colOff>
      <xdr:row>39</xdr:row>
      <xdr:rowOff>48931</xdr:rowOff>
    </xdr:to>
    <xdr:sp macro="" textlink="">
      <xdr:nvSpPr>
        <xdr:cNvPr id="534" name="円/楕円 533"/>
        <xdr:cNvSpPr/>
      </xdr:nvSpPr>
      <xdr:spPr>
        <a:xfrm>
          <a:off x="15430500" y="663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40058</xdr:rowOff>
    </xdr:from>
    <xdr:ext cx="534377" cy="259045"/>
    <xdr:sp macro="" textlink="">
      <xdr:nvSpPr>
        <xdr:cNvPr id="535" name="テキスト ボックス 534"/>
        <xdr:cNvSpPr txBox="1"/>
      </xdr:nvSpPr>
      <xdr:spPr>
        <a:xfrm>
          <a:off x="15214111" y="672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88704</xdr:rowOff>
    </xdr:from>
    <xdr:to>
      <xdr:col>21</xdr:col>
      <xdr:colOff>212725</xdr:colOff>
      <xdr:row>39</xdr:row>
      <xdr:rowOff>18854</xdr:rowOff>
    </xdr:to>
    <xdr:sp macro="" textlink="">
      <xdr:nvSpPr>
        <xdr:cNvPr id="536" name="円/楕円 535"/>
        <xdr:cNvSpPr/>
      </xdr:nvSpPr>
      <xdr:spPr>
        <a:xfrm>
          <a:off x="14541500" y="660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9981</xdr:rowOff>
    </xdr:from>
    <xdr:ext cx="534377" cy="259045"/>
    <xdr:sp macro="" textlink="">
      <xdr:nvSpPr>
        <xdr:cNvPr id="537" name="テキスト ボックス 536"/>
        <xdr:cNvSpPr txBox="1"/>
      </xdr:nvSpPr>
      <xdr:spPr>
        <a:xfrm>
          <a:off x="14325111" y="66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84524</xdr:rowOff>
    </xdr:from>
    <xdr:to>
      <xdr:col>20</xdr:col>
      <xdr:colOff>9525</xdr:colOff>
      <xdr:row>38</xdr:row>
      <xdr:rowOff>14674</xdr:rowOff>
    </xdr:to>
    <xdr:sp macro="" textlink="">
      <xdr:nvSpPr>
        <xdr:cNvPr id="538" name="円/楕円 537"/>
        <xdr:cNvSpPr/>
      </xdr:nvSpPr>
      <xdr:spPr>
        <a:xfrm>
          <a:off x="13652500" y="64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31201</xdr:rowOff>
    </xdr:from>
    <xdr:ext cx="534377" cy="259045"/>
    <xdr:sp macro="" textlink="">
      <xdr:nvSpPr>
        <xdr:cNvPr id="539" name="テキスト ボックス 538"/>
        <xdr:cNvSpPr txBox="1"/>
      </xdr:nvSpPr>
      <xdr:spPr>
        <a:xfrm>
          <a:off x="13436111" y="62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146213</xdr:rowOff>
    </xdr:from>
    <xdr:to>
      <xdr:col>18</xdr:col>
      <xdr:colOff>492125</xdr:colOff>
      <xdr:row>37</xdr:row>
      <xdr:rowOff>76363</xdr:rowOff>
    </xdr:to>
    <xdr:sp macro="" textlink="">
      <xdr:nvSpPr>
        <xdr:cNvPr id="540" name="円/楕円 539"/>
        <xdr:cNvSpPr/>
      </xdr:nvSpPr>
      <xdr:spPr>
        <a:xfrm>
          <a:off x="12763500" y="63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92890</xdr:rowOff>
    </xdr:from>
    <xdr:ext cx="534377" cy="259045"/>
    <xdr:sp macro="" textlink="">
      <xdr:nvSpPr>
        <xdr:cNvPr id="541" name="テキスト ボックス 540"/>
        <xdr:cNvSpPr txBox="1"/>
      </xdr:nvSpPr>
      <xdr:spPr>
        <a:xfrm>
          <a:off x="12547111" y="609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75581</xdr:rowOff>
    </xdr:from>
    <xdr:to>
      <xdr:col>23</xdr:col>
      <xdr:colOff>517525</xdr:colOff>
      <xdr:row>57</xdr:row>
      <xdr:rowOff>164153</xdr:rowOff>
    </xdr:to>
    <xdr:cxnSp macro="">
      <xdr:nvCxnSpPr>
        <xdr:cNvPr id="570" name="直線コネクタ 569"/>
        <xdr:cNvCxnSpPr/>
      </xdr:nvCxnSpPr>
      <xdr:spPr>
        <a:xfrm flipV="1">
          <a:off x="15481300" y="9676781"/>
          <a:ext cx="838200" cy="2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1"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81906</xdr:rowOff>
    </xdr:from>
    <xdr:to>
      <xdr:col>22</xdr:col>
      <xdr:colOff>365125</xdr:colOff>
      <xdr:row>57</xdr:row>
      <xdr:rowOff>164153</xdr:rowOff>
    </xdr:to>
    <xdr:cxnSp macro="">
      <xdr:nvCxnSpPr>
        <xdr:cNvPr id="573" name="直線コネクタ 572"/>
        <xdr:cNvCxnSpPr/>
      </xdr:nvCxnSpPr>
      <xdr:spPr>
        <a:xfrm>
          <a:off x="14592300" y="9854556"/>
          <a:ext cx="889000" cy="8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154043</xdr:rowOff>
    </xdr:from>
    <xdr:to>
      <xdr:col>22</xdr:col>
      <xdr:colOff>415925</xdr:colOff>
      <xdr:row>57</xdr:row>
      <xdr:rowOff>84193</xdr:rowOff>
    </xdr:to>
    <xdr:sp macro="" textlink="">
      <xdr:nvSpPr>
        <xdr:cNvPr id="574" name="フローチャート : 判断 573"/>
        <xdr:cNvSpPr/>
      </xdr:nvSpPr>
      <xdr:spPr>
        <a:xfrm>
          <a:off x="15430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100720</xdr:rowOff>
    </xdr:from>
    <xdr:ext cx="534377" cy="259045"/>
    <xdr:sp macro="" textlink="">
      <xdr:nvSpPr>
        <xdr:cNvPr id="575" name="テキスト ボックス 574"/>
        <xdr:cNvSpPr txBox="1"/>
      </xdr:nvSpPr>
      <xdr:spPr>
        <a:xfrm>
          <a:off x="15214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81906</xdr:rowOff>
    </xdr:from>
    <xdr:to>
      <xdr:col>21</xdr:col>
      <xdr:colOff>161925</xdr:colOff>
      <xdr:row>58</xdr:row>
      <xdr:rowOff>23540</xdr:rowOff>
    </xdr:to>
    <xdr:cxnSp macro="">
      <xdr:nvCxnSpPr>
        <xdr:cNvPr id="576" name="直線コネクタ 575"/>
        <xdr:cNvCxnSpPr/>
      </xdr:nvCxnSpPr>
      <xdr:spPr>
        <a:xfrm flipV="1">
          <a:off x="13703300" y="9854556"/>
          <a:ext cx="889000" cy="1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151727</xdr:rowOff>
    </xdr:from>
    <xdr:to>
      <xdr:col>21</xdr:col>
      <xdr:colOff>212725</xdr:colOff>
      <xdr:row>57</xdr:row>
      <xdr:rowOff>81877</xdr:rowOff>
    </xdr:to>
    <xdr:sp macro="" textlink="">
      <xdr:nvSpPr>
        <xdr:cNvPr id="577" name="フローチャート : 判断 576"/>
        <xdr:cNvSpPr/>
      </xdr:nvSpPr>
      <xdr:spPr>
        <a:xfrm>
          <a:off x="14541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98404</xdr:rowOff>
    </xdr:from>
    <xdr:ext cx="534377" cy="259045"/>
    <xdr:sp macro="" textlink="">
      <xdr:nvSpPr>
        <xdr:cNvPr id="578" name="テキスト ボックス 577"/>
        <xdr:cNvSpPr txBox="1"/>
      </xdr:nvSpPr>
      <xdr:spPr>
        <a:xfrm>
          <a:off x="14325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7158</xdr:rowOff>
    </xdr:from>
    <xdr:to>
      <xdr:col>19</xdr:col>
      <xdr:colOff>644525</xdr:colOff>
      <xdr:row>58</xdr:row>
      <xdr:rowOff>23540</xdr:rowOff>
    </xdr:to>
    <xdr:cxnSp macro="">
      <xdr:nvCxnSpPr>
        <xdr:cNvPr id="579" name="直線コネクタ 578"/>
        <xdr:cNvCxnSpPr/>
      </xdr:nvCxnSpPr>
      <xdr:spPr>
        <a:xfrm>
          <a:off x="12814300" y="9951258"/>
          <a:ext cx="8890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138140</xdr:rowOff>
    </xdr:from>
    <xdr:to>
      <xdr:col>20</xdr:col>
      <xdr:colOff>9525</xdr:colOff>
      <xdr:row>57</xdr:row>
      <xdr:rowOff>68290</xdr:rowOff>
    </xdr:to>
    <xdr:sp macro="" textlink="">
      <xdr:nvSpPr>
        <xdr:cNvPr id="580" name="フローチャート : 判断 579"/>
        <xdr:cNvSpPr/>
      </xdr:nvSpPr>
      <xdr:spPr>
        <a:xfrm>
          <a:off x="13652500" y="9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84817</xdr:rowOff>
    </xdr:from>
    <xdr:ext cx="534377" cy="259045"/>
    <xdr:sp macro="" textlink="">
      <xdr:nvSpPr>
        <xdr:cNvPr id="581" name="テキスト ボックス 580"/>
        <xdr:cNvSpPr txBox="1"/>
      </xdr:nvSpPr>
      <xdr:spPr>
        <a:xfrm>
          <a:off x="13436111" y="95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170971</xdr:rowOff>
    </xdr:from>
    <xdr:to>
      <xdr:col>18</xdr:col>
      <xdr:colOff>492125</xdr:colOff>
      <xdr:row>57</xdr:row>
      <xdr:rowOff>101121</xdr:rowOff>
    </xdr:to>
    <xdr:sp macro="" textlink="">
      <xdr:nvSpPr>
        <xdr:cNvPr id="582" name="フローチャート : 判断 581"/>
        <xdr:cNvSpPr/>
      </xdr:nvSpPr>
      <xdr:spPr>
        <a:xfrm>
          <a:off x="12763500" y="97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117648</xdr:rowOff>
    </xdr:from>
    <xdr:ext cx="534377" cy="259045"/>
    <xdr:sp macro="" textlink="">
      <xdr:nvSpPr>
        <xdr:cNvPr id="583" name="テキスト ボックス 582"/>
        <xdr:cNvSpPr txBox="1"/>
      </xdr:nvSpPr>
      <xdr:spPr>
        <a:xfrm>
          <a:off x="12547111" y="954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24781</xdr:rowOff>
    </xdr:from>
    <xdr:to>
      <xdr:col>23</xdr:col>
      <xdr:colOff>568325</xdr:colOff>
      <xdr:row>56</xdr:row>
      <xdr:rowOff>126381</xdr:rowOff>
    </xdr:to>
    <xdr:sp macro="" textlink="">
      <xdr:nvSpPr>
        <xdr:cNvPr id="589" name="円/楕円 588"/>
        <xdr:cNvSpPr/>
      </xdr:nvSpPr>
      <xdr:spPr>
        <a:xfrm>
          <a:off x="16268700" y="962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47658</xdr:rowOff>
    </xdr:from>
    <xdr:ext cx="599010" cy="259045"/>
    <xdr:sp macro="" textlink="">
      <xdr:nvSpPr>
        <xdr:cNvPr id="590" name="教育費該当値テキスト"/>
        <xdr:cNvSpPr txBox="1"/>
      </xdr:nvSpPr>
      <xdr:spPr>
        <a:xfrm>
          <a:off x="16370300" y="947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126,829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113353</xdr:rowOff>
    </xdr:from>
    <xdr:to>
      <xdr:col>22</xdr:col>
      <xdr:colOff>415925</xdr:colOff>
      <xdr:row>58</xdr:row>
      <xdr:rowOff>43503</xdr:rowOff>
    </xdr:to>
    <xdr:sp macro="" textlink="">
      <xdr:nvSpPr>
        <xdr:cNvPr id="591" name="円/楕円 590"/>
        <xdr:cNvSpPr/>
      </xdr:nvSpPr>
      <xdr:spPr>
        <a:xfrm>
          <a:off x="15430500" y="98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34630</xdr:rowOff>
    </xdr:from>
    <xdr:ext cx="534377" cy="259045"/>
    <xdr:sp macro="" textlink="">
      <xdr:nvSpPr>
        <xdr:cNvPr id="592" name="テキスト ボックス 591"/>
        <xdr:cNvSpPr txBox="1"/>
      </xdr:nvSpPr>
      <xdr:spPr>
        <a:xfrm>
          <a:off x="15214111" y="99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58,582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31106</xdr:rowOff>
    </xdr:from>
    <xdr:to>
      <xdr:col>21</xdr:col>
      <xdr:colOff>212725</xdr:colOff>
      <xdr:row>57</xdr:row>
      <xdr:rowOff>132706</xdr:rowOff>
    </xdr:to>
    <xdr:sp macro="" textlink="">
      <xdr:nvSpPr>
        <xdr:cNvPr id="593" name="円/楕円 592"/>
        <xdr:cNvSpPr/>
      </xdr:nvSpPr>
      <xdr:spPr>
        <a:xfrm>
          <a:off x="14541500" y="980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123833</xdr:rowOff>
    </xdr:from>
    <xdr:ext cx="534377" cy="259045"/>
    <xdr:sp macro="" textlink="">
      <xdr:nvSpPr>
        <xdr:cNvPr id="594" name="テキスト ボックス 593"/>
        <xdr:cNvSpPr txBox="1"/>
      </xdr:nvSpPr>
      <xdr:spPr>
        <a:xfrm>
          <a:off x="14325111" y="98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80,169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144190</xdr:rowOff>
    </xdr:from>
    <xdr:to>
      <xdr:col>20</xdr:col>
      <xdr:colOff>9525</xdr:colOff>
      <xdr:row>58</xdr:row>
      <xdr:rowOff>74340</xdr:rowOff>
    </xdr:to>
    <xdr:sp macro="" textlink="">
      <xdr:nvSpPr>
        <xdr:cNvPr id="595" name="円/楕円 594"/>
        <xdr:cNvSpPr/>
      </xdr:nvSpPr>
      <xdr:spPr>
        <a:xfrm>
          <a:off x="13652500" y="99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65467</xdr:rowOff>
    </xdr:from>
    <xdr:ext cx="534377" cy="259045"/>
    <xdr:sp macro="" textlink="">
      <xdr:nvSpPr>
        <xdr:cNvPr id="596" name="テキスト ボックス 595"/>
        <xdr:cNvSpPr txBox="1"/>
      </xdr:nvSpPr>
      <xdr:spPr>
        <a:xfrm>
          <a:off x="13436111" y="1000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127808</xdr:rowOff>
    </xdr:from>
    <xdr:to>
      <xdr:col>18</xdr:col>
      <xdr:colOff>492125</xdr:colOff>
      <xdr:row>58</xdr:row>
      <xdr:rowOff>57958</xdr:rowOff>
    </xdr:to>
    <xdr:sp macro="" textlink="">
      <xdr:nvSpPr>
        <xdr:cNvPr id="597" name="円/楕円 596"/>
        <xdr:cNvSpPr/>
      </xdr:nvSpPr>
      <xdr:spPr>
        <a:xfrm>
          <a:off x="12763500" y="990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49085</xdr:rowOff>
    </xdr:from>
    <xdr:ext cx="534377" cy="259045"/>
    <xdr:sp macro="" textlink="">
      <xdr:nvSpPr>
        <xdr:cNvPr id="598" name="テキスト ボックス 597"/>
        <xdr:cNvSpPr txBox="1"/>
      </xdr:nvSpPr>
      <xdr:spPr>
        <a:xfrm>
          <a:off x="12547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118472</xdr:rowOff>
    </xdr:from>
    <xdr:to>
      <xdr:col>23</xdr:col>
      <xdr:colOff>517525</xdr:colOff>
      <xdr:row>78</xdr:row>
      <xdr:rowOff>137401</xdr:rowOff>
    </xdr:to>
    <xdr:cxnSp macro="">
      <xdr:nvCxnSpPr>
        <xdr:cNvPr id="625" name="直線コネクタ 624"/>
        <xdr:cNvCxnSpPr/>
      </xdr:nvCxnSpPr>
      <xdr:spPr>
        <a:xfrm>
          <a:off x="15481300" y="13491572"/>
          <a:ext cx="8382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118472</xdr:rowOff>
    </xdr:from>
    <xdr:to>
      <xdr:col>22</xdr:col>
      <xdr:colOff>365125</xdr:colOff>
      <xdr:row>78</xdr:row>
      <xdr:rowOff>120591</xdr:rowOff>
    </xdr:to>
    <xdr:cxnSp macro="">
      <xdr:nvCxnSpPr>
        <xdr:cNvPr id="628" name="直線コネクタ 627"/>
        <xdr:cNvCxnSpPr/>
      </xdr:nvCxnSpPr>
      <xdr:spPr>
        <a:xfrm flipV="1">
          <a:off x="14592300" y="13491572"/>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64106</xdr:rowOff>
    </xdr:from>
    <xdr:to>
      <xdr:col>22</xdr:col>
      <xdr:colOff>415925</xdr:colOff>
      <xdr:row>78</xdr:row>
      <xdr:rowOff>165706</xdr:rowOff>
    </xdr:to>
    <xdr:sp macro="" textlink="">
      <xdr:nvSpPr>
        <xdr:cNvPr id="629" name="フローチャート : 判断 628"/>
        <xdr:cNvSpPr/>
      </xdr:nvSpPr>
      <xdr:spPr>
        <a:xfrm>
          <a:off x="15430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10783</xdr:rowOff>
    </xdr:from>
    <xdr:ext cx="534377" cy="259045"/>
    <xdr:sp macro="" textlink="">
      <xdr:nvSpPr>
        <xdr:cNvPr id="630" name="テキスト ボックス 629"/>
        <xdr:cNvSpPr txBox="1"/>
      </xdr:nvSpPr>
      <xdr:spPr>
        <a:xfrm>
          <a:off x="15214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82907</xdr:rowOff>
    </xdr:from>
    <xdr:to>
      <xdr:col>21</xdr:col>
      <xdr:colOff>161925</xdr:colOff>
      <xdr:row>78</xdr:row>
      <xdr:rowOff>120591</xdr:rowOff>
    </xdr:to>
    <xdr:cxnSp macro="">
      <xdr:nvCxnSpPr>
        <xdr:cNvPr id="631" name="直線コネクタ 630"/>
        <xdr:cNvCxnSpPr/>
      </xdr:nvCxnSpPr>
      <xdr:spPr>
        <a:xfrm>
          <a:off x="13703300" y="13456007"/>
          <a:ext cx="889000" cy="3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74106</xdr:rowOff>
    </xdr:from>
    <xdr:to>
      <xdr:col>21</xdr:col>
      <xdr:colOff>212725</xdr:colOff>
      <xdr:row>79</xdr:row>
      <xdr:rowOff>4256</xdr:rowOff>
    </xdr:to>
    <xdr:sp macro="" textlink="">
      <xdr:nvSpPr>
        <xdr:cNvPr id="632" name="フローチャート : 判断 631"/>
        <xdr:cNvSpPr/>
      </xdr:nvSpPr>
      <xdr:spPr>
        <a:xfrm>
          <a:off x="14541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166833</xdr:rowOff>
    </xdr:from>
    <xdr:ext cx="469744" cy="259045"/>
    <xdr:sp macro="" textlink="">
      <xdr:nvSpPr>
        <xdr:cNvPr id="633" name="テキスト ボックス 632"/>
        <xdr:cNvSpPr txBox="1"/>
      </xdr:nvSpPr>
      <xdr:spPr>
        <a:xfrm>
          <a:off x="14357427"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169601</xdr:rowOff>
    </xdr:from>
    <xdr:to>
      <xdr:col>19</xdr:col>
      <xdr:colOff>644525</xdr:colOff>
      <xdr:row>78</xdr:row>
      <xdr:rowOff>82907</xdr:rowOff>
    </xdr:to>
    <xdr:cxnSp macro="">
      <xdr:nvCxnSpPr>
        <xdr:cNvPr id="634" name="直線コネクタ 633"/>
        <xdr:cNvCxnSpPr/>
      </xdr:nvCxnSpPr>
      <xdr:spPr>
        <a:xfrm>
          <a:off x="12814300" y="13371251"/>
          <a:ext cx="889000" cy="8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71785</xdr:rowOff>
    </xdr:from>
    <xdr:to>
      <xdr:col>20</xdr:col>
      <xdr:colOff>9525</xdr:colOff>
      <xdr:row>79</xdr:row>
      <xdr:rowOff>1935</xdr:rowOff>
    </xdr:to>
    <xdr:sp macro="" textlink="">
      <xdr:nvSpPr>
        <xdr:cNvPr id="635" name="フローチャート : 判断 634"/>
        <xdr:cNvSpPr/>
      </xdr:nvSpPr>
      <xdr:spPr>
        <a:xfrm>
          <a:off x="13652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164512</xdr:rowOff>
    </xdr:from>
    <xdr:ext cx="469744" cy="259045"/>
    <xdr:sp macro="" textlink="">
      <xdr:nvSpPr>
        <xdr:cNvPr id="636" name="テキスト ボックス 635"/>
        <xdr:cNvSpPr txBox="1"/>
      </xdr:nvSpPr>
      <xdr:spPr>
        <a:xfrm>
          <a:off x="13468427"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63210</xdr:rowOff>
    </xdr:from>
    <xdr:to>
      <xdr:col>18</xdr:col>
      <xdr:colOff>492125</xdr:colOff>
      <xdr:row>78</xdr:row>
      <xdr:rowOff>164810</xdr:rowOff>
    </xdr:to>
    <xdr:sp macro="" textlink="">
      <xdr:nvSpPr>
        <xdr:cNvPr id="637" name="フローチャート : 判断 636"/>
        <xdr:cNvSpPr/>
      </xdr:nvSpPr>
      <xdr:spPr>
        <a:xfrm>
          <a:off x="12763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155937</xdr:rowOff>
    </xdr:from>
    <xdr:ext cx="534377" cy="259045"/>
    <xdr:sp macro="" textlink="">
      <xdr:nvSpPr>
        <xdr:cNvPr id="638" name="テキスト ボックス 637"/>
        <xdr:cNvSpPr txBox="1"/>
      </xdr:nvSpPr>
      <xdr:spPr>
        <a:xfrm>
          <a:off x="12547111" y="135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86601</xdr:rowOff>
    </xdr:from>
    <xdr:to>
      <xdr:col>23</xdr:col>
      <xdr:colOff>568325</xdr:colOff>
      <xdr:row>79</xdr:row>
      <xdr:rowOff>16751</xdr:rowOff>
    </xdr:to>
    <xdr:sp macro="" textlink="">
      <xdr:nvSpPr>
        <xdr:cNvPr id="644" name="円/楕円 643"/>
        <xdr:cNvSpPr/>
      </xdr:nvSpPr>
      <xdr:spPr>
        <a:xfrm>
          <a:off x="16268700" y="1345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46276</xdr:rowOff>
    </xdr:from>
    <xdr:ext cx="469744" cy="259045"/>
    <xdr:sp macro="" textlink="">
      <xdr:nvSpPr>
        <xdr:cNvPr id="645" name="災害復旧費該当値テキスト"/>
        <xdr:cNvSpPr txBox="1"/>
      </xdr:nvSpPr>
      <xdr:spPr>
        <a:xfrm>
          <a:off x="16370300" y="134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67672</xdr:rowOff>
    </xdr:from>
    <xdr:to>
      <xdr:col>22</xdr:col>
      <xdr:colOff>415925</xdr:colOff>
      <xdr:row>78</xdr:row>
      <xdr:rowOff>169272</xdr:rowOff>
    </xdr:to>
    <xdr:sp macro="" textlink="">
      <xdr:nvSpPr>
        <xdr:cNvPr id="646" name="円/楕円 645"/>
        <xdr:cNvSpPr/>
      </xdr:nvSpPr>
      <xdr:spPr>
        <a:xfrm>
          <a:off x="15430500" y="134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160399</xdr:rowOff>
    </xdr:from>
    <xdr:ext cx="469744" cy="259045"/>
    <xdr:sp macro="" textlink="">
      <xdr:nvSpPr>
        <xdr:cNvPr id="647" name="テキスト ボックス 646"/>
        <xdr:cNvSpPr txBox="1"/>
      </xdr:nvSpPr>
      <xdr:spPr>
        <a:xfrm>
          <a:off x="15246427" y="1353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69791</xdr:rowOff>
    </xdr:from>
    <xdr:to>
      <xdr:col>21</xdr:col>
      <xdr:colOff>212725</xdr:colOff>
      <xdr:row>78</xdr:row>
      <xdr:rowOff>171391</xdr:rowOff>
    </xdr:to>
    <xdr:sp macro="" textlink="">
      <xdr:nvSpPr>
        <xdr:cNvPr id="648" name="円/楕円 647"/>
        <xdr:cNvSpPr/>
      </xdr:nvSpPr>
      <xdr:spPr>
        <a:xfrm>
          <a:off x="14541500" y="1344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16468</xdr:rowOff>
    </xdr:from>
    <xdr:ext cx="469744" cy="259045"/>
    <xdr:sp macro="" textlink="">
      <xdr:nvSpPr>
        <xdr:cNvPr id="649" name="テキスト ボックス 648"/>
        <xdr:cNvSpPr txBox="1"/>
      </xdr:nvSpPr>
      <xdr:spPr>
        <a:xfrm>
          <a:off x="14357427" y="1321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32107</xdr:rowOff>
    </xdr:from>
    <xdr:to>
      <xdr:col>20</xdr:col>
      <xdr:colOff>9525</xdr:colOff>
      <xdr:row>78</xdr:row>
      <xdr:rowOff>133707</xdr:rowOff>
    </xdr:to>
    <xdr:sp macro="" textlink="">
      <xdr:nvSpPr>
        <xdr:cNvPr id="650" name="円/楕円 649"/>
        <xdr:cNvSpPr/>
      </xdr:nvSpPr>
      <xdr:spPr>
        <a:xfrm>
          <a:off x="13652500" y="1340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150234</xdr:rowOff>
    </xdr:from>
    <xdr:ext cx="534377" cy="259045"/>
    <xdr:sp macro="" textlink="">
      <xdr:nvSpPr>
        <xdr:cNvPr id="651" name="テキスト ボックス 650"/>
        <xdr:cNvSpPr txBox="1"/>
      </xdr:nvSpPr>
      <xdr:spPr>
        <a:xfrm>
          <a:off x="13436111" y="1318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118801</xdr:rowOff>
    </xdr:from>
    <xdr:to>
      <xdr:col>18</xdr:col>
      <xdr:colOff>492125</xdr:colOff>
      <xdr:row>78</xdr:row>
      <xdr:rowOff>48951</xdr:rowOff>
    </xdr:to>
    <xdr:sp macro="" textlink="">
      <xdr:nvSpPr>
        <xdr:cNvPr id="652" name="円/楕円 651"/>
        <xdr:cNvSpPr/>
      </xdr:nvSpPr>
      <xdr:spPr>
        <a:xfrm>
          <a:off x="12763500" y="133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65478</xdr:rowOff>
    </xdr:from>
    <xdr:ext cx="534377" cy="259045"/>
    <xdr:sp macro="" textlink="">
      <xdr:nvSpPr>
        <xdr:cNvPr id="653" name="テキスト ボックス 652"/>
        <xdr:cNvSpPr txBox="1"/>
      </xdr:nvSpPr>
      <xdr:spPr>
        <a:xfrm>
          <a:off x="12547111" y="1309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137792</xdr:rowOff>
    </xdr:from>
    <xdr:to>
      <xdr:col>23</xdr:col>
      <xdr:colOff>517525</xdr:colOff>
      <xdr:row>96</xdr:row>
      <xdr:rowOff>143929</xdr:rowOff>
    </xdr:to>
    <xdr:cxnSp macro="">
      <xdr:nvCxnSpPr>
        <xdr:cNvPr id="678" name="直線コネクタ 677"/>
        <xdr:cNvCxnSpPr/>
      </xdr:nvCxnSpPr>
      <xdr:spPr>
        <a:xfrm flipV="1">
          <a:off x="15481300" y="16596992"/>
          <a:ext cx="838200" cy="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143929</xdr:rowOff>
    </xdr:from>
    <xdr:to>
      <xdr:col>22</xdr:col>
      <xdr:colOff>365125</xdr:colOff>
      <xdr:row>96</xdr:row>
      <xdr:rowOff>155085</xdr:rowOff>
    </xdr:to>
    <xdr:cxnSp macro="">
      <xdr:nvCxnSpPr>
        <xdr:cNvPr id="681" name="直線コネクタ 680"/>
        <xdr:cNvCxnSpPr/>
      </xdr:nvCxnSpPr>
      <xdr:spPr>
        <a:xfrm flipV="1">
          <a:off x="14592300" y="16603129"/>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59223</xdr:rowOff>
    </xdr:from>
    <xdr:to>
      <xdr:col>22</xdr:col>
      <xdr:colOff>415925</xdr:colOff>
      <xdr:row>94</xdr:row>
      <xdr:rowOff>160823</xdr:rowOff>
    </xdr:to>
    <xdr:sp macro="" textlink="">
      <xdr:nvSpPr>
        <xdr:cNvPr id="682" name="フローチャート : 判断 681"/>
        <xdr:cNvSpPr/>
      </xdr:nvSpPr>
      <xdr:spPr>
        <a:xfrm>
          <a:off x="15430500" y="1617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5900</xdr:rowOff>
    </xdr:from>
    <xdr:ext cx="599010" cy="259045"/>
    <xdr:sp macro="" textlink="">
      <xdr:nvSpPr>
        <xdr:cNvPr id="683" name="テキスト ボックス 682"/>
        <xdr:cNvSpPr txBox="1"/>
      </xdr:nvSpPr>
      <xdr:spPr>
        <a:xfrm>
          <a:off x="15181794" y="1595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101564</xdr:rowOff>
    </xdr:from>
    <xdr:to>
      <xdr:col>21</xdr:col>
      <xdr:colOff>161925</xdr:colOff>
      <xdr:row>96</xdr:row>
      <xdr:rowOff>155085</xdr:rowOff>
    </xdr:to>
    <xdr:cxnSp macro="">
      <xdr:nvCxnSpPr>
        <xdr:cNvPr id="684" name="直線コネクタ 683"/>
        <xdr:cNvCxnSpPr/>
      </xdr:nvCxnSpPr>
      <xdr:spPr>
        <a:xfrm>
          <a:off x="13703300" y="16560764"/>
          <a:ext cx="889000" cy="5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30635</xdr:rowOff>
    </xdr:from>
    <xdr:to>
      <xdr:col>21</xdr:col>
      <xdr:colOff>212725</xdr:colOff>
      <xdr:row>94</xdr:row>
      <xdr:rowOff>132235</xdr:rowOff>
    </xdr:to>
    <xdr:sp macro="" textlink="">
      <xdr:nvSpPr>
        <xdr:cNvPr id="685" name="フローチャート : 判断 684"/>
        <xdr:cNvSpPr/>
      </xdr:nvSpPr>
      <xdr:spPr>
        <a:xfrm>
          <a:off x="14541500" y="161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148762</xdr:rowOff>
    </xdr:from>
    <xdr:ext cx="599010" cy="259045"/>
    <xdr:sp macro="" textlink="">
      <xdr:nvSpPr>
        <xdr:cNvPr id="686" name="テキスト ボックス 685"/>
        <xdr:cNvSpPr txBox="1"/>
      </xdr:nvSpPr>
      <xdr:spPr>
        <a:xfrm>
          <a:off x="14292794" y="1592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101564</xdr:rowOff>
    </xdr:from>
    <xdr:to>
      <xdr:col>19</xdr:col>
      <xdr:colOff>644525</xdr:colOff>
      <xdr:row>96</xdr:row>
      <xdr:rowOff>115114</xdr:rowOff>
    </xdr:to>
    <xdr:cxnSp macro="">
      <xdr:nvCxnSpPr>
        <xdr:cNvPr id="687" name="直線コネクタ 686"/>
        <xdr:cNvCxnSpPr/>
      </xdr:nvCxnSpPr>
      <xdr:spPr>
        <a:xfrm flipV="1">
          <a:off x="12814300" y="16560764"/>
          <a:ext cx="889000" cy="1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36573</xdr:rowOff>
    </xdr:from>
    <xdr:to>
      <xdr:col>20</xdr:col>
      <xdr:colOff>9525</xdr:colOff>
      <xdr:row>94</xdr:row>
      <xdr:rowOff>138173</xdr:rowOff>
    </xdr:to>
    <xdr:sp macro="" textlink="">
      <xdr:nvSpPr>
        <xdr:cNvPr id="688" name="フローチャート : 判断 687"/>
        <xdr:cNvSpPr/>
      </xdr:nvSpPr>
      <xdr:spPr>
        <a:xfrm>
          <a:off x="13652500" y="1615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154700</xdr:rowOff>
    </xdr:from>
    <xdr:ext cx="599010" cy="259045"/>
    <xdr:sp macro="" textlink="">
      <xdr:nvSpPr>
        <xdr:cNvPr id="689" name="テキスト ボックス 688"/>
        <xdr:cNvSpPr txBox="1"/>
      </xdr:nvSpPr>
      <xdr:spPr>
        <a:xfrm>
          <a:off x="13403794" y="1592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24212</xdr:rowOff>
    </xdr:from>
    <xdr:to>
      <xdr:col>18</xdr:col>
      <xdr:colOff>492125</xdr:colOff>
      <xdr:row>94</xdr:row>
      <xdr:rowOff>125812</xdr:rowOff>
    </xdr:to>
    <xdr:sp macro="" textlink="">
      <xdr:nvSpPr>
        <xdr:cNvPr id="690" name="フローチャート : 判断 689"/>
        <xdr:cNvSpPr/>
      </xdr:nvSpPr>
      <xdr:spPr>
        <a:xfrm>
          <a:off x="12763500" y="1614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142339</xdr:rowOff>
    </xdr:from>
    <xdr:ext cx="599010" cy="259045"/>
    <xdr:sp macro="" textlink="">
      <xdr:nvSpPr>
        <xdr:cNvPr id="691" name="テキスト ボックス 690"/>
        <xdr:cNvSpPr txBox="1"/>
      </xdr:nvSpPr>
      <xdr:spPr>
        <a:xfrm>
          <a:off x="12514794" y="1591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86992</xdr:rowOff>
    </xdr:from>
    <xdr:to>
      <xdr:col>23</xdr:col>
      <xdr:colOff>568325</xdr:colOff>
      <xdr:row>97</xdr:row>
      <xdr:rowOff>17142</xdr:rowOff>
    </xdr:to>
    <xdr:sp macro="" textlink="">
      <xdr:nvSpPr>
        <xdr:cNvPr id="697" name="円/楕円 696"/>
        <xdr:cNvSpPr/>
      </xdr:nvSpPr>
      <xdr:spPr>
        <a:xfrm>
          <a:off x="16268700" y="165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65419</xdr:rowOff>
    </xdr:from>
    <xdr:ext cx="534377" cy="259045"/>
    <xdr:sp macro="" textlink="">
      <xdr:nvSpPr>
        <xdr:cNvPr id="698" name="公債費該当値テキスト"/>
        <xdr:cNvSpPr txBox="1"/>
      </xdr:nvSpPr>
      <xdr:spPr>
        <a:xfrm>
          <a:off x="16370300" y="1652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40,334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93129</xdr:rowOff>
    </xdr:from>
    <xdr:to>
      <xdr:col>22</xdr:col>
      <xdr:colOff>415925</xdr:colOff>
      <xdr:row>97</xdr:row>
      <xdr:rowOff>23279</xdr:rowOff>
    </xdr:to>
    <xdr:sp macro="" textlink="">
      <xdr:nvSpPr>
        <xdr:cNvPr id="699" name="円/楕円 698"/>
        <xdr:cNvSpPr/>
      </xdr:nvSpPr>
      <xdr:spPr>
        <a:xfrm>
          <a:off x="15430500" y="165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14406</xdr:rowOff>
    </xdr:from>
    <xdr:ext cx="534377" cy="259045"/>
    <xdr:sp macro="" textlink="">
      <xdr:nvSpPr>
        <xdr:cNvPr id="700" name="テキスト ボックス 699"/>
        <xdr:cNvSpPr txBox="1"/>
      </xdr:nvSpPr>
      <xdr:spPr>
        <a:xfrm>
          <a:off x="15214111" y="166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104285</xdr:rowOff>
    </xdr:from>
    <xdr:to>
      <xdr:col>21</xdr:col>
      <xdr:colOff>212725</xdr:colOff>
      <xdr:row>97</xdr:row>
      <xdr:rowOff>34435</xdr:rowOff>
    </xdr:to>
    <xdr:sp macro="" textlink="">
      <xdr:nvSpPr>
        <xdr:cNvPr id="701" name="円/楕円 700"/>
        <xdr:cNvSpPr/>
      </xdr:nvSpPr>
      <xdr:spPr>
        <a:xfrm>
          <a:off x="14541500" y="165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25562</xdr:rowOff>
    </xdr:from>
    <xdr:ext cx="534377" cy="259045"/>
    <xdr:sp macro="" textlink="">
      <xdr:nvSpPr>
        <xdr:cNvPr id="702" name="テキスト ボックス 701"/>
        <xdr:cNvSpPr txBox="1"/>
      </xdr:nvSpPr>
      <xdr:spPr>
        <a:xfrm>
          <a:off x="14325111" y="1665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50764</xdr:rowOff>
    </xdr:from>
    <xdr:to>
      <xdr:col>20</xdr:col>
      <xdr:colOff>9525</xdr:colOff>
      <xdr:row>96</xdr:row>
      <xdr:rowOff>152364</xdr:rowOff>
    </xdr:to>
    <xdr:sp macro="" textlink="">
      <xdr:nvSpPr>
        <xdr:cNvPr id="703" name="円/楕円 702"/>
        <xdr:cNvSpPr/>
      </xdr:nvSpPr>
      <xdr:spPr>
        <a:xfrm>
          <a:off x="13652500" y="1650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143491</xdr:rowOff>
    </xdr:from>
    <xdr:ext cx="534377" cy="259045"/>
    <xdr:sp macro="" textlink="">
      <xdr:nvSpPr>
        <xdr:cNvPr id="704" name="テキスト ボックス 703"/>
        <xdr:cNvSpPr txBox="1"/>
      </xdr:nvSpPr>
      <xdr:spPr>
        <a:xfrm>
          <a:off x="13436111" y="166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64314</xdr:rowOff>
    </xdr:from>
    <xdr:to>
      <xdr:col>18</xdr:col>
      <xdr:colOff>492125</xdr:colOff>
      <xdr:row>96</xdr:row>
      <xdr:rowOff>165914</xdr:rowOff>
    </xdr:to>
    <xdr:sp macro="" textlink="">
      <xdr:nvSpPr>
        <xdr:cNvPr id="705" name="円/楕円 704"/>
        <xdr:cNvSpPr/>
      </xdr:nvSpPr>
      <xdr:spPr>
        <a:xfrm>
          <a:off x="12763500" y="165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157041</xdr:rowOff>
    </xdr:from>
    <xdr:ext cx="534377" cy="259045"/>
    <xdr:sp macro="" textlink="">
      <xdr:nvSpPr>
        <xdr:cNvPr id="706" name="テキスト ボックス 705"/>
        <xdr:cNvSpPr txBox="1"/>
      </xdr:nvSpPr>
      <xdr:spPr>
        <a:xfrm>
          <a:off x="12547111" y="1661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39" name="フローチャート : 判断 738"/>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0" name="テキスト ボックス 739"/>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2" name="フローチャート : 判断 741"/>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3" name="テキスト ボックス 742"/>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5" name="フローチャート : 判断 744"/>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6" name="テキスト ボックス 745"/>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47" name="フローチャート : 判断 746"/>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48" name="テキスト ボックス 747"/>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・全体的に、類似団体に比べ住民一人当たりのコストは低く抑えられている。</a:t>
          </a:r>
          <a:endParaRPr lang="ja-JP" altLang="ja-JP" sz="1300">
            <a:effectLst/>
          </a:endParaRPr>
        </a:p>
        <a:p>
          <a:r>
            <a:rPr kumimoji="1" lang="ja-JP" altLang="ja-JP"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以降の民生費の増大は、除染対策事業によるものであり、災害復旧費とともに今後、収束していく見通しである。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H28</a:t>
          </a:r>
          <a:r>
            <a:rPr kumimoji="1" lang="ja-JP" altLang="en-US" sz="1300">
              <a:solidFill>
                <a:schemeClr val="dk1"/>
              </a:solidFill>
              <a:effectLst/>
              <a:latin typeface="+mn-lt"/>
              <a:ea typeface="+mn-ea"/>
              <a:cs typeface="+mn-cs"/>
            </a:rPr>
            <a:t>の教育費の増大は、子育て支援事業の一環の児童館建設費の影響が大きい。今後、教育費は</a:t>
          </a:r>
          <a:r>
            <a:rPr kumimoji="1" lang="ja-JP" altLang="ja-JP" sz="1300">
              <a:solidFill>
                <a:schemeClr val="dk1"/>
              </a:solidFill>
              <a:effectLst/>
              <a:latin typeface="+mn-lt"/>
              <a:ea typeface="+mn-ea"/>
              <a:cs typeface="+mn-cs"/>
            </a:rPr>
            <a:t>子育て</a:t>
          </a:r>
          <a:r>
            <a:rPr kumimoji="1" lang="ja-JP" altLang="en-US" sz="1300">
              <a:solidFill>
                <a:schemeClr val="dk1"/>
              </a:solidFill>
              <a:effectLst/>
              <a:latin typeface="+mn-lt"/>
              <a:ea typeface="+mn-ea"/>
              <a:cs typeface="+mn-cs"/>
            </a:rPr>
            <a:t>支援事業の充実化及び学校関係施設の老朽化に対応する費用等に伴い住民一人あたりのコストは平均</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万円代が見込まれる。</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当年度は基金取崩額が歳計剰余金積立及び利子積立金</a:t>
          </a:r>
          <a:r>
            <a:rPr kumimoji="1" lang="ja-JP" altLang="en-US" sz="1300">
              <a:solidFill>
                <a:schemeClr val="dk1"/>
              </a:solidFill>
              <a:effectLst/>
              <a:latin typeface="+mn-lt"/>
              <a:ea typeface="+mn-ea"/>
              <a:cs typeface="+mn-cs"/>
            </a:rPr>
            <a:t>より少なかったため</a:t>
          </a:r>
          <a:r>
            <a:rPr kumimoji="1" lang="ja-JP" altLang="ja-JP" sz="1300">
              <a:solidFill>
                <a:schemeClr val="dk1"/>
              </a:solidFill>
              <a:effectLst/>
              <a:latin typeface="+mn-lt"/>
              <a:ea typeface="+mn-ea"/>
              <a:cs typeface="+mn-cs"/>
            </a:rPr>
            <a:t>、基金残高が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、財政調整基金に頼らない財政運営を目指す。</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全会計において黒字を示しているが、一般会計からの繰出金を除くと赤字額を示す会計があり、その会計においては自立した運営が出来るような対策を講じる必要がある。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3441995</v>
      </c>
      <c r="BO4" s="411"/>
      <c r="BP4" s="411"/>
      <c r="BQ4" s="411"/>
      <c r="BR4" s="411"/>
      <c r="BS4" s="411"/>
      <c r="BT4" s="411"/>
      <c r="BU4" s="412"/>
      <c r="BV4" s="410">
        <v>3370190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11.7</v>
      </c>
      <c r="CU4" s="588"/>
      <c r="CV4" s="588"/>
      <c r="CW4" s="588"/>
      <c r="CX4" s="588"/>
      <c r="CY4" s="588"/>
      <c r="CZ4" s="588"/>
      <c r="DA4" s="589"/>
      <c r="DB4" s="587">
        <v>19.100000000000001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3197932</v>
      </c>
      <c r="BO5" s="416"/>
      <c r="BP5" s="416"/>
      <c r="BQ5" s="416"/>
      <c r="BR5" s="416"/>
      <c r="BS5" s="416"/>
      <c r="BT5" s="416"/>
      <c r="BU5" s="417"/>
      <c r="BV5" s="415">
        <v>2965914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86.4</v>
      </c>
      <c r="CU5" s="386"/>
      <c r="CV5" s="386"/>
      <c r="CW5" s="386"/>
      <c r="CX5" s="386"/>
      <c r="CY5" s="386"/>
      <c r="CZ5" s="386"/>
      <c r="DA5" s="387"/>
      <c r="DB5" s="385">
        <v>81.400000000000006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244063</v>
      </c>
      <c r="BO6" s="416"/>
      <c r="BP6" s="416"/>
      <c r="BQ6" s="416"/>
      <c r="BR6" s="416"/>
      <c r="BS6" s="416"/>
      <c r="BT6" s="416"/>
      <c r="BU6" s="417"/>
      <c r="BV6" s="415">
        <v>404276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v>
      </c>
      <c r="CU6" s="562"/>
      <c r="CV6" s="562"/>
      <c r="CW6" s="562"/>
      <c r="CX6" s="562"/>
      <c r="CY6" s="562"/>
      <c r="CZ6" s="562"/>
      <c r="DA6" s="563"/>
      <c r="DB6" s="561">
        <v>85.9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26359</v>
      </c>
      <c r="BO7" s="416"/>
      <c r="BP7" s="416"/>
      <c r="BQ7" s="416"/>
      <c r="BR7" s="416"/>
      <c r="BS7" s="416"/>
      <c r="BT7" s="416"/>
      <c r="BU7" s="417"/>
      <c r="BV7" s="415">
        <v>44366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1867699</v>
      </c>
      <c r="CU7" s="416"/>
      <c r="CV7" s="416"/>
      <c r="CW7" s="416"/>
      <c r="CX7" s="416"/>
      <c r="CY7" s="416"/>
      <c r="CZ7" s="416"/>
      <c r="DA7" s="417"/>
      <c r="DB7" s="415">
        <v>1883019</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217704</v>
      </c>
      <c r="BO8" s="416"/>
      <c r="BP8" s="416"/>
      <c r="BQ8" s="416"/>
      <c r="BR8" s="416"/>
      <c r="BS8" s="416"/>
      <c r="BT8" s="416"/>
      <c r="BU8" s="417"/>
      <c r="BV8" s="415">
        <v>359910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v>
      </c>
      <c r="CU8" s="525"/>
      <c r="CV8" s="525"/>
      <c r="CW8" s="525"/>
      <c r="CX8" s="525"/>
      <c r="CY8" s="525"/>
      <c r="CZ8" s="525"/>
      <c r="DA8" s="526"/>
      <c r="DB8" s="524">
        <v>0.28000000000000003</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5001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-142206</v>
      </c>
      <c r="BO9" s="416"/>
      <c r="BP9" s="416"/>
      <c r="BQ9" s="416"/>
      <c r="BR9" s="416"/>
      <c r="BS9" s="416"/>
      <c r="BT9" s="416"/>
      <c r="BU9" s="417"/>
      <c r="BV9" s="415">
        <v>11497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9.1999999999999993</v>
      </c>
      <c r="CU9" s="386"/>
      <c r="CV9" s="386"/>
      <c r="CW9" s="386"/>
      <c r="CX9" s="386"/>
      <c r="CY9" s="386"/>
      <c r="CZ9" s="386"/>
      <c r="DA9" s="387"/>
      <c r="DB9" s="385">
        <v>8.6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5154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1680</v>
      </c>
      <c r="BO10" s="416"/>
      <c r="BP10" s="416"/>
      <c r="BQ10" s="416"/>
      <c r="BR10" s="416"/>
      <c r="BS10" s="416"/>
      <c r="BT10" s="416"/>
      <c r="BU10" s="417"/>
      <c r="BV10" s="415">
        <v>1853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5206</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80846</v>
      </c>
      <c r="BO12" s="416"/>
      <c r="BP12" s="416"/>
      <c r="BQ12" s="416"/>
      <c r="BR12" s="416"/>
      <c r="BS12" s="416"/>
      <c r="BT12" s="416"/>
      <c r="BU12" s="417"/>
      <c r="BV12" s="415">
        <v>100000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5183</v>
      </c>
      <c r="S13" s="517"/>
      <c r="T13" s="517"/>
      <c r="U13" s="517"/>
      <c r="V13" s="518"/>
      <c r="W13" s="504" t="s">
        <v>123</v>
      </c>
      <c r="X13" s="428"/>
      <c r="Y13" s="428"/>
      <c r="Z13" s="428"/>
      <c r="AA13" s="428"/>
      <c r="AB13" s="429"/>
      <c r="AC13" s="391">
        <v>551</v>
      </c>
      <c r="AD13" s="392"/>
      <c r="AE13" s="392"/>
      <c r="AF13" s="392"/>
      <c r="AG13" s="393"/>
      <c r="AH13" s="391">
        <v>476</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-221372</v>
      </c>
      <c r="BO13" s="416"/>
      <c r="BP13" s="416"/>
      <c r="BQ13" s="416"/>
      <c r="BR13" s="416"/>
      <c r="BS13" s="416"/>
      <c r="BT13" s="416"/>
      <c r="BU13" s="417"/>
      <c r="BV13" s="415">
        <v>-86650</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9.1</v>
      </c>
      <c r="CU13" s="386"/>
      <c r="CV13" s="386"/>
      <c r="CW13" s="386"/>
      <c r="CX13" s="386"/>
      <c r="CY13" s="386"/>
      <c r="CZ13" s="386"/>
      <c r="DA13" s="387"/>
      <c r="DB13" s="385">
        <v>9.9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5201</v>
      </c>
      <c r="S14" s="517"/>
      <c r="T14" s="517"/>
      <c r="U14" s="517"/>
      <c r="V14" s="518"/>
      <c r="W14" s="519"/>
      <c r="X14" s="431"/>
      <c r="Y14" s="431"/>
      <c r="Z14" s="431"/>
      <c r="AA14" s="431"/>
      <c r="AB14" s="432"/>
      <c r="AC14" s="509">
        <v>19.100000000000001</v>
      </c>
      <c r="AD14" s="510"/>
      <c r="AE14" s="510"/>
      <c r="AF14" s="510"/>
      <c r="AG14" s="511"/>
      <c r="AH14" s="509">
        <v>18.600000000000001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5176</v>
      </c>
      <c r="S15" s="517"/>
      <c r="T15" s="517"/>
      <c r="U15" s="517"/>
      <c r="V15" s="518"/>
      <c r="W15" s="504" t="s">
        <v>129</v>
      </c>
      <c r="X15" s="428"/>
      <c r="Y15" s="428"/>
      <c r="Z15" s="428"/>
      <c r="AA15" s="428"/>
      <c r="AB15" s="429"/>
      <c r="AC15" s="391">
        <v>1090</v>
      </c>
      <c r="AD15" s="392"/>
      <c r="AE15" s="392"/>
      <c r="AF15" s="392"/>
      <c r="AG15" s="393"/>
      <c r="AH15" s="391">
        <v>975</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509950</v>
      </c>
      <c r="BO15" s="411"/>
      <c r="BP15" s="411"/>
      <c r="BQ15" s="411"/>
      <c r="BR15" s="411"/>
      <c r="BS15" s="411"/>
      <c r="BT15" s="411"/>
      <c r="BU15" s="412"/>
      <c r="BV15" s="410">
        <v>489238</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37.9</v>
      </c>
      <c r="AD16" s="510"/>
      <c r="AE16" s="510"/>
      <c r="AF16" s="510"/>
      <c r="AG16" s="511"/>
      <c r="AH16" s="509">
        <v>38.1</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1662188</v>
      </c>
      <c r="BO16" s="416"/>
      <c r="BP16" s="416"/>
      <c r="BQ16" s="416"/>
      <c r="BR16" s="416"/>
      <c r="BS16" s="416"/>
      <c r="BT16" s="416"/>
      <c r="BU16" s="417"/>
      <c r="BV16" s="415">
        <v>1658348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1237</v>
      </c>
      <c r="AD17" s="392"/>
      <c r="AE17" s="392"/>
      <c r="AF17" s="392"/>
      <c r="AG17" s="393"/>
      <c r="AH17" s="391">
        <v>1107</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640426</v>
      </c>
      <c r="BO17" s="416"/>
      <c r="BP17" s="416"/>
      <c r="BQ17" s="416"/>
      <c r="BR17" s="416"/>
      <c r="BS17" s="416"/>
      <c r="BT17" s="416"/>
      <c r="BU17" s="417"/>
      <c r="BV17" s="415">
        <v>615655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138</v>
      </c>
      <c r="C18" s="478"/>
      <c r="D18" s="478"/>
      <c r="E18" s="479"/>
      <c r="F18" s="479"/>
      <c r="G18" s="479"/>
      <c r="H18" s="479"/>
      <c r="I18" s="479"/>
      <c r="J18" s="479"/>
      <c r="K18" s="479"/>
      <c r="L18" s="480">
        <v>18.920000000000002</v>
      </c>
      <c r="M18" s="480"/>
      <c r="N18" s="480"/>
      <c r="O18" s="480"/>
      <c r="P18" s="480"/>
      <c r="Q18" s="480"/>
      <c r="R18" s="481"/>
      <c r="S18" s="481"/>
      <c r="T18" s="481"/>
      <c r="U18" s="481"/>
      <c r="V18" s="482"/>
      <c r="W18" s="496"/>
      <c r="X18" s="497"/>
      <c r="Y18" s="497"/>
      <c r="Z18" s="497"/>
      <c r="AA18" s="497"/>
      <c r="AB18" s="505"/>
      <c r="AC18" s="379">
        <v>43</v>
      </c>
      <c r="AD18" s="380"/>
      <c r="AE18" s="380"/>
      <c r="AF18" s="380"/>
      <c r="AG18" s="483"/>
      <c r="AH18" s="379">
        <v>43.3</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1619693</v>
      </c>
      <c r="BO18" s="416"/>
      <c r="BP18" s="416"/>
      <c r="BQ18" s="416"/>
      <c r="BR18" s="416"/>
      <c r="BS18" s="416"/>
      <c r="BT18" s="416"/>
      <c r="BU18" s="417"/>
      <c r="BV18" s="415">
        <v>1544037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140</v>
      </c>
      <c r="C19" s="478"/>
      <c r="D19" s="478"/>
      <c r="E19" s="479"/>
      <c r="F19" s="479"/>
      <c r="G19" s="479"/>
      <c r="H19" s="479"/>
      <c r="I19" s="479"/>
      <c r="J19" s="479"/>
      <c r="K19" s="479"/>
      <c r="L19" s="485">
        <v>264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2289806</v>
      </c>
      <c r="BO19" s="416"/>
      <c r="BP19" s="416"/>
      <c r="BQ19" s="416"/>
      <c r="BR19" s="416"/>
      <c r="BS19" s="416"/>
      <c r="BT19" s="416"/>
      <c r="BU19" s="417"/>
      <c r="BV19" s="415">
        <v>2328225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142</v>
      </c>
      <c r="C20" s="478"/>
      <c r="D20" s="478"/>
      <c r="E20" s="479"/>
      <c r="F20" s="479"/>
      <c r="G20" s="479"/>
      <c r="H20" s="479"/>
      <c r="I20" s="479"/>
      <c r="J20" s="479"/>
      <c r="K20" s="479"/>
      <c r="L20" s="485">
        <v>1395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2371602</v>
      </c>
      <c r="BO23" s="416"/>
      <c r="BP23" s="416"/>
      <c r="BQ23" s="416"/>
      <c r="BR23" s="416"/>
      <c r="BS23" s="416"/>
      <c r="BT23" s="416"/>
      <c r="BU23" s="417"/>
      <c r="BV23" s="415">
        <v>2202709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151</v>
      </c>
      <c r="F24" s="389"/>
      <c r="G24" s="389"/>
      <c r="H24" s="389"/>
      <c r="I24" s="389"/>
      <c r="J24" s="389"/>
      <c r="K24" s="390"/>
      <c r="L24" s="391">
        <v>1</v>
      </c>
      <c r="M24" s="392"/>
      <c r="N24" s="392"/>
      <c r="O24" s="392"/>
      <c r="P24" s="393"/>
      <c r="Q24" s="391">
        <v>7830</v>
      </c>
      <c r="R24" s="392"/>
      <c r="S24" s="392"/>
      <c r="T24" s="392"/>
      <c r="U24" s="392"/>
      <c r="V24" s="393"/>
      <c r="W24" s="457"/>
      <c r="X24" s="448"/>
      <c r="Y24" s="449"/>
      <c r="Z24" s="388" t="s">
        <v>152</v>
      </c>
      <c r="AA24" s="389"/>
      <c r="AB24" s="389"/>
      <c r="AC24" s="389"/>
      <c r="AD24" s="389"/>
      <c r="AE24" s="389"/>
      <c r="AF24" s="389"/>
      <c r="AG24" s="390"/>
      <c r="AH24" s="391">
        <v>51</v>
      </c>
      <c r="AI24" s="392"/>
      <c r="AJ24" s="392"/>
      <c r="AK24" s="392"/>
      <c r="AL24" s="393"/>
      <c r="AM24" s="391">
        <v>152082</v>
      </c>
      <c r="AN24" s="392"/>
      <c r="AO24" s="392"/>
      <c r="AP24" s="392"/>
      <c r="AQ24" s="392"/>
      <c r="AR24" s="393"/>
      <c r="AS24" s="391">
        <v>2982</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1790962</v>
      </c>
      <c r="BO24" s="416"/>
      <c r="BP24" s="416"/>
      <c r="BQ24" s="416"/>
      <c r="BR24" s="416"/>
      <c r="BS24" s="416"/>
      <c r="BT24" s="416"/>
      <c r="BU24" s="417"/>
      <c r="BV24" s="415">
        <v>1620649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154</v>
      </c>
      <c r="F25" s="389"/>
      <c r="G25" s="389"/>
      <c r="H25" s="389"/>
      <c r="I25" s="389"/>
      <c r="J25" s="389"/>
      <c r="K25" s="390"/>
      <c r="L25" s="391">
        <v>1</v>
      </c>
      <c r="M25" s="392"/>
      <c r="N25" s="392"/>
      <c r="O25" s="392"/>
      <c r="P25" s="393"/>
      <c r="Q25" s="391">
        <v>5900</v>
      </c>
      <c r="R25" s="392"/>
      <c r="S25" s="392"/>
      <c r="T25" s="392"/>
      <c r="U25" s="392"/>
      <c r="V25" s="393"/>
      <c r="W25" s="457"/>
      <c r="X25" s="448"/>
      <c r="Y25" s="449"/>
      <c r="Z25" s="388" t="s">
        <v>155</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23075</v>
      </c>
      <c r="BO25" s="411"/>
      <c r="BP25" s="411"/>
      <c r="BQ25" s="411"/>
      <c r="BR25" s="411"/>
      <c r="BS25" s="411"/>
      <c r="BT25" s="411"/>
      <c r="BU25" s="412"/>
      <c r="BV25" s="410">
        <v>24309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157</v>
      </c>
      <c r="F26" s="389"/>
      <c r="G26" s="389"/>
      <c r="H26" s="389"/>
      <c r="I26" s="389"/>
      <c r="J26" s="389"/>
      <c r="K26" s="390"/>
      <c r="L26" s="391">
        <v>1</v>
      </c>
      <c r="M26" s="392"/>
      <c r="N26" s="392"/>
      <c r="O26" s="392"/>
      <c r="P26" s="393"/>
      <c r="Q26" s="391">
        <v>5350</v>
      </c>
      <c r="R26" s="392"/>
      <c r="S26" s="392"/>
      <c r="T26" s="392"/>
      <c r="U26" s="392"/>
      <c r="V26" s="393"/>
      <c r="W26" s="457"/>
      <c r="X26" s="448"/>
      <c r="Y26" s="449"/>
      <c r="Z26" s="388" t="s">
        <v>158</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160</v>
      </c>
      <c r="F27" s="389"/>
      <c r="G27" s="389"/>
      <c r="H27" s="389"/>
      <c r="I27" s="389"/>
      <c r="J27" s="389"/>
      <c r="K27" s="390"/>
      <c r="L27" s="391">
        <v>1</v>
      </c>
      <c r="M27" s="392"/>
      <c r="N27" s="392"/>
      <c r="O27" s="392"/>
      <c r="P27" s="393"/>
      <c r="Q27" s="391">
        <v>3110</v>
      </c>
      <c r="R27" s="392"/>
      <c r="S27" s="392"/>
      <c r="T27" s="392"/>
      <c r="U27" s="392"/>
      <c r="V27" s="393"/>
      <c r="W27" s="457"/>
      <c r="X27" s="448"/>
      <c r="Y27" s="449"/>
      <c r="Z27" s="388" t="s">
        <v>161</v>
      </c>
      <c r="AA27" s="389"/>
      <c r="AB27" s="389"/>
      <c r="AC27" s="389"/>
      <c r="AD27" s="389"/>
      <c r="AE27" s="389"/>
      <c r="AF27" s="389"/>
      <c r="AG27" s="390"/>
      <c r="AH27" s="391">
        <v>8</v>
      </c>
      <c r="AI27" s="392"/>
      <c r="AJ27" s="392"/>
      <c r="AK27" s="392"/>
      <c r="AL27" s="393"/>
      <c r="AM27" s="391">
        <v>21800</v>
      </c>
      <c r="AN27" s="392"/>
      <c r="AO27" s="392"/>
      <c r="AP27" s="392"/>
      <c r="AQ27" s="392"/>
      <c r="AR27" s="393"/>
      <c r="AS27" s="391">
        <v>2725</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v>113326</v>
      </c>
      <c r="BO27" s="419"/>
      <c r="BP27" s="419"/>
      <c r="BQ27" s="419"/>
      <c r="BR27" s="419"/>
      <c r="BS27" s="419"/>
      <c r="BT27" s="419"/>
      <c r="BU27" s="420"/>
      <c r="BV27" s="418">
        <v>113326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163</v>
      </c>
      <c r="F28" s="389"/>
      <c r="G28" s="389"/>
      <c r="H28" s="389"/>
      <c r="I28" s="389"/>
      <c r="J28" s="389"/>
      <c r="K28" s="390"/>
      <c r="L28" s="391">
        <v>1</v>
      </c>
      <c r="M28" s="392"/>
      <c r="N28" s="392"/>
      <c r="O28" s="392"/>
      <c r="P28" s="393"/>
      <c r="Q28" s="391">
        <v>2490</v>
      </c>
      <c r="R28" s="392"/>
      <c r="S28" s="392"/>
      <c r="T28" s="392"/>
      <c r="U28" s="392"/>
      <c r="V28" s="393"/>
      <c r="W28" s="457"/>
      <c r="X28" s="448"/>
      <c r="Y28" s="449"/>
      <c r="Z28" s="388" t="s">
        <v>164</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2132633</v>
      </c>
      <c r="BO28" s="411"/>
      <c r="BP28" s="411"/>
      <c r="BQ28" s="411"/>
      <c r="BR28" s="411"/>
      <c r="BS28" s="411"/>
      <c r="BT28" s="411"/>
      <c r="BU28" s="412"/>
      <c r="BV28" s="410">
        <v>2032799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167</v>
      </c>
      <c r="F29" s="389"/>
      <c r="G29" s="389"/>
      <c r="H29" s="389"/>
      <c r="I29" s="389"/>
      <c r="J29" s="389"/>
      <c r="K29" s="390"/>
      <c r="L29" s="391">
        <v>6</v>
      </c>
      <c r="M29" s="392"/>
      <c r="N29" s="392"/>
      <c r="O29" s="392"/>
      <c r="P29" s="393"/>
      <c r="Q29" s="391">
        <v>2250</v>
      </c>
      <c r="R29" s="392"/>
      <c r="S29" s="392"/>
      <c r="T29" s="392"/>
      <c r="U29" s="392"/>
      <c r="V29" s="393"/>
      <c r="W29" s="458"/>
      <c r="X29" s="459"/>
      <c r="Y29" s="460"/>
      <c r="Z29" s="388" t="s">
        <v>168</v>
      </c>
      <c r="AA29" s="389"/>
      <c r="AB29" s="389"/>
      <c r="AC29" s="389"/>
      <c r="AD29" s="389"/>
      <c r="AE29" s="389"/>
      <c r="AF29" s="389"/>
      <c r="AG29" s="390"/>
      <c r="AH29" s="391">
        <v>59</v>
      </c>
      <c r="AI29" s="392"/>
      <c r="AJ29" s="392"/>
      <c r="AK29" s="392"/>
      <c r="AL29" s="393"/>
      <c r="AM29" s="391">
        <v>173882</v>
      </c>
      <c r="AN29" s="392"/>
      <c r="AO29" s="392"/>
      <c r="AP29" s="392"/>
      <c r="AQ29" s="392"/>
      <c r="AR29" s="393"/>
      <c r="AS29" s="391">
        <v>2947</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v>87903</v>
      </c>
      <c r="BO29" s="416"/>
      <c r="BP29" s="416"/>
      <c r="BQ29" s="416"/>
      <c r="BR29" s="416"/>
      <c r="BS29" s="416"/>
      <c r="BT29" s="416"/>
      <c r="BU29" s="417"/>
      <c r="BV29" s="415">
        <v>87903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95.4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344001</v>
      </c>
      <c r="BO30" s="419"/>
      <c r="BP30" s="419"/>
      <c r="BQ30" s="419"/>
      <c r="BR30" s="419"/>
      <c r="BS30" s="419"/>
      <c r="BT30" s="419"/>
      <c r="BU30" s="420"/>
      <c r="BV30" s="418">
        <v>367431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白河地方広域市町村圏整備組合　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白河地方土地開発公社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墓地会計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農業集落排水処理事業特別会計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白河地方広域市町村圏整備組合　水道用水供給事業会計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IF('各会計、関係団体の財政状況及び健全化判断比率'!B33="","",'各会計、関係団体の財政状況及び健全化判断比率'!B33)</f>
        <v>土地造成事業特別会計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福島県市町村総合事務組合　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福島県市町村総合事務組合　消防補償等特別会計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福島県市町村総合事務組合　消防賞じゅつ金特別会計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福島県市町村総合事務組合　非常勤職員公務災害補償特別会計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福島県市町村総合事務組合　自治会館管理特別会計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福島県後期高齢者医療広域連合　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福島県後期高齢者医療広域連合　後期高齢者医療特別会計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4"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4" t="s">
        <v>522</v>
      </c>
      <c r="D34" s="1184"/>
      <c r="E34" s="1185"/>
      <c r="F34" s="32">
        <v>21.4</v>
      </c>
      <c r="G34" s="33">
        <v>19.78</v>
      </c>
      <c r="H34" s="33">
        <v>19.13</v>
      </c>
      <c r="I34" s="33">
        <v>18.91</v>
      </c>
      <c r="J34" s="34">
        <v>11.43</v>
      </c>
      <c r="K34" s="22"/>
      <c r="L34" s="22"/>
      <c r="M34" s="22"/>
      <c r="N34" s="22"/>
      <c r="O34" s="22"/>
      <c r="P34" s="22"/>
    </row>
    <row r="35" spans="1:16" ht="39" customHeight="1">
      <c r="A35" s="22"/>
      <c r="B35" s="35"/>
      <c r="C35" s="1178" t="s">
        <v>523</v>
      </c>
      <c r="D35" s="1179"/>
      <c r="E35" s="1180"/>
      <c r="F35" s="36">
        <v>0.45</v>
      </c>
      <c r="G35" s="37">
        <v>0.25</v>
      </c>
      <c r="H35" s="37">
        <v>0.21</v>
      </c>
      <c r="I35" s="37">
        <v>0.13</v>
      </c>
      <c r="J35" s="38">
        <v>2.75</v>
      </c>
      <c r="K35" s="22"/>
      <c r="L35" s="22"/>
      <c r="M35" s="22"/>
      <c r="N35" s="22"/>
      <c r="O35" s="22"/>
      <c r="P35" s="22"/>
    </row>
    <row r="36" spans="1:16" ht="39" customHeight="1">
      <c r="A36" s="22"/>
      <c r="B36" s="35"/>
      <c r="C36" s="1178" t="s">
        <v>524</v>
      </c>
      <c r="D36" s="1179"/>
      <c r="E36" s="1180"/>
      <c r="F36" s="36">
        <v>1.1499999999999999</v>
      </c>
      <c r="G36" s="37">
        <v>0.72</v>
      </c>
      <c r="H36" s="37">
        <v>1.65</v>
      </c>
      <c r="I36" s="37">
        <v>2.35</v>
      </c>
      <c r="J36" s="38">
        <v>2.68</v>
      </c>
      <c r="K36" s="22"/>
      <c r="L36" s="22"/>
      <c r="M36" s="22"/>
      <c r="N36" s="22"/>
      <c r="O36" s="22"/>
      <c r="P36" s="22"/>
    </row>
    <row r="37" spans="1:16" ht="39" customHeight="1">
      <c r="A37" s="22"/>
      <c r="B37" s="35"/>
      <c r="C37" s="1178" t="s">
        <v>525</v>
      </c>
      <c r="D37" s="1179"/>
      <c r="E37" s="1180"/>
      <c r="F37" s="36">
        <v>2.29</v>
      </c>
      <c r="G37" s="37">
        <v>2.5499999999999998</v>
      </c>
      <c r="H37" s="37">
        <v>2.5</v>
      </c>
      <c r="I37" s="37">
        <v>2.3199999999999998</v>
      </c>
      <c r="J37" s="38">
        <v>2.34</v>
      </c>
      <c r="K37" s="22"/>
      <c r="L37" s="22"/>
      <c r="M37" s="22"/>
      <c r="N37" s="22"/>
      <c r="O37" s="22"/>
      <c r="P37" s="22"/>
    </row>
    <row r="38" spans="1:16" ht="39" customHeight="1">
      <c r="A38" s="22"/>
      <c r="B38" s="35"/>
      <c r="C38" s="1178" t="s">
        <v>526</v>
      </c>
      <c r="D38" s="1179"/>
      <c r="E38" s="1180"/>
      <c r="F38" s="36">
        <v>1.27</v>
      </c>
      <c r="G38" s="37">
        <v>1.82</v>
      </c>
      <c r="H38" s="37">
        <v>0.5</v>
      </c>
      <c r="I38" s="37">
        <v>0.4</v>
      </c>
      <c r="J38" s="38">
        <v>1.99</v>
      </c>
      <c r="K38" s="22"/>
      <c r="L38" s="22"/>
      <c r="M38" s="22"/>
      <c r="N38" s="22"/>
      <c r="O38" s="22"/>
      <c r="P38" s="22"/>
    </row>
    <row r="39" spans="1:16" ht="39" customHeight="1">
      <c r="A39" s="22"/>
      <c r="B39" s="35"/>
      <c r="C39" s="1178" t="s">
        <v>527</v>
      </c>
      <c r="D39" s="1179"/>
      <c r="E39" s="1180"/>
      <c r="F39" s="36">
        <v>0.17</v>
      </c>
      <c r="G39" s="37">
        <v>0.17</v>
      </c>
      <c r="H39" s="37">
        <v>0.2</v>
      </c>
      <c r="I39" s="37">
        <v>0.2</v>
      </c>
      <c r="J39" s="38">
        <v>0.22</v>
      </c>
      <c r="K39" s="22"/>
      <c r="L39" s="22"/>
      <c r="M39" s="22"/>
      <c r="N39" s="22"/>
      <c r="O39" s="22"/>
      <c r="P39" s="22"/>
    </row>
    <row r="40" spans="1:16" ht="39" customHeight="1">
      <c r="A40" s="22"/>
      <c r="B40" s="35"/>
      <c r="C40" s="1178" t="s">
        <v>528</v>
      </c>
      <c r="D40" s="1179"/>
      <c r="E40" s="1180"/>
      <c r="F40" s="36">
        <v>0.12</v>
      </c>
      <c r="G40" s="37">
        <v>0.39</v>
      </c>
      <c r="H40" s="37">
        <v>0.23</v>
      </c>
      <c r="I40" s="37">
        <v>0.17</v>
      </c>
      <c r="J40" s="38">
        <v>0.17</v>
      </c>
      <c r="K40" s="22"/>
      <c r="L40" s="22"/>
      <c r="M40" s="22"/>
      <c r="N40" s="22"/>
      <c r="O40" s="22"/>
      <c r="P40" s="22"/>
    </row>
    <row r="41" spans="1:16" ht="39" customHeight="1">
      <c r="A41" s="22"/>
      <c r="B41" s="35"/>
      <c r="C41" s="1178" t="s">
        <v>529</v>
      </c>
      <c r="D41" s="1179"/>
      <c r="E41" s="1180"/>
      <c r="F41" s="36">
        <v>0.01</v>
      </c>
      <c r="G41" s="37">
        <v>0.02</v>
      </c>
      <c r="H41" s="37">
        <v>0.01</v>
      </c>
      <c r="I41" s="37">
        <v>0.01</v>
      </c>
      <c r="J41" s="38">
        <v>0.01</v>
      </c>
      <c r="K41" s="22"/>
      <c r="L41" s="22"/>
      <c r="M41" s="22"/>
      <c r="N41" s="22"/>
      <c r="O41" s="22"/>
      <c r="P41" s="22"/>
    </row>
    <row r="42" spans="1:16" ht="39" customHeight="1">
      <c r="A42" s="22"/>
      <c r="B42" s="39"/>
      <c r="C42" s="1178" t="s">
        <v>530</v>
      </c>
      <c r="D42" s="1179"/>
      <c r="E42" s="1180"/>
      <c r="F42" s="36" t="s">
        <v>475</v>
      </c>
      <c r="G42" s="37" t="s">
        <v>475</v>
      </c>
      <c r="H42" s="37" t="s">
        <v>475</v>
      </c>
      <c r="I42" s="37" t="s">
        <v>475</v>
      </c>
      <c r="J42" s="38" t="s">
        <v>475</v>
      </c>
      <c r="K42" s="22"/>
      <c r="L42" s="22"/>
      <c r="M42" s="22"/>
      <c r="N42" s="22"/>
      <c r="O42" s="22"/>
      <c r="P42" s="22"/>
    </row>
    <row r="43" spans="1:16" ht="39" customHeight="1" thickBot="1">
      <c r="A43" s="22"/>
      <c r="B43" s="40"/>
      <c r="C43" s="1181" t="s">
        <v>531</v>
      </c>
      <c r="D43" s="1182"/>
      <c r="E43" s="1183"/>
      <c r="F43" s="41" t="s">
        <v>475</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5"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4" t="s">
        <v>11</v>
      </c>
      <c r="C45" s="1195"/>
      <c r="D45" s="58"/>
      <c r="E45" s="1200" t="s">
        <v>12</v>
      </c>
      <c r="F45" s="1200"/>
      <c r="G45" s="1200"/>
      <c r="H45" s="1200"/>
      <c r="I45" s="1200"/>
      <c r="J45" s="1201"/>
      <c r="K45" s="59">
        <v>230</v>
      </c>
      <c r="L45" s="60">
        <v>212</v>
      </c>
      <c r="M45" s="60">
        <v>195</v>
      </c>
      <c r="N45" s="60">
        <v>204</v>
      </c>
      <c r="O45" s="61">
        <v>210</v>
      </c>
      <c r="P45" s="48"/>
      <c r="Q45" s="48"/>
      <c r="R45" s="48"/>
      <c r="S45" s="48"/>
      <c r="T45" s="48"/>
      <c r="U45" s="48"/>
    </row>
    <row r="46" spans="1:21" ht="30.75" customHeight="1">
      <c r="A46" s="48"/>
      <c r="B46" s="1196"/>
      <c r="C46" s="1197"/>
      <c r="D46" s="62"/>
      <c r="E46" s="1188" t="s">
        <v>13</v>
      </c>
      <c r="F46" s="1188"/>
      <c r="G46" s="1188"/>
      <c r="H46" s="1188"/>
      <c r="I46" s="1188"/>
      <c r="J46" s="1189"/>
      <c r="K46" s="63" t="s">
        <v>475</v>
      </c>
      <c r="L46" s="64" t="s">
        <v>475</v>
      </c>
      <c r="M46" s="64" t="s">
        <v>475</v>
      </c>
      <c r="N46" s="64" t="s">
        <v>475</v>
      </c>
      <c r="O46" s="65" t="s">
        <v>475</v>
      </c>
      <c r="P46" s="48"/>
      <c r="Q46" s="48"/>
      <c r="R46" s="48"/>
      <c r="S46" s="48"/>
      <c r="T46" s="48"/>
      <c r="U46" s="48"/>
    </row>
    <row r="47" spans="1:21" ht="30.75" customHeight="1">
      <c r="A47" s="48"/>
      <c r="B47" s="1196"/>
      <c r="C47" s="1197"/>
      <c r="D47" s="62"/>
      <c r="E47" s="1188" t="s">
        <v>14</v>
      </c>
      <c r="F47" s="1188"/>
      <c r="G47" s="1188"/>
      <c r="H47" s="1188"/>
      <c r="I47" s="1188"/>
      <c r="J47" s="1189"/>
      <c r="K47" s="63" t="s">
        <v>475</v>
      </c>
      <c r="L47" s="64" t="s">
        <v>475</v>
      </c>
      <c r="M47" s="64" t="s">
        <v>475</v>
      </c>
      <c r="N47" s="64" t="s">
        <v>475</v>
      </c>
      <c r="O47" s="65" t="s">
        <v>475</v>
      </c>
      <c r="P47" s="48"/>
      <c r="Q47" s="48"/>
      <c r="R47" s="48"/>
      <c r="S47" s="48"/>
      <c r="T47" s="48"/>
      <c r="U47" s="48"/>
    </row>
    <row r="48" spans="1:21" ht="30.75" customHeight="1">
      <c r="A48" s="48"/>
      <c r="B48" s="1196"/>
      <c r="C48" s="1197"/>
      <c r="D48" s="62"/>
      <c r="E48" s="1188" t="s">
        <v>15</v>
      </c>
      <c r="F48" s="1188"/>
      <c r="G48" s="1188"/>
      <c r="H48" s="1188"/>
      <c r="I48" s="1188"/>
      <c r="J48" s="1189"/>
      <c r="K48" s="63">
        <v>200</v>
      </c>
      <c r="L48" s="64">
        <v>212</v>
      </c>
      <c r="M48" s="64">
        <v>199</v>
      </c>
      <c r="N48" s="64">
        <v>199</v>
      </c>
      <c r="O48" s="65">
        <v>197</v>
      </c>
      <c r="P48" s="48"/>
      <c r="Q48" s="48"/>
      <c r="R48" s="48"/>
      <c r="S48" s="48"/>
      <c r="T48" s="48"/>
      <c r="U48" s="48"/>
    </row>
    <row r="49" spans="1:21" ht="30.75" customHeight="1">
      <c r="A49" s="48"/>
      <c r="B49" s="1196"/>
      <c r="C49" s="1197"/>
      <c r="D49" s="62"/>
      <c r="E49" s="1188" t="s">
        <v>16</v>
      </c>
      <c r="F49" s="1188"/>
      <c r="G49" s="1188"/>
      <c r="H49" s="1188"/>
      <c r="I49" s="1188"/>
      <c r="J49" s="1189"/>
      <c r="K49" s="63">
        <v>13</v>
      </c>
      <c r="L49" s="64">
        <v>13</v>
      </c>
      <c r="M49" s="64">
        <v>9</v>
      </c>
      <c r="N49" s="64">
        <v>12</v>
      </c>
      <c r="O49" s="65">
        <v>12</v>
      </c>
      <c r="P49" s="48"/>
      <c r="Q49" s="48"/>
      <c r="R49" s="48"/>
      <c r="S49" s="48"/>
      <c r="T49" s="48"/>
      <c r="U49" s="48"/>
    </row>
    <row r="50" spans="1:21" ht="30.75" customHeight="1">
      <c r="A50" s="48"/>
      <c r="B50" s="1196"/>
      <c r="C50" s="1197"/>
      <c r="D50" s="62"/>
      <c r="E50" s="1188" t="s">
        <v>17</v>
      </c>
      <c r="F50" s="1188"/>
      <c r="G50" s="1188"/>
      <c r="H50" s="1188"/>
      <c r="I50" s="1188"/>
      <c r="J50" s="1189"/>
      <c r="K50" s="63">
        <v>0</v>
      </c>
      <c r="L50" s="64">
        <v>0</v>
      </c>
      <c r="M50" s="64">
        <v>0</v>
      </c>
      <c r="N50" s="64">
        <v>0</v>
      </c>
      <c r="O50" s="65">
        <v>0</v>
      </c>
      <c r="P50" s="48"/>
      <c r="Q50" s="48"/>
      <c r="R50" s="48"/>
      <c r="S50" s="48"/>
      <c r="T50" s="48"/>
      <c r="U50" s="48"/>
    </row>
    <row r="51" spans="1:21" ht="30.75" customHeight="1">
      <c r="A51" s="48"/>
      <c r="B51" s="1198"/>
      <c r="C51" s="1199"/>
      <c r="D51" s="66"/>
      <c r="E51" s="1188" t="s">
        <v>18</v>
      </c>
      <c r="F51" s="1188"/>
      <c r="G51" s="1188"/>
      <c r="H51" s="1188"/>
      <c r="I51" s="1188"/>
      <c r="J51" s="1189"/>
      <c r="K51" s="63" t="s">
        <v>475</v>
      </c>
      <c r="L51" s="64" t="s">
        <v>475</v>
      </c>
      <c r="M51" s="64" t="s">
        <v>475</v>
      </c>
      <c r="N51" s="64" t="s">
        <v>475</v>
      </c>
      <c r="O51" s="65" t="s">
        <v>475</v>
      </c>
      <c r="P51" s="48"/>
      <c r="Q51" s="48"/>
      <c r="R51" s="48"/>
      <c r="S51" s="48"/>
      <c r="T51" s="48"/>
      <c r="U51" s="48"/>
    </row>
    <row r="52" spans="1:21" ht="30.75" customHeight="1">
      <c r="A52" s="48"/>
      <c r="B52" s="1186" t="s">
        <v>19</v>
      </c>
      <c r="C52" s="1187"/>
      <c r="D52" s="66"/>
      <c r="E52" s="1188" t="s">
        <v>20</v>
      </c>
      <c r="F52" s="1188"/>
      <c r="G52" s="1188"/>
      <c r="H52" s="1188"/>
      <c r="I52" s="1188"/>
      <c r="J52" s="1189"/>
      <c r="K52" s="63">
        <v>253</v>
      </c>
      <c r="L52" s="64">
        <v>260</v>
      </c>
      <c r="M52" s="64">
        <v>254</v>
      </c>
      <c r="N52" s="64">
        <v>276</v>
      </c>
      <c r="O52" s="65">
        <v>272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190</v>
      </c>
      <c r="L53" s="69">
        <v>177</v>
      </c>
      <c r="M53" s="69">
        <v>149</v>
      </c>
      <c r="N53" s="69">
        <v>139</v>
      </c>
      <c r="O53" s="70">
        <v>147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5"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214" t="s">
        <v>24</v>
      </c>
      <c r="C41" s="1215"/>
      <c r="D41" s="81"/>
      <c r="E41" s="1216" t="s">
        <v>25</v>
      </c>
      <c r="F41" s="1216"/>
      <c r="G41" s="1216"/>
      <c r="H41" s="1217"/>
      <c r="I41" s="82">
        <v>2320</v>
      </c>
      <c r="J41" s="83">
        <v>2288</v>
      </c>
      <c r="K41" s="83">
        <v>2236</v>
      </c>
      <c r="L41" s="83">
        <v>2203</v>
      </c>
      <c r="M41" s="84">
        <v>2372</v>
      </c>
    </row>
    <row r="42" spans="2:13" ht="27.75" customHeight="1">
      <c r="B42" s="1204"/>
      <c r="C42" s="1205"/>
      <c r="D42" s="85"/>
      <c r="E42" s="1208" t="s">
        <v>26</v>
      </c>
      <c r="F42" s="1208"/>
      <c r="G42" s="1208"/>
      <c r="H42" s="1209"/>
      <c r="I42" s="86">
        <v>9</v>
      </c>
      <c r="J42" s="87">
        <v>7</v>
      </c>
      <c r="K42" s="87" t="s">
        <v>475</v>
      </c>
      <c r="L42" s="87">
        <v>19</v>
      </c>
      <c r="M42" s="88">
        <v>19</v>
      </c>
    </row>
    <row r="43" spans="2:13" ht="27.75" customHeight="1">
      <c r="B43" s="1204"/>
      <c r="C43" s="1205"/>
      <c r="D43" s="85"/>
      <c r="E43" s="1208" t="s">
        <v>27</v>
      </c>
      <c r="F43" s="1208"/>
      <c r="G43" s="1208"/>
      <c r="H43" s="1209"/>
      <c r="I43" s="86">
        <v>2001</v>
      </c>
      <c r="J43" s="87">
        <v>1644</v>
      </c>
      <c r="K43" s="87">
        <v>1512</v>
      </c>
      <c r="L43" s="87">
        <v>1387</v>
      </c>
      <c r="M43" s="88">
        <v>1433</v>
      </c>
    </row>
    <row r="44" spans="2:13" ht="27.75" customHeight="1">
      <c r="B44" s="1204"/>
      <c r="C44" s="1205"/>
      <c r="D44" s="85"/>
      <c r="E44" s="1208" t="s">
        <v>28</v>
      </c>
      <c r="F44" s="1208"/>
      <c r="G44" s="1208"/>
      <c r="H44" s="1209"/>
      <c r="I44" s="86">
        <v>63</v>
      </c>
      <c r="J44" s="87">
        <v>55</v>
      </c>
      <c r="K44" s="87">
        <v>49</v>
      </c>
      <c r="L44" s="87">
        <v>39</v>
      </c>
      <c r="M44" s="88">
        <v>30</v>
      </c>
    </row>
    <row r="45" spans="2:13" ht="27.75" customHeight="1">
      <c r="B45" s="1204"/>
      <c r="C45" s="1205"/>
      <c r="D45" s="85"/>
      <c r="E45" s="1208" t="s">
        <v>29</v>
      </c>
      <c r="F45" s="1208"/>
      <c r="G45" s="1208"/>
      <c r="H45" s="1209"/>
      <c r="I45" s="86">
        <v>400</v>
      </c>
      <c r="J45" s="87">
        <v>453</v>
      </c>
      <c r="K45" s="87">
        <v>445</v>
      </c>
      <c r="L45" s="87">
        <v>371</v>
      </c>
      <c r="M45" s="88">
        <v>281</v>
      </c>
    </row>
    <row r="46" spans="2:13" ht="27.75" customHeight="1">
      <c r="B46" s="1204"/>
      <c r="C46" s="1205"/>
      <c r="D46" s="89"/>
      <c r="E46" s="1208" t="s">
        <v>30</v>
      </c>
      <c r="F46" s="1208"/>
      <c r="G46" s="1208"/>
      <c r="H46" s="1209"/>
      <c r="I46" s="86" t="s">
        <v>475</v>
      </c>
      <c r="J46" s="87" t="s">
        <v>475</v>
      </c>
      <c r="K46" s="87" t="s">
        <v>475</v>
      </c>
      <c r="L46" s="87" t="s">
        <v>475</v>
      </c>
      <c r="M46" s="88" t="s">
        <v>475</v>
      </c>
    </row>
    <row r="47" spans="2:13" ht="27.75" customHeight="1">
      <c r="B47" s="1204"/>
      <c r="C47" s="1205"/>
      <c r="D47" s="90"/>
      <c r="E47" s="1218" t="s">
        <v>31</v>
      </c>
      <c r="F47" s="1219"/>
      <c r="G47" s="1219"/>
      <c r="H47" s="1220"/>
      <c r="I47" s="86" t="s">
        <v>475</v>
      </c>
      <c r="J47" s="87" t="s">
        <v>475</v>
      </c>
      <c r="K47" s="87" t="s">
        <v>475</v>
      </c>
      <c r="L47" s="87" t="s">
        <v>475</v>
      </c>
      <c r="M47" s="88" t="s">
        <v>475</v>
      </c>
    </row>
    <row r="48" spans="2:13" ht="27.75" customHeight="1">
      <c r="B48" s="1204"/>
      <c r="C48" s="1205"/>
      <c r="D48" s="85"/>
      <c r="E48" s="1208" t="s">
        <v>32</v>
      </c>
      <c r="F48" s="1208"/>
      <c r="G48" s="1208"/>
      <c r="H48" s="1209"/>
      <c r="I48" s="86" t="s">
        <v>475</v>
      </c>
      <c r="J48" s="87" t="s">
        <v>475</v>
      </c>
      <c r="K48" s="87" t="s">
        <v>475</v>
      </c>
      <c r="L48" s="87" t="s">
        <v>475</v>
      </c>
      <c r="M48" s="88" t="s">
        <v>475</v>
      </c>
    </row>
    <row r="49" spans="2:13" ht="27.75" customHeight="1">
      <c r="B49" s="1206"/>
      <c r="C49" s="1207"/>
      <c r="D49" s="85"/>
      <c r="E49" s="1208" t="s">
        <v>33</v>
      </c>
      <c r="F49" s="1208"/>
      <c r="G49" s="1208"/>
      <c r="H49" s="1209"/>
      <c r="I49" s="86" t="s">
        <v>475</v>
      </c>
      <c r="J49" s="87" t="s">
        <v>475</v>
      </c>
      <c r="K49" s="87" t="s">
        <v>475</v>
      </c>
      <c r="L49" s="87" t="s">
        <v>475</v>
      </c>
      <c r="M49" s="88" t="s">
        <v>475</v>
      </c>
    </row>
    <row r="50" spans="2:13" ht="27.75" customHeight="1">
      <c r="B50" s="1202" t="s">
        <v>34</v>
      </c>
      <c r="C50" s="1203"/>
      <c r="D50" s="91"/>
      <c r="E50" s="1208" t="s">
        <v>35</v>
      </c>
      <c r="F50" s="1208"/>
      <c r="G50" s="1208"/>
      <c r="H50" s="1209"/>
      <c r="I50" s="86">
        <v>2529</v>
      </c>
      <c r="J50" s="87">
        <v>2580</v>
      </c>
      <c r="K50" s="87">
        <v>2596</v>
      </c>
      <c r="L50" s="87">
        <v>2631</v>
      </c>
      <c r="M50" s="88">
        <v>2734</v>
      </c>
    </row>
    <row r="51" spans="2:13" ht="27.75" customHeight="1">
      <c r="B51" s="1204"/>
      <c r="C51" s="1205"/>
      <c r="D51" s="85"/>
      <c r="E51" s="1208" t="s">
        <v>36</v>
      </c>
      <c r="F51" s="1208"/>
      <c r="G51" s="1208"/>
      <c r="H51" s="1209"/>
      <c r="I51" s="86">
        <v>14</v>
      </c>
      <c r="J51" s="87">
        <v>9</v>
      </c>
      <c r="K51" s="87">
        <v>5</v>
      </c>
      <c r="L51" s="87" t="s">
        <v>475</v>
      </c>
      <c r="M51" s="88" t="s">
        <v>475</v>
      </c>
    </row>
    <row r="52" spans="2:13" ht="27.75" customHeight="1">
      <c r="B52" s="1206"/>
      <c r="C52" s="1207"/>
      <c r="D52" s="85"/>
      <c r="E52" s="1208" t="s">
        <v>37</v>
      </c>
      <c r="F52" s="1208"/>
      <c r="G52" s="1208"/>
      <c r="H52" s="1209"/>
      <c r="I52" s="86">
        <v>2836</v>
      </c>
      <c r="J52" s="87">
        <v>2743</v>
      </c>
      <c r="K52" s="87">
        <v>2633</v>
      </c>
      <c r="L52" s="87">
        <v>2540</v>
      </c>
      <c r="M52" s="88">
        <v>2440</v>
      </c>
    </row>
    <row r="53" spans="2:13" ht="27.75" customHeight="1" thickBot="1">
      <c r="B53" s="1210" t="s">
        <v>21</v>
      </c>
      <c r="C53" s="1211"/>
      <c r="D53" s="92"/>
      <c r="E53" s="1212" t="s">
        <v>38</v>
      </c>
      <c r="F53" s="1212"/>
      <c r="G53" s="1212"/>
      <c r="H53" s="1213"/>
      <c r="I53" s="93">
        <v>-587</v>
      </c>
      <c r="J53" s="94">
        <v>-886</v>
      </c>
      <c r="K53" s="94">
        <v>-991</v>
      </c>
      <c r="L53" s="94">
        <v>-1152</v>
      </c>
      <c r="M53" s="95">
        <v>-1040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543</v>
      </c>
      <c r="C41" s="248"/>
      <c r="D41" s="248"/>
      <c r="E41" s="248"/>
      <c r="F41" s="248"/>
      <c r="G41" s="248"/>
      <c r="H41" s="248"/>
      <c r="I41" s="248"/>
      <c r="J41" s="248"/>
      <c r="K41" s="248"/>
      <c r="L41" s="248"/>
      <c r="M41" s="248"/>
      <c r="N41" s="248"/>
      <c r="O41" s="248"/>
      <c r="P41" s="249"/>
    </row>
    <row r="42" spans="2:17">
      <c r="B42" s="250"/>
      <c r="C42" s="246"/>
      <c r="D42" s="246"/>
      <c r="E42" s="246"/>
      <c r="F42" s="246"/>
      <c r="G42" s="353" t="s">
        <v>544</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545</v>
      </c>
    </row>
    <row r="50" spans="1:17">
      <c r="B50" s="250"/>
      <c r="C50" s="246"/>
      <c r="D50" s="246"/>
      <c r="E50" s="246"/>
      <c r="F50" s="246"/>
      <c r="G50" s="1242"/>
      <c r="H50" s="1243"/>
      <c r="I50" s="1243"/>
      <c r="J50" s="1244"/>
      <c r="K50" s="356" t="s">
        <v>515</v>
      </c>
      <c r="L50" s="356" t="s">
        <v>516</v>
      </c>
      <c r="M50" s="356" t="s">
        <v>517</v>
      </c>
      <c r="N50" s="356" t="s">
        <v>518</v>
      </c>
      <c r="O50" s="356" t="s">
        <v>519</v>
      </c>
    </row>
    <row r="51" spans="1:17">
      <c r="B51" s="250"/>
      <c r="C51" s="246"/>
      <c r="D51" s="246"/>
      <c r="E51" s="246"/>
      <c r="F51" s="246"/>
      <c r="G51" s="1245" t="s">
        <v>546</v>
      </c>
      <c r="H51" s="1246"/>
      <c r="I51" s="1251" t="s">
        <v>547</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548</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549</v>
      </c>
      <c r="H55" s="1226"/>
      <c r="I55" s="1231" t="s">
        <v>547</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548</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550</v>
      </c>
      <c r="C63" s="246"/>
      <c r="D63" s="246"/>
      <c r="E63" s="246"/>
      <c r="F63" s="246"/>
      <c r="G63" s="246"/>
      <c r="H63" s="246"/>
      <c r="I63" s="246"/>
      <c r="J63" s="246"/>
      <c r="K63" s="246"/>
      <c r="L63" s="246"/>
      <c r="M63" s="246"/>
      <c r="N63" s="246"/>
      <c r="O63" s="246"/>
    </row>
    <row r="64" spans="1:17">
      <c r="B64" s="250"/>
      <c r="C64" s="246"/>
      <c r="D64" s="246"/>
      <c r="E64" s="246"/>
      <c r="F64" s="246"/>
      <c r="G64" s="353" t="s">
        <v>544</v>
      </c>
      <c r="I64" s="354"/>
      <c r="J64" s="354"/>
      <c r="K64" s="354"/>
      <c r="L64" s="246"/>
      <c r="M64" s="246"/>
      <c r="N64" s="246"/>
      <c r="O64" s="246"/>
    </row>
    <row r="65" spans="2:30">
      <c r="B65" s="250"/>
      <c r="C65" s="246"/>
      <c r="D65" s="246"/>
      <c r="E65" s="246"/>
      <c r="F65" s="246"/>
      <c r="G65" s="1233" t="s">
        <v>553</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551</v>
      </c>
      <c r="I71" s="370"/>
      <c r="J71" s="366"/>
      <c r="K71" s="366"/>
      <c r="L71" s="367"/>
      <c r="M71" s="366"/>
      <c r="N71" s="367"/>
      <c r="O71" s="368"/>
    </row>
    <row r="72" spans="2:30">
      <c r="B72" s="250"/>
      <c r="C72" s="246"/>
      <c r="D72" s="246"/>
      <c r="E72" s="246"/>
      <c r="F72" s="246"/>
      <c r="G72" s="1242"/>
      <c r="H72" s="1243"/>
      <c r="I72" s="1243"/>
      <c r="J72" s="1244"/>
      <c r="K72" s="356" t="s">
        <v>515</v>
      </c>
      <c r="L72" s="356" t="s">
        <v>516</v>
      </c>
      <c r="M72" s="356" t="s">
        <v>517</v>
      </c>
      <c r="N72" s="356" t="s">
        <v>518</v>
      </c>
      <c r="O72" s="356" t="s">
        <v>519</v>
      </c>
    </row>
    <row r="73" spans="2:30">
      <c r="B73" s="250"/>
      <c r="C73" s="246"/>
      <c r="D73" s="246"/>
      <c r="E73" s="246"/>
      <c r="F73" s="246"/>
      <c r="G73" s="1245" t="s">
        <v>546</v>
      </c>
      <c r="H73" s="1246"/>
      <c r="I73" s="1251" t="s">
        <v>547</v>
      </c>
      <c r="J73" s="1251"/>
      <c r="K73" s="1232"/>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552</v>
      </c>
      <c r="J75" s="1231"/>
      <c r="K75" s="1253">
        <v>12.6</v>
      </c>
      <c r="L75" s="1253">
        <v>12.3</v>
      </c>
      <c r="M75" s="1253">
        <v>11</v>
      </c>
      <c r="N75" s="1253">
        <v>9.9</v>
      </c>
      <c r="O75" s="1253">
        <v>9.1</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549</v>
      </c>
      <c r="H77" s="1226"/>
      <c r="I77" s="1231" t="s">
        <v>547</v>
      </c>
      <c r="J77" s="1231"/>
      <c r="K77" s="1232">
        <v>5.7</v>
      </c>
      <c r="L77" s="1232">
        <v>0</v>
      </c>
      <c r="M77" s="1221">
        <v>0</v>
      </c>
      <c r="N77" s="1221">
        <v>0</v>
      </c>
      <c r="O77" s="1221">
        <v>0</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552</v>
      </c>
      <c r="J79" s="1223"/>
      <c r="K79" s="1224">
        <v>10.8</v>
      </c>
      <c r="L79" s="1224">
        <v>9.8000000000000007</v>
      </c>
      <c r="M79" s="1224">
        <v>9.1</v>
      </c>
      <c r="N79" s="1224">
        <v>8.6</v>
      </c>
      <c r="O79" s="1224">
        <v>7.3</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D5"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D5"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514</v>
      </c>
      <c r="G2" s="113"/>
      <c r="H2" s="114"/>
    </row>
    <row r="3" spans="1:8">
      <c r="A3" s="110" t="s">
        <v>507</v>
      </c>
      <c r="B3" s="115"/>
      <c r="C3" s="116"/>
      <c r="D3" s="117">
        <v>68550</v>
      </c>
      <c r="E3" s="118"/>
      <c r="F3" s="119">
        <v>146641</v>
      </c>
      <c r="G3" s="120"/>
      <c r="H3" s="121"/>
    </row>
    <row r="4" spans="1:8">
      <c r="A4" s="122"/>
      <c r="B4" s="123"/>
      <c r="C4" s="124"/>
      <c r="D4" s="125">
        <v>56182</v>
      </c>
      <c r="E4" s="126"/>
      <c r="F4" s="127">
        <v>68142</v>
      </c>
      <c r="G4" s="128"/>
      <c r="H4" s="129"/>
    </row>
    <row r="5" spans="1:8">
      <c r="A5" s="110" t="s">
        <v>509</v>
      </c>
      <c r="B5" s="115"/>
      <c r="C5" s="116"/>
      <c r="D5" s="117">
        <v>105486</v>
      </c>
      <c r="E5" s="118"/>
      <c r="F5" s="119">
        <v>174587</v>
      </c>
      <c r="G5" s="120"/>
      <c r="H5" s="121"/>
    </row>
    <row r="6" spans="1:8">
      <c r="A6" s="122"/>
      <c r="B6" s="123"/>
      <c r="C6" s="124"/>
      <c r="D6" s="125">
        <v>43211</v>
      </c>
      <c r="E6" s="126"/>
      <c r="F6" s="127">
        <v>79695</v>
      </c>
      <c r="G6" s="128"/>
      <c r="H6" s="129"/>
    </row>
    <row r="7" spans="1:8">
      <c r="A7" s="110" t="s">
        <v>510</v>
      </c>
      <c r="B7" s="115"/>
      <c r="C7" s="116"/>
      <c r="D7" s="117">
        <v>93429</v>
      </c>
      <c r="E7" s="118"/>
      <c r="F7" s="119">
        <v>175675</v>
      </c>
      <c r="G7" s="120"/>
      <c r="H7" s="121"/>
    </row>
    <row r="8" spans="1:8">
      <c r="A8" s="122"/>
      <c r="B8" s="123"/>
      <c r="C8" s="124"/>
      <c r="D8" s="125">
        <v>42315</v>
      </c>
      <c r="E8" s="126"/>
      <c r="F8" s="127">
        <v>87698</v>
      </c>
      <c r="G8" s="128"/>
      <c r="H8" s="129"/>
    </row>
    <row r="9" spans="1:8">
      <c r="A9" s="110" t="s">
        <v>511</v>
      </c>
      <c r="B9" s="115"/>
      <c r="C9" s="116"/>
      <c r="D9" s="117">
        <v>46830</v>
      </c>
      <c r="E9" s="118"/>
      <c r="F9" s="119">
        <v>162193</v>
      </c>
      <c r="G9" s="120"/>
      <c r="H9" s="121"/>
    </row>
    <row r="10" spans="1:8">
      <c r="A10" s="122"/>
      <c r="B10" s="123"/>
      <c r="C10" s="124"/>
      <c r="D10" s="125">
        <v>40071</v>
      </c>
      <c r="E10" s="126"/>
      <c r="F10" s="127">
        <v>79985</v>
      </c>
      <c r="G10" s="128"/>
      <c r="H10" s="129"/>
    </row>
    <row r="11" spans="1:8">
      <c r="A11" s="110" t="s">
        <v>512</v>
      </c>
      <c r="B11" s="115"/>
      <c r="C11" s="116"/>
      <c r="D11" s="117">
        <v>101180</v>
      </c>
      <c r="E11" s="118"/>
      <c r="F11" s="119">
        <v>138651</v>
      </c>
      <c r="G11" s="120"/>
      <c r="H11" s="121"/>
    </row>
    <row r="12" spans="1:8">
      <c r="A12" s="122"/>
      <c r="B12" s="123"/>
      <c r="C12" s="130"/>
      <c r="D12" s="125">
        <v>31841</v>
      </c>
      <c r="E12" s="126"/>
      <c r="F12" s="127">
        <v>71211</v>
      </c>
      <c r="G12" s="128"/>
      <c r="H12" s="129"/>
    </row>
    <row r="13" spans="1:8">
      <c r="A13" s="110"/>
      <c r="B13" s="115"/>
      <c r="C13" s="131"/>
      <c r="D13" s="132">
        <v>83095</v>
      </c>
      <c r="E13" s="133"/>
      <c r="F13" s="134">
        <v>159549</v>
      </c>
      <c r="G13" s="135"/>
      <c r="H13" s="121"/>
    </row>
    <row r="14" spans="1:8">
      <c r="A14" s="122"/>
      <c r="B14" s="123"/>
      <c r="C14" s="124"/>
      <c r="D14" s="125">
        <v>42724</v>
      </c>
      <c r="E14" s="126"/>
      <c r="F14" s="127">
        <v>77346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21.58</v>
      </c>
      <c r="C19" s="136">
        <f>ROUND(VALUE(SUBSTITUTE(実質収支比率等に係る経年分析!G$48,"▲","-")),2)</f>
        <v>19.96</v>
      </c>
      <c r="D19" s="136">
        <f>ROUND(VALUE(SUBSTITUTE(実質収支比率等に係る経年分析!H$48,"▲","-")),2)</f>
        <v>19.34</v>
      </c>
      <c r="E19" s="136">
        <f>ROUND(VALUE(SUBSTITUTE(実質収支比率等に係る経年分析!I$48,"▲","-")),2)</f>
        <v>19.11</v>
      </c>
      <c r="F19" s="136">
        <f>ROUND(VALUE(SUBSTITUTE(実質収支比率等に係る経年分析!J$48,"▲","-")),2)</f>
        <v>11.66</v>
      </c>
    </row>
    <row r="20" spans="1:11">
      <c r="A20" s="136" t="s">
        <v>43</v>
      </c>
      <c r="B20" s="136">
        <f>ROUND(VALUE(SUBSTITUTE(実質収支比率等に係る経年分析!F$47,"▲","-")),2)</f>
        <v>98.06</v>
      </c>
      <c r="C20" s="136">
        <f>ROUND(VALUE(SUBSTITUTE(実質収支比率等に係る経年分析!G$47,"▲","-")),2)</f>
        <v>108.32</v>
      </c>
      <c r="D20" s="136">
        <f>ROUND(VALUE(SUBSTITUTE(実質収支比率等に係る経年分析!H$47,"▲","-")),2)</f>
        <v>108.55</v>
      </c>
      <c r="E20" s="136">
        <f>ROUND(VALUE(SUBSTITUTE(実質収支比率等に係る経年分析!I$47,"▲","-")),2)</f>
        <v>107.95</v>
      </c>
      <c r="F20" s="136">
        <f>ROUND(VALUE(SUBSTITUTE(実質収支比率等に係る経年分析!J$47,"▲","-")),2)</f>
        <v>114.19</v>
      </c>
    </row>
    <row r="21" spans="1:11">
      <c r="A21" s="136" t="s">
        <v>44</v>
      </c>
      <c r="B21" s="136">
        <f>IF(ISNUMBER(VALUE(SUBSTITUTE(実質収支比率等に係る経年分析!F$49,"▲","-"))),ROUND(VALUE(SUBSTITUTE(実質収支比率等に係る経年分析!F$49,"▲","-")),2),NA())</f>
        <v>7.43</v>
      </c>
      <c r="C21" s="136">
        <f>IF(ISNUMBER(VALUE(SUBSTITUTE(実質収支比率等に係る経年分析!G$49,"▲","-"))),ROUND(VALUE(SUBSTITUTE(実質収支比率等に係る経年分析!G$49,"▲","-")),2),NA())</f>
        <v>0.12</v>
      </c>
      <c r="D21" s="136">
        <f>IF(ISNUMBER(VALUE(SUBSTITUTE(実質収支比率等に係る経年分析!H$49,"▲","-"))),ROUND(VALUE(SUBSTITUTE(実質収支比率等に係る経年分析!H$49,"▲","-")),2),NA())</f>
        <v>-11.85</v>
      </c>
      <c r="E21" s="136">
        <f>IF(ISNUMBER(VALUE(SUBSTITUTE(実質収支比率等に係る経年分析!I$49,"▲","-"))),ROUND(VALUE(SUBSTITUTE(実質収支比率等に係る経年分析!I$49,"▲","-")),2),NA())</f>
        <v>-4.5999999999999996</v>
      </c>
      <c r="F21" s="136">
        <f>IF(ISNUMBER(VALUE(SUBSTITUTE(実質収支比率等に係る経年分析!J$49,"▲","-"))),ROUND(VALUE(SUBSTITUTE(実質収支比率等に係る経年分析!J$49,"▲","-")),2),NA())</f>
        <v>-11.85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農業集落排水処理事業特別会計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0.17</v>
      </c>
    </row>
    <row r="31" spans="1:11">
      <c r="A31" s="137" t="str">
        <f>IF(連結実質赤字比率に係る赤字・黒字の構成分析!C$39="",NA(),連結実質赤字比率に係る赤字・黒字の構成分析!C$39)</f>
        <v>墓地会計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0.22</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1.82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1.99</v>
      </c>
    </row>
    <row r="33" spans="1:16">
      <c r="A33" s="137" t="str">
        <f>IF(連結実質赤字比率に係る赤字・黒字の構成分析!C$37="",NA(),連結実質赤字比率に係る赤字・黒字の構成分析!C$37)</f>
        <v>土地造成事業特別会計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2.29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2.5499999999999998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2.3199999999999998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2.34</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1.1499999999999999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2.68</v>
      </c>
    </row>
    <row r="35" spans="1:16">
      <c r="A35" s="137" t="str">
        <f>IF(連結実質赤字比率に係る赤字・黒字の構成分析!C$35="",NA(),連結実質赤字比率に係る赤字・黒字の構成分析!C$35)</f>
        <v>簡易水道事業特別会計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0.45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0.25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0.21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0.13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2.75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21.4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19.78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19.13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18.91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11.43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253</v>
      </c>
      <c r="E42" s="138"/>
      <c r="F42" s="138"/>
      <c r="G42" s="138">
        <f>'実質公債費比率（分子）の構造'!L$52</f>
        <v>260</v>
      </c>
      <c r="H42" s="138"/>
      <c r="I42" s="138"/>
      <c r="J42" s="138">
        <f>'実質公債費比率（分子）の構造'!M$52</f>
        <v>254</v>
      </c>
      <c r="K42" s="138"/>
      <c r="L42" s="138"/>
      <c r="M42" s="138">
        <f>'実質公債費比率（分子）の構造'!N$52</f>
        <v>276</v>
      </c>
      <c r="N42" s="138"/>
      <c r="O42" s="138"/>
      <c r="P42" s="138">
        <f>'実質公債費比率（分子）の構造'!O$52</f>
        <v>272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c r="A45" s="138" t="s">
        <v>54</v>
      </c>
      <c r="B45" s="138">
        <f>'実質公債費比率（分子）の構造'!K$49</f>
        <v>13</v>
      </c>
      <c r="C45" s="138"/>
      <c r="D45" s="138"/>
      <c r="E45" s="138">
        <f>'実質公債費比率（分子）の構造'!L$49</f>
        <v>13</v>
      </c>
      <c r="F45" s="138"/>
      <c r="G45" s="138"/>
      <c r="H45" s="138">
        <f>'実質公債費比率（分子）の構造'!M$49</f>
        <v>9</v>
      </c>
      <c r="I45" s="138"/>
      <c r="J45" s="138"/>
      <c r="K45" s="138">
        <f>'実質公債費比率（分子）の構造'!N$49</f>
        <v>12</v>
      </c>
      <c r="L45" s="138"/>
      <c r="M45" s="138"/>
      <c r="N45" s="138">
        <f>'実質公債費比率（分子）の構造'!O$49</f>
        <v>12</v>
      </c>
      <c r="O45" s="138"/>
      <c r="P45" s="138"/>
    </row>
    <row r="46" spans="1:16">
      <c r="A46" s="138" t="s">
        <v>55</v>
      </c>
      <c r="B46" s="138">
        <f>'実質公債費比率（分子）の構造'!K$48</f>
        <v>200</v>
      </c>
      <c r="C46" s="138"/>
      <c r="D46" s="138"/>
      <c r="E46" s="138">
        <f>'実質公債費比率（分子）の構造'!L$48</f>
        <v>212</v>
      </c>
      <c r="F46" s="138"/>
      <c r="G46" s="138"/>
      <c r="H46" s="138">
        <f>'実質公債費比率（分子）の構造'!M$48</f>
        <v>199</v>
      </c>
      <c r="I46" s="138"/>
      <c r="J46" s="138"/>
      <c r="K46" s="138">
        <f>'実質公債費比率（分子）の構造'!N$48</f>
        <v>199</v>
      </c>
      <c r="L46" s="138"/>
      <c r="M46" s="138"/>
      <c r="N46" s="138">
        <f>'実質公債費比率（分子）の構造'!O$48</f>
        <v>197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230</v>
      </c>
      <c r="C49" s="138"/>
      <c r="D49" s="138"/>
      <c r="E49" s="138">
        <f>'実質公債費比率（分子）の構造'!L$45</f>
        <v>212</v>
      </c>
      <c r="F49" s="138"/>
      <c r="G49" s="138"/>
      <c r="H49" s="138">
        <f>'実質公債費比率（分子）の構造'!M$45</f>
        <v>195</v>
      </c>
      <c r="I49" s="138"/>
      <c r="J49" s="138"/>
      <c r="K49" s="138">
        <f>'実質公債費比率（分子）の構造'!N$45</f>
        <v>204</v>
      </c>
      <c r="L49" s="138"/>
      <c r="M49" s="138"/>
      <c r="N49" s="138">
        <f>'実質公債費比率（分子）の構造'!O$45</f>
        <v>210</v>
      </c>
      <c r="O49" s="138"/>
      <c r="P49" s="138"/>
    </row>
    <row r="50" spans="1:16">
      <c r="A50" s="138" t="s">
        <v>59</v>
      </c>
      <c r="B50" s="138" t="e">
        <f>NA()</f>
        <v>#N/A</v>
      </c>
      <c r="C50" s="138">
        <f>IF(ISNUMBER('実質公債費比率（分子）の構造'!K$53),'実質公債費比率（分子）の構造'!K$53,NA())</f>
        <v>190</v>
      </c>
      <c r="D50" s="138" t="e">
        <f>NA()</f>
        <v>#N/A</v>
      </c>
      <c r="E50" s="138" t="e">
        <f>NA()</f>
        <v>#N/A</v>
      </c>
      <c r="F50" s="138">
        <f>IF(ISNUMBER('実質公債費比率（分子）の構造'!L$53),'実質公債費比率（分子）の構造'!L$53,NA())</f>
        <v>177</v>
      </c>
      <c r="G50" s="138" t="e">
        <f>NA()</f>
        <v>#N/A</v>
      </c>
      <c r="H50" s="138" t="e">
        <f>NA()</f>
        <v>#N/A</v>
      </c>
      <c r="I50" s="138">
        <f>IF(ISNUMBER('実質公債費比率（分子）の構造'!M$53),'実質公債費比率（分子）の構造'!M$53,NA())</f>
        <v>149</v>
      </c>
      <c r="J50" s="138" t="e">
        <f>NA()</f>
        <v>#N/A</v>
      </c>
      <c r="K50" s="138" t="e">
        <f>NA()</f>
        <v>#N/A</v>
      </c>
      <c r="L50" s="138">
        <f>IF(ISNUMBER('実質公債費比率（分子）の構造'!N$53),'実質公債費比率（分子）の構造'!N$53,NA())</f>
        <v>139</v>
      </c>
      <c r="M50" s="138" t="e">
        <f>NA()</f>
        <v>#N/A</v>
      </c>
      <c r="N50" s="138" t="e">
        <f>NA()</f>
        <v>#N/A</v>
      </c>
      <c r="O50" s="138">
        <f>IF(ISNUMBER('実質公債費比率（分子）の構造'!O$53),'実質公債費比率（分子）の構造'!O$53,NA())</f>
        <v>147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2836</v>
      </c>
      <c r="E56" s="137"/>
      <c r="F56" s="137"/>
      <c r="G56" s="137">
        <f>'将来負担比率（分子）の構造'!J$52</f>
        <v>2743</v>
      </c>
      <c r="H56" s="137"/>
      <c r="I56" s="137"/>
      <c r="J56" s="137">
        <f>'将来負担比率（分子）の構造'!K$52</f>
        <v>2633</v>
      </c>
      <c r="K56" s="137"/>
      <c r="L56" s="137"/>
      <c r="M56" s="137">
        <f>'将来負担比率（分子）の構造'!L$52</f>
        <v>2540</v>
      </c>
      <c r="N56" s="137"/>
      <c r="O56" s="137"/>
      <c r="P56" s="137">
        <f>'将来負担比率（分子）の構造'!M$52</f>
        <v>2440</v>
      </c>
    </row>
    <row r="57" spans="1:16">
      <c r="A57" s="137" t="s">
        <v>36</v>
      </c>
      <c r="B57" s="137"/>
      <c r="C57" s="137"/>
      <c r="D57" s="137">
        <f>'将来負担比率（分子）の構造'!I$51</f>
        <v>14</v>
      </c>
      <c r="E57" s="137"/>
      <c r="F57" s="137"/>
      <c r="G57" s="137">
        <f>'将来負担比率（分子）の構造'!J$51</f>
        <v>9</v>
      </c>
      <c r="H57" s="137"/>
      <c r="I57" s="137"/>
      <c r="J57" s="137">
        <f>'将来負担比率（分子）の構造'!K$51</f>
        <v>5</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2529</v>
      </c>
      <c r="E58" s="137"/>
      <c r="F58" s="137"/>
      <c r="G58" s="137">
        <f>'将来負担比率（分子）の構造'!J$50</f>
        <v>2580</v>
      </c>
      <c r="H58" s="137"/>
      <c r="I58" s="137"/>
      <c r="J58" s="137">
        <f>'将来負担比率（分子）の構造'!K$50</f>
        <v>2596</v>
      </c>
      <c r="K58" s="137"/>
      <c r="L58" s="137"/>
      <c r="M58" s="137">
        <f>'将来負担比率（分子）の構造'!L$50</f>
        <v>2631</v>
      </c>
      <c r="N58" s="137"/>
      <c r="O58" s="137"/>
      <c r="P58" s="137">
        <f>'将来負担比率（分子）の構造'!M$50</f>
        <v>2734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400</v>
      </c>
      <c r="C62" s="137"/>
      <c r="D62" s="137"/>
      <c r="E62" s="137">
        <f>'将来負担比率（分子）の構造'!J$45</f>
        <v>453</v>
      </c>
      <c r="F62" s="137"/>
      <c r="G62" s="137"/>
      <c r="H62" s="137">
        <f>'将来負担比率（分子）の構造'!K$45</f>
        <v>445</v>
      </c>
      <c r="I62" s="137"/>
      <c r="J62" s="137"/>
      <c r="K62" s="137">
        <f>'将来負担比率（分子）の構造'!L$45</f>
        <v>371</v>
      </c>
      <c r="L62" s="137"/>
      <c r="M62" s="137"/>
      <c r="N62" s="137">
        <f>'将来負担比率（分子）の構造'!M$45</f>
        <v>281</v>
      </c>
      <c r="O62" s="137"/>
      <c r="P62" s="137"/>
    </row>
    <row r="63" spans="1:16">
      <c r="A63" s="137" t="s">
        <v>28</v>
      </c>
      <c r="B63" s="137">
        <f>'将来負担比率（分子）の構造'!I$44</f>
        <v>63</v>
      </c>
      <c r="C63" s="137"/>
      <c r="D63" s="137"/>
      <c r="E63" s="137">
        <f>'将来負担比率（分子）の構造'!J$44</f>
        <v>55</v>
      </c>
      <c r="F63" s="137"/>
      <c r="G63" s="137"/>
      <c r="H63" s="137">
        <f>'将来負担比率（分子）の構造'!K$44</f>
        <v>49</v>
      </c>
      <c r="I63" s="137"/>
      <c r="J63" s="137"/>
      <c r="K63" s="137">
        <f>'将来負担比率（分子）の構造'!L$44</f>
        <v>39</v>
      </c>
      <c r="L63" s="137"/>
      <c r="M63" s="137"/>
      <c r="N63" s="137">
        <f>'将来負担比率（分子）の構造'!M$44</f>
        <v>30</v>
      </c>
      <c r="O63" s="137"/>
      <c r="P63" s="137"/>
    </row>
    <row r="64" spans="1:16">
      <c r="A64" s="137" t="s">
        <v>27</v>
      </c>
      <c r="B64" s="137">
        <f>'将来負担比率（分子）の構造'!I$43</f>
        <v>2001</v>
      </c>
      <c r="C64" s="137"/>
      <c r="D64" s="137"/>
      <c r="E64" s="137">
        <f>'将来負担比率（分子）の構造'!J$43</f>
        <v>1644</v>
      </c>
      <c r="F64" s="137"/>
      <c r="G64" s="137"/>
      <c r="H64" s="137">
        <f>'将来負担比率（分子）の構造'!K$43</f>
        <v>1512</v>
      </c>
      <c r="I64" s="137"/>
      <c r="J64" s="137"/>
      <c r="K64" s="137">
        <f>'将来負担比率（分子）の構造'!L$43</f>
        <v>1387</v>
      </c>
      <c r="L64" s="137"/>
      <c r="M64" s="137"/>
      <c r="N64" s="137">
        <f>'将来負担比率（分子）の構造'!M$43</f>
        <v>1433</v>
      </c>
      <c r="O64" s="137"/>
      <c r="P64" s="137"/>
    </row>
    <row r="65" spans="1:16">
      <c r="A65" s="137" t="s">
        <v>26</v>
      </c>
      <c r="B65" s="137">
        <f>'将来負担比率（分子）の構造'!I$42</f>
        <v>9</v>
      </c>
      <c r="C65" s="137"/>
      <c r="D65" s="137"/>
      <c r="E65" s="137">
        <f>'将来負担比率（分子）の構造'!J$42</f>
        <v>7</v>
      </c>
      <c r="F65" s="137"/>
      <c r="G65" s="137"/>
      <c r="H65" s="137" t="str">
        <f>'将来負担比率（分子）の構造'!K$42</f>
        <v>-</v>
      </c>
      <c r="I65" s="137"/>
      <c r="J65" s="137"/>
      <c r="K65" s="137">
        <f>'将来負担比率（分子）の構造'!L$42</f>
        <v>19</v>
      </c>
      <c r="L65" s="137"/>
      <c r="M65" s="137"/>
      <c r="N65" s="137">
        <f>'将来負担比率（分子）の構造'!M$42</f>
        <v>19</v>
      </c>
      <c r="O65" s="137"/>
      <c r="P65" s="137"/>
    </row>
    <row r="66" spans="1:16">
      <c r="A66" s="137" t="s">
        <v>25</v>
      </c>
      <c r="B66" s="137">
        <f>'将来負担比率（分子）の構造'!I$41</f>
        <v>2320</v>
      </c>
      <c r="C66" s="137"/>
      <c r="D66" s="137"/>
      <c r="E66" s="137">
        <f>'将来負担比率（分子）の構造'!J$41</f>
        <v>2288</v>
      </c>
      <c r="F66" s="137"/>
      <c r="G66" s="137"/>
      <c r="H66" s="137">
        <f>'将来負担比率（分子）の構造'!K$41</f>
        <v>2236</v>
      </c>
      <c r="I66" s="137"/>
      <c r="J66" s="137"/>
      <c r="K66" s="137">
        <f>'将来負担比率（分子）の構造'!L$41</f>
        <v>2203</v>
      </c>
      <c r="L66" s="137"/>
      <c r="M66" s="137"/>
      <c r="N66" s="137">
        <f>'将来負担比率（分子）の構造'!M$41</f>
        <v>2372</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206</v>
      </c>
      <c r="C5" s="708"/>
      <c r="D5" s="708"/>
      <c r="E5" s="708"/>
      <c r="F5" s="708"/>
      <c r="G5" s="708"/>
      <c r="H5" s="708"/>
      <c r="I5" s="708"/>
      <c r="J5" s="708"/>
      <c r="K5" s="708"/>
      <c r="L5" s="708"/>
      <c r="M5" s="708"/>
      <c r="N5" s="708"/>
      <c r="O5" s="708"/>
      <c r="P5" s="708"/>
      <c r="Q5" s="709"/>
      <c r="R5" s="670">
        <v>532080</v>
      </c>
      <c r="S5" s="671"/>
      <c r="T5" s="671"/>
      <c r="U5" s="671"/>
      <c r="V5" s="671"/>
      <c r="W5" s="671"/>
      <c r="X5" s="671"/>
      <c r="Y5" s="718"/>
      <c r="Z5" s="731">
        <v>15.5</v>
      </c>
      <c r="AA5" s="731"/>
      <c r="AB5" s="731"/>
      <c r="AC5" s="731"/>
      <c r="AD5" s="732">
        <v>532080</v>
      </c>
      <c r="AE5" s="732"/>
      <c r="AF5" s="732"/>
      <c r="AG5" s="732"/>
      <c r="AH5" s="732"/>
      <c r="AI5" s="732"/>
      <c r="AJ5" s="732"/>
      <c r="AK5" s="732"/>
      <c r="AL5" s="719">
        <v>29.6</v>
      </c>
      <c r="AM5" s="688"/>
      <c r="AN5" s="688"/>
      <c r="AO5" s="720"/>
      <c r="AP5" s="707" t="s">
        <v>207</v>
      </c>
      <c r="AQ5" s="708"/>
      <c r="AR5" s="708"/>
      <c r="AS5" s="708"/>
      <c r="AT5" s="708"/>
      <c r="AU5" s="708"/>
      <c r="AV5" s="708"/>
      <c r="AW5" s="708"/>
      <c r="AX5" s="708"/>
      <c r="AY5" s="708"/>
      <c r="AZ5" s="708"/>
      <c r="BA5" s="708"/>
      <c r="BB5" s="708"/>
      <c r="BC5" s="708"/>
      <c r="BD5" s="708"/>
      <c r="BE5" s="708"/>
      <c r="BF5" s="709"/>
      <c r="BG5" s="620">
        <v>532080</v>
      </c>
      <c r="BH5" s="621"/>
      <c r="BI5" s="621"/>
      <c r="BJ5" s="621"/>
      <c r="BK5" s="621"/>
      <c r="BL5" s="621"/>
      <c r="BM5" s="621"/>
      <c r="BN5" s="622"/>
      <c r="BO5" s="673">
        <v>100</v>
      </c>
      <c r="BP5" s="673"/>
      <c r="BQ5" s="673"/>
      <c r="BR5" s="673"/>
      <c r="BS5" s="674" t="s">
        <v>208</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200</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26311</v>
      </c>
      <c r="S6" s="621"/>
      <c r="T6" s="621"/>
      <c r="U6" s="621"/>
      <c r="V6" s="621"/>
      <c r="W6" s="621"/>
      <c r="X6" s="621"/>
      <c r="Y6" s="622"/>
      <c r="Z6" s="673">
        <v>0.8</v>
      </c>
      <c r="AA6" s="673"/>
      <c r="AB6" s="673"/>
      <c r="AC6" s="673"/>
      <c r="AD6" s="674">
        <v>26311</v>
      </c>
      <c r="AE6" s="674"/>
      <c r="AF6" s="674"/>
      <c r="AG6" s="674"/>
      <c r="AH6" s="674"/>
      <c r="AI6" s="674"/>
      <c r="AJ6" s="674"/>
      <c r="AK6" s="674"/>
      <c r="AL6" s="643">
        <v>1.5</v>
      </c>
      <c r="AM6" s="675"/>
      <c r="AN6" s="675"/>
      <c r="AO6" s="676"/>
      <c r="AP6" s="617" t="s">
        <v>213</v>
      </c>
      <c r="AQ6" s="618"/>
      <c r="AR6" s="618"/>
      <c r="AS6" s="618"/>
      <c r="AT6" s="618"/>
      <c r="AU6" s="618"/>
      <c r="AV6" s="618"/>
      <c r="AW6" s="618"/>
      <c r="AX6" s="618"/>
      <c r="AY6" s="618"/>
      <c r="AZ6" s="618"/>
      <c r="BA6" s="618"/>
      <c r="BB6" s="618"/>
      <c r="BC6" s="618"/>
      <c r="BD6" s="618"/>
      <c r="BE6" s="618"/>
      <c r="BF6" s="619"/>
      <c r="BG6" s="620">
        <v>532080</v>
      </c>
      <c r="BH6" s="621"/>
      <c r="BI6" s="621"/>
      <c r="BJ6" s="621"/>
      <c r="BK6" s="621"/>
      <c r="BL6" s="621"/>
      <c r="BM6" s="621"/>
      <c r="BN6" s="622"/>
      <c r="BO6" s="673">
        <v>100</v>
      </c>
      <c r="BP6" s="673"/>
      <c r="BQ6" s="673"/>
      <c r="BR6" s="673"/>
      <c r="BS6" s="674" t="s">
        <v>208</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52590</v>
      </c>
      <c r="CS6" s="621"/>
      <c r="CT6" s="621"/>
      <c r="CU6" s="621"/>
      <c r="CV6" s="621"/>
      <c r="CW6" s="621"/>
      <c r="CX6" s="621"/>
      <c r="CY6" s="622"/>
      <c r="CZ6" s="673">
        <v>1.6</v>
      </c>
      <c r="DA6" s="673"/>
      <c r="DB6" s="673"/>
      <c r="DC6" s="673"/>
      <c r="DD6" s="626" t="s">
        <v>208</v>
      </c>
      <c r="DE6" s="621"/>
      <c r="DF6" s="621"/>
      <c r="DG6" s="621"/>
      <c r="DH6" s="621"/>
      <c r="DI6" s="621"/>
      <c r="DJ6" s="621"/>
      <c r="DK6" s="621"/>
      <c r="DL6" s="621"/>
      <c r="DM6" s="621"/>
      <c r="DN6" s="621"/>
      <c r="DO6" s="621"/>
      <c r="DP6" s="622"/>
      <c r="DQ6" s="626">
        <v>52590</v>
      </c>
      <c r="DR6" s="621"/>
      <c r="DS6" s="621"/>
      <c r="DT6" s="621"/>
      <c r="DU6" s="621"/>
      <c r="DV6" s="621"/>
      <c r="DW6" s="621"/>
      <c r="DX6" s="621"/>
      <c r="DY6" s="621"/>
      <c r="DZ6" s="621"/>
      <c r="EA6" s="621"/>
      <c r="EB6" s="621"/>
      <c r="EC6" s="656"/>
    </row>
    <row r="7" spans="2:143" ht="11.25" customHeight="1">
      <c r="B7" s="617" t="s">
        <v>215</v>
      </c>
      <c r="C7" s="618"/>
      <c r="D7" s="618"/>
      <c r="E7" s="618"/>
      <c r="F7" s="618"/>
      <c r="G7" s="618"/>
      <c r="H7" s="618"/>
      <c r="I7" s="618"/>
      <c r="J7" s="618"/>
      <c r="K7" s="618"/>
      <c r="L7" s="618"/>
      <c r="M7" s="618"/>
      <c r="N7" s="618"/>
      <c r="O7" s="618"/>
      <c r="P7" s="618"/>
      <c r="Q7" s="619"/>
      <c r="R7" s="620">
        <v>542</v>
      </c>
      <c r="S7" s="621"/>
      <c r="T7" s="621"/>
      <c r="U7" s="621"/>
      <c r="V7" s="621"/>
      <c r="W7" s="621"/>
      <c r="X7" s="621"/>
      <c r="Y7" s="622"/>
      <c r="Z7" s="673">
        <v>0</v>
      </c>
      <c r="AA7" s="673"/>
      <c r="AB7" s="673"/>
      <c r="AC7" s="673"/>
      <c r="AD7" s="674">
        <v>542</v>
      </c>
      <c r="AE7" s="674"/>
      <c r="AF7" s="674"/>
      <c r="AG7" s="674"/>
      <c r="AH7" s="674"/>
      <c r="AI7" s="674"/>
      <c r="AJ7" s="674"/>
      <c r="AK7" s="674"/>
      <c r="AL7" s="643">
        <v>0</v>
      </c>
      <c r="AM7" s="675"/>
      <c r="AN7" s="675"/>
      <c r="AO7" s="676"/>
      <c r="AP7" s="617" t="s">
        <v>216</v>
      </c>
      <c r="AQ7" s="618"/>
      <c r="AR7" s="618"/>
      <c r="AS7" s="618"/>
      <c r="AT7" s="618"/>
      <c r="AU7" s="618"/>
      <c r="AV7" s="618"/>
      <c r="AW7" s="618"/>
      <c r="AX7" s="618"/>
      <c r="AY7" s="618"/>
      <c r="AZ7" s="618"/>
      <c r="BA7" s="618"/>
      <c r="BB7" s="618"/>
      <c r="BC7" s="618"/>
      <c r="BD7" s="618"/>
      <c r="BE7" s="618"/>
      <c r="BF7" s="619"/>
      <c r="BG7" s="620">
        <v>241246</v>
      </c>
      <c r="BH7" s="621"/>
      <c r="BI7" s="621"/>
      <c r="BJ7" s="621"/>
      <c r="BK7" s="621"/>
      <c r="BL7" s="621"/>
      <c r="BM7" s="621"/>
      <c r="BN7" s="622"/>
      <c r="BO7" s="673">
        <v>45.3</v>
      </c>
      <c r="BP7" s="673"/>
      <c r="BQ7" s="673"/>
      <c r="BR7" s="673"/>
      <c r="BS7" s="674" t="s">
        <v>208</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427046</v>
      </c>
      <c r="CS7" s="621"/>
      <c r="CT7" s="621"/>
      <c r="CU7" s="621"/>
      <c r="CV7" s="621"/>
      <c r="CW7" s="621"/>
      <c r="CX7" s="621"/>
      <c r="CY7" s="622"/>
      <c r="CZ7" s="673">
        <v>13.4</v>
      </c>
      <c r="DA7" s="673"/>
      <c r="DB7" s="673"/>
      <c r="DC7" s="673"/>
      <c r="DD7" s="626">
        <v>43090</v>
      </c>
      <c r="DE7" s="621"/>
      <c r="DF7" s="621"/>
      <c r="DG7" s="621"/>
      <c r="DH7" s="621"/>
      <c r="DI7" s="621"/>
      <c r="DJ7" s="621"/>
      <c r="DK7" s="621"/>
      <c r="DL7" s="621"/>
      <c r="DM7" s="621"/>
      <c r="DN7" s="621"/>
      <c r="DO7" s="621"/>
      <c r="DP7" s="622"/>
      <c r="DQ7" s="626">
        <v>351962</v>
      </c>
      <c r="DR7" s="621"/>
      <c r="DS7" s="621"/>
      <c r="DT7" s="621"/>
      <c r="DU7" s="621"/>
      <c r="DV7" s="621"/>
      <c r="DW7" s="621"/>
      <c r="DX7" s="621"/>
      <c r="DY7" s="621"/>
      <c r="DZ7" s="621"/>
      <c r="EA7" s="621"/>
      <c r="EB7" s="621"/>
      <c r="EC7" s="656"/>
    </row>
    <row r="8" spans="2:143" ht="11.25" customHeight="1">
      <c r="B8" s="617" t="s">
        <v>218</v>
      </c>
      <c r="C8" s="618"/>
      <c r="D8" s="618"/>
      <c r="E8" s="618"/>
      <c r="F8" s="618"/>
      <c r="G8" s="618"/>
      <c r="H8" s="618"/>
      <c r="I8" s="618"/>
      <c r="J8" s="618"/>
      <c r="K8" s="618"/>
      <c r="L8" s="618"/>
      <c r="M8" s="618"/>
      <c r="N8" s="618"/>
      <c r="O8" s="618"/>
      <c r="P8" s="618"/>
      <c r="Q8" s="619"/>
      <c r="R8" s="620">
        <v>1508</v>
      </c>
      <c r="S8" s="621"/>
      <c r="T8" s="621"/>
      <c r="U8" s="621"/>
      <c r="V8" s="621"/>
      <c r="W8" s="621"/>
      <c r="X8" s="621"/>
      <c r="Y8" s="622"/>
      <c r="Z8" s="673">
        <v>0</v>
      </c>
      <c r="AA8" s="673"/>
      <c r="AB8" s="673"/>
      <c r="AC8" s="673"/>
      <c r="AD8" s="674">
        <v>1508</v>
      </c>
      <c r="AE8" s="674"/>
      <c r="AF8" s="674"/>
      <c r="AG8" s="674"/>
      <c r="AH8" s="674"/>
      <c r="AI8" s="674"/>
      <c r="AJ8" s="674"/>
      <c r="AK8" s="674"/>
      <c r="AL8" s="643">
        <v>0.1</v>
      </c>
      <c r="AM8" s="675"/>
      <c r="AN8" s="675"/>
      <c r="AO8" s="676"/>
      <c r="AP8" s="617" t="s">
        <v>219</v>
      </c>
      <c r="AQ8" s="618"/>
      <c r="AR8" s="618"/>
      <c r="AS8" s="618"/>
      <c r="AT8" s="618"/>
      <c r="AU8" s="618"/>
      <c r="AV8" s="618"/>
      <c r="AW8" s="618"/>
      <c r="AX8" s="618"/>
      <c r="AY8" s="618"/>
      <c r="AZ8" s="618"/>
      <c r="BA8" s="618"/>
      <c r="BB8" s="618"/>
      <c r="BC8" s="618"/>
      <c r="BD8" s="618"/>
      <c r="BE8" s="618"/>
      <c r="BF8" s="619"/>
      <c r="BG8" s="620">
        <v>8957</v>
      </c>
      <c r="BH8" s="621"/>
      <c r="BI8" s="621"/>
      <c r="BJ8" s="621"/>
      <c r="BK8" s="621"/>
      <c r="BL8" s="621"/>
      <c r="BM8" s="621"/>
      <c r="BN8" s="622"/>
      <c r="BO8" s="673">
        <v>1.7</v>
      </c>
      <c r="BP8" s="673"/>
      <c r="BQ8" s="673"/>
      <c r="BR8" s="673"/>
      <c r="BS8" s="626" t="s">
        <v>111</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990043</v>
      </c>
      <c r="CS8" s="621"/>
      <c r="CT8" s="621"/>
      <c r="CU8" s="621"/>
      <c r="CV8" s="621"/>
      <c r="CW8" s="621"/>
      <c r="CX8" s="621"/>
      <c r="CY8" s="622"/>
      <c r="CZ8" s="673">
        <v>31</v>
      </c>
      <c r="DA8" s="673"/>
      <c r="DB8" s="673"/>
      <c r="DC8" s="673"/>
      <c r="DD8" s="626">
        <v>5056</v>
      </c>
      <c r="DE8" s="621"/>
      <c r="DF8" s="621"/>
      <c r="DG8" s="621"/>
      <c r="DH8" s="621"/>
      <c r="DI8" s="621"/>
      <c r="DJ8" s="621"/>
      <c r="DK8" s="621"/>
      <c r="DL8" s="621"/>
      <c r="DM8" s="621"/>
      <c r="DN8" s="621"/>
      <c r="DO8" s="621"/>
      <c r="DP8" s="622"/>
      <c r="DQ8" s="626">
        <v>428895</v>
      </c>
      <c r="DR8" s="621"/>
      <c r="DS8" s="621"/>
      <c r="DT8" s="621"/>
      <c r="DU8" s="621"/>
      <c r="DV8" s="621"/>
      <c r="DW8" s="621"/>
      <c r="DX8" s="621"/>
      <c r="DY8" s="621"/>
      <c r="DZ8" s="621"/>
      <c r="EA8" s="621"/>
      <c r="EB8" s="621"/>
      <c r="EC8" s="656"/>
    </row>
    <row r="9" spans="2:143" ht="11.25" customHeight="1">
      <c r="B9" s="617" t="s">
        <v>221</v>
      </c>
      <c r="C9" s="618"/>
      <c r="D9" s="618"/>
      <c r="E9" s="618"/>
      <c r="F9" s="618"/>
      <c r="G9" s="618"/>
      <c r="H9" s="618"/>
      <c r="I9" s="618"/>
      <c r="J9" s="618"/>
      <c r="K9" s="618"/>
      <c r="L9" s="618"/>
      <c r="M9" s="618"/>
      <c r="N9" s="618"/>
      <c r="O9" s="618"/>
      <c r="P9" s="618"/>
      <c r="Q9" s="619"/>
      <c r="R9" s="620">
        <v>815</v>
      </c>
      <c r="S9" s="621"/>
      <c r="T9" s="621"/>
      <c r="U9" s="621"/>
      <c r="V9" s="621"/>
      <c r="W9" s="621"/>
      <c r="X9" s="621"/>
      <c r="Y9" s="622"/>
      <c r="Z9" s="673">
        <v>0</v>
      </c>
      <c r="AA9" s="673"/>
      <c r="AB9" s="673"/>
      <c r="AC9" s="673"/>
      <c r="AD9" s="674">
        <v>815</v>
      </c>
      <c r="AE9" s="674"/>
      <c r="AF9" s="674"/>
      <c r="AG9" s="674"/>
      <c r="AH9" s="674"/>
      <c r="AI9" s="674"/>
      <c r="AJ9" s="674"/>
      <c r="AK9" s="674"/>
      <c r="AL9" s="643">
        <v>0</v>
      </c>
      <c r="AM9" s="675"/>
      <c r="AN9" s="675"/>
      <c r="AO9" s="676"/>
      <c r="AP9" s="617" t="s">
        <v>222</v>
      </c>
      <c r="AQ9" s="618"/>
      <c r="AR9" s="618"/>
      <c r="AS9" s="618"/>
      <c r="AT9" s="618"/>
      <c r="AU9" s="618"/>
      <c r="AV9" s="618"/>
      <c r="AW9" s="618"/>
      <c r="AX9" s="618"/>
      <c r="AY9" s="618"/>
      <c r="AZ9" s="618"/>
      <c r="BA9" s="618"/>
      <c r="BB9" s="618"/>
      <c r="BC9" s="618"/>
      <c r="BD9" s="618"/>
      <c r="BE9" s="618"/>
      <c r="BF9" s="619"/>
      <c r="BG9" s="620">
        <v>210808</v>
      </c>
      <c r="BH9" s="621"/>
      <c r="BI9" s="621"/>
      <c r="BJ9" s="621"/>
      <c r="BK9" s="621"/>
      <c r="BL9" s="621"/>
      <c r="BM9" s="621"/>
      <c r="BN9" s="622"/>
      <c r="BO9" s="673">
        <v>39.6</v>
      </c>
      <c r="BP9" s="673"/>
      <c r="BQ9" s="673"/>
      <c r="BR9" s="673"/>
      <c r="BS9" s="626" t="s">
        <v>111</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197269</v>
      </c>
      <c r="CS9" s="621"/>
      <c r="CT9" s="621"/>
      <c r="CU9" s="621"/>
      <c r="CV9" s="621"/>
      <c r="CW9" s="621"/>
      <c r="CX9" s="621"/>
      <c r="CY9" s="622"/>
      <c r="CZ9" s="673">
        <v>6.2</v>
      </c>
      <c r="DA9" s="673"/>
      <c r="DB9" s="673"/>
      <c r="DC9" s="673"/>
      <c r="DD9" s="626">
        <v>1742</v>
      </c>
      <c r="DE9" s="621"/>
      <c r="DF9" s="621"/>
      <c r="DG9" s="621"/>
      <c r="DH9" s="621"/>
      <c r="DI9" s="621"/>
      <c r="DJ9" s="621"/>
      <c r="DK9" s="621"/>
      <c r="DL9" s="621"/>
      <c r="DM9" s="621"/>
      <c r="DN9" s="621"/>
      <c r="DO9" s="621"/>
      <c r="DP9" s="622"/>
      <c r="DQ9" s="626">
        <v>188529</v>
      </c>
      <c r="DR9" s="621"/>
      <c r="DS9" s="621"/>
      <c r="DT9" s="621"/>
      <c r="DU9" s="621"/>
      <c r="DV9" s="621"/>
      <c r="DW9" s="621"/>
      <c r="DX9" s="621"/>
      <c r="DY9" s="621"/>
      <c r="DZ9" s="621"/>
      <c r="EA9" s="621"/>
      <c r="EB9" s="621"/>
      <c r="EC9" s="656"/>
    </row>
    <row r="10" spans="2:143" ht="11.25" customHeight="1">
      <c r="B10" s="617" t="s">
        <v>224</v>
      </c>
      <c r="C10" s="618"/>
      <c r="D10" s="618"/>
      <c r="E10" s="618"/>
      <c r="F10" s="618"/>
      <c r="G10" s="618"/>
      <c r="H10" s="618"/>
      <c r="I10" s="618"/>
      <c r="J10" s="618"/>
      <c r="K10" s="618"/>
      <c r="L10" s="618"/>
      <c r="M10" s="618"/>
      <c r="N10" s="618"/>
      <c r="O10" s="618"/>
      <c r="P10" s="618"/>
      <c r="Q10" s="619"/>
      <c r="R10" s="620">
        <v>75770</v>
      </c>
      <c r="S10" s="621"/>
      <c r="T10" s="621"/>
      <c r="U10" s="621"/>
      <c r="V10" s="621"/>
      <c r="W10" s="621"/>
      <c r="X10" s="621"/>
      <c r="Y10" s="622"/>
      <c r="Z10" s="673">
        <v>2.2000000000000002</v>
      </c>
      <c r="AA10" s="673"/>
      <c r="AB10" s="673"/>
      <c r="AC10" s="673"/>
      <c r="AD10" s="674">
        <v>75770</v>
      </c>
      <c r="AE10" s="674"/>
      <c r="AF10" s="674"/>
      <c r="AG10" s="674"/>
      <c r="AH10" s="674"/>
      <c r="AI10" s="674"/>
      <c r="AJ10" s="674"/>
      <c r="AK10" s="674"/>
      <c r="AL10" s="643">
        <v>4.2</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7723</v>
      </c>
      <c r="BH10" s="621"/>
      <c r="BI10" s="621"/>
      <c r="BJ10" s="621"/>
      <c r="BK10" s="621"/>
      <c r="BL10" s="621"/>
      <c r="BM10" s="621"/>
      <c r="BN10" s="622"/>
      <c r="BO10" s="673">
        <v>1.5</v>
      </c>
      <c r="BP10" s="673"/>
      <c r="BQ10" s="673"/>
      <c r="BR10" s="673"/>
      <c r="BS10" s="626" t="s">
        <v>111</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v>3</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3</v>
      </c>
      <c r="DR10" s="621"/>
      <c r="DS10" s="621"/>
      <c r="DT10" s="621"/>
      <c r="DU10" s="621"/>
      <c r="DV10" s="621"/>
      <c r="DW10" s="621"/>
      <c r="DX10" s="621"/>
      <c r="DY10" s="621"/>
      <c r="DZ10" s="621"/>
      <c r="EA10" s="621"/>
      <c r="EB10" s="621"/>
      <c r="EC10" s="656"/>
    </row>
    <row r="11" spans="2:143" ht="11.25" customHeight="1">
      <c r="B11" s="617" t="s">
        <v>227</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13758</v>
      </c>
      <c r="BH11" s="621"/>
      <c r="BI11" s="621"/>
      <c r="BJ11" s="621"/>
      <c r="BK11" s="621"/>
      <c r="BL11" s="621"/>
      <c r="BM11" s="621"/>
      <c r="BN11" s="622"/>
      <c r="BO11" s="673">
        <v>2.6</v>
      </c>
      <c r="BP11" s="673"/>
      <c r="BQ11" s="673"/>
      <c r="BR11" s="673"/>
      <c r="BS11" s="626" t="s">
        <v>111</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333676</v>
      </c>
      <c r="CS11" s="621"/>
      <c r="CT11" s="621"/>
      <c r="CU11" s="621"/>
      <c r="CV11" s="621"/>
      <c r="CW11" s="621"/>
      <c r="CX11" s="621"/>
      <c r="CY11" s="622"/>
      <c r="CZ11" s="673">
        <v>10.4</v>
      </c>
      <c r="DA11" s="673"/>
      <c r="DB11" s="673"/>
      <c r="DC11" s="673"/>
      <c r="DD11" s="626">
        <v>45555</v>
      </c>
      <c r="DE11" s="621"/>
      <c r="DF11" s="621"/>
      <c r="DG11" s="621"/>
      <c r="DH11" s="621"/>
      <c r="DI11" s="621"/>
      <c r="DJ11" s="621"/>
      <c r="DK11" s="621"/>
      <c r="DL11" s="621"/>
      <c r="DM11" s="621"/>
      <c r="DN11" s="621"/>
      <c r="DO11" s="621"/>
      <c r="DP11" s="622"/>
      <c r="DQ11" s="626">
        <v>258827</v>
      </c>
      <c r="DR11" s="621"/>
      <c r="DS11" s="621"/>
      <c r="DT11" s="621"/>
      <c r="DU11" s="621"/>
      <c r="DV11" s="621"/>
      <c r="DW11" s="621"/>
      <c r="DX11" s="621"/>
      <c r="DY11" s="621"/>
      <c r="DZ11" s="621"/>
      <c r="EA11" s="621"/>
      <c r="EB11" s="621"/>
      <c r="EC11" s="656"/>
    </row>
    <row r="12" spans="2:143" ht="11.25" customHeight="1">
      <c r="B12" s="617" t="s">
        <v>230</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251164</v>
      </c>
      <c r="BH12" s="621"/>
      <c r="BI12" s="621"/>
      <c r="BJ12" s="621"/>
      <c r="BK12" s="621"/>
      <c r="BL12" s="621"/>
      <c r="BM12" s="621"/>
      <c r="BN12" s="622"/>
      <c r="BO12" s="673">
        <v>47.2</v>
      </c>
      <c r="BP12" s="673"/>
      <c r="BQ12" s="673"/>
      <c r="BR12" s="673"/>
      <c r="BS12" s="626" t="s">
        <v>111</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19403</v>
      </c>
      <c r="CS12" s="621"/>
      <c r="CT12" s="621"/>
      <c r="CU12" s="621"/>
      <c r="CV12" s="621"/>
      <c r="CW12" s="621"/>
      <c r="CX12" s="621"/>
      <c r="CY12" s="622"/>
      <c r="CZ12" s="673">
        <v>0.6</v>
      </c>
      <c r="DA12" s="673"/>
      <c r="DB12" s="673"/>
      <c r="DC12" s="673"/>
      <c r="DD12" s="626" t="s">
        <v>111</v>
      </c>
      <c r="DE12" s="621"/>
      <c r="DF12" s="621"/>
      <c r="DG12" s="621"/>
      <c r="DH12" s="621"/>
      <c r="DI12" s="621"/>
      <c r="DJ12" s="621"/>
      <c r="DK12" s="621"/>
      <c r="DL12" s="621"/>
      <c r="DM12" s="621"/>
      <c r="DN12" s="621"/>
      <c r="DO12" s="621"/>
      <c r="DP12" s="622"/>
      <c r="DQ12" s="626">
        <v>11932</v>
      </c>
      <c r="DR12" s="621"/>
      <c r="DS12" s="621"/>
      <c r="DT12" s="621"/>
      <c r="DU12" s="621"/>
      <c r="DV12" s="621"/>
      <c r="DW12" s="621"/>
      <c r="DX12" s="621"/>
      <c r="DY12" s="621"/>
      <c r="DZ12" s="621"/>
      <c r="EA12" s="621"/>
      <c r="EB12" s="621"/>
      <c r="EC12" s="656"/>
    </row>
    <row r="13" spans="2:143" ht="11.25" customHeight="1">
      <c r="B13" s="617" t="s">
        <v>233</v>
      </c>
      <c r="C13" s="618"/>
      <c r="D13" s="618"/>
      <c r="E13" s="618"/>
      <c r="F13" s="618"/>
      <c r="G13" s="618"/>
      <c r="H13" s="618"/>
      <c r="I13" s="618"/>
      <c r="J13" s="618"/>
      <c r="K13" s="618"/>
      <c r="L13" s="618"/>
      <c r="M13" s="618"/>
      <c r="N13" s="618"/>
      <c r="O13" s="618"/>
      <c r="P13" s="618"/>
      <c r="Q13" s="619"/>
      <c r="R13" s="620">
        <v>4455</v>
      </c>
      <c r="S13" s="621"/>
      <c r="T13" s="621"/>
      <c r="U13" s="621"/>
      <c r="V13" s="621"/>
      <c r="W13" s="621"/>
      <c r="X13" s="621"/>
      <c r="Y13" s="622"/>
      <c r="Z13" s="673">
        <v>0.1</v>
      </c>
      <c r="AA13" s="673"/>
      <c r="AB13" s="673"/>
      <c r="AC13" s="673"/>
      <c r="AD13" s="674">
        <v>4455</v>
      </c>
      <c r="AE13" s="674"/>
      <c r="AF13" s="674"/>
      <c r="AG13" s="674"/>
      <c r="AH13" s="674"/>
      <c r="AI13" s="674"/>
      <c r="AJ13" s="674"/>
      <c r="AK13" s="674"/>
      <c r="AL13" s="643">
        <v>0.2</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251163</v>
      </c>
      <c r="BH13" s="621"/>
      <c r="BI13" s="621"/>
      <c r="BJ13" s="621"/>
      <c r="BK13" s="621"/>
      <c r="BL13" s="621"/>
      <c r="BM13" s="621"/>
      <c r="BN13" s="622"/>
      <c r="BO13" s="673">
        <v>47.2</v>
      </c>
      <c r="BP13" s="673"/>
      <c r="BQ13" s="673"/>
      <c r="BR13" s="673"/>
      <c r="BS13" s="626" t="s">
        <v>111</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165105</v>
      </c>
      <c r="CS13" s="621"/>
      <c r="CT13" s="621"/>
      <c r="CU13" s="621"/>
      <c r="CV13" s="621"/>
      <c r="CW13" s="621"/>
      <c r="CX13" s="621"/>
      <c r="CY13" s="622"/>
      <c r="CZ13" s="673">
        <v>5.2</v>
      </c>
      <c r="DA13" s="673"/>
      <c r="DB13" s="673"/>
      <c r="DC13" s="673"/>
      <c r="DD13" s="626">
        <v>73386</v>
      </c>
      <c r="DE13" s="621"/>
      <c r="DF13" s="621"/>
      <c r="DG13" s="621"/>
      <c r="DH13" s="621"/>
      <c r="DI13" s="621"/>
      <c r="DJ13" s="621"/>
      <c r="DK13" s="621"/>
      <c r="DL13" s="621"/>
      <c r="DM13" s="621"/>
      <c r="DN13" s="621"/>
      <c r="DO13" s="621"/>
      <c r="DP13" s="622"/>
      <c r="DQ13" s="626">
        <v>80173</v>
      </c>
      <c r="DR13" s="621"/>
      <c r="DS13" s="621"/>
      <c r="DT13" s="621"/>
      <c r="DU13" s="621"/>
      <c r="DV13" s="621"/>
      <c r="DW13" s="621"/>
      <c r="DX13" s="621"/>
      <c r="DY13" s="621"/>
      <c r="DZ13" s="621"/>
      <c r="EA13" s="621"/>
      <c r="EB13" s="621"/>
      <c r="EC13" s="656"/>
    </row>
    <row r="14" spans="2:143" ht="11.25" customHeight="1">
      <c r="B14" s="617" t="s">
        <v>236</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16765</v>
      </c>
      <c r="BH14" s="621"/>
      <c r="BI14" s="621"/>
      <c r="BJ14" s="621"/>
      <c r="BK14" s="621"/>
      <c r="BL14" s="621"/>
      <c r="BM14" s="621"/>
      <c r="BN14" s="622"/>
      <c r="BO14" s="673">
        <v>3.2</v>
      </c>
      <c r="BP14" s="673"/>
      <c r="BQ14" s="673"/>
      <c r="BR14" s="673"/>
      <c r="BS14" s="626" t="s">
        <v>111</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137310</v>
      </c>
      <c r="CS14" s="621"/>
      <c r="CT14" s="621"/>
      <c r="CU14" s="621"/>
      <c r="CV14" s="621"/>
      <c r="CW14" s="621"/>
      <c r="CX14" s="621"/>
      <c r="CY14" s="622"/>
      <c r="CZ14" s="673">
        <v>4.3</v>
      </c>
      <c r="DA14" s="673"/>
      <c r="DB14" s="673"/>
      <c r="DC14" s="673"/>
      <c r="DD14" s="626">
        <v>27377</v>
      </c>
      <c r="DE14" s="621"/>
      <c r="DF14" s="621"/>
      <c r="DG14" s="621"/>
      <c r="DH14" s="621"/>
      <c r="DI14" s="621"/>
      <c r="DJ14" s="621"/>
      <c r="DK14" s="621"/>
      <c r="DL14" s="621"/>
      <c r="DM14" s="621"/>
      <c r="DN14" s="621"/>
      <c r="DO14" s="621"/>
      <c r="DP14" s="622"/>
      <c r="DQ14" s="626">
        <v>115910</v>
      </c>
      <c r="DR14" s="621"/>
      <c r="DS14" s="621"/>
      <c r="DT14" s="621"/>
      <c r="DU14" s="621"/>
      <c r="DV14" s="621"/>
      <c r="DW14" s="621"/>
      <c r="DX14" s="621"/>
      <c r="DY14" s="621"/>
      <c r="DZ14" s="621"/>
      <c r="EA14" s="621"/>
      <c r="EB14" s="621"/>
      <c r="EC14" s="656"/>
    </row>
    <row r="15" spans="2:143" ht="11.25" customHeight="1">
      <c r="B15" s="617" t="s">
        <v>239</v>
      </c>
      <c r="C15" s="618"/>
      <c r="D15" s="618"/>
      <c r="E15" s="618"/>
      <c r="F15" s="618"/>
      <c r="G15" s="618"/>
      <c r="H15" s="618"/>
      <c r="I15" s="618"/>
      <c r="J15" s="618"/>
      <c r="K15" s="618"/>
      <c r="L15" s="618"/>
      <c r="M15" s="618"/>
      <c r="N15" s="618"/>
      <c r="O15" s="618"/>
      <c r="P15" s="618"/>
      <c r="Q15" s="619"/>
      <c r="R15" s="620">
        <v>1988</v>
      </c>
      <c r="S15" s="621"/>
      <c r="T15" s="621"/>
      <c r="U15" s="621"/>
      <c r="V15" s="621"/>
      <c r="W15" s="621"/>
      <c r="X15" s="621"/>
      <c r="Y15" s="622"/>
      <c r="Z15" s="673">
        <v>0.1</v>
      </c>
      <c r="AA15" s="673"/>
      <c r="AB15" s="673"/>
      <c r="AC15" s="673"/>
      <c r="AD15" s="674">
        <v>1988</v>
      </c>
      <c r="AE15" s="674"/>
      <c r="AF15" s="674"/>
      <c r="AG15" s="674"/>
      <c r="AH15" s="674"/>
      <c r="AI15" s="674"/>
      <c r="AJ15" s="674"/>
      <c r="AK15" s="674"/>
      <c r="AL15" s="643">
        <v>0.1</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22905</v>
      </c>
      <c r="BH15" s="621"/>
      <c r="BI15" s="621"/>
      <c r="BJ15" s="621"/>
      <c r="BK15" s="621"/>
      <c r="BL15" s="621"/>
      <c r="BM15" s="621"/>
      <c r="BN15" s="622"/>
      <c r="BO15" s="673">
        <v>4.3</v>
      </c>
      <c r="BP15" s="673"/>
      <c r="BQ15" s="673"/>
      <c r="BR15" s="673"/>
      <c r="BS15" s="626" t="s">
        <v>111</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660274</v>
      </c>
      <c r="CS15" s="621"/>
      <c r="CT15" s="621"/>
      <c r="CU15" s="621"/>
      <c r="CV15" s="621"/>
      <c r="CW15" s="621"/>
      <c r="CX15" s="621"/>
      <c r="CY15" s="622"/>
      <c r="CZ15" s="673">
        <v>20.6</v>
      </c>
      <c r="DA15" s="673"/>
      <c r="DB15" s="673"/>
      <c r="DC15" s="673"/>
      <c r="DD15" s="626">
        <v>330537</v>
      </c>
      <c r="DE15" s="621"/>
      <c r="DF15" s="621"/>
      <c r="DG15" s="621"/>
      <c r="DH15" s="621"/>
      <c r="DI15" s="621"/>
      <c r="DJ15" s="621"/>
      <c r="DK15" s="621"/>
      <c r="DL15" s="621"/>
      <c r="DM15" s="621"/>
      <c r="DN15" s="621"/>
      <c r="DO15" s="621"/>
      <c r="DP15" s="622"/>
      <c r="DQ15" s="626">
        <v>366813</v>
      </c>
      <c r="DR15" s="621"/>
      <c r="DS15" s="621"/>
      <c r="DT15" s="621"/>
      <c r="DU15" s="621"/>
      <c r="DV15" s="621"/>
      <c r="DW15" s="621"/>
      <c r="DX15" s="621"/>
      <c r="DY15" s="621"/>
      <c r="DZ15" s="621"/>
      <c r="EA15" s="621"/>
      <c r="EB15" s="621"/>
      <c r="EC15" s="656"/>
    </row>
    <row r="16" spans="2:143" ht="11.25" customHeight="1">
      <c r="B16" s="617" t="s">
        <v>242</v>
      </c>
      <c r="C16" s="618"/>
      <c r="D16" s="618"/>
      <c r="E16" s="618"/>
      <c r="F16" s="618"/>
      <c r="G16" s="618"/>
      <c r="H16" s="618"/>
      <c r="I16" s="618"/>
      <c r="J16" s="618"/>
      <c r="K16" s="618"/>
      <c r="L16" s="618"/>
      <c r="M16" s="618"/>
      <c r="N16" s="618"/>
      <c r="O16" s="618"/>
      <c r="P16" s="618"/>
      <c r="Q16" s="619"/>
      <c r="R16" s="620">
        <v>1285590</v>
      </c>
      <c r="S16" s="621"/>
      <c r="T16" s="621"/>
      <c r="U16" s="621"/>
      <c r="V16" s="621"/>
      <c r="W16" s="621"/>
      <c r="X16" s="621"/>
      <c r="Y16" s="622"/>
      <c r="Z16" s="673">
        <v>37.4</v>
      </c>
      <c r="AA16" s="673"/>
      <c r="AB16" s="673"/>
      <c r="AC16" s="673"/>
      <c r="AD16" s="674">
        <v>1150871</v>
      </c>
      <c r="AE16" s="674"/>
      <c r="AF16" s="674"/>
      <c r="AG16" s="674"/>
      <c r="AH16" s="674"/>
      <c r="AI16" s="674"/>
      <c r="AJ16" s="674"/>
      <c r="AK16" s="674"/>
      <c r="AL16" s="643">
        <v>64</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v>5235</v>
      </c>
      <c r="CS16" s="621"/>
      <c r="CT16" s="621"/>
      <c r="CU16" s="621"/>
      <c r="CV16" s="621"/>
      <c r="CW16" s="621"/>
      <c r="CX16" s="621"/>
      <c r="CY16" s="622"/>
      <c r="CZ16" s="673">
        <v>0.2</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245</v>
      </c>
      <c r="C17" s="618"/>
      <c r="D17" s="618"/>
      <c r="E17" s="618"/>
      <c r="F17" s="618"/>
      <c r="G17" s="618"/>
      <c r="H17" s="618"/>
      <c r="I17" s="618"/>
      <c r="J17" s="618"/>
      <c r="K17" s="618"/>
      <c r="L17" s="618"/>
      <c r="M17" s="618"/>
      <c r="N17" s="618"/>
      <c r="O17" s="618"/>
      <c r="P17" s="618"/>
      <c r="Q17" s="619"/>
      <c r="R17" s="620">
        <v>1150871</v>
      </c>
      <c r="S17" s="621"/>
      <c r="T17" s="621"/>
      <c r="U17" s="621"/>
      <c r="V17" s="621"/>
      <c r="W17" s="621"/>
      <c r="X17" s="621"/>
      <c r="Y17" s="622"/>
      <c r="Z17" s="673">
        <v>33.4</v>
      </c>
      <c r="AA17" s="673"/>
      <c r="AB17" s="673"/>
      <c r="AC17" s="673"/>
      <c r="AD17" s="674">
        <v>1150871</v>
      </c>
      <c r="AE17" s="674"/>
      <c r="AF17" s="674"/>
      <c r="AG17" s="674"/>
      <c r="AH17" s="674"/>
      <c r="AI17" s="674"/>
      <c r="AJ17" s="674"/>
      <c r="AK17" s="674"/>
      <c r="AL17" s="643">
        <v>64</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209978</v>
      </c>
      <c r="CS17" s="621"/>
      <c r="CT17" s="621"/>
      <c r="CU17" s="621"/>
      <c r="CV17" s="621"/>
      <c r="CW17" s="621"/>
      <c r="CX17" s="621"/>
      <c r="CY17" s="622"/>
      <c r="CZ17" s="673">
        <v>6.6</v>
      </c>
      <c r="DA17" s="673"/>
      <c r="DB17" s="673"/>
      <c r="DC17" s="673"/>
      <c r="DD17" s="626" t="s">
        <v>111</v>
      </c>
      <c r="DE17" s="621"/>
      <c r="DF17" s="621"/>
      <c r="DG17" s="621"/>
      <c r="DH17" s="621"/>
      <c r="DI17" s="621"/>
      <c r="DJ17" s="621"/>
      <c r="DK17" s="621"/>
      <c r="DL17" s="621"/>
      <c r="DM17" s="621"/>
      <c r="DN17" s="621"/>
      <c r="DO17" s="621"/>
      <c r="DP17" s="622"/>
      <c r="DQ17" s="626">
        <v>209978</v>
      </c>
      <c r="DR17" s="621"/>
      <c r="DS17" s="621"/>
      <c r="DT17" s="621"/>
      <c r="DU17" s="621"/>
      <c r="DV17" s="621"/>
      <c r="DW17" s="621"/>
      <c r="DX17" s="621"/>
      <c r="DY17" s="621"/>
      <c r="DZ17" s="621"/>
      <c r="EA17" s="621"/>
      <c r="EB17" s="621"/>
      <c r="EC17" s="656"/>
    </row>
    <row r="18" spans="2:133" ht="11.25" customHeight="1">
      <c r="B18" s="617" t="s">
        <v>248</v>
      </c>
      <c r="C18" s="618"/>
      <c r="D18" s="618"/>
      <c r="E18" s="618"/>
      <c r="F18" s="618"/>
      <c r="G18" s="618"/>
      <c r="H18" s="618"/>
      <c r="I18" s="618"/>
      <c r="J18" s="618"/>
      <c r="K18" s="618"/>
      <c r="L18" s="618"/>
      <c r="M18" s="618"/>
      <c r="N18" s="618"/>
      <c r="O18" s="618"/>
      <c r="P18" s="618"/>
      <c r="Q18" s="619"/>
      <c r="R18" s="620">
        <v>84373</v>
      </c>
      <c r="S18" s="621"/>
      <c r="T18" s="621"/>
      <c r="U18" s="621"/>
      <c r="V18" s="621"/>
      <c r="W18" s="621"/>
      <c r="X18" s="621"/>
      <c r="Y18" s="622"/>
      <c r="Z18" s="673">
        <v>2.5</v>
      </c>
      <c r="AA18" s="673"/>
      <c r="AB18" s="673"/>
      <c r="AC18" s="673"/>
      <c r="AD18" s="674" t="s">
        <v>111</v>
      </c>
      <c r="AE18" s="674"/>
      <c r="AF18" s="674"/>
      <c r="AG18" s="674"/>
      <c r="AH18" s="674"/>
      <c r="AI18" s="674"/>
      <c r="AJ18" s="674"/>
      <c r="AK18" s="674"/>
      <c r="AL18" s="643" t="s">
        <v>111</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251</v>
      </c>
      <c r="C19" s="618"/>
      <c r="D19" s="618"/>
      <c r="E19" s="618"/>
      <c r="F19" s="618"/>
      <c r="G19" s="618"/>
      <c r="H19" s="618"/>
      <c r="I19" s="618"/>
      <c r="J19" s="618"/>
      <c r="K19" s="618"/>
      <c r="L19" s="618"/>
      <c r="M19" s="618"/>
      <c r="N19" s="618"/>
      <c r="O19" s="618"/>
      <c r="P19" s="618"/>
      <c r="Q19" s="619"/>
      <c r="R19" s="620">
        <v>50346</v>
      </c>
      <c r="S19" s="621"/>
      <c r="T19" s="621"/>
      <c r="U19" s="621"/>
      <c r="V19" s="621"/>
      <c r="W19" s="621"/>
      <c r="X19" s="621"/>
      <c r="Y19" s="622"/>
      <c r="Z19" s="673">
        <v>1.5</v>
      </c>
      <c r="AA19" s="673"/>
      <c r="AB19" s="673"/>
      <c r="AC19" s="673"/>
      <c r="AD19" s="674" t="s">
        <v>111</v>
      </c>
      <c r="AE19" s="674"/>
      <c r="AF19" s="674"/>
      <c r="AG19" s="674"/>
      <c r="AH19" s="674"/>
      <c r="AI19" s="674"/>
      <c r="AJ19" s="674"/>
      <c r="AK19" s="674"/>
      <c r="AL19" s="643" t="s">
        <v>111</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254</v>
      </c>
      <c r="C20" s="618"/>
      <c r="D20" s="618"/>
      <c r="E20" s="618"/>
      <c r="F20" s="618"/>
      <c r="G20" s="618"/>
      <c r="H20" s="618"/>
      <c r="I20" s="618"/>
      <c r="J20" s="618"/>
      <c r="K20" s="618"/>
      <c r="L20" s="618"/>
      <c r="M20" s="618"/>
      <c r="N20" s="618"/>
      <c r="O20" s="618"/>
      <c r="P20" s="618"/>
      <c r="Q20" s="619"/>
      <c r="R20" s="620">
        <v>1929059</v>
      </c>
      <c r="S20" s="621"/>
      <c r="T20" s="621"/>
      <c r="U20" s="621"/>
      <c r="V20" s="621"/>
      <c r="W20" s="621"/>
      <c r="X20" s="621"/>
      <c r="Y20" s="622"/>
      <c r="Z20" s="673">
        <v>56</v>
      </c>
      <c r="AA20" s="673"/>
      <c r="AB20" s="673"/>
      <c r="AC20" s="673"/>
      <c r="AD20" s="674">
        <v>1794340</v>
      </c>
      <c r="AE20" s="674"/>
      <c r="AF20" s="674"/>
      <c r="AG20" s="674"/>
      <c r="AH20" s="674"/>
      <c r="AI20" s="674"/>
      <c r="AJ20" s="674"/>
      <c r="AK20" s="674"/>
      <c r="AL20" s="643">
        <v>99.8</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3197932</v>
      </c>
      <c r="CS20" s="621"/>
      <c r="CT20" s="621"/>
      <c r="CU20" s="621"/>
      <c r="CV20" s="621"/>
      <c r="CW20" s="621"/>
      <c r="CX20" s="621"/>
      <c r="CY20" s="622"/>
      <c r="CZ20" s="673">
        <v>100</v>
      </c>
      <c r="DA20" s="673"/>
      <c r="DB20" s="673"/>
      <c r="DC20" s="673"/>
      <c r="DD20" s="626">
        <v>526743</v>
      </c>
      <c r="DE20" s="621"/>
      <c r="DF20" s="621"/>
      <c r="DG20" s="621"/>
      <c r="DH20" s="621"/>
      <c r="DI20" s="621"/>
      <c r="DJ20" s="621"/>
      <c r="DK20" s="621"/>
      <c r="DL20" s="621"/>
      <c r="DM20" s="621"/>
      <c r="DN20" s="621"/>
      <c r="DO20" s="621"/>
      <c r="DP20" s="622"/>
      <c r="DQ20" s="626">
        <v>2065612</v>
      </c>
      <c r="DR20" s="621"/>
      <c r="DS20" s="621"/>
      <c r="DT20" s="621"/>
      <c r="DU20" s="621"/>
      <c r="DV20" s="621"/>
      <c r="DW20" s="621"/>
      <c r="DX20" s="621"/>
      <c r="DY20" s="621"/>
      <c r="DZ20" s="621"/>
      <c r="EA20" s="621"/>
      <c r="EB20" s="621"/>
      <c r="EC20" s="656"/>
    </row>
    <row r="21" spans="2:133" ht="11.25" customHeight="1">
      <c r="B21" s="617" t="s">
        <v>257</v>
      </c>
      <c r="C21" s="618"/>
      <c r="D21" s="618"/>
      <c r="E21" s="618"/>
      <c r="F21" s="618"/>
      <c r="G21" s="618"/>
      <c r="H21" s="618"/>
      <c r="I21" s="618"/>
      <c r="J21" s="618"/>
      <c r="K21" s="618"/>
      <c r="L21" s="618"/>
      <c r="M21" s="618"/>
      <c r="N21" s="618"/>
      <c r="O21" s="618"/>
      <c r="P21" s="618"/>
      <c r="Q21" s="619"/>
      <c r="R21" s="620">
        <v>519</v>
      </c>
      <c r="S21" s="621"/>
      <c r="T21" s="621"/>
      <c r="U21" s="621"/>
      <c r="V21" s="621"/>
      <c r="W21" s="621"/>
      <c r="X21" s="621"/>
      <c r="Y21" s="622"/>
      <c r="Z21" s="673">
        <v>0</v>
      </c>
      <c r="AA21" s="673"/>
      <c r="AB21" s="673"/>
      <c r="AC21" s="673"/>
      <c r="AD21" s="674">
        <v>519</v>
      </c>
      <c r="AE21" s="674"/>
      <c r="AF21" s="674"/>
      <c r="AG21" s="674"/>
      <c r="AH21" s="674"/>
      <c r="AI21" s="674"/>
      <c r="AJ21" s="674"/>
      <c r="AK21" s="674"/>
      <c r="AL21" s="643">
        <v>0</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259</v>
      </c>
      <c r="C22" s="618"/>
      <c r="D22" s="618"/>
      <c r="E22" s="618"/>
      <c r="F22" s="618"/>
      <c r="G22" s="618"/>
      <c r="H22" s="618"/>
      <c r="I22" s="618"/>
      <c r="J22" s="618"/>
      <c r="K22" s="618"/>
      <c r="L22" s="618"/>
      <c r="M22" s="618"/>
      <c r="N22" s="618"/>
      <c r="O22" s="618"/>
      <c r="P22" s="618"/>
      <c r="Q22" s="619"/>
      <c r="R22" s="620">
        <v>4116</v>
      </c>
      <c r="S22" s="621"/>
      <c r="T22" s="621"/>
      <c r="U22" s="621"/>
      <c r="V22" s="621"/>
      <c r="W22" s="621"/>
      <c r="X22" s="621"/>
      <c r="Y22" s="622"/>
      <c r="Z22" s="673">
        <v>0.1</v>
      </c>
      <c r="AA22" s="673"/>
      <c r="AB22" s="673"/>
      <c r="AC22" s="673"/>
      <c r="AD22" s="674" t="s">
        <v>111</v>
      </c>
      <c r="AE22" s="674"/>
      <c r="AF22" s="674"/>
      <c r="AG22" s="674"/>
      <c r="AH22" s="674"/>
      <c r="AI22" s="674"/>
      <c r="AJ22" s="674"/>
      <c r="AK22" s="674"/>
      <c r="AL22" s="643" t="s">
        <v>111</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262</v>
      </c>
      <c r="C23" s="618"/>
      <c r="D23" s="618"/>
      <c r="E23" s="618"/>
      <c r="F23" s="618"/>
      <c r="G23" s="618"/>
      <c r="H23" s="618"/>
      <c r="I23" s="618"/>
      <c r="J23" s="618"/>
      <c r="K23" s="618"/>
      <c r="L23" s="618"/>
      <c r="M23" s="618"/>
      <c r="N23" s="618"/>
      <c r="O23" s="618"/>
      <c r="P23" s="618"/>
      <c r="Q23" s="619"/>
      <c r="R23" s="620">
        <v>32640</v>
      </c>
      <c r="S23" s="621"/>
      <c r="T23" s="621"/>
      <c r="U23" s="621"/>
      <c r="V23" s="621"/>
      <c r="W23" s="621"/>
      <c r="X23" s="621"/>
      <c r="Y23" s="622"/>
      <c r="Z23" s="673">
        <v>0.9</v>
      </c>
      <c r="AA23" s="673"/>
      <c r="AB23" s="673"/>
      <c r="AC23" s="673"/>
      <c r="AD23" s="674">
        <v>382</v>
      </c>
      <c r="AE23" s="674"/>
      <c r="AF23" s="674"/>
      <c r="AG23" s="674"/>
      <c r="AH23" s="674"/>
      <c r="AI23" s="674"/>
      <c r="AJ23" s="674"/>
      <c r="AK23" s="674"/>
      <c r="AL23" s="643">
        <v>0</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c r="B24" s="617" t="s">
        <v>269</v>
      </c>
      <c r="C24" s="618"/>
      <c r="D24" s="618"/>
      <c r="E24" s="618"/>
      <c r="F24" s="618"/>
      <c r="G24" s="618"/>
      <c r="H24" s="618"/>
      <c r="I24" s="618"/>
      <c r="J24" s="618"/>
      <c r="K24" s="618"/>
      <c r="L24" s="618"/>
      <c r="M24" s="618"/>
      <c r="N24" s="618"/>
      <c r="O24" s="618"/>
      <c r="P24" s="618"/>
      <c r="Q24" s="619"/>
      <c r="R24" s="620">
        <v>2472</v>
      </c>
      <c r="S24" s="621"/>
      <c r="T24" s="621"/>
      <c r="U24" s="621"/>
      <c r="V24" s="621"/>
      <c r="W24" s="621"/>
      <c r="X24" s="621"/>
      <c r="Y24" s="622"/>
      <c r="Z24" s="673">
        <v>0.1</v>
      </c>
      <c r="AA24" s="673"/>
      <c r="AB24" s="673"/>
      <c r="AC24" s="673"/>
      <c r="AD24" s="674" t="s">
        <v>111</v>
      </c>
      <c r="AE24" s="674"/>
      <c r="AF24" s="674"/>
      <c r="AG24" s="674"/>
      <c r="AH24" s="674"/>
      <c r="AI24" s="674"/>
      <c r="AJ24" s="674"/>
      <c r="AK24" s="674"/>
      <c r="AL24" s="643" t="s">
        <v>111</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960232</v>
      </c>
      <c r="CS24" s="671"/>
      <c r="CT24" s="671"/>
      <c r="CU24" s="671"/>
      <c r="CV24" s="671"/>
      <c r="CW24" s="671"/>
      <c r="CX24" s="671"/>
      <c r="CY24" s="718"/>
      <c r="CZ24" s="722">
        <v>30</v>
      </c>
      <c r="DA24" s="723"/>
      <c r="DB24" s="723"/>
      <c r="DC24" s="724"/>
      <c r="DD24" s="717">
        <v>758125</v>
      </c>
      <c r="DE24" s="671"/>
      <c r="DF24" s="671"/>
      <c r="DG24" s="671"/>
      <c r="DH24" s="671"/>
      <c r="DI24" s="671"/>
      <c r="DJ24" s="671"/>
      <c r="DK24" s="718"/>
      <c r="DL24" s="717">
        <v>750783</v>
      </c>
      <c r="DM24" s="671"/>
      <c r="DN24" s="671"/>
      <c r="DO24" s="671"/>
      <c r="DP24" s="671"/>
      <c r="DQ24" s="671"/>
      <c r="DR24" s="671"/>
      <c r="DS24" s="671"/>
      <c r="DT24" s="671"/>
      <c r="DU24" s="671"/>
      <c r="DV24" s="718"/>
      <c r="DW24" s="719">
        <v>40</v>
      </c>
      <c r="DX24" s="688"/>
      <c r="DY24" s="688"/>
      <c r="DZ24" s="688"/>
      <c r="EA24" s="688"/>
      <c r="EB24" s="688"/>
      <c r="EC24" s="720"/>
    </row>
    <row r="25" spans="2:133" ht="11.25" customHeight="1">
      <c r="B25" s="617" t="s">
        <v>272</v>
      </c>
      <c r="C25" s="618"/>
      <c r="D25" s="618"/>
      <c r="E25" s="618"/>
      <c r="F25" s="618"/>
      <c r="G25" s="618"/>
      <c r="H25" s="618"/>
      <c r="I25" s="618"/>
      <c r="J25" s="618"/>
      <c r="K25" s="618"/>
      <c r="L25" s="618"/>
      <c r="M25" s="618"/>
      <c r="N25" s="618"/>
      <c r="O25" s="618"/>
      <c r="P25" s="618"/>
      <c r="Q25" s="619"/>
      <c r="R25" s="620">
        <v>261924</v>
      </c>
      <c r="S25" s="621"/>
      <c r="T25" s="621"/>
      <c r="U25" s="621"/>
      <c r="V25" s="621"/>
      <c r="W25" s="621"/>
      <c r="X25" s="621"/>
      <c r="Y25" s="622"/>
      <c r="Z25" s="673">
        <v>7.6</v>
      </c>
      <c r="AA25" s="673"/>
      <c r="AB25" s="673"/>
      <c r="AC25" s="673"/>
      <c r="AD25" s="674" t="s">
        <v>111</v>
      </c>
      <c r="AE25" s="674"/>
      <c r="AF25" s="674"/>
      <c r="AG25" s="674"/>
      <c r="AH25" s="674"/>
      <c r="AI25" s="674"/>
      <c r="AJ25" s="674"/>
      <c r="AK25" s="674"/>
      <c r="AL25" s="643" t="s">
        <v>111</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505990</v>
      </c>
      <c r="CS25" s="639"/>
      <c r="CT25" s="639"/>
      <c r="CU25" s="639"/>
      <c r="CV25" s="639"/>
      <c r="CW25" s="639"/>
      <c r="CX25" s="639"/>
      <c r="CY25" s="640"/>
      <c r="CZ25" s="623">
        <v>15.8</v>
      </c>
      <c r="DA25" s="641"/>
      <c r="DB25" s="641"/>
      <c r="DC25" s="642"/>
      <c r="DD25" s="626">
        <v>473345</v>
      </c>
      <c r="DE25" s="639"/>
      <c r="DF25" s="639"/>
      <c r="DG25" s="639"/>
      <c r="DH25" s="639"/>
      <c r="DI25" s="639"/>
      <c r="DJ25" s="639"/>
      <c r="DK25" s="640"/>
      <c r="DL25" s="626">
        <v>466003</v>
      </c>
      <c r="DM25" s="639"/>
      <c r="DN25" s="639"/>
      <c r="DO25" s="639"/>
      <c r="DP25" s="639"/>
      <c r="DQ25" s="639"/>
      <c r="DR25" s="639"/>
      <c r="DS25" s="639"/>
      <c r="DT25" s="639"/>
      <c r="DU25" s="639"/>
      <c r="DV25" s="640"/>
      <c r="DW25" s="643">
        <v>24.9</v>
      </c>
      <c r="DX25" s="644"/>
      <c r="DY25" s="644"/>
      <c r="DZ25" s="644"/>
      <c r="EA25" s="644"/>
      <c r="EB25" s="644"/>
      <c r="EC25" s="645"/>
    </row>
    <row r="26" spans="2:133" ht="11.25" customHeight="1">
      <c r="B26" s="714" t="s">
        <v>275</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298964</v>
      </c>
      <c r="CS26" s="621"/>
      <c r="CT26" s="621"/>
      <c r="CU26" s="621"/>
      <c r="CV26" s="621"/>
      <c r="CW26" s="621"/>
      <c r="CX26" s="621"/>
      <c r="CY26" s="622"/>
      <c r="CZ26" s="623">
        <v>9.3000000000000007</v>
      </c>
      <c r="DA26" s="641"/>
      <c r="DB26" s="641"/>
      <c r="DC26" s="642"/>
      <c r="DD26" s="626">
        <v>269728</v>
      </c>
      <c r="DE26" s="621"/>
      <c r="DF26" s="621"/>
      <c r="DG26" s="621"/>
      <c r="DH26" s="621"/>
      <c r="DI26" s="621"/>
      <c r="DJ26" s="621"/>
      <c r="DK26" s="622"/>
      <c r="DL26" s="626" t="s">
        <v>208</v>
      </c>
      <c r="DM26" s="621"/>
      <c r="DN26" s="621"/>
      <c r="DO26" s="621"/>
      <c r="DP26" s="621"/>
      <c r="DQ26" s="621"/>
      <c r="DR26" s="621"/>
      <c r="DS26" s="621"/>
      <c r="DT26" s="621"/>
      <c r="DU26" s="621"/>
      <c r="DV26" s="622"/>
      <c r="DW26" s="643" t="s">
        <v>208</v>
      </c>
      <c r="DX26" s="644"/>
      <c r="DY26" s="644"/>
      <c r="DZ26" s="644"/>
      <c r="EA26" s="644"/>
      <c r="EB26" s="644"/>
      <c r="EC26" s="645"/>
    </row>
    <row r="27" spans="2:133" ht="11.25" customHeight="1">
      <c r="B27" s="617" t="s">
        <v>278</v>
      </c>
      <c r="C27" s="618"/>
      <c r="D27" s="618"/>
      <c r="E27" s="618"/>
      <c r="F27" s="618"/>
      <c r="G27" s="618"/>
      <c r="H27" s="618"/>
      <c r="I27" s="618"/>
      <c r="J27" s="618"/>
      <c r="K27" s="618"/>
      <c r="L27" s="618"/>
      <c r="M27" s="618"/>
      <c r="N27" s="618"/>
      <c r="O27" s="618"/>
      <c r="P27" s="618"/>
      <c r="Q27" s="619"/>
      <c r="R27" s="620">
        <v>490615</v>
      </c>
      <c r="S27" s="621"/>
      <c r="T27" s="621"/>
      <c r="U27" s="621"/>
      <c r="V27" s="621"/>
      <c r="W27" s="621"/>
      <c r="X27" s="621"/>
      <c r="Y27" s="622"/>
      <c r="Z27" s="673">
        <v>14.3</v>
      </c>
      <c r="AA27" s="673"/>
      <c r="AB27" s="673"/>
      <c r="AC27" s="673"/>
      <c r="AD27" s="674" t="s">
        <v>111</v>
      </c>
      <c r="AE27" s="674"/>
      <c r="AF27" s="674"/>
      <c r="AG27" s="674"/>
      <c r="AH27" s="674"/>
      <c r="AI27" s="674"/>
      <c r="AJ27" s="674"/>
      <c r="AK27" s="674"/>
      <c r="AL27" s="643" t="s">
        <v>111</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532080</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244264</v>
      </c>
      <c r="CS27" s="639"/>
      <c r="CT27" s="639"/>
      <c r="CU27" s="639"/>
      <c r="CV27" s="639"/>
      <c r="CW27" s="639"/>
      <c r="CX27" s="639"/>
      <c r="CY27" s="640"/>
      <c r="CZ27" s="623">
        <v>7.6</v>
      </c>
      <c r="DA27" s="641"/>
      <c r="DB27" s="641"/>
      <c r="DC27" s="642"/>
      <c r="DD27" s="626">
        <v>74802</v>
      </c>
      <c r="DE27" s="639"/>
      <c r="DF27" s="639"/>
      <c r="DG27" s="639"/>
      <c r="DH27" s="639"/>
      <c r="DI27" s="639"/>
      <c r="DJ27" s="639"/>
      <c r="DK27" s="640"/>
      <c r="DL27" s="626">
        <v>74802</v>
      </c>
      <c r="DM27" s="639"/>
      <c r="DN27" s="639"/>
      <c r="DO27" s="639"/>
      <c r="DP27" s="639"/>
      <c r="DQ27" s="639"/>
      <c r="DR27" s="639"/>
      <c r="DS27" s="639"/>
      <c r="DT27" s="639"/>
      <c r="DU27" s="639"/>
      <c r="DV27" s="640"/>
      <c r="DW27" s="643">
        <v>4</v>
      </c>
      <c r="DX27" s="644"/>
      <c r="DY27" s="644"/>
      <c r="DZ27" s="644"/>
      <c r="EA27" s="644"/>
      <c r="EB27" s="644"/>
      <c r="EC27" s="645"/>
    </row>
    <row r="28" spans="2:133" ht="11.25" customHeight="1">
      <c r="B28" s="617" t="s">
        <v>281</v>
      </c>
      <c r="C28" s="618"/>
      <c r="D28" s="618"/>
      <c r="E28" s="618"/>
      <c r="F28" s="618"/>
      <c r="G28" s="618"/>
      <c r="H28" s="618"/>
      <c r="I28" s="618"/>
      <c r="J28" s="618"/>
      <c r="K28" s="618"/>
      <c r="L28" s="618"/>
      <c r="M28" s="618"/>
      <c r="N28" s="618"/>
      <c r="O28" s="618"/>
      <c r="P28" s="618"/>
      <c r="Q28" s="619"/>
      <c r="R28" s="620">
        <v>5748</v>
      </c>
      <c r="S28" s="621"/>
      <c r="T28" s="621"/>
      <c r="U28" s="621"/>
      <c r="V28" s="621"/>
      <c r="W28" s="621"/>
      <c r="X28" s="621"/>
      <c r="Y28" s="622"/>
      <c r="Z28" s="673">
        <v>0.2</v>
      </c>
      <c r="AA28" s="673"/>
      <c r="AB28" s="673"/>
      <c r="AC28" s="673"/>
      <c r="AD28" s="674">
        <v>3528</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209978</v>
      </c>
      <c r="CS28" s="621"/>
      <c r="CT28" s="621"/>
      <c r="CU28" s="621"/>
      <c r="CV28" s="621"/>
      <c r="CW28" s="621"/>
      <c r="CX28" s="621"/>
      <c r="CY28" s="622"/>
      <c r="CZ28" s="623">
        <v>6.6</v>
      </c>
      <c r="DA28" s="641"/>
      <c r="DB28" s="641"/>
      <c r="DC28" s="642"/>
      <c r="DD28" s="626">
        <v>209978</v>
      </c>
      <c r="DE28" s="621"/>
      <c r="DF28" s="621"/>
      <c r="DG28" s="621"/>
      <c r="DH28" s="621"/>
      <c r="DI28" s="621"/>
      <c r="DJ28" s="621"/>
      <c r="DK28" s="622"/>
      <c r="DL28" s="626">
        <v>209978</v>
      </c>
      <c r="DM28" s="621"/>
      <c r="DN28" s="621"/>
      <c r="DO28" s="621"/>
      <c r="DP28" s="621"/>
      <c r="DQ28" s="621"/>
      <c r="DR28" s="621"/>
      <c r="DS28" s="621"/>
      <c r="DT28" s="621"/>
      <c r="DU28" s="621"/>
      <c r="DV28" s="622"/>
      <c r="DW28" s="643">
        <v>11.2</v>
      </c>
      <c r="DX28" s="644"/>
      <c r="DY28" s="644"/>
      <c r="DZ28" s="644"/>
      <c r="EA28" s="644"/>
      <c r="EB28" s="644"/>
      <c r="EC28" s="645"/>
    </row>
    <row r="29" spans="2:133" ht="11.25" customHeight="1">
      <c r="B29" s="617" t="s">
        <v>283</v>
      </c>
      <c r="C29" s="618"/>
      <c r="D29" s="618"/>
      <c r="E29" s="618"/>
      <c r="F29" s="618"/>
      <c r="G29" s="618"/>
      <c r="H29" s="618"/>
      <c r="I29" s="618"/>
      <c r="J29" s="618"/>
      <c r="K29" s="618"/>
      <c r="L29" s="618"/>
      <c r="M29" s="618"/>
      <c r="N29" s="618"/>
      <c r="O29" s="618"/>
      <c r="P29" s="618"/>
      <c r="Q29" s="619"/>
      <c r="R29" s="620">
        <v>1970</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58</v>
      </c>
      <c r="CG29" s="654"/>
      <c r="CH29" s="654"/>
      <c r="CI29" s="654"/>
      <c r="CJ29" s="654"/>
      <c r="CK29" s="654"/>
      <c r="CL29" s="654"/>
      <c r="CM29" s="654"/>
      <c r="CN29" s="654"/>
      <c r="CO29" s="654"/>
      <c r="CP29" s="654"/>
      <c r="CQ29" s="655"/>
      <c r="CR29" s="620">
        <v>209978</v>
      </c>
      <c r="CS29" s="639"/>
      <c r="CT29" s="639"/>
      <c r="CU29" s="639"/>
      <c r="CV29" s="639"/>
      <c r="CW29" s="639"/>
      <c r="CX29" s="639"/>
      <c r="CY29" s="640"/>
      <c r="CZ29" s="623">
        <v>6.6</v>
      </c>
      <c r="DA29" s="641"/>
      <c r="DB29" s="641"/>
      <c r="DC29" s="642"/>
      <c r="DD29" s="626">
        <v>209978</v>
      </c>
      <c r="DE29" s="639"/>
      <c r="DF29" s="639"/>
      <c r="DG29" s="639"/>
      <c r="DH29" s="639"/>
      <c r="DI29" s="639"/>
      <c r="DJ29" s="639"/>
      <c r="DK29" s="640"/>
      <c r="DL29" s="626">
        <v>209978</v>
      </c>
      <c r="DM29" s="639"/>
      <c r="DN29" s="639"/>
      <c r="DO29" s="639"/>
      <c r="DP29" s="639"/>
      <c r="DQ29" s="639"/>
      <c r="DR29" s="639"/>
      <c r="DS29" s="639"/>
      <c r="DT29" s="639"/>
      <c r="DU29" s="639"/>
      <c r="DV29" s="640"/>
      <c r="DW29" s="643">
        <v>11.2</v>
      </c>
      <c r="DX29" s="644"/>
      <c r="DY29" s="644"/>
      <c r="DZ29" s="644"/>
      <c r="EA29" s="644"/>
      <c r="EB29" s="644"/>
      <c r="EC29" s="645"/>
    </row>
    <row r="30" spans="2:133" ht="11.25" customHeight="1">
      <c r="B30" s="617" t="s">
        <v>287</v>
      </c>
      <c r="C30" s="618"/>
      <c r="D30" s="618"/>
      <c r="E30" s="618"/>
      <c r="F30" s="618"/>
      <c r="G30" s="618"/>
      <c r="H30" s="618"/>
      <c r="I30" s="618"/>
      <c r="J30" s="618"/>
      <c r="K30" s="618"/>
      <c r="L30" s="618"/>
      <c r="M30" s="618"/>
      <c r="N30" s="618"/>
      <c r="O30" s="618"/>
      <c r="P30" s="618"/>
      <c r="Q30" s="619"/>
      <c r="R30" s="620">
        <v>119046</v>
      </c>
      <c r="S30" s="621"/>
      <c r="T30" s="621"/>
      <c r="U30" s="621"/>
      <c r="V30" s="621"/>
      <c r="W30" s="621"/>
      <c r="X30" s="621"/>
      <c r="Y30" s="622"/>
      <c r="Z30" s="673">
        <v>3.5</v>
      </c>
      <c r="AA30" s="673"/>
      <c r="AB30" s="673"/>
      <c r="AC30" s="673"/>
      <c r="AD30" s="674" t="s">
        <v>111</v>
      </c>
      <c r="AE30" s="674"/>
      <c r="AF30" s="674"/>
      <c r="AG30" s="674"/>
      <c r="AH30" s="674"/>
      <c r="AI30" s="674"/>
      <c r="AJ30" s="674"/>
      <c r="AK30" s="674"/>
      <c r="AL30" s="643" t="s">
        <v>111</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99.2</v>
      </c>
      <c r="BH30" s="687"/>
      <c r="BI30" s="687"/>
      <c r="BJ30" s="687"/>
      <c r="BK30" s="687"/>
      <c r="BL30" s="687"/>
      <c r="BM30" s="688">
        <v>90.1</v>
      </c>
      <c r="BN30" s="687"/>
      <c r="BO30" s="687"/>
      <c r="BP30" s="687"/>
      <c r="BQ30" s="689"/>
      <c r="BR30" s="686">
        <v>99.1</v>
      </c>
      <c r="BS30" s="687"/>
      <c r="BT30" s="687"/>
      <c r="BU30" s="687"/>
      <c r="BV30" s="687"/>
      <c r="BW30" s="687"/>
      <c r="BX30" s="688">
        <v>88.7</v>
      </c>
      <c r="BY30" s="687"/>
      <c r="BZ30" s="687"/>
      <c r="CA30" s="687"/>
      <c r="CB30" s="689"/>
      <c r="CD30" s="692"/>
      <c r="CE30" s="693"/>
      <c r="CF30" s="657" t="s">
        <v>290</v>
      </c>
      <c r="CG30" s="654"/>
      <c r="CH30" s="654"/>
      <c r="CI30" s="654"/>
      <c r="CJ30" s="654"/>
      <c r="CK30" s="654"/>
      <c r="CL30" s="654"/>
      <c r="CM30" s="654"/>
      <c r="CN30" s="654"/>
      <c r="CO30" s="654"/>
      <c r="CP30" s="654"/>
      <c r="CQ30" s="655"/>
      <c r="CR30" s="620">
        <v>186009</v>
      </c>
      <c r="CS30" s="621"/>
      <c r="CT30" s="621"/>
      <c r="CU30" s="621"/>
      <c r="CV30" s="621"/>
      <c r="CW30" s="621"/>
      <c r="CX30" s="621"/>
      <c r="CY30" s="622"/>
      <c r="CZ30" s="623">
        <v>5.8</v>
      </c>
      <c r="DA30" s="641"/>
      <c r="DB30" s="641"/>
      <c r="DC30" s="642"/>
      <c r="DD30" s="626">
        <v>186009</v>
      </c>
      <c r="DE30" s="621"/>
      <c r="DF30" s="621"/>
      <c r="DG30" s="621"/>
      <c r="DH30" s="621"/>
      <c r="DI30" s="621"/>
      <c r="DJ30" s="621"/>
      <c r="DK30" s="622"/>
      <c r="DL30" s="626">
        <v>186009</v>
      </c>
      <c r="DM30" s="621"/>
      <c r="DN30" s="621"/>
      <c r="DO30" s="621"/>
      <c r="DP30" s="621"/>
      <c r="DQ30" s="621"/>
      <c r="DR30" s="621"/>
      <c r="DS30" s="621"/>
      <c r="DT30" s="621"/>
      <c r="DU30" s="621"/>
      <c r="DV30" s="622"/>
      <c r="DW30" s="643">
        <v>9.9</v>
      </c>
      <c r="DX30" s="644"/>
      <c r="DY30" s="644"/>
      <c r="DZ30" s="644"/>
      <c r="EA30" s="644"/>
      <c r="EB30" s="644"/>
      <c r="EC30" s="645"/>
    </row>
    <row r="31" spans="2:133" ht="11.25" customHeight="1">
      <c r="B31" s="617" t="s">
        <v>291</v>
      </c>
      <c r="C31" s="618"/>
      <c r="D31" s="618"/>
      <c r="E31" s="618"/>
      <c r="F31" s="618"/>
      <c r="G31" s="618"/>
      <c r="H31" s="618"/>
      <c r="I31" s="618"/>
      <c r="J31" s="618"/>
      <c r="K31" s="618"/>
      <c r="L31" s="618"/>
      <c r="M31" s="618"/>
      <c r="N31" s="618"/>
      <c r="O31" s="618"/>
      <c r="P31" s="618"/>
      <c r="Q31" s="619"/>
      <c r="R31" s="620">
        <v>225276</v>
      </c>
      <c r="S31" s="621"/>
      <c r="T31" s="621"/>
      <c r="U31" s="621"/>
      <c r="V31" s="621"/>
      <c r="W31" s="621"/>
      <c r="X31" s="621"/>
      <c r="Y31" s="622"/>
      <c r="Z31" s="673">
        <v>6.5</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99.4</v>
      </c>
      <c r="BH31" s="639"/>
      <c r="BI31" s="639"/>
      <c r="BJ31" s="639"/>
      <c r="BK31" s="639"/>
      <c r="BL31" s="639"/>
      <c r="BM31" s="675">
        <v>96.7</v>
      </c>
      <c r="BN31" s="685"/>
      <c r="BO31" s="685"/>
      <c r="BP31" s="685"/>
      <c r="BQ31" s="649"/>
      <c r="BR31" s="684">
        <v>99.3</v>
      </c>
      <c r="BS31" s="639"/>
      <c r="BT31" s="639"/>
      <c r="BU31" s="639"/>
      <c r="BV31" s="639"/>
      <c r="BW31" s="639"/>
      <c r="BX31" s="675">
        <v>95.5</v>
      </c>
      <c r="BY31" s="685"/>
      <c r="BZ31" s="685"/>
      <c r="CA31" s="685"/>
      <c r="CB31" s="649"/>
      <c r="CD31" s="692"/>
      <c r="CE31" s="693"/>
      <c r="CF31" s="657" t="s">
        <v>294</v>
      </c>
      <c r="CG31" s="654"/>
      <c r="CH31" s="654"/>
      <c r="CI31" s="654"/>
      <c r="CJ31" s="654"/>
      <c r="CK31" s="654"/>
      <c r="CL31" s="654"/>
      <c r="CM31" s="654"/>
      <c r="CN31" s="654"/>
      <c r="CO31" s="654"/>
      <c r="CP31" s="654"/>
      <c r="CQ31" s="655"/>
      <c r="CR31" s="620">
        <v>23969</v>
      </c>
      <c r="CS31" s="639"/>
      <c r="CT31" s="639"/>
      <c r="CU31" s="639"/>
      <c r="CV31" s="639"/>
      <c r="CW31" s="639"/>
      <c r="CX31" s="639"/>
      <c r="CY31" s="640"/>
      <c r="CZ31" s="623">
        <v>0.7</v>
      </c>
      <c r="DA31" s="641"/>
      <c r="DB31" s="641"/>
      <c r="DC31" s="642"/>
      <c r="DD31" s="626">
        <v>23969</v>
      </c>
      <c r="DE31" s="639"/>
      <c r="DF31" s="639"/>
      <c r="DG31" s="639"/>
      <c r="DH31" s="639"/>
      <c r="DI31" s="639"/>
      <c r="DJ31" s="639"/>
      <c r="DK31" s="640"/>
      <c r="DL31" s="626">
        <v>23969</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295</v>
      </c>
      <c r="C32" s="618"/>
      <c r="D32" s="618"/>
      <c r="E32" s="618"/>
      <c r="F32" s="618"/>
      <c r="G32" s="618"/>
      <c r="H32" s="618"/>
      <c r="I32" s="618"/>
      <c r="J32" s="618"/>
      <c r="K32" s="618"/>
      <c r="L32" s="618"/>
      <c r="M32" s="618"/>
      <c r="N32" s="618"/>
      <c r="O32" s="618"/>
      <c r="P32" s="618"/>
      <c r="Q32" s="619"/>
      <c r="R32" s="620">
        <v>13708</v>
      </c>
      <c r="S32" s="621"/>
      <c r="T32" s="621"/>
      <c r="U32" s="621"/>
      <c r="V32" s="621"/>
      <c r="W32" s="621"/>
      <c r="X32" s="621"/>
      <c r="Y32" s="622"/>
      <c r="Z32" s="673">
        <v>0.4</v>
      </c>
      <c r="AA32" s="673"/>
      <c r="AB32" s="673"/>
      <c r="AC32" s="673"/>
      <c r="AD32" s="674">
        <v>8</v>
      </c>
      <c r="AE32" s="674"/>
      <c r="AF32" s="674"/>
      <c r="AG32" s="674"/>
      <c r="AH32" s="674"/>
      <c r="AI32" s="674"/>
      <c r="AJ32" s="674"/>
      <c r="AK32" s="674"/>
      <c r="AL32" s="643">
        <v>0</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98.9</v>
      </c>
      <c r="BH32" s="605"/>
      <c r="BI32" s="605"/>
      <c r="BJ32" s="605"/>
      <c r="BK32" s="605"/>
      <c r="BL32" s="605"/>
      <c r="BM32" s="668">
        <v>83.6</v>
      </c>
      <c r="BN32" s="605"/>
      <c r="BO32" s="605"/>
      <c r="BP32" s="605"/>
      <c r="BQ32" s="662"/>
      <c r="BR32" s="683">
        <v>98.9</v>
      </c>
      <c r="BS32" s="605"/>
      <c r="BT32" s="605"/>
      <c r="BU32" s="605"/>
      <c r="BV32" s="605"/>
      <c r="BW32" s="605"/>
      <c r="BX32" s="668">
        <v>82.1</v>
      </c>
      <c r="BY32" s="605"/>
      <c r="BZ32" s="605"/>
      <c r="CA32" s="605"/>
      <c r="CB32" s="662"/>
      <c r="CD32" s="694"/>
      <c r="CE32" s="695"/>
      <c r="CF32" s="657" t="s">
        <v>297</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298</v>
      </c>
      <c r="C33" s="618"/>
      <c r="D33" s="618"/>
      <c r="E33" s="618"/>
      <c r="F33" s="618"/>
      <c r="G33" s="618"/>
      <c r="H33" s="618"/>
      <c r="I33" s="618"/>
      <c r="J33" s="618"/>
      <c r="K33" s="618"/>
      <c r="L33" s="618"/>
      <c r="M33" s="618"/>
      <c r="N33" s="618"/>
      <c r="O33" s="618"/>
      <c r="P33" s="618"/>
      <c r="Q33" s="619"/>
      <c r="R33" s="620">
        <v>354902</v>
      </c>
      <c r="S33" s="621"/>
      <c r="T33" s="621"/>
      <c r="U33" s="621"/>
      <c r="V33" s="621"/>
      <c r="W33" s="621"/>
      <c r="X33" s="621"/>
      <c r="Y33" s="622"/>
      <c r="Z33" s="673">
        <v>10.3</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1705722</v>
      </c>
      <c r="CS33" s="639"/>
      <c r="CT33" s="639"/>
      <c r="CU33" s="639"/>
      <c r="CV33" s="639"/>
      <c r="CW33" s="639"/>
      <c r="CX33" s="639"/>
      <c r="CY33" s="640"/>
      <c r="CZ33" s="623">
        <v>53.3</v>
      </c>
      <c r="DA33" s="641"/>
      <c r="DB33" s="641"/>
      <c r="DC33" s="642"/>
      <c r="DD33" s="626">
        <v>1152920</v>
      </c>
      <c r="DE33" s="639"/>
      <c r="DF33" s="639"/>
      <c r="DG33" s="639"/>
      <c r="DH33" s="639"/>
      <c r="DI33" s="639"/>
      <c r="DJ33" s="639"/>
      <c r="DK33" s="640"/>
      <c r="DL33" s="626">
        <v>868910</v>
      </c>
      <c r="DM33" s="639"/>
      <c r="DN33" s="639"/>
      <c r="DO33" s="639"/>
      <c r="DP33" s="639"/>
      <c r="DQ33" s="639"/>
      <c r="DR33" s="639"/>
      <c r="DS33" s="639"/>
      <c r="DT33" s="639"/>
      <c r="DU33" s="639"/>
      <c r="DV33" s="640"/>
      <c r="DW33" s="643">
        <v>46.3</v>
      </c>
      <c r="DX33" s="644"/>
      <c r="DY33" s="644"/>
      <c r="DZ33" s="644"/>
      <c r="EA33" s="644"/>
      <c r="EB33" s="644"/>
      <c r="EC33" s="645"/>
    </row>
    <row r="34" spans="2:133" ht="11.25" customHeight="1">
      <c r="B34" s="617" t="s">
        <v>300</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839376</v>
      </c>
      <c r="CS34" s="621"/>
      <c r="CT34" s="621"/>
      <c r="CU34" s="621"/>
      <c r="CV34" s="621"/>
      <c r="CW34" s="621"/>
      <c r="CX34" s="621"/>
      <c r="CY34" s="622"/>
      <c r="CZ34" s="623">
        <v>26.2</v>
      </c>
      <c r="DA34" s="641"/>
      <c r="DB34" s="641"/>
      <c r="DC34" s="642"/>
      <c r="DD34" s="626">
        <v>399498</v>
      </c>
      <c r="DE34" s="621"/>
      <c r="DF34" s="621"/>
      <c r="DG34" s="621"/>
      <c r="DH34" s="621"/>
      <c r="DI34" s="621"/>
      <c r="DJ34" s="621"/>
      <c r="DK34" s="622"/>
      <c r="DL34" s="626">
        <v>229629</v>
      </c>
      <c r="DM34" s="621"/>
      <c r="DN34" s="621"/>
      <c r="DO34" s="621"/>
      <c r="DP34" s="621"/>
      <c r="DQ34" s="621"/>
      <c r="DR34" s="621"/>
      <c r="DS34" s="621"/>
      <c r="DT34" s="621"/>
      <c r="DU34" s="621"/>
      <c r="DV34" s="622"/>
      <c r="DW34" s="643">
        <v>12.2</v>
      </c>
      <c r="DX34" s="644"/>
      <c r="DY34" s="644"/>
      <c r="DZ34" s="644"/>
      <c r="EA34" s="644"/>
      <c r="EB34" s="644"/>
      <c r="EC34" s="645"/>
    </row>
    <row r="35" spans="2:133" ht="11.25" customHeight="1">
      <c r="B35" s="617" t="s">
        <v>304</v>
      </c>
      <c r="C35" s="618"/>
      <c r="D35" s="618"/>
      <c r="E35" s="618"/>
      <c r="F35" s="618"/>
      <c r="G35" s="618"/>
      <c r="H35" s="618"/>
      <c r="I35" s="618"/>
      <c r="J35" s="618"/>
      <c r="K35" s="618"/>
      <c r="L35" s="618"/>
      <c r="M35" s="618"/>
      <c r="N35" s="618"/>
      <c r="O35" s="618"/>
      <c r="P35" s="618"/>
      <c r="Q35" s="619"/>
      <c r="R35" s="620">
        <v>76402</v>
      </c>
      <c r="S35" s="621"/>
      <c r="T35" s="621"/>
      <c r="U35" s="621"/>
      <c r="V35" s="621"/>
      <c r="W35" s="621"/>
      <c r="X35" s="621"/>
      <c r="Y35" s="622"/>
      <c r="Z35" s="673">
        <v>2.2000000000000002</v>
      </c>
      <c r="AA35" s="673"/>
      <c r="AB35" s="673"/>
      <c r="AC35" s="673"/>
      <c r="AD35" s="674" t="s">
        <v>111</v>
      </c>
      <c r="AE35" s="674"/>
      <c r="AF35" s="674"/>
      <c r="AG35" s="674"/>
      <c r="AH35" s="674"/>
      <c r="AI35" s="674"/>
      <c r="AJ35" s="674"/>
      <c r="AK35" s="674"/>
      <c r="AL35" s="643" t="s">
        <v>111</v>
      </c>
      <c r="AM35" s="675"/>
      <c r="AN35" s="675"/>
      <c r="AO35" s="676"/>
      <c r="AP35" s="188"/>
      <c r="AQ35" s="677" t="s">
        <v>305</v>
      </c>
      <c r="AR35" s="678"/>
      <c r="AS35" s="678"/>
      <c r="AT35" s="678"/>
      <c r="AU35" s="678"/>
      <c r="AV35" s="678"/>
      <c r="AW35" s="678"/>
      <c r="AX35" s="678"/>
      <c r="AY35" s="679"/>
      <c r="AZ35" s="670">
        <v>429457</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37348</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59538</v>
      </c>
      <c r="CS35" s="639"/>
      <c r="CT35" s="639"/>
      <c r="CU35" s="639"/>
      <c r="CV35" s="639"/>
      <c r="CW35" s="639"/>
      <c r="CX35" s="639"/>
      <c r="CY35" s="640"/>
      <c r="CZ35" s="623">
        <v>1.9</v>
      </c>
      <c r="DA35" s="641"/>
      <c r="DB35" s="641"/>
      <c r="DC35" s="642"/>
      <c r="DD35" s="626">
        <v>55204</v>
      </c>
      <c r="DE35" s="639"/>
      <c r="DF35" s="639"/>
      <c r="DG35" s="639"/>
      <c r="DH35" s="639"/>
      <c r="DI35" s="639"/>
      <c r="DJ35" s="639"/>
      <c r="DK35" s="640"/>
      <c r="DL35" s="626">
        <v>40133</v>
      </c>
      <c r="DM35" s="639"/>
      <c r="DN35" s="639"/>
      <c r="DO35" s="639"/>
      <c r="DP35" s="639"/>
      <c r="DQ35" s="639"/>
      <c r="DR35" s="639"/>
      <c r="DS35" s="639"/>
      <c r="DT35" s="639"/>
      <c r="DU35" s="639"/>
      <c r="DV35" s="640"/>
      <c r="DW35" s="643">
        <v>2.1</v>
      </c>
      <c r="DX35" s="644"/>
      <c r="DY35" s="644"/>
      <c r="DZ35" s="644"/>
      <c r="EA35" s="644"/>
      <c r="EB35" s="644"/>
      <c r="EC35" s="645"/>
    </row>
    <row r="36" spans="2:133" ht="11.25" customHeight="1">
      <c r="B36" s="601" t="s">
        <v>308</v>
      </c>
      <c r="C36" s="602"/>
      <c r="D36" s="602"/>
      <c r="E36" s="602"/>
      <c r="F36" s="602"/>
      <c r="G36" s="602"/>
      <c r="H36" s="602"/>
      <c r="I36" s="602"/>
      <c r="J36" s="602"/>
      <c r="K36" s="602"/>
      <c r="L36" s="602"/>
      <c r="M36" s="602"/>
      <c r="N36" s="602"/>
      <c r="O36" s="602"/>
      <c r="P36" s="602"/>
      <c r="Q36" s="603"/>
      <c r="R36" s="604">
        <v>3441995</v>
      </c>
      <c r="S36" s="661"/>
      <c r="T36" s="661"/>
      <c r="U36" s="661"/>
      <c r="V36" s="661"/>
      <c r="W36" s="661"/>
      <c r="X36" s="661"/>
      <c r="Y36" s="664"/>
      <c r="Z36" s="665">
        <v>100</v>
      </c>
      <c r="AA36" s="665"/>
      <c r="AB36" s="665"/>
      <c r="AC36" s="665"/>
      <c r="AD36" s="666">
        <v>1798777</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180605</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-6504</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370604</v>
      </c>
      <c r="CS36" s="621"/>
      <c r="CT36" s="621"/>
      <c r="CU36" s="621"/>
      <c r="CV36" s="621"/>
      <c r="CW36" s="621"/>
      <c r="CX36" s="621"/>
      <c r="CY36" s="622"/>
      <c r="CZ36" s="623">
        <v>11.6</v>
      </c>
      <c r="DA36" s="641"/>
      <c r="DB36" s="641"/>
      <c r="DC36" s="642"/>
      <c r="DD36" s="626">
        <v>308160</v>
      </c>
      <c r="DE36" s="621"/>
      <c r="DF36" s="621"/>
      <c r="DG36" s="621"/>
      <c r="DH36" s="621"/>
      <c r="DI36" s="621"/>
      <c r="DJ36" s="621"/>
      <c r="DK36" s="622"/>
      <c r="DL36" s="626">
        <v>293590</v>
      </c>
      <c r="DM36" s="621"/>
      <c r="DN36" s="621"/>
      <c r="DO36" s="621"/>
      <c r="DP36" s="621"/>
      <c r="DQ36" s="621"/>
      <c r="DR36" s="621"/>
      <c r="DS36" s="621"/>
      <c r="DT36" s="621"/>
      <c r="DU36" s="621"/>
      <c r="DV36" s="622"/>
      <c r="DW36" s="643">
        <v>15.7</v>
      </c>
      <c r="DX36" s="644"/>
      <c r="DY36" s="644"/>
      <c r="DZ36" s="644"/>
      <c r="EA36" s="644"/>
      <c r="EB36" s="644"/>
      <c r="EC36" s="645"/>
    </row>
    <row r="37" spans="2:133" ht="11.25" customHeight="1">
      <c r="AQ37" s="646" t="s">
        <v>312</v>
      </c>
      <c r="AR37" s="647"/>
      <c r="AS37" s="647"/>
      <c r="AT37" s="647"/>
      <c r="AU37" s="647"/>
      <c r="AV37" s="647"/>
      <c r="AW37" s="647"/>
      <c r="AX37" s="647"/>
      <c r="AY37" s="648"/>
      <c r="AZ37" s="620">
        <v>67109</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678</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203049</v>
      </c>
      <c r="CS37" s="639"/>
      <c r="CT37" s="639"/>
      <c r="CU37" s="639"/>
      <c r="CV37" s="639"/>
      <c r="CW37" s="639"/>
      <c r="CX37" s="639"/>
      <c r="CY37" s="640"/>
      <c r="CZ37" s="623">
        <v>6.3</v>
      </c>
      <c r="DA37" s="641"/>
      <c r="DB37" s="641"/>
      <c r="DC37" s="642"/>
      <c r="DD37" s="626">
        <v>203049</v>
      </c>
      <c r="DE37" s="639"/>
      <c r="DF37" s="639"/>
      <c r="DG37" s="639"/>
      <c r="DH37" s="639"/>
      <c r="DI37" s="639"/>
      <c r="DJ37" s="639"/>
      <c r="DK37" s="640"/>
      <c r="DL37" s="626">
        <v>203049</v>
      </c>
      <c r="DM37" s="639"/>
      <c r="DN37" s="639"/>
      <c r="DO37" s="639"/>
      <c r="DP37" s="639"/>
      <c r="DQ37" s="639"/>
      <c r="DR37" s="639"/>
      <c r="DS37" s="639"/>
      <c r="DT37" s="639"/>
      <c r="DU37" s="639"/>
      <c r="DV37" s="640"/>
      <c r="DW37" s="643">
        <v>10.8</v>
      </c>
      <c r="DX37" s="644"/>
      <c r="DY37" s="644"/>
      <c r="DZ37" s="644"/>
      <c r="EA37" s="644"/>
      <c r="EB37" s="644"/>
      <c r="EC37" s="645"/>
    </row>
    <row r="38" spans="2:133" ht="11.25" customHeight="1">
      <c r="AQ38" s="646" t="s">
        <v>315</v>
      </c>
      <c r="AR38" s="647"/>
      <c r="AS38" s="647"/>
      <c r="AT38" s="647"/>
      <c r="AU38" s="647"/>
      <c r="AV38" s="647"/>
      <c r="AW38" s="647"/>
      <c r="AX38" s="647"/>
      <c r="AY38" s="648"/>
      <c r="AZ38" s="620">
        <v>499</v>
      </c>
      <c r="BA38" s="621"/>
      <c r="BB38" s="621"/>
      <c r="BC38" s="621"/>
      <c r="BD38" s="639"/>
      <c r="BE38" s="639"/>
      <c r="BF38" s="649"/>
      <c r="BG38" s="657" t="s">
        <v>316</v>
      </c>
      <c r="BH38" s="654"/>
      <c r="BI38" s="654"/>
      <c r="BJ38" s="654"/>
      <c r="BK38" s="654"/>
      <c r="BL38" s="654"/>
      <c r="BM38" s="654"/>
      <c r="BN38" s="654"/>
      <c r="BO38" s="654"/>
      <c r="BP38" s="654"/>
      <c r="BQ38" s="654"/>
      <c r="BR38" s="654"/>
      <c r="BS38" s="654"/>
      <c r="BT38" s="654"/>
      <c r="BU38" s="655"/>
      <c r="BV38" s="620">
        <v>1261</v>
      </c>
      <c r="BW38" s="621"/>
      <c r="BX38" s="621"/>
      <c r="BY38" s="621"/>
      <c r="BZ38" s="621"/>
      <c r="CA38" s="621"/>
      <c r="CB38" s="656"/>
      <c r="CD38" s="657" t="s">
        <v>317</v>
      </c>
      <c r="CE38" s="654"/>
      <c r="CF38" s="654"/>
      <c r="CG38" s="654"/>
      <c r="CH38" s="654"/>
      <c r="CI38" s="654"/>
      <c r="CJ38" s="654"/>
      <c r="CK38" s="654"/>
      <c r="CL38" s="654"/>
      <c r="CM38" s="654"/>
      <c r="CN38" s="654"/>
      <c r="CO38" s="654"/>
      <c r="CP38" s="654"/>
      <c r="CQ38" s="655"/>
      <c r="CR38" s="620">
        <v>428958</v>
      </c>
      <c r="CS38" s="621"/>
      <c r="CT38" s="621"/>
      <c r="CU38" s="621"/>
      <c r="CV38" s="621"/>
      <c r="CW38" s="621"/>
      <c r="CX38" s="621"/>
      <c r="CY38" s="622"/>
      <c r="CZ38" s="623">
        <v>13.4</v>
      </c>
      <c r="DA38" s="641"/>
      <c r="DB38" s="641"/>
      <c r="DC38" s="642"/>
      <c r="DD38" s="626">
        <v>387548</v>
      </c>
      <c r="DE38" s="621"/>
      <c r="DF38" s="621"/>
      <c r="DG38" s="621"/>
      <c r="DH38" s="621"/>
      <c r="DI38" s="621"/>
      <c r="DJ38" s="621"/>
      <c r="DK38" s="622"/>
      <c r="DL38" s="626">
        <v>305558</v>
      </c>
      <c r="DM38" s="621"/>
      <c r="DN38" s="621"/>
      <c r="DO38" s="621"/>
      <c r="DP38" s="621"/>
      <c r="DQ38" s="621"/>
      <c r="DR38" s="621"/>
      <c r="DS38" s="621"/>
      <c r="DT38" s="621"/>
      <c r="DU38" s="621"/>
      <c r="DV38" s="622"/>
      <c r="DW38" s="643">
        <v>16.3</v>
      </c>
      <c r="DX38" s="644"/>
      <c r="DY38" s="644"/>
      <c r="DZ38" s="644"/>
      <c r="EA38" s="644"/>
      <c r="EB38" s="644"/>
      <c r="EC38" s="645"/>
    </row>
    <row r="39" spans="2:133" ht="11.25" customHeight="1">
      <c r="AQ39" s="646" t="s">
        <v>318</v>
      </c>
      <c r="AR39" s="647"/>
      <c r="AS39" s="647"/>
      <c r="AT39" s="647"/>
      <c r="AU39" s="647"/>
      <c r="AV39" s="647"/>
      <c r="AW39" s="647"/>
      <c r="AX39" s="647"/>
      <c r="AY39" s="648"/>
      <c r="AZ39" s="620" t="s">
        <v>319</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115</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3765</v>
      </c>
      <c r="CS39" s="639"/>
      <c r="CT39" s="639"/>
      <c r="CU39" s="639"/>
      <c r="CV39" s="639"/>
      <c r="CW39" s="639"/>
      <c r="CX39" s="639"/>
      <c r="CY39" s="640"/>
      <c r="CZ39" s="623">
        <v>0.1</v>
      </c>
      <c r="DA39" s="641"/>
      <c r="DB39" s="641"/>
      <c r="DC39" s="642"/>
      <c r="DD39" s="626">
        <v>2029</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78230</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113</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v>3481</v>
      </c>
      <c r="CS40" s="621"/>
      <c r="CT40" s="621"/>
      <c r="CU40" s="621"/>
      <c r="CV40" s="621"/>
      <c r="CW40" s="621"/>
      <c r="CX40" s="621"/>
      <c r="CY40" s="622"/>
      <c r="CZ40" s="623">
        <v>0.1</v>
      </c>
      <c r="DA40" s="641"/>
      <c r="DB40" s="641"/>
      <c r="DC40" s="642"/>
      <c r="DD40" s="626">
        <v>481</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103014</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270</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531978</v>
      </c>
      <c r="CS42" s="621"/>
      <c r="CT42" s="621"/>
      <c r="CU42" s="621"/>
      <c r="CV42" s="621"/>
      <c r="CW42" s="621"/>
      <c r="CX42" s="621"/>
      <c r="CY42" s="622"/>
      <c r="CZ42" s="623">
        <v>16.600000000000001</v>
      </c>
      <c r="DA42" s="624"/>
      <c r="DB42" s="624"/>
      <c r="DC42" s="625"/>
      <c r="DD42" s="626">
        <v>154567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t="s">
        <v>111</v>
      </c>
      <c r="CS43" s="639"/>
      <c r="CT43" s="639"/>
      <c r="CU43" s="639"/>
      <c r="CV43" s="639"/>
      <c r="CW43" s="639"/>
      <c r="CX43" s="639"/>
      <c r="CY43" s="640"/>
      <c r="CZ43" s="623" t="s">
        <v>111</v>
      </c>
      <c r="DA43" s="641"/>
      <c r="DB43" s="641"/>
      <c r="DC43" s="642"/>
      <c r="DD43" s="626" t="s">
        <v>111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334</v>
      </c>
      <c r="CD44" s="633" t="s">
        <v>286</v>
      </c>
      <c r="CE44" s="634"/>
      <c r="CF44" s="617" t="s">
        <v>335</v>
      </c>
      <c r="CG44" s="618"/>
      <c r="CH44" s="618"/>
      <c r="CI44" s="618"/>
      <c r="CJ44" s="618"/>
      <c r="CK44" s="618"/>
      <c r="CL44" s="618"/>
      <c r="CM44" s="618"/>
      <c r="CN44" s="618"/>
      <c r="CO44" s="618"/>
      <c r="CP44" s="618"/>
      <c r="CQ44" s="619"/>
      <c r="CR44" s="620">
        <v>526743</v>
      </c>
      <c r="CS44" s="621"/>
      <c r="CT44" s="621"/>
      <c r="CU44" s="621"/>
      <c r="CV44" s="621"/>
      <c r="CW44" s="621"/>
      <c r="CX44" s="621"/>
      <c r="CY44" s="622"/>
      <c r="CZ44" s="623">
        <v>16.5</v>
      </c>
      <c r="DA44" s="624"/>
      <c r="DB44" s="624"/>
      <c r="DC44" s="625"/>
      <c r="DD44" s="626">
        <v>154567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336</v>
      </c>
      <c r="CG45" s="618"/>
      <c r="CH45" s="618"/>
      <c r="CI45" s="618"/>
      <c r="CJ45" s="618"/>
      <c r="CK45" s="618"/>
      <c r="CL45" s="618"/>
      <c r="CM45" s="618"/>
      <c r="CN45" s="618"/>
      <c r="CO45" s="618"/>
      <c r="CP45" s="618"/>
      <c r="CQ45" s="619"/>
      <c r="CR45" s="620">
        <v>345122</v>
      </c>
      <c r="CS45" s="639"/>
      <c r="CT45" s="639"/>
      <c r="CU45" s="639"/>
      <c r="CV45" s="639"/>
      <c r="CW45" s="639"/>
      <c r="CX45" s="639"/>
      <c r="CY45" s="640"/>
      <c r="CZ45" s="623">
        <v>10.8</v>
      </c>
      <c r="DA45" s="641"/>
      <c r="DB45" s="641"/>
      <c r="DC45" s="642"/>
      <c r="DD45" s="626">
        <v>50631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337</v>
      </c>
      <c r="CG46" s="618"/>
      <c r="CH46" s="618"/>
      <c r="CI46" s="618"/>
      <c r="CJ46" s="618"/>
      <c r="CK46" s="618"/>
      <c r="CL46" s="618"/>
      <c r="CM46" s="618"/>
      <c r="CN46" s="618"/>
      <c r="CO46" s="618"/>
      <c r="CP46" s="618"/>
      <c r="CQ46" s="619"/>
      <c r="CR46" s="620">
        <v>165766</v>
      </c>
      <c r="CS46" s="621"/>
      <c r="CT46" s="621"/>
      <c r="CU46" s="621"/>
      <c r="CV46" s="621"/>
      <c r="CW46" s="621"/>
      <c r="CX46" s="621"/>
      <c r="CY46" s="622"/>
      <c r="CZ46" s="623">
        <v>5.2</v>
      </c>
      <c r="DA46" s="624"/>
      <c r="DB46" s="624"/>
      <c r="DC46" s="625"/>
      <c r="DD46" s="626">
        <v>88081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338</v>
      </c>
      <c r="CG47" s="618"/>
      <c r="CH47" s="618"/>
      <c r="CI47" s="618"/>
      <c r="CJ47" s="618"/>
      <c r="CK47" s="618"/>
      <c r="CL47" s="618"/>
      <c r="CM47" s="618"/>
      <c r="CN47" s="618"/>
      <c r="CO47" s="618"/>
      <c r="CP47" s="618"/>
      <c r="CQ47" s="619"/>
      <c r="CR47" s="620">
        <v>5235</v>
      </c>
      <c r="CS47" s="639"/>
      <c r="CT47" s="639"/>
      <c r="CU47" s="639"/>
      <c r="CV47" s="639"/>
      <c r="CW47" s="639"/>
      <c r="CX47" s="639"/>
      <c r="CY47" s="640"/>
      <c r="CZ47" s="623">
        <v>0.2</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339</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340</v>
      </c>
      <c r="CE49" s="602"/>
      <c r="CF49" s="602"/>
      <c r="CG49" s="602"/>
      <c r="CH49" s="602"/>
      <c r="CI49" s="602"/>
      <c r="CJ49" s="602"/>
      <c r="CK49" s="602"/>
      <c r="CL49" s="602"/>
      <c r="CM49" s="602"/>
      <c r="CN49" s="602"/>
      <c r="CO49" s="602"/>
      <c r="CP49" s="602"/>
      <c r="CQ49" s="603"/>
      <c r="CR49" s="604">
        <v>3197932</v>
      </c>
      <c r="CS49" s="605"/>
      <c r="CT49" s="605"/>
      <c r="CU49" s="605"/>
      <c r="CV49" s="605"/>
      <c r="CW49" s="605"/>
      <c r="CX49" s="605"/>
      <c r="CY49" s="606"/>
      <c r="CZ49" s="607">
        <v>100</v>
      </c>
      <c r="DA49" s="608"/>
      <c r="DB49" s="608"/>
      <c r="DC49" s="609"/>
      <c r="DD49" s="610">
        <v>2065612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P5"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342</v>
      </c>
      <c r="DK2" s="1140"/>
      <c r="DL2" s="1140"/>
      <c r="DM2" s="1140"/>
      <c r="DN2" s="1140"/>
      <c r="DO2" s="1141"/>
      <c r="DP2" s="202"/>
      <c r="DQ2" s="1139" t="s">
        <v>343</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2"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9"/>
      <c r="BA5" s="209"/>
      <c r="BB5" s="209"/>
      <c r="BC5" s="209"/>
      <c r="BD5" s="209"/>
      <c r="BE5" s="210"/>
      <c r="BF5" s="210"/>
      <c r="BG5" s="210"/>
      <c r="BH5" s="210"/>
      <c r="BI5" s="210"/>
      <c r="BJ5" s="210"/>
      <c r="BK5" s="210"/>
      <c r="BL5" s="210"/>
      <c r="BM5" s="210"/>
      <c r="BN5" s="210"/>
      <c r="BO5" s="210"/>
      <c r="BP5" s="210"/>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7" t="s">
        <v>360</v>
      </c>
      <c r="DH5" s="1128"/>
      <c r="DI5" s="1128"/>
      <c r="DJ5" s="1128"/>
      <c r="DK5" s="1129"/>
      <c r="DL5" s="1127" t="s">
        <v>361</v>
      </c>
      <c r="DM5" s="1128"/>
      <c r="DN5" s="1128"/>
      <c r="DO5" s="1128"/>
      <c r="DP5" s="1129"/>
      <c r="DQ5" s="1030" t="s">
        <v>362</v>
      </c>
      <c r="DR5" s="1031"/>
      <c r="DS5" s="1031"/>
      <c r="DT5" s="1031"/>
      <c r="DU5" s="1032"/>
      <c r="DV5" s="1030" t="s">
        <v>353</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363</v>
      </c>
      <c r="C7" s="1080"/>
      <c r="D7" s="1080"/>
      <c r="E7" s="1080"/>
      <c r="F7" s="1080"/>
      <c r="G7" s="1080"/>
      <c r="H7" s="1080"/>
      <c r="I7" s="1080"/>
      <c r="J7" s="1080"/>
      <c r="K7" s="1080"/>
      <c r="L7" s="1080"/>
      <c r="M7" s="1080"/>
      <c r="N7" s="1080"/>
      <c r="O7" s="1080"/>
      <c r="P7" s="1081"/>
      <c r="Q7" s="1133">
        <v>3438</v>
      </c>
      <c r="R7" s="1134"/>
      <c r="S7" s="1134"/>
      <c r="T7" s="1134"/>
      <c r="U7" s="1134"/>
      <c r="V7" s="1134">
        <v>3198</v>
      </c>
      <c r="W7" s="1134"/>
      <c r="X7" s="1134"/>
      <c r="Y7" s="1134"/>
      <c r="Z7" s="1134"/>
      <c r="AA7" s="1134">
        <v>240</v>
      </c>
      <c r="AB7" s="1134"/>
      <c r="AC7" s="1134"/>
      <c r="AD7" s="1134"/>
      <c r="AE7" s="1135"/>
      <c r="AF7" s="1136">
        <v>214</v>
      </c>
      <c r="AG7" s="1137"/>
      <c r="AH7" s="1137"/>
      <c r="AI7" s="1137"/>
      <c r="AJ7" s="1138"/>
      <c r="AK7" s="1120"/>
      <c r="AL7" s="1121"/>
      <c r="AM7" s="1121"/>
      <c r="AN7" s="1121"/>
      <c r="AO7" s="1121"/>
      <c r="AP7" s="1121">
        <v>2372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532</v>
      </c>
      <c r="BT7" s="1125"/>
      <c r="BU7" s="1125"/>
      <c r="BV7" s="1125"/>
      <c r="BW7" s="1125"/>
      <c r="BX7" s="1125"/>
      <c r="BY7" s="1125"/>
      <c r="BZ7" s="1125"/>
      <c r="CA7" s="1125"/>
      <c r="CB7" s="1125"/>
      <c r="CC7" s="1125"/>
      <c r="CD7" s="1125"/>
      <c r="CE7" s="1125"/>
      <c r="CF7" s="1125"/>
      <c r="CG7" s="1126"/>
      <c r="CH7" s="1117">
        <v>-0.625</v>
      </c>
      <c r="CI7" s="1118"/>
      <c r="CJ7" s="1118"/>
      <c r="CK7" s="1118"/>
      <c r="CL7" s="1119"/>
      <c r="CM7" s="1117">
        <v>72</v>
      </c>
      <c r="CN7" s="1118"/>
      <c r="CO7" s="1118"/>
      <c r="CP7" s="1118"/>
      <c r="CQ7" s="1119"/>
      <c r="CR7" s="1117">
        <v>0.5</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c r="A8" s="214">
        <v>2</v>
      </c>
      <c r="B8" s="1066" t="s">
        <v>364</v>
      </c>
      <c r="C8" s="1067"/>
      <c r="D8" s="1067"/>
      <c r="E8" s="1067"/>
      <c r="F8" s="1067"/>
      <c r="G8" s="1067"/>
      <c r="H8" s="1067"/>
      <c r="I8" s="1067"/>
      <c r="J8" s="1067"/>
      <c r="K8" s="1067"/>
      <c r="L8" s="1067"/>
      <c r="M8" s="1067"/>
      <c r="N8" s="1067"/>
      <c r="O8" s="1067"/>
      <c r="P8" s="1068"/>
      <c r="Q8" s="1072">
        <v>4</v>
      </c>
      <c r="R8" s="1073"/>
      <c r="S8" s="1073"/>
      <c r="T8" s="1073"/>
      <c r="U8" s="1073"/>
      <c r="V8" s="1073">
        <v>0.1</v>
      </c>
      <c r="W8" s="1073"/>
      <c r="X8" s="1073"/>
      <c r="Y8" s="1073"/>
      <c r="Z8" s="1073"/>
      <c r="AA8" s="1073">
        <v>4</v>
      </c>
      <c r="AB8" s="1073"/>
      <c r="AC8" s="1073"/>
      <c r="AD8" s="1073"/>
      <c r="AE8" s="1074"/>
      <c r="AF8" s="1048">
        <v>4</v>
      </c>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366</v>
      </c>
      <c r="B23" s="973" t="s">
        <v>367</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218</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346</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353</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378</v>
      </c>
      <c r="C28" s="1080"/>
      <c r="D28" s="1080"/>
      <c r="E28" s="1080"/>
      <c r="F28" s="1080"/>
      <c r="G28" s="1080"/>
      <c r="H28" s="1080"/>
      <c r="I28" s="1080"/>
      <c r="J28" s="1080"/>
      <c r="K28" s="1080"/>
      <c r="L28" s="1080"/>
      <c r="M28" s="1080"/>
      <c r="N28" s="1080"/>
      <c r="O28" s="1080"/>
      <c r="P28" s="1081"/>
      <c r="Q28" s="1082">
        <v>671</v>
      </c>
      <c r="R28" s="1083"/>
      <c r="S28" s="1083"/>
      <c r="T28" s="1083"/>
      <c r="U28" s="1083"/>
      <c r="V28" s="1083">
        <v>634</v>
      </c>
      <c r="W28" s="1083"/>
      <c r="X28" s="1083"/>
      <c r="Y28" s="1083"/>
      <c r="Z28" s="1083"/>
      <c r="AA28" s="1083">
        <v>37</v>
      </c>
      <c r="AB28" s="1083"/>
      <c r="AC28" s="1083"/>
      <c r="AD28" s="1083"/>
      <c r="AE28" s="1084"/>
      <c r="AF28" s="1085">
        <v>37</v>
      </c>
      <c r="AG28" s="1083"/>
      <c r="AH28" s="1083"/>
      <c r="AI28" s="1083"/>
      <c r="AJ28" s="1086"/>
      <c r="AK28" s="1087"/>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379</v>
      </c>
      <c r="C29" s="1067"/>
      <c r="D29" s="1067"/>
      <c r="E29" s="1067"/>
      <c r="F29" s="1067"/>
      <c r="G29" s="1067"/>
      <c r="H29" s="1067"/>
      <c r="I29" s="1067"/>
      <c r="J29" s="1067"/>
      <c r="K29" s="1067"/>
      <c r="L29" s="1067"/>
      <c r="M29" s="1067"/>
      <c r="N29" s="1067"/>
      <c r="O29" s="1067"/>
      <c r="P29" s="1068"/>
      <c r="Q29" s="1072">
        <v>432</v>
      </c>
      <c r="R29" s="1073"/>
      <c r="S29" s="1073"/>
      <c r="T29" s="1073"/>
      <c r="U29" s="1073"/>
      <c r="V29" s="1073">
        <v>382</v>
      </c>
      <c r="W29" s="1073"/>
      <c r="X29" s="1073"/>
      <c r="Y29" s="1073"/>
      <c r="Z29" s="1073"/>
      <c r="AA29" s="1073">
        <v>50</v>
      </c>
      <c r="AB29" s="1073"/>
      <c r="AC29" s="1073"/>
      <c r="AD29" s="1073"/>
      <c r="AE29" s="1074"/>
      <c r="AF29" s="1048">
        <v>50</v>
      </c>
      <c r="AG29" s="1049"/>
      <c r="AH29" s="1049"/>
      <c r="AI29" s="1049"/>
      <c r="AJ29" s="1050"/>
      <c r="AK29" s="1009"/>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380</v>
      </c>
      <c r="C30" s="1067"/>
      <c r="D30" s="1067"/>
      <c r="E30" s="1067"/>
      <c r="F30" s="1067"/>
      <c r="G30" s="1067"/>
      <c r="H30" s="1067"/>
      <c r="I30" s="1067"/>
      <c r="J30" s="1067"/>
      <c r="K30" s="1067"/>
      <c r="L30" s="1067"/>
      <c r="M30" s="1067"/>
      <c r="N30" s="1067"/>
      <c r="O30" s="1067"/>
      <c r="P30" s="1068"/>
      <c r="Q30" s="1072">
        <v>40</v>
      </c>
      <c r="R30" s="1073"/>
      <c r="S30" s="1073"/>
      <c r="T30" s="1073"/>
      <c r="U30" s="1073"/>
      <c r="V30" s="1073">
        <v>40</v>
      </c>
      <c r="W30" s="1073"/>
      <c r="X30" s="1073"/>
      <c r="Y30" s="1073"/>
      <c r="Z30" s="1073"/>
      <c r="AA30" s="1073">
        <v>0</v>
      </c>
      <c r="AB30" s="1073"/>
      <c r="AC30" s="1073"/>
      <c r="AD30" s="1073"/>
      <c r="AE30" s="1074"/>
      <c r="AF30" s="1048">
        <v>0</v>
      </c>
      <c r="AG30" s="1049"/>
      <c r="AH30" s="1049"/>
      <c r="AI30" s="1049"/>
      <c r="AJ30" s="1050"/>
      <c r="AK30" s="1009"/>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381</v>
      </c>
      <c r="C31" s="1067"/>
      <c r="D31" s="1067"/>
      <c r="E31" s="1067"/>
      <c r="F31" s="1067"/>
      <c r="G31" s="1067"/>
      <c r="H31" s="1067"/>
      <c r="I31" s="1067"/>
      <c r="J31" s="1067"/>
      <c r="K31" s="1067"/>
      <c r="L31" s="1067"/>
      <c r="M31" s="1067"/>
      <c r="N31" s="1067"/>
      <c r="O31" s="1067"/>
      <c r="P31" s="1068"/>
      <c r="Q31" s="1072">
        <v>157</v>
      </c>
      <c r="R31" s="1073"/>
      <c r="S31" s="1073"/>
      <c r="T31" s="1073"/>
      <c r="U31" s="1073"/>
      <c r="V31" s="1073">
        <v>105</v>
      </c>
      <c r="W31" s="1073"/>
      <c r="X31" s="1073"/>
      <c r="Y31" s="1073"/>
      <c r="Z31" s="1073"/>
      <c r="AA31" s="1073">
        <v>52</v>
      </c>
      <c r="AB31" s="1073"/>
      <c r="AC31" s="1073"/>
      <c r="AD31" s="1073"/>
      <c r="AE31" s="1074"/>
      <c r="AF31" s="1048">
        <v>52</v>
      </c>
      <c r="AG31" s="1049"/>
      <c r="AH31" s="1049"/>
      <c r="AI31" s="1049"/>
      <c r="AJ31" s="1050"/>
      <c r="AK31" s="1009">
        <v>35</v>
      </c>
      <c r="AL31" s="1000"/>
      <c r="AM31" s="1000"/>
      <c r="AN31" s="1000"/>
      <c r="AO31" s="1000"/>
      <c r="AP31" s="1000">
        <v>280</v>
      </c>
      <c r="AQ31" s="1000"/>
      <c r="AR31" s="1000"/>
      <c r="AS31" s="1000"/>
      <c r="AT31" s="1000"/>
      <c r="AU31" s="1000"/>
      <c r="AV31" s="1000"/>
      <c r="AW31" s="1000"/>
      <c r="AX31" s="1000"/>
      <c r="AY31" s="1000"/>
      <c r="AZ31" s="1071"/>
      <c r="BA31" s="1071"/>
      <c r="BB31" s="1071"/>
      <c r="BC31" s="1071"/>
      <c r="BD31" s="1071"/>
      <c r="BE31" s="1061" t="s">
        <v>382</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383</v>
      </c>
      <c r="C32" s="1067"/>
      <c r="D32" s="1067"/>
      <c r="E32" s="1067"/>
      <c r="F32" s="1067"/>
      <c r="G32" s="1067"/>
      <c r="H32" s="1067"/>
      <c r="I32" s="1067"/>
      <c r="J32" s="1067"/>
      <c r="K32" s="1067"/>
      <c r="L32" s="1067"/>
      <c r="M32" s="1067"/>
      <c r="N32" s="1067"/>
      <c r="O32" s="1067"/>
      <c r="P32" s="1068"/>
      <c r="Q32" s="1072">
        <v>244</v>
      </c>
      <c r="R32" s="1073"/>
      <c r="S32" s="1073"/>
      <c r="T32" s="1073"/>
      <c r="U32" s="1073"/>
      <c r="V32" s="1073">
        <v>241</v>
      </c>
      <c r="W32" s="1073"/>
      <c r="X32" s="1073"/>
      <c r="Y32" s="1073"/>
      <c r="Z32" s="1073"/>
      <c r="AA32" s="1073">
        <v>3</v>
      </c>
      <c r="AB32" s="1073"/>
      <c r="AC32" s="1073"/>
      <c r="AD32" s="1073"/>
      <c r="AE32" s="1074"/>
      <c r="AF32" s="1048">
        <v>3</v>
      </c>
      <c r="AG32" s="1049"/>
      <c r="AH32" s="1049"/>
      <c r="AI32" s="1049"/>
      <c r="AJ32" s="1050"/>
      <c r="AK32" s="1009">
        <v>161</v>
      </c>
      <c r="AL32" s="1000"/>
      <c r="AM32" s="1000"/>
      <c r="AN32" s="1000"/>
      <c r="AO32" s="1000"/>
      <c r="AP32" s="1000">
        <v>1241</v>
      </c>
      <c r="AQ32" s="1000"/>
      <c r="AR32" s="1000"/>
      <c r="AS32" s="1000"/>
      <c r="AT32" s="1000"/>
      <c r="AU32" s="1000"/>
      <c r="AV32" s="1000"/>
      <c r="AW32" s="1000"/>
      <c r="AX32" s="1000"/>
      <c r="AY32" s="1000"/>
      <c r="AZ32" s="1071"/>
      <c r="BA32" s="1071"/>
      <c r="BB32" s="1071"/>
      <c r="BC32" s="1071"/>
      <c r="BD32" s="1071"/>
      <c r="BE32" s="1061" t="s">
        <v>382</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384</v>
      </c>
      <c r="C33" s="1067"/>
      <c r="D33" s="1067"/>
      <c r="E33" s="1067"/>
      <c r="F33" s="1067"/>
      <c r="G33" s="1067"/>
      <c r="H33" s="1067"/>
      <c r="I33" s="1067"/>
      <c r="J33" s="1067"/>
      <c r="K33" s="1067"/>
      <c r="L33" s="1067"/>
      <c r="M33" s="1067"/>
      <c r="N33" s="1067"/>
      <c r="O33" s="1067"/>
      <c r="P33" s="1068"/>
      <c r="Q33" s="1072">
        <v>51</v>
      </c>
      <c r="R33" s="1073"/>
      <c r="S33" s="1073"/>
      <c r="T33" s="1073"/>
      <c r="U33" s="1073"/>
      <c r="V33" s="1073">
        <v>7</v>
      </c>
      <c r="W33" s="1073"/>
      <c r="X33" s="1073"/>
      <c r="Y33" s="1073"/>
      <c r="Z33" s="1073"/>
      <c r="AA33" s="1073">
        <v>44</v>
      </c>
      <c r="AB33" s="1073"/>
      <c r="AC33" s="1073"/>
      <c r="AD33" s="1073"/>
      <c r="AE33" s="1074"/>
      <c r="AF33" s="1048">
        <v>44</v>
      </c>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t="s">
        <v>382</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366</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186</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388</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389</v>
      </c>
      <c r="AV66" s="1031"/>
      <c r="AW66" s="1031"/>
      <c r="AX66" s="1031"/>
      <c r="AY66" s="1032"/>
      <c r="AZ66" s="1030" t="s">
        <v>353</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533</v>
      </c>
      <c r="C68" s="1015"/>
      <c r="D68" s="1015"/>
      <c r="E68" s="1015"/>
      <c r="F68" s="1015"/>
      <c r="G68" s="1015"/>
      <c r="H68" s="1015"/>
      <c r="I68" s="1015"/>
      <c r="J68" s="1015"/>
      <c r="K68" s="1015"/>
      <c r="L68" s="1015"/>
      <c r="M68" s="1015"/>
      <c r="N68" s="1015"/>
      <c r="O68" s="1015"/>
      <c r="P68" s="1016"/>
      <c r="Q68" s="1017">
        <v>3938</v>
      </c>
      <c r="R68" s="1011"/>
      <c r="S68" s="1011"/>
      <c r="T68" s="1011"/>
      <c r="U68" s="1011"/>
      <c r="V68" s="1011">
        <v>3802</v>
      </c>
      <c r="W68" s="1011"/>
      <c r="X68" s="1011"/>
      <c r="Y68" s="1011"/>
      <c r="Z68" s="1011"/>
      <c r="AA68" s="1011">
        <v>136</v>
      </c>
      <c r="AB68" s="1011"/>
      <c r="AC68" s="1011"/>
      <c r="AD68" s="1011"/>
      <c r="AE68" s="1011"/>
      <c r="AF68" s="1011">
        <v>136</v>
      </c>
      <c r="AG68" s="1011"/>
      <c r="AH68" s="1011"/>
      <c r="AI68" s="1011"/>
      <c r="AJ68" s="1011"/>
      <c r="AK68" s="1011">
        <v>0</v>
      </c>
      <c r="AL68" s="1011"/>
      <c r="AM68" s="1011"/>
      <c r="AN68" s="1011"/>
      <c r="AO68" s="1011"/>
      <c r="AP68" s="1011">
        <v>664</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534</v>
      </c>
      <c r="C69" s="1004"/>
      <c r="D69" s="1004"/>
      <c r="E69" s="1004"/>
      <c r="F69" s="1004"/>
      <c r="G69" s="1004"/>
      <c r="H69" s="1004"/>
      <c r="I69" s="1004"/>
      <c r="J69" s="1004"/>
      <c r="K69" s="1004"/>
      <c r="L69" s="1004"/>
      <c r="M69" s="1004"/>
      <c r="N69" s="1004"/>
      <c r="O69" s="1004"/>
      <c r="P69" s="1005"/>
      <c r="Q69" s="1006">
        <v>1158</v>
      </c>
      <c r="R69" s="1000"/>
      <c r="S69" s="1000"/>
      <c r="T69" s="1000"/>
      <c r="U69" s="1000"/>
      <c r="V69" s="1000">
        <v>964</v>
      </c>
      <c r="W69" s="1000"/>
      <c r="X69" s="1000"/>
      <c r="Y69" s="1000"/>
      <c r="Z69" s="1000"/>
      <c r="AA69" s="1000">
        <v>194</v>
      </c>
      <c r="AB69" s="1000"/>
      <c r="AC69" s="1000"/>
      <c r="AD69" s="1000"/>
      <c r="AE69" s="1000"/>
      <c r="AF69" s="1000">
        <v>515</v>
      </c>
      <c r="AG69" s="1000"/>
      <c r="AH69" s="1000"/>
      <c r="AI69" s="1000"/>
      <c r="AJ69" s="1000"/>
      <c r="AK69" s="1000">
        <v>0</v>
      </c>
      <c r="AL69" s="1000"/>
      <c r="AM69" s="1000"/>
      <c r="AN69" s="1000"/>
      <c r="AO69" s="1000"/>
      <c r="AP69" s="1000">
        <v>3689</v>
      </c>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535</v>
      </c>
      <c r="C70" s="1004"/>
      <c r="D70" s="1004"/>
      <c r="E70" s="1004"/>
      <c r="F70" s="1004"/>
      <c r="G70" s="1004"/>
      <c r="H70" s="1004"/>
      <c r="I70" s="1004"/>
      <c r="J70" s="1004"/>
      <c r="K70" s="1004"/>
      <c r="L70" s="1004"/>
      <c r="M70" s="1004"/>
      <c r="N70" s="1004"/>
      <c r="O70" s="1004"/>
      <c r="P70" s="1005"/>
      <c r="Q70" s="1006">
        <v>10590</v>
      </c>
      <c r="R70" s="1000"/>
      <c r="S70" s="1000"/>
      <c r="T70" s="1000"/>
      <c r="U70" s="1000"/>
      <c r="V70" s="1000">
        <v>9677</v>
      </c>
      <c r="W70" s="1000"/>
      <c r="X70" s="1000"/>
      <c r="Y70" s="1000"/>
      <c r="Z70" s="1000"/>
      <c r="AA70" s="1000">
        <v>913</v>
      </c>
      <c r="AB70" s="1000"/>
      <c r="AC70" s="1000"/>
      <c r="AD70" s="1000"/>
      <c r="AE70" s="1000"/>
      <c r="AF70" s="1000"/>
      <c r="AG70" s="1000"/>
      <c r="AH70" s="1000"/>
      <c r="AI70" s="1000"/>
      <c r="AJ70" s="1000"/>
      <c r="AK70" s="1000">
        <v>15</v>
      </c>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536</v>
      </c>
      <c r="C71" s="1004"/>
      <c r="D71" s="1004"/>
      <c r="E71" s="1004"/>
      <c r="F71" s="1004"/>
      <c r="G71" s="1004"/>
      <c r="H71" s="1004"/>
      <c r="I71" s="1004"/>
      <c r="J71" s="1004"/>
      <c r="K71" s="1004"/>
      <c r="L71" s="1004"/>
      <c r="M71" s="1004"/>
      <c r="N71" s="1004"/>
      <c r="O71" s="1004"/>
      <c r="P71" s="1005"/>
      <c r="Q71" s="1006">
        <v>1588</v>
      </c>
      <c r="R71" s="1000"/>
      <c r="S71" s="1000"/>
      <c r="T71" s="1000"/>
      <c r="U71" s="1000"/>
      <c r="V71" s="1000">
        <v>1587</v>
      </c>
      <c r="W71" s="1000"/>
      <c r="X71" s="1000"/>
      <c r="Y71" s="1000"/>
      <c r="Z71" s="1000"/>
      <c r="AA71" s="1000">
        <v>1</v>
      </c>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537</v>
      </c>
      <c r="C72" s="1004"/>
      <c r="D72" s="1004"/>
      <c r="E72" s="1004"/>
      <c r="F72" s="1004"/>
      <c r="G72" s="1004"/>
      <c r="H72" s="1004"/>
      <c r="I72" s="1004"/>
      <c r="J72" s="1004"/>
      <c r="K72" s="1004"/>
      <c r="L72" s="1004"/>
      <c r="M72" s="1004"/>
      <c r="N72" s="1004"/>
      <c r="O72" s="1004"/>
      <c r="P72" s="1005"/>
      <c r="Q72" s="1006">
        <v>2</v>
      </c>
      <c r="R72" s="1000"/>
      <c r="S72" s="1000"/>
      <c r="T72" s="1000"/>
      <c r="U72" s="1000"/>
      <c r="V72" s="1000">
        <v>1</v>
      </c>
      <c r="W72" s="1000"/>
      <c r="X72" s="1000"/>
      <c r="Y72" s="1000"/>
      <c r="Z72" s="1000"/>
      <c r="AA72" s="1000">
        <v>1</v>
      </c>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538</v>
      </c>
      <c r="C73" s="1004"/>
      <c r="D73" s="1004"/>
      <c r="E73" s="1004"/>
      <c r="F73" s="1004"/>
      <c r="G73" s="1004"/>
      <c r="H73" s="1004"/>
      <c r="I73" s="1004"/>
      <c r="J73" s="1004"/>
      <c r="K73" s="1004"/>
      <c r="L73" s="1004"/>
      <c r="M73" s="1004"/>
      <c r="N73" s="1004"/>
      <c r="O73" s="1004"/>
      <c r="P73" s="1005"/>
      <c r="Q73" s="1006">
        <v>54</v>
      </c>
      <c r="R73" s="1000"/>
      <c r="S73" s="1000"/>
      <c r="T73" s="1000"/>
      <c r="U73" s="1000"/>
      <c r="V73" s="1000">
        <v>48</v>
      </c>
      <c r="W73" s="1000"/>
      <c r="X73" s="1000"/>
      <c r="Y73" s="1000"/>
      <c r="Z73" s="1000"/>
      <c r="AA73" s="1000">
        <v>6</v>
      </c>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539</v>
      </c>
      <c r="C74" s="1004"/>
      <c r="D74" s="1004"/>
      <c r="E74" s="1004"/>
      <c r="F74" s="1004"/>
      <c r="G74" s="1004"/>
      <c r="H74" s="1004"/>
      <c r="I74" s="1004"/>
      <c r="J74" s="1004"/>
      <c r="K74" s="1004"/>
      <c r="L74" s="1004"/>
      <c r="M74" s="1004"/>
      <c r="N74" s="1004"/>
      <c r="O74" s="1004"/>
      <c r="P74" s="1005"/>
      <c r="Q74" s="1006">
        <v>42</v>
      </c>
      <c r="R74" s="1000"/>
      <c r="S74" s="1000"/>
      <c r="T74" s="1000"/>
      <c r="U74" s="1000"/>
      <c r="V74" s="1000">
        <v>37</v>
      </c>
      <c r="W74" s="1000"/>
      <c r="X74" s="1000"/>
      <c r="Y74" s="1000"/>
      <c r="Z74" s="1000"/>
      <c r="AA74" s="1000">
        <v>5</v>
      </c>
      <c r="AB74" s="1000"/>
      <c r="AC74" s="1000"/>
      <c r="AD74" s="1000"/>
      <c r="AE74" s="1000"/>
      <c r="AF74" s="1000"/>
      <c r="AG74" s="1000"/>
      <c r="AH74" s="1000"/>
      <c r="AI74" s="1000"/>
      <c r="AJ74" s="1000"/>
      <c r="AK74" s="1000">
        <v>18</v>
      </c>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540</v>
      </c>
      <c r="C75" s="1004"/>
      <c r="D75" s="1004"/>
      <c r="E75" s="1004"/>
      <c r="F75" s="1004"/>
      <c r="G75" s="1004"/>
      <c r="H75" s="1004"/>
      <c r="I75" s="1004"/>
      <c r="J75" s="1004"/>
      <c r="K75" s="1004"/>
      <c r="L75" s="1004"/>
      <c r="M75" s="1004"/>
      <c r="N75" s="1004"/>
      <c r="O75" s="1004"/>
      <c r="P75" s="1005"/>
      <c r="Q75" s="1007">
        <v>771</v>
      </c>
      <c r="R75" s="1008"/>
      <c r="S75" s="1008"/>
      <c r="T75" s="1008"/>
      <c r="U75" s="1009"/>
      <c r="V75" s="1010">
        <v>722</v>
      </c>
      <c r="W75" s="1008"/>
      <c r="X75" s="1008"/>
      <c r="Y75" s="1008"/>
      <c r="Z75" s="1009"/>
      <c r="AA75" s="1010">
        <v>49</v>
      </c>
      <c r="AB75" s="1008"/>
      <c r="AC75" s="1008"/>
      <c r="AD75" s="1008"/>
      <c r="AE75" s="1009"/>
      <c r="AF75" s="1010">
        <v>49</v>
      </c>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541</v>
      </c>
      <c r="C76" s="1004"/>
      <c r="D76" s="1004"/>
      <c r="E76" s="1004"/>
      <c r="F76" s="1004"/>
      <c r="G76" s="1004"/>
      <c r="H76" s="1004"/>
      <c r="I76" s="1004"/>
      <c r="J76" s="1004"/>
      <c r="K76" s="1004"/>
      <c r="L76" s="1004"/>
      <c r="M76" s="1004"/>
      <c r="N76" s="1004"/>
      <c r="O76" s="1004"/>
      <c r="P76" s="1005"/>
      <c r="Q76" s="1007">
        <v>246870</v>
      </c>
      <c r="R76" s="1008"/>
      <c r="S76" s="1008"/>
      <c r="T76" s="1008"/>
      <c r="U76" s="1009"/>
      <c r="V76" s="1010">
        <v>235027</v>
      </c>
      <c r="W76" s="1008"/>
      <c r="X76" s="1008"/>
      <c r="Y76" s="1008"/>
      <c r="Z76" s="1009"/>
      <c r="AA76" s="1010">
        <v>11843</v>
      </c>
      <c r="AB76" s="1008"/>
      <c r="AC76" s="1008"/>
      <c r="AD76" s="1008"/>
      <c r="AE76" s="1009"/>
      <c r="AF76" s="1010">
        <v>11843</v>
      </c>
      <c r="AG76" s="1008"/>
      <c r="AH76" s="1008"/>
      <c r="AI76" s="1008"/>
      <c r="AJ76" s="1009"/>
      <c r="AK76" s="1010">
        <v>516</v>
      </c>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366</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285</v>
      </c>
      <c r="AG109" s="923"/>
      <c r="AH109" s="923"/>
      <c r="AI109" s="923"/>
      <c r="AJ109" s="924"/>
      <c r="AK109" s="925" t="s">
        <v>284</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285</v>
      </c>
      <c r="BW109" s="923"/>
      <c r="BX109" s="923"/>
      <c r="BY109" s="923"/>
      <c r="BZ109" s="924"/>
      <c r="CA109" s="925" t="s">
        <v>284</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285</v>
      </c>
      <c r="DM109" s="923"/>
      <c r="DN109" s="923"/>
      <c r="DO109" s="923"/>
      <c r="DP109" s="924"/>
      <c r="DQ109" s="925" t="s">
        <v>284</v>
      </c>
      <c r="DR109" s="923"/>
      <c r="DS109" s="923"/>
      <c r="DT109" s="923"/>
      <c r="DU109" s="924"/>
      <c r="DV109" s="925" t="s">
        <v>400</v>
      </c>
      <c r="DW109" s="923"/>
      <c r="DX109" s="923"/>
      <c r="DY109" s="923"/>
      <c r="DZ109" s="954"/>
    </row>
    <row r="110" spans="1:131" s="199" customFormat="1" ht="26.25" customHeight="1">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194599</v>
      </c>
      <c r="AB110" s="916"/>
      <c r="AC110" s="916"/>
      <c r="AD110" s="916"/>
      <c r="AE110" s="917"/>
      <c r="AF110" s="918">
        <v>204192</v>
      </c>
      <c r="AG110" s="916"/>
      <c r="AH110" s="916"/>
      <c r="AI110" s="916"/>
      <c r="AJ110" s="917"/>
      <c r="AK110" s="918">
        <v>209978</v>
      </c>
      <c r="AL110" s="916"/>
      <c r="AM110" s="916"/>
      <c r="AN110" s="916"/>
      <c r="AO110" s="917"/>
      <c r="AP110" s="919">
        <v>13.2</v>
      </c>
      <c r="AQ110" s="920"/>
      <c r="AR110" s="920"/>
      <c r="AS110" s="920"/>
      <c r="AT110" s="921"/>
      <c r="AU110" s="955" t="s">
        <v>61</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2236310</v>
      </c>
      <c r="BR110" s="863"/>
      <c r="BS110" s="863"/>
      <c r="BT110" s="863"/>
      <c r="BU110" s="863"/>
      <c r="BV110" s="863">
        <v>2202709</v>
      </c>
      <c r="BW110" s="863"/>
      <c r="BX110" s="863"/>
      <c r="BY110" s="863"/>
      <c r="BZ110" s="863"/>
      <c r="CA110" s="863">
        <v>2371602</v>
      </c>
      <c r="CB110" s="863"/>
      <c r="CC110" s="863"/>
      <c r="CD110" s="863"/>
      <c r="CE110" s="863"/>
      <c r="CF110" s="887">
        <v>148.6</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407</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v>19389</v>
      </c>
      <c r="BW111" s="835"/>
      <c r="BX111" s="835"/>
      <c r="BY111" s="835"/>
      <c r="BZ111" s="835"/>
      <c r="CA111" s="835">
        <v>19385</v>
      </c>
      <c r="CB111" s="835"/>
      <c r="CC111" s="835"/>
      <c r="CD111" s="835"/>
      <c r="CE111" s="835"/>
      <c r="CF111" s="896">
        <v>1.2</v>
      </c>
      <c r="CG111" s="897"/>
      <c r="CH111" s="897"/>
      <c r="CI111" s="897"/>
      <c r="CJ111" s="897"/>
      <c r="CK111" s="952"/>
      <c r="CL111" s="839"/>
      <c r="CM111" s="842" t="s">
        <v>408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409</v>
      </c>
      <c r="B112" s="938"/>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411</v>
      </c>
      <c r="BA112" s="768"/>
      <c r="BB112" s="768"/>
      <c r="BC112" s="768"/>
      <c r="BD112" s="768"/>
      <c r="BE112" s="768"/>
      <c r="BF112" s="768"/>
      <c r="BG112" s="768"/>
      <c r="BH112" s="768"/>
      <c r="BI112" s="768"/>
      <c r="BJ112" s="768"/>
      <c r="BK112" s="768"/>
      <c r="BL112" s="768"/>
      <c r="BM112" s="768"/>
      <c r="BN112" s="768"/>
      <c r="BO112" s="768"/>
      <c r="BP112" s="769"/>
      <c r="BQ112" s="834">
        <v>1512361</v>
      </c>
      <c r="BR112" s="835"/>
      <c r="BS112" s="835"/>
      <c r="BT112" s="835"/>
      <c r="BU112" s="835"/>
      <c r="BV112" s="835">
        <v>1387009</v>
      </c>
      <c r="BW112" s="835"/>
      <c r="BX112" s="835"/>
      <c r="BY112" s="835"/>
      <c r="BZ112" s="835"/>
      <c r="CA112" s="835">
        <v>1432697</v>
      </c>
      <c r="CB112" s="835"/>
      <c r="CC112" s="835"/>
      <c r="CD112" s="835"/>
      <c r="CE112" s="835"/>
      <c r="CF112" s="896">
        <v>89.8</v>
      </c>
      <c r="CG112" s="897"/>
      <c r="CH112" s="897"/>
      <c r="CI112" s="897"/>
      <c r="CJ112" s="897"/>
      <c r="CK112" s="952"/>
      <c r="CL112" s="839"/>
      <c r="CM112" s="842" t="s">
        <v>412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199423</v>
      </c>
      <c r="AB113" s="944"/>
      <c r="AC113" s="944"/>
      <c r="AD113" s="944"/>
      <c r="AE113" s="945"/>
      <c r="AF113" s="946">
        <v>198914</v>
      </c>
      <c r="AG113" s="944"/>
      <c r="AH113" s="944"/>
      <c r="AI113" s="944"/>
      <c r="AJ113" s="945"/>
      <c r="AK113" s="946">
        <v>197060</v>
      </c>
      <c r="AL113" s="944"/>
      <c r="AM113" s="944"/>
      <c r="AN113" s="944"/>
      <c r="AO113" s="945"/>
      <c r="AP113" s="947">
        <v>12.3</v>
      </c>
      <c r="AQ113" s="948"/>
      <c r="AR113" s="948"/>
      <c r="AS113" s="948"/>
      <c r="AT113" s="949"/>
      <c r="AU113" s="957"/>
      <c r="AV113" s="958"/>
      <c r="AW113" s="958"/>
      <c r="AX113" s="958"/>
      <c r="AY113" s="958"/>
      <c r="AZ113" s="833" t="s">
        <v>414</v>
      </c>
      <c r="BA113" s="768"/>
      <c r="BB113" s="768"/>
      <c r="BC113" s="768"/>
      <c r="BD113" s="768"/>
      <c r="BE113" s="768"/>
      <c r="BF113" s="768"/>
      <c r="BG113" s="768"/>
      <c r="BH113" s="768"/>
      <c r="BI113" s="768"/>
      <c r="BJ113" s="768"/>
      <c r="BK113" s="768"/>
      <c r="BL113" s="768"/>
      <c r="BM113" s="768"/>
      <c r="BN113" s="768"/>
      <c r="BO113" s="768"/>
      <c r="BP113" s="769"/>
      <c r="BQ113" s="834">
        <v>49066</v>
      </c>
      <c r="BR113" s="835"/>
      <c r="BS113" s="835"/>
      <c r="BT113" s="835"/>
      <c r="BU113" s="835"/>
      <c r="BV113" s="835">
        <v>39115</v>
      </c>
      <c r="BW113" s="835"/>
      <c r="BX113" s="835"/>
      <c r="BY113" s="835"/>
      <c r="BZ113" s="835"/>
      <c r="CA113" s="835">
        <v>30195</v>
      </c>
      <c r="CB113" s="835"/>
      <c r="CC113" s="835"/>
      <c r="CD113" s="835"/>
      <c r="CE113" s="835"/>
      <c r="CF113" s="896">
        <v>1.9</v>
      </c>
      <c r="CG113" s="897"/>
      <c r="CH113" s="897"/>
      <c r="CI113" s="897"/>
      <c r="CJ113" s="897"/>
      <c r="CK113" s="952"/>
      <c r="CL113" s="839"/>
      <c r="CM113" s="842" t="s">
        <v>415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9261</v>
      </c>
      <c r="AB114" s="798"/>
      <c r="AC114" s="798"/>
      <c r="AD114" s="798"/>
      <c r="AE114" s="799"/>
      <c r="AF114" s="800">
        <v>12023</v>
      </c>
      <c r="AG114" s="798"/>
      <c r="AH114" s="798"/>
      <c r="AI114" s="798"/>
      <c r="AJ114" s="799"/>
      <c r="AK114" s="800">
        <v>12189</v>
      </c>
      <c r="AL114" s="798"/>
      <c r="AM114" s="798"/>
      <c r="AN114" s="798"/>
      <c r="AO114" s="799"/>
      <c r="AP114" s="845">
        <v>0.8</v>
      </c>
      <c r="AQ114" s="846"/>
      <c r="AR114" s="846"/>
      <c r="AS114" s="846"/>
      <c r="AT114" s="847"/>
      <c r="AU114" s="957"/>
      <c r="AV114" s="958"/>
      <c r="AW114" s="958"/>
      <c r="AX114" s="958"/>
      <c r="AY114" s="958"/>
      <c r="AZ114" s="833" t="s">
        <v>417</v>
      </c>
      <c r="BA114" s="768"/>
      <c r="BB114" s="768"/>
      <c r="BC114" s="768"/>
      <c r="BD114" s="768"/>
      <c r="BE114" s="768"/>
      <c r="BF114" s="768"/>
      <c r="BG114" s="768"/>
      <c r="BH114" s="768"/>
      <c r="BI114" s="768"/>
      <c r="BJ114" s="768"/>
      <c r="BK114" s="768"/>
      <c r="BL114" s="768"/>
      <c r="BM114" s="768"/>
      <c r="BN114" s="768"/>
      <c r="BO114" s="768"/>
      <c r="BP114" s="769"/>
      <c r="BQ114" s="834">
        <v>445135</v>
      </c>
      <c r="BR114" s="835"/>
      <c r="BS114" s="835"/>
      <c r="BT114" s="835"/>
      <c r="BU114" s="835"/>
      <c r="BV114" s="835">
        <v>371035</v>
      </c>
      <c r="BW114" s="835"/>
      <c r="BX114" s="835"/>
      <c r="BY114" s="835"/>
      <c r="BZ114" s="835"/>
      <c r="CA114" s="835">
        <v>280532</v>
      </c>
      <c r="CB114" s="835"/>
      <c r="CC114" s="835"/>
      <c r="CD114" s="835"/>
      <c r="CE114" s="835"/>
      <c r="CF114" s="896">
        <v>17.600000000000001</v>
      </c>
      <c r="CG114" s="897"/>
      <c r="CH114" s="897"/>
      <c r="CI114" s="897"/>
      <c r="CJ114" s="897"/>
      <c r="CK114" s="952"/>
      <c r="CL114" s="839"/>
      <c r="CM114" s="842" t="s">
        <v>418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33</v>
      </c>
      <c r="AB115" s="944"/>
      <c r="AC115" s="944"/>
      <c r="AD115" s="944"/>
      <c r="AE115" s="945"/>
      <c r="AF115" s="946">
        <v>16</v>
      </c>
      <c r="AG115" s="944"/>
      <c r="AH115" s="944"/>
      <c r="AI115" s="944"/>
      <c r="AJ115" s="945"/>
      <c r="AK115" s="946">
        <v>2</v>
      </c>
      <c r="AL115" s="944"/>
      <c r="AM115" s="944"/>
      <c r="AN115" s="944"/>
      <c r="AO115" s="945"/>
      <c r="AP115" s="947">
        <v>0</v>
      </c>
      <c r="AQ115" s="948"/>
      <c r="AR115" s="948"/>
      <c r="AS115" s="948"/>
      <c r="AT115" s="949"/>
      <c r="AU115" s="957"/>
      <c r="AV115" s="958"/>
      <c r="AW115" s="958"/>
      <c r="AX115" s="958"/>
      <c r="AY115" s="958"/>
      <c r="AZ115" s="833" t="s">
        <v>420</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423</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425</v>
      </c>
      <c r="Z117" s="924"/>
      <c r="AA117" s="929">
        <v>403316</v>
      </c>
      <c r="AB117" s="930"/>
      <c r="AC117" s="930"/>
      <c r="AD117" s="930"/>
      <c r="AE117" s="931"/>
      <c r="AF117" s="932">
        <v>415145</v>
      </c>
      <c r="AG117" s="930"/>
      <c r="AH117" s="930"/>
      <c r="AI117" s="930"/>
      <c r="AJ117" s="931"/>
      <c r="AK117" s="932">
        <v>419229</v>
      </c>
      <c r="AL117" s="930"/>
      <c r="AM117" s="930"/>
      <c r="AN117" s="930"/>
      <c r="AO117" s="931"/>
      <c r="AP117" s="933"/>
      <c r="AQ117" s="934"/>
      <c r="AR117" s="934"/>
      <c r="AS117" s="934"/>
      <c r="AT117" s="935"/>
      <c r="AU117" s="957"/>
      <c r="AV117" s="958"/>
      <c r="AW117" s="958"/>
      <c r="AX117" s="958"/>
      <c r="AY117" s="958"/>
      <c r="AZ117" s="884" t="s">
        <v>426</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285</v>
      </c>
      <c r="AG118" s="923"/>
      <c r="AH118" s="923"/>
      <c r="AI118" s="923"/>
      <c r="AJ118" s="924"/>
      <c r="AK118" s="925" t="s">
        <v>284</v>
      </c>
      <c r="AL118" s="923"/>
      <c r="AM118" s="923"/>
      <c r="AN118" s="923"/>
      <c r="AO118" s="924"/>
      <c r="AP118" s="926" t="s">
        <v>400</v>
      </c>
      <c r="AQ118" s="927"/>
      <c r="AR118" s="927"/>
      <c r="AS118" s="927"/>
      <c r="AT118" s="928"/>
      <c r="AU118" s="957"/>
      <c r="AV118" s="958"/>
      <c r="AW118" s="958"/>
      <c r="AX118" s="958"/>
      <c r="AY118" s="958"/>
      <c r="AZ118" s="900" t="s">
        <v>428</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429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430</v>
      </c>
      <c r="BP119" s="899"/>
      <c r="BQ119" s="903">
        <v>4242872</v>
      </c>
      <c r="BR119" s="866"/>
      <c r="BS119" s="866"/>
      <c r="BT119" s="866"/>
      <c r="BU119" s="866"/>
      <c r="BV119" s="866">
        <v>4019257</v>
      </c>
      <c r="BW119" s="866"/>
      <c r="BX119" s="866"/>
      <c r="BY119" s="866"/>
      <c r="BZ119" s="866"/>
      <c r="CA119" s="866">
        <v>4134411</v>
      </c>
      <c r="CB119" s="866"/>
      <c r="CC119" s="866"/>
      <c r="CD119" s="866"/>
      <c r="CE119" s="866"/>
      <c r="CF119" s="764"/>
      <c r="CG119" s="765"/>
      <c r="CH119" s="765"/>
      <c r="CI119" s="765"/>
      <c r="CJ119" s="855"/>
      <c r="CK119" s="953"/>
      <c r="CL119" s="841"/>
      <c r="CM119" s="859" t="s">
        <v>431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v>19389</v>
      </c>
      <c r="DM119" s="781"/>
      <c r="DN119" s="781"/>
      <c r="DO119" s="781"/>
      <c r="DP119" s="782"/>
      <c r="DQ119" s="783">
        <v>19385</v>
      </c>
      <c r="DR119" s="781"/>
      <c r="DS119" s="781"/>
      <c r="DT119" s="781"/>
      <c r="DU119" s="782"/>
      <c r="DV119" s="869">
        <v>1.2</v>
      </c>
      <c r="DW119" s="870"/>
      <c r="DX119" s="870"/>
      <c r="DY119" s="870"/>
      <c r="DZ119" s="871"/>
    </row>
    <row r="120" spans="1:130" s="199" customFormat="1" ht="26.25" customHeight="1">
      <c r="A120" s="838"/>
      <c r="B120" s="839"/>
      <c r="C120" s="842" t="s">
        <v>408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432</v>
      </c>
      <c r="AV120" s="905"/>
      <c r="AW120" s="905"/>
      <c r="AX120" s="905"/>
      <c r="AY120" s="906"/>
      <c r="AZ120" s="881" t="s">
        <v>433</v>
      </c>
      <c r="BA120" s="826"/>
      <c r="BB120" s="826"/>
      <c r="BC120" s="826"/>
      <c r="BD120" s="826"/>
      <c r="BE120" s="826"/>
      <c r="BF120" s="826"/>
      <c r="BG120" s="826"/>
      <c r="BH120" s="826"/>
      <c r="BI120" s="826"/>
      <c r="BJ120" s="826"/>
      <c r="BK120" s="826"/>
      <c r="BL120" s="826"/>
      <c r="BM120" s="826"/>
      <c r="BN120" s="826"/>
      <c r="BO120" s="826"/>
      <c r="BP120" s="827"/>
      <c r="BQ120" s="882">
        <v>2595916</v>
      </c>
      <c r="BR120" s="863"/>
      <c r="BS120" s="863"/>
      <c r="BT120" s="863"/>
      <c r="BU120" s="863"/>
      <c r="BV120" s="863">
        <v>2631408</v>
      </c>
      <c r="BW120" s="863"/>
      <c r="BX120" s="863"/>
      <c r="BY120" s="863"/>
      <c r="BZ120" s="863"/>
      <c r="CA120" s="863">
        <v>2733775</v>
      </c>
      <c r="CB120" s="863"/>
      <c r="CC120" s="863"/>
      <c r="CD120" s="863"/>
      <c r="CE120" s="863"/>
      <c r="CF120" s="887">
        <v>171.3</v>
      </c>
      <c r="CG120" s="888"/>
      <c r="CH120" s="888"/>
      <c r="CI120" s="888"/>
      <c r="CJ120" s="888"/>
      <c r="CK120" s="889" t="s">
        <v>434</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1283642</v>
      </c>
      <c r="DH120" s="863"/>
      <c r="DI120" s="863"/>
      <c r="DJ120" s="863"/>
      <c r="DK120" s="863"/>
      <c r="DL120" s="863">
        <v>1181558</v>
      </c>
      <c r="DM120" s="863"/>
      <c r="DN120" s="863"/>
      <c r="DO120" s="863"/>
      <c r="DP120" s="863"/>
      <c r="DQ120" s="863">
        <v>1240678</v>
      </c>
      <c r="DR120" s="863"/>
      <c r="DS120" s="863"/>
      <c r="DT120" s="863"/>
      <c r="DU120" s="863"/>
      <c r="DV120" s="864">
        <v>77.8</v>
      </c>
      <c r="DW120" s="864"/>
      <c r="DX120" s="864"/>
      <c r="DY120" s="864"/>
      <c r="DZ120" s="865"/>
    </row>
    <row r="121" spans="1:130" s="199" customFormat="1" ht="26.25" customHeight="1">
      <c r="A121" s="838"/>
      <c r="B121" s="839"/>
      <c r="C121" s="884" t="s">
        <v>435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436</v>
      </c>
      <c r="BA121" s="768"/>
      <c r="BB121" s="768"/>
      <c r="BC121" s="768"/>
      <c r="BD121" s="768"/>
      <c r="BE121" s="768"/>
      <c r="BF121" s="768"/>
      <c r="BG121" s="768"/>
      <c r="BH121" s="768"/>
      <c r="BI121" s="768"/>
      <c r="BJ121" s="768"/>
      <c r="BK121" s="768"/>
      <c r="BL121" s="768"/>
      <c r="BM121" s="768"/>
      <c r="BN121" s="768"/>
      <c r="BO121" s="768"/>
      <c r="BP121" s="769"/>
      <c r="BQ121" s="834">
        <v>4723</v>
      </c>
      <c r="BR121" s="835"/>
      <c r="BS121" s="835"/>
      <c r="BT121" s="835"/>
      <c r="BU121" s="835"/>
      <c r="BV121" s="835" t="s">
        <v>111</v>
      </c>
      <c r="BW121" s="835"/>
      <c r="BX121" s="835"/>
      <c r="BY121" s="835"/>
      <c r="BZ121" s="835"/>
      <c r="CA121" s="835" t="s">
        <v>111</v>
      </c>
      <c r="CB121" s="835"/>
      <c r="CC121" s="835"/>
      <c r="CD121" s="835"/>
      <c r="CE121" s="835"/>
      <c r="CF121" s="896" t="s">
        <v>111</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v>228719</v>
      </c>
      <c r="DH121" s="835"/>
      <c r="DI121" s="835"/>
      <c r="DJ121" s="835"/>
      <c r="DK121" s="835"/>
      <c r="DL121" s="835">
        <v>205451</v>
      </c>
      <c r="DM121" s="835"/>
      <c r="DN121" s="835"/>
      <c r="DO121" s="835"/>
      <c r="DP121" s="835"/>
      <c r="DQ121" s="835">
        <v>192019</v>
      </c>
      <c r="DR121" s="835"/>
      <c r="DS121" s="835"/>
      <c r="DT121" s="835"/>
      <c r="DU121" s="835"/>
      <c r="DV121" s="812">
        <v>12</v>
      </c>
      <c r="DW121" s="812"/>
      <c r="DX121" s="812"/>
      <c r="DY121" s="812"/>
      <c r="DZ121" s="813"/>
    </row>
    <row r="122" spans="1:130" s="199" customFormat="1" ht="26.25" customHeight="1">
      <c r="A122" s="838"/>
      <c r="B122" s="839"/>
      <c r="C122" s="842" t="s">
        <v>418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437</v>
      </c>
      <c r="BA122" s="901"/>
      <c r="BB122" s="901"/>
      <c r="BC122" s="901"/>
      <c r="BD122" s="901"/>
      <c r="BE122" s="901"/>
      <c r="BF122" s="901"/>
      <c r="BG122" s="901"/>
      <c r="BH122" s="901"/>
      <c r="BI122" s="901"/>
      <c r="BJ122" s="901"/>
      <c r="BK122" s="901"/>
      <c r="BL122" s="901"/>
      <c r="BM122" s="901"/>
      <c r="BN122" s="901"/>
      <c r="BO122" s="901"/>
      <c r="BP122" s="902"/>
      <c r="BQ122" s="903">
        <v>2633015</v>
      </c>
      <c r="BR122" s="866"/>
      <c r="BS122" s="866"/>
      <c r="BT122" s="866"/>
      <c r="BU122" s="866"/>
      <c r="BV122" s="866">
        <v>2540074</v>
      </c>
      <c r="BW122" s="866"/>
      <c r="BX122" s="866"/>
      <c r="BY122" s="866"/>
      <c r="BZ122" s="866"/>
      <c r="CA122" s="866">
        <v>2440317</v>
      </c>
      <c r="CB122" s="866"/>
      <c r="CC122" s="866"/>
      <c r="CD122" s="866"/>
      <c r="CE122" s="866"/>
      <c r="CF122" s="867">
        <v>152.9</v>
      </c>
      <c r="CG122" s="868"/>
      <c r="CH122" s="868"/>
      <c r="CI122" s="868"/>
      <c r="CJ122" s="868"/>
      <c r="CK122" s="890"/>
      <c r="CL122" s="876"/>
      <c r="CM122" s="876"/>
      <c r="CN122" s="876"/>
      <c r="CO122" s="877"/>
      <c r="CP122" s="856" t="s">
        <v>379</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c r="A123" s="838"/>
      <c r="B123" s="839"/>
      <c r="C123" s="842" t="s">
        <v>424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438</v>
      </c>
      <c r="BP123" s="899"/>
      <c r="BQ123" s="853">
        <v>5233654</v>
      </c>
      <c r="BR123" s="854"/>
      <c r="BS123" s="854"/>
      <c r="BT123" s="854"/>
      <c r="BU123" s="854"/>
      <c r="BV123" s="854">
        <v>5171482</v>
      </c>
      <c r="BW123" s="854"/>
      <c r="BX123" s="854"/>
      <c r="BY123" s="854"/>
      <c r="BZ123" s="854"/>
      <c r="CA123" s="854">
        <v>5174092</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427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439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440</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429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441</v>
      </c>
      <c r="CL125" s="873"/>
      <c r="CM125" s="873"/>
      <c r="CN125" s="873"/>
      <c r="CO125" s="874"/>
      <c r="CP125" s="881" t="s">
        <v>442</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443</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33</v>
      </c>
      <c r="AB127" s="798"/>
      <c r="AC127" s="798"/>
      <c r="AD127" s="798"/>
      <c r="AE127" s="799"/>
      <c r="AF127" s="800">
        <v>16</v>
      </c>
      <c r="AG127" s="798"/>
      <c r="AH127" s="798"/>
      <c r="AI127" s="798"/>
      <c r="AJ127" s="799"/>
      <c r="AK127" s="800">
        <v>2</v>
      </c>
      <c r="AL127" s="798"/>
      <c r="AM127" s="798"/>
      <c r="AN127" s="798"/>
      <c r="AO127" s="799"/>
      <c r="AP127" s="845">
        <v>0</v>
      </c>
      <c r="AQ127" s="846"/>
      <c r="AR127" s="846"/>
      <c r="AS127" s="846"/>
      <c r="AT127" s="847"/>
      <c r="AU127" s="235"/>
      <c r="AV127" s="235"/>
      <c r="AW127" s="235"/>
      <c r="AX127" s="862" t="s">
        <v>445</v>
      </c>
      <c r="AY127" s="830"/>
      <c r="AZ127" s="830"/>
      <c r="BA127" s="830"/>
      <c r="BB127" s="830"/>
      <c r="BC127" s="830"/>
      <c r="BD127" s="830"/>
      <c r="BE127" s="831"/>
      <c r="BF127" s="829" t="s">
        <v>446</v>
      </c>
      <c r="BG127" s="830"/>
      <c r="BH127" s="830"/>
      <c r="BI127" s="830"/>
      <c r="BJ127" s="830"/>
      <c r="BK127" s="830"/>
      <c r="BL127" s="831"/>
      <c r="BM127" s="829" t="s">
        <v>447</v>
      </c>
      <c r="BN127" s="830"/>
      <c r="BO127" s="830"/>
      <c r="BP127" s="830"/>
      <c r="BQ127" s="830"/>
      <c r="BR127" s="830"/>
      <c r="BS127" s="831"/>
      <c r="BT127" s="829" t="s">
        <v>448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449</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451</v>
      </c>
      <c r="X128" s="816"/>
      <c r="Y128" s="816"/>
      <c r="Z128" s="817"/>
      <c r="AA128" s="818">
        <v>4721</v>
      </c>
      <c r="AB128" s="819"/>
      <c r="AC128" s="819"/>
      <c r="AD128" s="819"/>
      <c r="AE128" s="820"/>
      <c r="AF128" s="821">
        <v>4723</v>
      </c>
      <c r="AG128" s="819"/>
      <c r="AH128" s="819"/>
      <c r="AI128" s="819"/>
      <c r="AJ128" s="820"/>
      <c r="AK128" s="821" t="s">
        <v>111</v>
      </c>
      <c r="AL128" s="819"/>
      <c r="AM128" s="819"/>
      <c r="AN128" s="819"/>
      <c r="AO128" s="820"/>
      <c r="AP128" s="822"/>
      <c r="AQ128" s="823"/>
      <c r="AR128" s="823"/>
      <c r="AS128" s="823"/>
      <c r="AT128" s="824"/>
      <c r="AU128" s="235"/>
      <c r="AV128" s="235"/>
      <c r="AW128" s="235"/>
      <c r="AX128" s="825" t="s">
        <v>452</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453</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454</v>
      </c>
      <c r="X129" s="795"/>
      <c r="Y129" s="795"/>
      <c r="Z129" s="796"/>
      <c r="AA129" s="797">
        <v>1801953</v>
      </c>
      <c r="AB129" s="798"/>
      <c r="AC129" s="798"/>
      <c r="AD129" s="798"/>
      <c r="AE129" s="799"/>
      <c r="AF129" s="800">
        <v>1883019</v>
      </c>
      <c r="AG129" s="798"/>
      <c r="AH129" s="798"/>
      <c r="AI129" s="798"/>
      <c r="AJ129" s="799"/>
      <c r="AK129" s="800">
        <v>1867699</v>
      </c>
      <c r="AL129" s="798"/>
      <c r="AM129" s="798"/>
      <c r="AN129" s="798"/>
      <c r="AO129" s="799"/>
      <c r="AP129" s="801"/>
      <c r="AQ129" s="802"/>
      <c r="AR129" s="802"/>
      <c r="AS129" s="802"/>
      <c r="AT129" s="803"/>
      <c r="AU129" s="237"/>
      <c r="AV129" s="237"/>
      <c r="AW129" s="237"/>
      <c r="AX129" s="767" t="s">
        <v>455</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457</v>
      </c>
      <c r="X130" s="795"/>
      <c r="Y130" s="795"/>
      <c r="Z130" s="796"/>
      <c r="AA130" s="797">
        <v>248726</v>
      </c>
      <c r="AB130" s="798"/>
      <c r="AC130" s="798"/>
      <c r="AD130" s="798"/>
      <c r="AE130" s="799"/>
      <c r="AF130" s="800">
        <v>270275</v>
      </c>
      <c r="AG130" s="798"/>
      <c r="AH130" s="798"/>
      <c r="AI130" s="798"/>
      <c r="AJ130" s="799"/>
      <c r="AK130" s="800">
        <v>272048</v>
      </c>
      <c r="AL130" s="798"/>
      <c r="AM130" s="798"/>
      <c r="AN130" s="798"/>
      <c r="AO130" s="799"/>
      <c r="AP130" s="801"/>
      <c r="AQ130" s="802"/>
      <c r="AR130" s="802"/>
      <c r="AS130" s="802"/>
      <c r="AT130" s="803"/>
      <c r="AU130" s="237"/>
      <c r="AV130" s="237"/>
      <c r="AW130" s="237"/>
      <c r="AX130" s="767" t="s">
        <v>458</v>
      </c>
      <c r="AY130" s="768"/>
      <c r="AZ130" s="768"/>
      <c r="BA130" s="768"/>
      <c r="BB130" s="768"/>
      <c r="BC130" s="768"/>
      <c r="BD130" s="768"/>
      <c r="BE130" s="769"/>
      <c r="BF130" s="770">
        <v>9.1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459</v>
      </c>
      <c r="X131" s="778"/>
      <c r="Y131" s="778"/>
      <c r="Z131" s="779"/>
      <c r="AA131" s="780">
        <v>1553227</v>
      </c>
      <c r="AB131" s="781"/>
      <c r="AC131" s="781"/>
      <c r="AD131" s="781"/>
      <c r="AE131" s="782"/>
      <c r="AF131" s="783">
        <v>1612744</v>
      </c>
      <c r="AG131" s="781"/>
      <c r="AH131" s="781"/>
      <c r="AI131" s="781"/>
      <c r="AJ131" s="782"/>
      <c r="AK131" s="783">
        <v>1595651</v>
      </c>
      <c r="AL131" s="781"/>
      <c r="AM131" s="781"/>
      <c r="AN131" s="781"/>
      <c r="AO131" s="782"/>
      <c r="AP131" s="784"/>
      <c r="AQ131" s="785"/>
      <c r="AR131" s="785"/>
      <c r="AS131" s="785"/>
      <c r="AT131" s="786"/>
      <c r="AU131" s="237"/>
      <c r="AV131" s="237"/>
      <c r="AW131" s="237"/>
      <c r="AX131" s="745" t="s">
        <v>460</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462</v>
      </c>
      <c r="W132" s="758"/>
      <c r="X132" s="758"/>
      <c r="Y132" s="758"/>
      <c r="Z132" s="759"/>
      <c r="AA132" s="760">
        <v>9.6488793980000001</v>
      </c>
      <c r="AB132" s="761"/>
      <c r="AC132" s="761"/>
      <c r="AD132" s="761"/>
      <c r="AE132" s="762"/>
      <c r="AF132" s="763">
        <v>8.6899718739999994</v>
      </c>
      <c r="AG132" s="761"/>
      <c r="AH132" s="761"/>
      <c r="AI132" s="761"/>
      <c r="AJ132" s="762"/>
      <c r="AK132" s="763">
        <v>9.2238841699999998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463</v>
      </c>
      <c r="W133" s="737"/>
      <c r="X133" s="737"/>
      <c r="Y133" s="737"/>
      <c r="Z133" s="738"/>
      <c r="AA133" s="739">
        <v>11</v>
      </c>
      <c r="AB133" s="740"/>
      <c r="AC133" s="740"/>
      <c r="AD133" s="740"/>
      <c r="AE133" s="741"/>
      <c r="AF133" s="739">
        <v>9.9</v>
      </c>
      <c r="AG133" s="740"/>
      <c r="AH133" s="740"/>
      <c r="AI133" s="740"/>
      <c r="AJ133" s="741"/>
      <c r="AK133" s="739">
        <v>9.1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5"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D5"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464</v>
      </c>
      <c r="B5" s="248"/>
      <c r="C5" s="248"/>
      <c r="D5" s="248"/>
      <c r="E5" s="248"/>
      <c r="F5" s="248"/>
      <c r="G5" s="248"/>
      <c r="H5" s="248"/>
      <c r="I5" s="248"/>
      <c r="J5" s="248"/>
      <c r="K5" s="248"/>
      <c r="L5" s="248"/>
      <c r="M5" s="248"/>
      <c r="N5" s="248"/>
      <c r="O5" s="249"/>
    </row>
    <row r="6" spans="1:16">
      <c r="A6" s="250"/>
      <c r="B6" s="246"/>
      <c r="C6" s="246"/>
      <c r="D6" s="246"/>
      <c r="E6" s="246"/>
      <c r="F6" s="246"/>
      <c r="G6" s="251" t="s">
        <v>465</v>
      </c>
      <c r="H6" s="251"/>
      <c r="I6" s="251"/>
      <c r="J6" s="251"/>
      <c r="K6" s="246"/>
      <c r="L6" s="246"/>
      <c r="M6" s="246"/>
      <c r="N6" s="246"/>
    </row>
    <row r="7" spans="1:16">
      <c r="A7" s="250"/>
      <c r="B7" s="246"/>
      <c r="C7" s="246"/>
      <c r="D7" s="246"/>
      <c r="E7" s="246"/>
      <c r="F7" s="246"/>
      <c r="G7" s="253"/>
      <c r="H7" s="254"/>
      <c r="I7" s="254"/>
      <c r="J7" s="255"/>
      <c r="K7" s="1152" t="s">
        <v>466</v>
      </c>
      <c r="L7" s="256"/>
      <c r="M7" s="257" t="s">
        <v>467</v>
      </c>
      <c r="N7" s="258"/>
    </row>
    <row r="8" spans="1:16">
      <c r="A8" s="250"/>
      <c r="B8" s="246"/>
      <c r="C8" s="246"/>
      <c r="D8" s="246"/>
      <c r="E8" s="246"/>
      <c r="F8" s="246"/>
      <c r="G8" s="259"/>
      <c r="H8" s="260"/>
      <c r="I8" s="260"/>
      <c r="J8" s="261"/>
      <c r="K8" s="1153"/>
      <c r="L8" s="262" t="s">
        <v>468</v>
      </c>
      <c r="M8" s="263" t="s">
        <v>469</v>
      </c>
      <c r="N8" s="264" t="s">
        <v>470</v>
      </c>
    </row>
    <row r="9" spans="1:16">
      <c r="A9" s="250"/>
      <c r="B9" s="246"/>
      <c r="C9" s="246"/>
      <c r="D9" s="246"/>
      <c r="E9" s="246"/>
      <c r="F9" s="246"/>
      <c r="G9" s="1166" t="s">
        <v>471</v>
      </c>
      <c r="H9" s="1167"/>
      <c r="I9" s="1167"/>
      <c r="J9" s="1168"/>
      <c r="K9" s="265">
        <v>505990</v>
      </c>
      <c r="L9" s="266">
        <v>97194</v>
      </c>
      <c r="M9" s="267">
        <v>107954</v>
      </c>
      <c r="N9" s="268">
        <v>-10</v>
      </c>
    </row>
    <row r="10" spans="1:16">
      <c r="A10" s="250"/>
      <c r="B10" s="246"/>
      <c r="C10" s="246"/>
      <c r="D10" s="246"/>
      <c r="E10" s="246"/>
      <c r="F10" s="246"/>
      <c r="G10" s="1166" t="s">
        <v>472</v>
      </c>
      <c r="H10" s="1167"/>
      <c r="I10" s="1167"/>
      <c r="J10" s="1168"/>
      <c r="K10" s="269">
        <v>83367</v>
      </c>
      <c r="L10" s="270">
        <v>16014</v>
      </c>
      <c r="M10" s="271">
        <v>12579</v>
      </c>
      <c r="N10" s="272">
        <v>27.3</v>
      </c>
    </row>
    <row r="11" spans="1:16" ht="13.5" customHeight="1">
      <c r="A11" s="250"/>
      <c r="B11" s="246"/>
      <c r="C11" s="246"/>
      <c r="D11" s="246"/>
      <c r="E11" s="246"/>
      <c r="F11" s="246"/>
      <c r="G11" s="1166" t="s">
        <v>473</v>
      </c>
      <c r="H11" s="1167"/>
      <c r="I11" s="1167"/>
      <c r="J11" s="1168"/>
      <c r="K11" s="269">
        <v>69456</v>
      </c>
      <c r="L11" s="270">
        <v>13342</v>
      </c>
      <c r="M11" s="271">
        <v>13215</v>
      </c>
      <c r="N11" s="272">
        <v>1</v>
      </c>
    </row>
    <row r="12" spans="1:16" ht="13.5" customHeight="1">
      <c r="A12" s="250"/>
      <c r="B12" s="246"/>
      <c r="C12" s="246"/>
      <c r="D12" s="246"/>
      <c r="E12" s="246"/>
      <c r="F12" s="246"/>
      <c r="G12" s="1166" t="s">
        <v>474</v>
      </c>
      <c r="H12" s="1167"/>
      <c r="I12" s="1167"/>
      <c r="J12" s="1168"/>
      <c r="K12" s="269" t="s">
        <v>475</v>
      </c>
      <c r="L12" s="270" t="s">
        <v>475</v>
      </c>
      <c r="M12" s="271">
        <v>1280</v>
      </c>
      <c r="N12" s="272" t="s">
        <v>475</v>
      </c>
    </row>
    <row r="13" spans="1:16" ht="13.5" customHeight="1">
      <c r="A13" s="250"/>
      <c r="B13" s="246"/>
      <c r="C13" s="246"/>
      <c r="D13" s="246"/>
      <c r="E13" s="246"/>
      <c r="F13" s="246"/>
      <c r="G13" s="1166" t="s">
        <v>476</v>
      </c>
      <c r="H13" s="1167"/>
      <c r="I13" s="1167"/>
      <c r="J13" s="1168"/>
      <c r="K13" s="269" t="s">
        <v>475</v>
      </c>
      <c r="L13" s="270" t="s">
        <v>475</v>
      </c>
      <c r="M13" s="271" t="s">
        <v>475</v>
      </c>
      <c r="N13" s="272" t="s">
        <v>475</v>
      </c>
    </row>
    <row r="14" spans="1:16" ht="13.5" customHeight="1">
      <c r="A14" s="250"/>
      <c r="B14" s="246"/>
      <c r="C14" s="246"/>
      <c r="D14" s="246"/>
      <c r="E14" s="246"/>
      <c r="F14" s="246"/>
      <c r="G14" s="1166" t="s">
        <v>477</v>
      </c>
      <c r="H14" s="1167"/>
      <c r="I14" s="1167"/>
      <c r="J14" s="1168"/>
      <c r="K14" s="269">
        <v>35597</v>
      </c>
      <c r="L14" s="270">
        <v>6838</v>
      </c>
      <c r="M14" s="271">
        <v>5658</v>
      </c>
      <c r="N14" s="272">
        <v>20.9</v>
      </c>
    </row>
    <row r="15" spans="1:16" ht="13.5" customHeight="1">
      <c r="A15" s="250"/>
      <c r="B15" s="246"/>
      <c r="C15" s="246"/>
      <c r="D15" s="246"/>
      <c r="E15" s="246"/>
      <c r="F15" s="246"/>
      <c r="G15" s="1166" t="s">
        <v>478</v>
      </c>
      <c r="H15" s="1167"/>
      <c r="I15" s="1167"/>
      <c r="J15" s="1168"/>
      <c r="K15" s="269" t="s">
        <v>475</v>
      </c>
      <c r="L15" s="270" t="s">
        <v>475</v>
      </c>
      <c r="M15" s="271">
        <v>2915</v>
      </c>
      <c r="N15" s="272" t="s">
        <v>475</v>
      </c>
    </row>
    <row r="16" spans="1:16">
      <c r="A16" s="250"/>
      <c r="B16" s="246"/>
      <c r="C16" s="246"/>
      <c r="D16" s="246"/>
      <c r="E16" s="246"/>
      <c r="F16" s="246"/>
      <c r="G16" s="1169" t="s">
        <v>479</v>
      </c>
      <c r="H16" s="1170"/>
      <c r="I16" s="1170"/>
      <c r="J16" s="1171"/>
      <c r="K16" s="270">
        <v>-53637</v>
      </c>
      <c r="L16" s="270">
        <v>-10303</v>
      </c>
      <c r="M16" s="271">
        <v>-10925</v>
      </c>
      <c r="N16" s="272">
        <v>-5.7</v>
      </c>
    </row>
    <row r="17" spans="1:16">
      <c r="A17" s="250"/>
      <c r="B17" s="246"/>
      <c r="C17" s="246"/>
      <c r="D17" s="246"/>
      <c r="E17" s="246"/>
      <c r="F17" s="246"/>
      <c r="G17" s="1169" t="s">
        <v>168</v>
      </c>
      <c r="H17" s="1170"/>
      <c r="I17" s="1170"/>
      <c r="J17" s="1171"/>
      <c r="K17" s="270">
        <v>640773</v>
      </c>
      <c r="L17" s="270">
        <v>123084</v>
      </c>
      <c r="M17" s="271">
        <v>132676</v>
      </c>
      <c r="N17" s="272">
        <v>-7.2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480</v>
      </c>
      <c r="H19" s="246"/>
      <c r="I19" s="246"/>
      <c r="J19" s="246"/>
      <c r="K19" s="246"/>
      <c r="L19" s="246"/>
      <c r="M19" s="246"/>
      <c r="N19" s="246"/>
    </row>
    <row r="20" spans="1:16">
      <c r="A20" s="250"/>
      <c r="B20" s="246"/>
      <c r="C20" s="246"/>
      <c r="D20" s="246"/>
      <c r="E20" s="246"/>
      <c r="F20" s="246"/>
      <c r="G20" s="274"/>
      <c r="H20" s="275"/>
      <c r="I20" s="275"/>
      <c r="J20" s="276"/>
      <c r="K20" s="277" t="s">
        <v>481</v>
      </c>
      <c r="L20" s="278" t="s">
        <v>482</v>
      </c>
      <c r="M20" s="279" t="s">
        <v>483</v>
      </c>
      <c r="N20" s="280"/>
    </row>
    <row r="21" spans="1:16" s="286" customFormat="1">
      <c r="A21" s="281"/>
      <c r="B21" s="251"/>
      <c r="C21" s="251"/>
      <c r="D21" s="251"/>
      <c r="E21" s="251"/>
      <c r="F21" s="251"/>
      <c r="G21" s="1163" t="s">
        <v>484</v>
      </c>
      <c r="H21" s="1164"/>
      <c r="I21" s="1164"/>
      <c r="J21" s="1165"/>
      <c r="K21" s="282">
        <v>11.33</v>
      </c>
      <c r="L21" s="283">
        <v>12.61</v>
      </c>
      <c r="M21" s="284">
        <v>-1.28</v>
      </c>
      <c r="N21" s="251"/>
      <c r="O21" s="285"/>
      <c r="P21" s="281"/>
    </row>
    <row r="22" spans="1:16" s="286" customFormat="1">
      <c r="A22" s="281"/>
      <c r="B22" s="251"/>
      <c r="C22" s="251"/>
      <c r="D22" s="251"/>
      <c r="E22" s="251"/>
      <c r="F22" s="251"/>
      <c r="G22" s="1163" t="s">
        <v>485</v>
      </c>
      <c r="H22" s="1164"/>
      <c r="I22" s="1164"/>
      <c r="J22" s="1165"/>
      <c r="K22" s="287">
        <v>95.4</v>
      </c>
      <c r="L22" s="288">
        <v>96.2</v>
      </c>
      <c r="M22" s="289">
        <v>-0.8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488</v>
      </c>
      <c r="H29" s="251"/>
      <c r="I29" s="251"/>
      <c r="J29" s="251"/>
      <c r="K29" s="246"/>
      <c r="L29" s="246"/>
      <c r="M29" s="246"/>
      <c r="N29" s="246"/>
      <c r="O29" s="295"/>
    </row>
    <row r="30" spans="1:16">
      <c r="A30" s="250"/>
      <c r="B30" s="246"/>
      <c r="C30" s="246"/>
      <c r="D30" s="246"/>
      <c r="E30" s="246"/>
      <c r="F30" s="246"/>
      <c r="G30" s="253"/>
      <c r="H30" s="254"/>
      <c r="I30" s="254"/>
      <c r="J30" s="255"/>
      <c r="K30" s="1152" t="s">
        <v>466</v>
      </c>
      <c r="L30" s="256"/>
      <c r="M30" s="257" t="s">
        <v>467</v>
      </c>
      <c r="N30" s="258"/>
    </row>
    <row r="31" spans="1:16">
      <c r="A31" s="250"/>
      <c r="B31" s="246"/>
      <c r="C31" s="246"/>
      <c r="D31" s="246"/>
      <c r="E31" s="246"/>
      <c r="F31" s="246"/>
      <c r="G31" s="259"/>
      <c r="H31" s="260"/>
      <c r="I31" s="260"/>
      <c r="J31" s="261"/>
      <c r="K31" s="1153"/>
      <c r="L31" s="262" t="s">
        <v>468</v>
      </c>
      <c r="M31" s="263" t="s">
        <v>469</v>
      </c>
      <c r="N31" s="264" t="s">
        <v>470</v>
      </c>
    </row>
    <row r="32" spans="1:16" ht="27" customHeight="1">
      <c r="A32" s="250"/>
      <c r="B32" s="246"/>
      <c r="C32" s="246"/>
      <c r="D32" s="246"/>
      <c r="E32" s="246"/>
      <c r="F32" s="246"/>
      <c r="G32" s="1154" t="s">
        <v>489</v>
      </c>
      <c r="H32" s="1155"/>
      <c r="I32" s="1155"/>
      <c r="J32" s="1156"/>
      <c r="K32" s="296">
        <v>209978</v>
      </c>
      <c r="L32" s="296">
        <v>40334</v>
      </c>
      <c r="M32" s="297">
        <v>67314</v>
      </c>
      <c r="N32" s="298">
        <v>-40.1</v>
      </c>
    </row>
    <row r="33" spans="1:16" ht="13.5" customHeight="1">
      <c r="A33" s="250"/>
      <c r="B33" s="246"/>
      <c r="C33" s="246"/>
      <c r="D33" s="246"/>
      <c r="E33" s="246"/>
      <c r="F33" s="246"/>
      <c r="G33" s="1154" t="s">
        <v>490</v>
      </c>
      <c r="H33" s="1155"/>
      <c r="I33" s="1155"/>
      <c r="J33" s="1156"/>
      <c r="K33" s="296" t="s">
        <v>475</v>
      </c>
      <c r="L33" s="296" t="s">
        <v>475</v>
      </c>
      <c r="M33" s="297" t="s">
        <v>475</v>
      </c>
      <c r="N33" s="298" t="s">
        <v>475</v>
      </c>
    </row>
    <row r="34" spans="1:16" ht="27" customHeight="1">
      <c r="A34" s="250"/>
      <c r="B34" s="246"/>
      <c r="C34" s="246"/>
      <c r="D34" s="246"/>
      <c r="E34" s="246"/>
      <c r="F34" s="246"/>
      <c r="G34" s="1154" t="s">
        <v>491</v>
      </c>
      <c r="H34" s="1155"/>
      <c r="I34" s="1155"/>
      <c r="J34" s="1156"/>
      <c r="K34" s="296" t="s">
        <v>475</v>
      </c>
      <c r="L34" s="296" t="s">
        <v>475</v>
      </c>
      <c r="M34" s="297" t="s">
        <v>475</v>
      </c>
      <c r="N34" s="298" t="s">
        <v>475</v>
      </c>
    </row>
    <row r="35" spans="1:16" ht="27" customHeight="1">
      <c r="A35" s="250"/>
      <c r="B35" s="246"/>
      <c r="C35" s="246"/>
      <c r="D35" s="246"/>
      <c r="E35" s="246"/>
      <c r="F35" s="246"/>
      <c r="G35" s="1154" t="s">
        <v>492</v>
      </c>
      <c r="H35" s="1155"/>
      <c r="I35" s="1155"/>
      <c r="J35" s="1156"/>
      <c r="K35" s="296">
        <v>197060</v>
      </c>
      <c r="L35" s="296">
        <v>37852</v>
      </c>
      <c r="M35" s="297">
        <v>23478</v>
      </c>
      <c r="N35" s="298">
        <v>61.2</v>
      </c>
    </row>
    <row r="36" spans="1:16" ht="27" customHeight="1">
      <c r="A36" s="250"/>
      <c r="B36" s="246"/>
      <c r="C36" s="246"/>
      <c r="D36" s="246"/>
      <c r="E36" s="246"/>
      <c r="F36" s="246"/>
      <c r="G36" s="1154" t="s">
        <v>493</v>
      </c>
      <c r="H36" s="1155"/>
      <c r="I36" s="1155"/>
      <c r="J36" s="1156"/>
      <c r="K36" s="296">
        <v>12189</v>
      </c>
      <c r="L36" s="296">
        <v>2341</v>
      </c>
      <c r="M36" s="297">
        <v>4589</v>
      </c>
      <c r="N36" s="298">
        <v>-49</v>
      </c>
    </row>
    <row r="37" spans="1:16" ht="13.5" customHeight="1">
      <c r="A37" s="250"/>
      <c r="B37" s="246"/>
      <c r="C37" s="246"/>
      <c r="D37" s="246"/>
      <c r="E37" s="246"/>
      <c r="F37" s="246"/>
      <c r="G37" s="1154" t="s">
        <v>494</v>
      </c>
      <c r="H37" s="1155"/>
      <c r="I37" s="1155"/>
      <c r="J37" s="1156"/>
      <c r="K37" s="296">
        <v>2</v>
      </c>
      <c r="L37" s="296">
        <v>0</v>
      </c>
      <c r="M37" s="297">
        <v>859</v>
      </c>
      <c r="N37" s="298">
        <v>-100</v>
      </c>
    </row>
    <row r="38" spans="1:16" ht="27" customHeight="1">
      <c r="A38" s="250"/>
      <c r="B38" s="246"/>
      <c r="C38" s="246"/>
      <c r="D38" s="246"/>
      <c r="E38" s="246"/>
      <c r="F38" s="246"/>
      <c r="G38" s="1157" t="s">
        <v>495</v>
      </c>
      <c r="H38" s="1158"/>
      <c r="I38" s="1158"/>
      <c r="J38" s="1159"/>
      <c r="K38" s="299" t="s">
        <v>475</v>
      </c>
      <c r="L38" s="299" t="s">
        <v>475</v>
      </c>
      <c r="M38" s="300">
        <v>2</v>
      </c>
      <c r="N38" s="301" t="s">
        <v>475</v>
      </c>
      <c r="O38" s="295"/>
    </row>
    <row r="39" spans="1:16">
      <c r="A39" s="250"/>
      <c r="B39" s="246"/>
      <c r="C39" s="246"/>
      <c r="D39" s="246"/>
      <c r="E39" s="246"/>
      <c r="F39" s="246"/>
      <c r="G39" s="1157" t="s">
        <v>496</v>
      </c>
      <c r="H39" s="1158"/>
      <c r="I39" s="1158"/>
      <c r="J39" s="1159"/>
      <c r="K39" s="302" t="s">
        <v>475</v>
      </c>
      <c r="L39" s="302" t="s">
        <v>475</v>
      </c>
      <c r="M39" s="303">
        <v>-2412</v>
      </c>
      <c r="N39" s="304" t="s">
        <v>475</v>
      </c>
      <c r="O39" s="295"/>
    </row>
    <row r="40" spans="1:16" ht="27" customHeight="1">
      <c r="A40" s="250"/>
      <c r="B40" s="246"/>
      <c r="C40" s="246"/>
      <c r="D40" s="246"/>
      <c r="E40" s="246"/>
      <c r="F40" s="246"/>
      <c r="G40" s="1154" t="s">
        <v>497</v>
      </c>
      <c r="H40" s="1155"/>
      <c r="I40" s="1155"/>
      <c r="J40" s="1156"/>
      <c r="K40" s="302">
        <v>-272048</v>
      </c>
      <c r="L40" s="302">
        <v>-52257</v>
      </c>
      <c r="M40" s="303">
        <v>-68535</v>
      </c>
      <c r="N40" s="304">
        <v>-23.8</v>
      </c>
      <c r="O40" s="295"/>
    </row>
    <row r="41" spans="1:16">
      <c r="A41" s="250"/>
      <c r="B41" s="246"/>
      <c r="C41" s="246"/>
      <c r="D41" s="246"/>
      <c r="E41" s="246"/>
      <c r="F41" s="246"/>
      <c r="G41" s="1160" t="s">
        <v>279</v>
      </c>
      <c r="H41" s="1161"/>
      <c r="I41" s="1161"/>
      <c r="J41" s="1162"/>
      <c r="K41" s="296">
        <v>147181</v>
      </c>
      <c r="L41" s="302">
        <v>28271</v>
      </c>
      <c r="M41" s="303">
        <v>25295</v>
      </c>
      <c r="N41" s="304">
        <v>11.8</v>
      </c>
      <c r="O41" s="295"/>
    </row>
    <row r="42" spans="1:16">
      <c r="A42" s="250"/>
      <c r="B42" s="246"/>
      <c r="C42" s="246"/>
      <c r="D42" s="246"/>
      <c r="E42" s="246"/>
      <c r="F42" s="246"/>
      <c r="G42" s="305" t="s">
        <v>498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499</v>
      </c>
      <c r="B47" s="246"/>
      <c r="C47" s="246"/>
      <c r="D47" s="246"/>
      <c r="E47" s="246"/>
      <c r="F47" s="246"/>
      <c r="G47" s="246"/>
      <c r="H47" s="246"/>
      <c r="I47" s="246"/>
      <c r="J47" s="246"/>
      <c r="K47" s="246"/>
      <c r="L47" s="246"/>
      <c r="M47" s="246"/>
      <c r="N47" s="246"/>
    </row>
    <row r="48" spans="1:16">
      <c r="A48" s="250"/>
      <c r="B48" s="246"/>
      <c r="C48" s="246"/>
      <c r="D48" s="246"/>
      <c r="E48" s="246"/>
      <c r="F48" s="246"/>
      <c r="G48" s="310" t="s">
        <v>500</v>
      </c>
      <c r="H48" s="310"/>
      <c r="I48" s="310"/>
      <c r="J48" s="310"/>
      <c r="K48" s="310"/>
      <c r="L48" s="310"/>
      <c r="M48" s="311"/>
      <c r="N48" s="310"/>
    </row>
    <row r="49" spans="1:14" ht="13.5" customHeight="1">
      <c r="A49" s="250"/>
      <c r="B49" s="246"/>
      <c r="C49" s="246"/>
      <c r="D49" s="246"/>
      <c r="E49" s="246"/>
      <c r="F49" s="246"/>
      <c r="G49" s="312"/>
      <c r="H49" s="313"/>
      <c r="I49" s="1147" t="s">
        <v>466</v>
      </c>
      <c r="J49" s="1149" t="s">
        <v>501</v>
      </c>
      <c r="K49" s="1150"/>
      <c r="L49" s="1150"/>
      <c r="M49" s="1150"/>
      <c r="N49" s="1151"/>
    </row>
    <row r="50" spans="1:14">
      <c r="A50" s="250"/>
      <c r="B50" s="246"/>
      <c r="C50" s="246"/>
      <c r="D50" s="246"/>
      <c r="E50" s="246"/>
      <c r="F50" s="246"/>
      <c r="G50" s="314"/>
      <c r="H50" s="315"/>
      <c r="I50" s="1148"/>
      <c r="J50" s="316" t="s">
        <v>502</v>
      </c>
      <c r="K50" s="317" t="s">
        <v>503</v>
      </c>
      <c r="L50" s="318" t="s">
        <v>504</v>
      </c>
      <c r="M50" s="319" t="s">
        <v>505</v>
      </c>
      <c r="N50" s="320" t="s">
        <v>506</v>
      </c>
    </row>
    <row r="51" spans="1:14">
      <c r="A51" s="250"/>
      <c r="B51" s="246"/>
      <c r="C51" s="246"/>
      <c r="D51" s="246"/>
      <c r="E51" s="246"/>
      <c r="F51" s="246"/>
      <c r="G51" s="312" t="s">
        <v>507</v>
      </c>
      <c r="H51" s="313"/>
      <c r="I51" s="321">
        <v>356389</v>
      </c>
      <c r="J51" s="322">
        <v>68550</v>
      </c>
      <c r="K51" s="323">
        <v>59.2</v>
      </c>
      <c r="L51" s="324">
        <v>146641</v>
      </c>
      <c r="M51" s="325">
        <v>0.3</v>
      </c>
      <c r="N51" s="326">
        <v>58.9</v>
      </c>
    </row>
    <row r="52" spans="1:14">
      <c r="A52" s="250"/>
      <c r="B52" s="246"/>
      <c r="C52" s="246"/>
      <c r="D52" s="246"/>
      <c r="E52" s="246"/>
      <c r="F52" s="246"/>
      <c r="G52" s="327"/>
      <c r="H52" s="328" t="s">
        <v>508</v>
      </c>
      <c r="I52" s="329">
        <v>292091</v>
      </c>
      <c r="J52" s="330">
        <v>56182</v>
      </c>
      <c r="K52" s="331">
        <v>52.8</v>
      </c>
      <c r="L52" s="332">
        <v>68142</v>
      </c>
      <c r="M52" s="333">
        <v>-9.6999999999999993</v>
      </c>
      <c r="N52" s="334">
        <v>62.5</v>
      </c>
    </row>
    <row r="53" spans="1:14">
      <c r="A53" s="250"/>
      <c r="B53" s="246"/>
      <c r="C53" s="246"/>
      <c r="D53" s="246"/>
      <c r="E53" s="246"/>
      <c r="F53" s="246"/>
      <c r="G53" s="312" t="s">
        <v>509</v>
      </c>
      <c r="H53" s="313"/>
      <c r="I53" s="321">
        <v>546314</v>
      </c>
      <c r="J53" s="322">
        <v>105486</v>
      </c>
      <c r="K53" s="323">
        <v>53.9</v>
      </c>
      <c r="L53" s="324">
        <v>174587</v>
      </c>
      <c r="M53" s="325">
        <v>19.100000000000001</v>
      </c>
      <c r="N53" s="326">
        <v>34.799999999999997</v>
      </c>
    </row>
    <row r="54" spans="1:14">
      <c r="A54" s="250"/>
      <c r="B54" s="246"/>
      <c r="C54" s="246"/>
      <c r="D54" s="246"/>
      <c r="E54" s="246"/>
      <c r="F54" s="246"/>
      <c r="G54" s="327"/>
      <c r="H54" s="328" t="s">
        <v>508</v>
      </c>
      <c r="I54" s="329">
        <v>223788</v>
      </c>
      <c r="J54" s="330">
        <v>43211</v>
      </c>
      <c r="K54" s="331">
        <v>-23.1</v>
      </c>
      <c r="L54" s="332">
        <v>79695</v>
      </c>
      <c r="M54" s="333">
        <v>17</v>
      </c>
      <c r="N54" s="334">
        <v>-40.1</v>
      </c>
    </row>
    <row r="55" spans="1:14">
      <c r="A55" s="250"/>
      <c r="B55" s="246"/>
      <c r="C55" s="246"/>
      <c r="D55" s="246"/>
      <c r="E55" s="246"/>
      <c r="F55" s="246"/>
      <c r="G55" s="312" t="s">
        <v>510</v>
      </c>
      <c r="H55" s="313"/>
      <c r="I55" s="321">
        <v>487325</v>
      </c>
      <c r="J55" s="322">
        <v>93429</v>
      </c>
      <c r="K55" s="323">
        <v>-11.4</v>
      </c>
      <c r="L55" s="324">
        <v>175675</v>
      </c>
      <c r="M55" s="325">
        <v>0.6</v>
      </c>
      <c r="N55" s="326">
        <v>-12</v>
      </c>
    </row>
    <row r="56" spans="1:14">
      <c r="A56" s="250"/>
      <c r="B56" s="246"/>
      <c r="C56" s="246"/>
      <c r="D56" s="246"/>
      <c r="E56" s="246"/>
      <c r="F56" s="246"/>
      <c r="G56" s="327"/>
      <c r="H56" s="328" t="s">
        <v>508</v>
      </c>
      <c r="I56" s="329">
        <v>220715</v>
      </c>
      <c r="J56" s="330">
        <v>42315</v>
      </c>
      <c r="K56" s="331">
        <v>-2.1</v>
      </c>
      <c r="L56" s="332">
        <v>87698</v>
      </c>
      <c r="M56" s="333">
        <v>10</v>
      </c>
      <c r="N56" s="334">
        <v>-12.1</v>
      </c>
    </row>
    <row r="57" spans="1:14">
      <c r="A57" s="250"/>
      <c r="B57" s="246"/>
      <c r="C57" s="246"/>
      <c r="D57" s="246"/>
      <c r="E57" s="246"/>
      <c r="F57" s="246"/>
      <c r="G57" s="312" t="s">
        <v>511</v>
      </c>
      <c r="H57" s="313"/>
      <c r="I57" s="321">
        <v>243561</v>
      </c>
      <c r="J57" s="322">
        <v>46830</v>
      </c>
      <c r="K57" s="323">
        <v>-49.9</v>
      </c>
      <c r="L57" s="324">
        <v>162193</v>
      </c>
      <c r="M57" s="325">
        <v>-7.7</v>
      </c>
      <c r="N57" s="326">
        <v>-42.2</v>
      </c>
    </row>
    <row r="58" spans="1:14">
      <c r="A58" s="250"/>
      <c r="B58" s="246"/>
      <c r="C58" s="246"/>
      <c r="D58" s="246"/>
      <c r="E58" s="246"/>
      <c r="F58" s="246"/>
      <c r="G58" s="327"/>
      <c r="H58" s="328" t="s">
        <v>508</v>
      </c>
      <c r="I58" s="329">
        <v>208408</v>
      </c>
      <c r="J58" s="330">
        <v>40071</v>
      </c>
      <c r="K58" s="331">
        <v>-5.3</v>
      </c>
      <c r="L58" s="332">
        <v>79985</v>
      </c>
      <c r="M58" s="333">
        <v>-8.8000000000000007</v>
      </c>
      <c r="N58" s="334">
        <v>3.5</v>
      </c>
    </row>
    <row r="59" spans="1:14">
      <c r="A59" s="250"/>
      <c r="B59" s="246"/>
      <c r="C59" s="246"/>
      <c r="D59" s="246"/>
      <c r="E59" s="246"/>
      <c r="F59" s="246"/>
      <c r="G59" s="312" t="s">
        <v>512</v>
      </c>
      <c r="H59" s="313"/>
      <c r="I59" s="321">
        <v>526743</v>
      </c>
      <c r="J59" s="322">
        <v>101180</v>
      </c>
      <c r="K59" s="323">
        <v>116.1</v>
      </c>
      <c r="L59" s="324">
        <v>138651</v>
      </c>
      <c r="M59" s="325">
        <v>-14.5</v>
      </c>
      <c r="N59" s="326">
        <v>130.6</v>
      </c>
    </row>
    <row r="60" spans="1:14">
      <c r="A60" s="250"/>
      <c r="B60" s="246"/>
      <c r="C60" s="246"/>
      <c r="D60" s="246"/>
      <c r="E60" s="246"/>
      <c r="F60" s="246"/>
      <c r="G60" s="327"/>
      <c r="H60" s="328" t="s">
        <v>508</v>
      </c>
      <c r="I60" s="335">
        <v>165766</v>
      </c>
      <c r="J60" s="330">
        <v>31841</v>
      </c>
      <c r="K60" s="331">
        <v>-20.5</v>
      </c>
      <c r="L60" s="332">
        <v>71211</v>
      </c>
      <c r="M60" s="333">
        <v>-11</v>
      </c>
      <c r="N60" s="334">
        <v>-9.5</v>
      </c>
    </row>
    <row r="61" spans="1:14">
      <c r="A61" s="250"/>
      <c r="B61" s="246"/>
      <c r="C61" s="246"/>
      <c r="D61" s="246"/>
      <c r="E61" s="246"/>
      <c r="F61" s="246"/>
      <c r="G61" s="312" t="s">
        <v>513</v>
      </c>
      <c r="H61" s="336"/>
      <c r="I61" s="337">
        <v>432066</v>
      </c>
      <c r="J61" s="338">
        <v>83095</v>
      </c>
      <c r="K61" s="339">
        <v>33.6</v>
      </c>
      <c r="L61" s="340">
        <v>159549</v>
      </c>
      <c r="M61" s="341">
        <v>-0.4</v>
      </c>
      <c r="N61" s="326">
        <v>34</v>
      </c>
    </row>
    <row r="62" spans="1:14">
      <c r="A62" s="250"/>
      <c r="B62" s="246"/>
      <c r="C62" s="246"/>
      <c r="D62" s="246"/>
      <c r="E62" s="246"/>
      <c r="F62" s="246"/>
      <c r="G62" s="327"/>
      <c r="H62" s="328" t="s">
        <v>508</v>
      </c>
      <c r="I62" s="329">
        <v>222154</v>
      </c>
      <c r="J62" s="330">
        <v>42724</v>
      </c>
      <c r="K62" s="331">
        <v>0.4</v>
      </c>
      <c r="L62" s="332">
        <v>77346</v>
      </c>
      <c r="M62" s="333">
        <v>-0.5</v>
      </c>
      <c r="N62" s="334">
        <v>0.9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D5"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D5"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4"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72" t="s">
        <v>3</v>
      </c>
      <c r="D47" s="1172"/>
      <c r="E47" s="1173"/>
      <c r="F47" s="11">
        <v>98.06</v>
      </c>
      <c r="G47" s="12">
        <v>108.32</v>
      </c>
      <c r="H47" s="12">
        <v>108.55</v>
      </c>
      <c r="I47" s="12">
        <v>107.95</v>
      </c>
      <c r="J47" s="13">
        <v>114.19</v>
      </c>
    </row>
    <row r="48" spans="2:10" ht="57.75" customHeight="1">
      <c r="B48" s="14"/>
      <c r="C48" s="1174" t="s">
        <v>4</v>
      </c>
      <c r="D48" s="1174"/>
      <c r="E48" s="1175"/>
      <c r="F48" s="15">
        <v>21.58</v>
      </c>
      <c r="G48" s="16">
        <v>19.96</v>
      </c>
      <c r="H48" s="16">
        <v>19.34</v>
      </c>
      <c r="I48" s="16">
        <v>19.11</v>
      </c>
      <c r="J48" s="17">
        <v>11.66</v>
      </c>
    </row>
    <row r="49" spans="2:10" ht="57.75" customHeight="1" thickBot="1">
      <c r="B49" s="18"/>
      <c r="C49" s="1176" t="s">
        <v>5</v>
      </c>
      <c r="D49" s="1176"/>
      <c r="E49" s="1177"/>
      <c r="F49" s="19">
        <v>7.43</v>
      </c>
      <c r="G49" s="20">
        <v>0.12</v>
      </c>
      <c r="H49" s="20" t="s">
        <v>520</v>
      </c>
      <c r="I49" s="20" t="s">
        <v>521</v>
      </c>
      <c r="J49" s="21" t="s">
        <v>520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秋元　喜夫</cp:lastModifiedBy>
  <cp:lastPrinted>2018-11-21T06:13:27Z</cp:lastPrinted>
  <dcterms:created xsi:type="dcterms:W3CDTF">2018-01-24T03:56:48Z</dcterms:created>
  <dcterms:modified xsi:type="dcterms:W3CDTF">2018-11-29T01:03:52Z</dcterms:modified>
  <cp:category/>
</cp:coreProperties>
</file>