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38矢吹町●\"/>
    </mc:Choice>
  </mc:AlternateContent>
  <bookViews>
    <workbookView xWindow="0" yWindow="0" windowWidth="20490" windowHeight="75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34" r:id="rId14"/>
    <sheet name="施設類型別ストック情報分析表①" sheetId="35" r:id="rId15"/>
    <sheet name="施設類型別ストック情報分析表②" sheetId="36" r:id="rId16"/>
  </sheets>
  <calcPr calcId="162913" concurrentManualCount="2"/>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C34" i="9"/>
  <c r="U34" i="9" s="1"/>
  <c r="U35" i="9" s="1"/>
  <c r="U36" i="9" s="1"/>
  <c r="AM34"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5" i="9" l="1"/>
  <c r="BE36" i="9" s="1"/>
  <c r="BW34" i="9" l="1"/>
  <c r="BW35" i="9" l="1"/>
  <c r="BW36" i="9" s="1"/>
  <c r="BW37" i="9" s="1"/>
  <c r="BW38" i="9" s="1"/>
  <c r="BW39" i="9" s="1"/>
  <c r="BW40" i="9" s="1"/>
  <c r="BW41" i="9" s="1"/>
  <c r="BW42" i="9" s="1"/>
  <c r="CO34" i="9" l="1"/>
</calcChain>
</file>

<file path=xl/sharedStrings.xml><?xml version="1.0" encoding="utf-8"?>
<sst xmlns="http://schemas.openxmlformats.org/spreadsheetml/2006/main" count="1002" uniqueCount="559">
  <si>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</si>
  <si>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</si>
  <si>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</si>
  <si>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</si>
  <si>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</si>
  <si>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</si>
  <si>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</si>
  <si>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</si>
  <si>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</si>
  <si>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</si>
  <si>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</si>
  <si>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</si>
  <si>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</si>
  <si>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</si>
  <si>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</si>
  <si>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</si>
  <si>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</si>
  <si>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</si>
  <si>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</si>
  <si>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</si>
  <si>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</si>
  <si>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</si>
  <si>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</si>
  <si>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</si>
  <si>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</si>
  <si>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</si>
  <si>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</si>
  <si>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</si>
  <si>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</si>
  <si>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</si>
  <si>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</si>
  <si>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</si>
  <si>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</si>
  <si>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</si>
  <si>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</si>
  <si>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</si>
  <si>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</si>
  <si>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</si>
  <si>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</si>
  <si>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</si>
  <si>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</si>
  <si>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</si>
  <si>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</si>
  <si>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</si>
  <si>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</si>
  <si>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</si>
  <si>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</si>
  <si>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</si>
  <si>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</si>
  <si>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</si>
  <si>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</si>
  <si>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</si>
  <si>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</si>
  <si>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</si>
  <si>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</si>
  <si>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</si>
  <si>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</si>
  <si>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</si>
  <si>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</si>
  <si>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</si>
  <si>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</si>
  <si>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</si>
  <si>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</si>
  <si>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</si>
  <si>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</si>
  <si>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</si>
  <si>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</si>
  <si>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</si>
  <si>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</si>
  <si>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</si>
  <si>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</si>
  <si>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</si>
  <si>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</si>
  <si>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</si>
  <si>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</si>
  <si>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</si>
  <si>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</si>
  <si>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</si>
  <si>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</si>
  <si>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</si>
  <si>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</si>
  <si>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</si>
  <si>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矢吹町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</si>
  <si>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</si>
  <si>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</si>
  <si>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</si>
  <si>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</si>
  <si>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</si>
  <si>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</si>
  <si>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</si>
  <si>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</si>
  <si>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</si>
  <si>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</si>
  <si>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</si>
  <si>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</si>
  <si>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</si>
  <si>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</si>
  <si>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</si>
  <si>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</si>
  <si>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</si>
  <si>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</si>
  <si>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</si>
  <si>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</si>
  <si>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</si>
  <si>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</si>
  <si>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</si>
  <si>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</si>
  <si>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</si>
  <si>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</si>
  <si>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</si>
  <si>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</si>
  <si>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</si>
  <si>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</si>
  <si>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</si>
  <si>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</si>
  <si>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</si>
  <si>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</si>
  <si>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</si>
  <si>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</si>
  <si>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</si>
  <si>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</si>
  <si>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</si>
  <si>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</si>
  <si>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</si>
  <si>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</si>
  <si>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</si>
  <si>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</si>
  <si>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</si>
  <si>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</si>
  <si>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</si>
  <si>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</si>
  <si>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</si>
  <si>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</si>
  <si>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</si>
  <si>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</si>
  <si>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</si>
  <si>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</si>
  <si>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</si>
  <si>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</si>
  <si>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</si>
  <si>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</si>
  <si>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</si>
  <si>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</si>
  <si>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</si>
  <si>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</si>
  <si>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</si>
  <si>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</si>
  <si>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</si>
  <si>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</si>
  <si>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</si>
  <si>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</si>
  <si>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</si>
  <si>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</si>
  <si>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</si>
  <si>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</si>
  <si>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</si>
  <si>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</si>
  <si>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</si>
  <si>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</si>
  <si>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</si>
  <si>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</si>
  <si>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</si>
  <si>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</si>
  <si>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</si>
  <si>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</si>
  <si>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</si>
  <si>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</si>
  <si>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</si>
  <si>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</si>
  <si>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</si>
  <si>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</si>
  <si>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</si>
  <si>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</si>
  <si>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</si>
  <si>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</si>
  <si>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</si>
  <si>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</si>
  <si>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</si>
  <si>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</si>
  <si>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</si>
  <si>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</si>
  <si>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</si>
  <si>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</si>
  <si>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</si>
  <si>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</si>
  <si>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</si>
  <si>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</si>
  <si>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</si>
  <si>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</si>
  <si>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</si>
  <si>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</si>
  <si>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</si>
  <si>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</si>
  <si>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</si>
  <si>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</si>
  <si>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福島県矢吹町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</si>
  <si>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</si>
  <si>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</si>
  <si>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</si>
  <si>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</si>
  <si>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</si>
  <si>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</si>
  <si>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</si>
  <si>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</si>
  <si>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</si>
  <si>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</si>
  <si>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</si>
  <si>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</si>
  <si>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</si>
  <si>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</si>
  <si>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</si>
  <si>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</si>
  <si>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</si>
  <si>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</si>
  <si>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</si>
  <si>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</si>
  <si>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</si>
  <si>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</si>
  <si>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</si>
  <si>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</si>
  <si>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</si>
  <si>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</si>
  <si>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</si>
  <si>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</si>
  <si>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</si>
  <si>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</si>
  <si>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</si>
  <si>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</si>
  <si>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</si>
  <si>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</si>
  <si>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</si>
  <si>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</si>
  <si>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</si>
  <si>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</si>
  <si>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</si>
  <si>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</si>
  <si>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</si>
  <si>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</si>
  <si>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</si>
  <si>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</si>
  <si>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</si>
  <si>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</si>
  <si>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</si>
  <si>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</si>
  <si>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</si>
  <si>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</si>
  <si>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</si>
  <si>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</si>
  <si>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</si>
  <si>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</si>
  <si>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</si>
  <si>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</si>
  <si>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</si>
  <si>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</si>
  <si>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</si>
  <si>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</si>
  <si>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</si>
  <si>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</si>
  <si>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</si>
  <si>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</si>
  <si>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</si>
  <si>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</si>
  <si>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</si>
  <si>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</si>
  <si>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</si>
  <si>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</si>
  <si>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</si>
  <si>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</si>
  <si>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</si>
  <si>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</si>
  <si>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</si>
  <si>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</si>
  <si>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</si>
  <si>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</si>
  <si>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</si>
  <si>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</si>
  <si>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</si>
  <si>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</si>
  <si>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</si>
  <si>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</si>
  <si>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</si>
  <si>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</si>
  <si>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</si>
  <si>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</si>
  <si>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</si>
  <si>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</si>
  <si>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</si>
  <si>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</si>
  <si>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</si>
  <si>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</si>
  <si>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</si>
  <si>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</si>
  <si>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</si>
  <si>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</si>
  <si>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</si>
  <si>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</si>
  <si>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</si>
  <si>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</si>
  <si>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</si>
  <si>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</si>
  <si>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</si>
  <si>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</si>
  <si>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</si>
  <si>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</si>
  <si>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</si>
  <si>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</si>
  <si>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</si>
  <si>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</si>
  <si>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</si>
  <si>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</si>
  <si>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</si>
  <si>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</si>
  <si>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</si>
  <si>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</si>
  <si>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</si>
  <si>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</si>
  <si>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</si>
  <si>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</si>
  <si>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</si>
  <si>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</si>
  <si>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</si>
  <si>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</si>
  <si>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</si>
  <si>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</si>
  <si>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</si>
  <si>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</si>
  <si>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</si>
  <si>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</si>
  <si>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</si>
  <si>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</si>
  <si>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</si>
  <si>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</si>
  <si>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</si>
  <si>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</si>
  <si>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</si>
  <si>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</si>
  <si>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</si>
  <si>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</si>
  <si>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</si>
  <si>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</si>
  <si>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</si>
  <si>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</si>
  <si>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</si>
  <si>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</si>
  <si>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福島県矢吹町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</si>
  <si>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</si>
  <si>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</si>
  <si>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</si>
  <si>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</si>
  <si>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</si>
  <si>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</si>
  <si>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</si>
  <si>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</si>
  <si>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</si>
  <si>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</si>
  <si>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</si>
  <si>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</si>
  <si>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</si>
  <si>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</si>
  <si>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</si>
  <si>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</si>
  <si>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</si>
  <si>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</si>
  <si>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</si>
  <si>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</si>
  <si>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</si>
  <si>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</si>
  <si>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</si>
  <si>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</si>
  <si>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</si>
  <si>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</si>
  <si>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</si>
  <si>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</si>
  <si>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</si>
  <si>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</si>
  <si>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</si>
  <si>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</si>
  <si>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</si>
  <si>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</si>
  <si>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</si>
  <si>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</si>
  <si>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</si>
  <si>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</si>
  <si>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</si>
  <si>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</si>
  <si>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</si>
  <si>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</si>
  <si>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</si>
  <si>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</si>
  <si>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</si>
  <si>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</si>
  <si>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</si>
  <si>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</si>
  <si>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</si>
  <si>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</si>
  <si>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</si>
  <si>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</si>
  <si>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</si>
  <si>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</si>
  <si>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</si>
  <si>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</si>
  <si>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</si>
  <si>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</si>
  <si>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</si>
  <si>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</si>
  <si>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</si>
  <si>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</si>
  <si>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</si>
  <si>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</si>
  <si>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</si>
  <si>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</si>
  <si>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</si>
  <si>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</si>
  <si>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</si>
  <si>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</si>
  <si>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</si>
  <si>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</si>
  <si>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</si>
  <si>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</si>
  <si>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</si>
  <si>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</si>
  <si>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</si>
  <si>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</si>
  <si>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</si>
  <si>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</si>
  <si>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</si>
  <si>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</si>
  <si>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</si>
  <si>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</si>
  <si>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</si>
  <si>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</si>
  <si>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</si>
  <si>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</si>
  <si>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</si>
  <si>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</si>
  <si>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</si>
  <si>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</si>
  <si>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</si>
  <si>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</si>
  <si>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</si>
  <si>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</si>
  <si>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</si>
  <si>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</si>
  <si>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</si>
  <si>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</si>
  <si>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</si>
  <si>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</si>
  <si>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</si>
  <si>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</si>
  <si>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</si>
  <si>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</si>
  <si>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</si>
  <si>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</si>
  <si>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</si>
  <si>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</si>
  <si>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</si>
  <si>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</si>
  <si>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</si>
  <si>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</si>
  <si>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</si>
  <si>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</si>
  <si>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</si>
  <si>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</si>
  <si>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</si>
  <si>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</si>
  <si>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</si>
  <si>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</si>
  <si>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</si>
  <si>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</si>
  <si>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</si>
  <si>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</si>
  <si>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</si>
  <si>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</si>
  <si>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</si>
  <si>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</si>
  <si>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</si>
  <si>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</si>
  <si>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</si>
  <si>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</si>
  <si>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</si>
  <si>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</si>
  <si>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</si>
  <si>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</si>
  <si>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</si>
  <si>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</si>
  <si>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</si>
  <si>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</si>
  <si>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</si>
  <si>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</si>
  <si>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</si>
  <si>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</si>
  <si>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</si>
  <si>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</si>
  <si>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</si>
  <si>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</si>
  <si>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</si>
  <si>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</si>
  <si>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</si>
  <si>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</si>
  <si>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</si>
  <si>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</si>
  <si>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</si>
  <si>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</si>
  <si>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</si>
  <si>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</si>
  <si>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</si>
  <si>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</si>
  <si>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</si>
  <si>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</si>
  <si>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</si>
  <si>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</si>
  <si>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</si>
  <si>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</si>
  <si>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</si>
  <si>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</si>
  <si>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</si>
  <si>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</si>
  <si>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</si>
  <si>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</si>
  <si>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</si>
  <si>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</si>
  <si>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</si>
  <si>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15.63</t>
  </si>
  <si>
    <t>▲ 6.06</t>
  </si>
  <si>
    <t>▲ 2.80</t>
  </si>
  <si>
    <t>▲ 3.09</t>
  </si>
  <si>
    <t>水道事業会計</t>
  </si>
  <si>
    <t>一般会計</t>
  </si>
  <si>
    <t>国民健康保険特別会計</t>
  </si>
  <si>
    <t>介護保険特別会計</t>
  </si>
  <si>
    <t>土地造成事業特別会計</t>
  </si>
  <si>
    <t>後期高齢者医療特別会計</t>
  </si>
  <si>
    <t>公共下水道事業特別会計</t>
  </si>
  <si>
    <t>農業集落排水事業特別会計</t>
  </si>
  <si>
    <t>その他会計（赤字）</t>
  </si>
  <si>
    <t>その他会計（黒字）</t>
  </si>
  <si>
    <t>白河地方広域市町村圏整備組合（一般会計）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30"/>
  </si>
  <si>
    <t>白河地方広域市町村圏整備組合（水道用水供給事業会計）</t>
    <rPh sb="15" eb="18">
      <t>スイドウヨウ</t>
    </rPh>
    <rPh sb="18" eb="19">
      <t>スイ</t>
    </rPh>
    <rPh sb="19" eb="21">
      <t>キョウキュウ</t>
    </rPh>
    <rPh sb="21" eb="23">
      <t>ジギョウ</t>
    </rPh>
    <rPh sb="23" eb="25">
      <t>カイケイ</t>
    </rPh>
    <phoneticPr fontId="30"/>
  </si>
  <si>
    <t>福島県後期高齢者医療広域連合（一般会計）</t>
    <rPh sb="0" eb="3">
      <t>フクシマケン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30"/>
  </si>
  <si>
    <t>福島県後期高齢者医療広域連合後期高齢者医療特別会計</t>
    <rPh sb="14" eb="16">
      <t>コウキ</t>
    </rPh>
    <rPh sb="16" eb="19">
      <t>コウレイシャ</t>
    </rPh>
    <rPh sb="19" eb="21">
      <t>イリョウ</t>
    </rPh>
    <rPh sb="21" eb="23">
      <t>トクベツ</t>
    </rPh>
    <rPh sb="23" eb="25">
      <t>カイケイ</t>
    </rPh>
    <phoneticPr fontId="30"/>
  </si>
  <si>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30"/>
  </si>
  <si>
    <t>福島県市町村総合事務組合（消防補償等特別会計）</t>
    <rPh sb="13" eb="15">
      <t>ショウボウ</t>
    </rPh>
    <rPh sb="15" eb="17">
      <t>ホショウ</t>
    </rPh>
    <rPh sb="17" eb="18">
      <t>トウ</t>
    </rPh>
    <rPh sb="18" eb="20">
      <t>トクベツ</t>
    </rPh>
    <rPh sb="20" eb="22">
      <t>カイケイ</t>
    </rPh>
    <phoneticPr fontId="30"/>
  </si>
  <si>
    <t>福島県市町村総合事務組合（消防賞じゅつ金特別会計）</t>
    <rPh sb="13" eb="15">
      <t>ショウボウ</t>
    </rPh>
    <rPh sb="15" eb="16">
      <t>ショウ</t>
    </rPh>
    <rPh sb="19" eb="20">
      <t>キン</t>
    </rPh>
    <phoneticPr fontId="30"/>
  </si>
  <si>
    <t>福島県市町村総合事務組合（非常勤職員公務災害補償特別会計）</t>
    <rPh sb="13" eb="16">
      <t>ヒジョウキン</t>
    </rPh>
    <rPh sb="16" eb="18">
      <t>ショクイン</t>
    </rPh>
    <rPh sb="18" eb="20">
      <t>コウム</t>
    </rPh>
    <rPh sb="20" eb="22">
      <t>サイガイ</t>
    </rPh>
    <rPh sb="22" eb="24">
      <t>ホショウ</t>
    </rPh>
    <rPh sb="24" eb="26">
      <t>トクベツ</t>
    </rPh>
    <rPh sb="26" eb="28">
      <t>カイケイ</t>
    </rPh>
    <phoneticPr fontId="30"/>
  </si>
  <si>
    <t>福島県市町村総合事務組合（自治会館管理特別会計）</t>
    <rPh sb="13" eb="15">
      <t>ジチ</t>
    </rPh>
    <rPh sb="15" eb="17">
      <t>カイカン</t>
    </rPh>
    <rPh sb="17" eb="19">
      <t>カンリ</t>
    </rPh>
    <rPh sb="19" eb="21">
      <t>トクベツ</t>
    </rPh>
    <rPh sb="21" eb="23">
      <t>カイケイ</t>
    </rPh>
    <phoneticPr fontId="30"/>
  </si>
  <si>
    <t>白河地方土地開発公社</t>
    <rPh sb="0" eb="2">
      <t>シラカワ</t>
    </rPh>
    <rPh sb="2" eb="4">
      <t>チホウ</t>
    </rPh>
    <rPh sb="4" eb="6">
      <t>トチ</t>
    </rPh>
    <rPh sb="6" eb="8">
      <t>カイハツ</t>
    </rPh>
    <rPh sb="8" eb="10">
      <t>コウシャ</t>
    </rPh>
    <phoneticPr fontId="30"/>
  </si>
  <si>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</si>
  <si>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</si>
  <si>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</si>
  <si>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</si>
  <si>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</si>
  <si>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</si>
  <si>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</si>
  <si>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</si>
  <si>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</si>
  <si>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</si>
  <si>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</si>
  <si>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</si>
  <si>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将来負担比率及び実質公債費比率のいずれにおいても減少推移しているものの、類似団体内平均値は上回る値となっている。
　今後は復興事業等による公債費の増要因があるものの、基金の効率的な運用や繰上償還の実行を検討しながら数値上昇の抑制を図っていく。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</si>
</sst>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70582</c:v>
                </c:pt>
                <c:pt idx="1">
                  <c:v>81990</c:v>
                </c:pt>
                <c:pt idx="2">
                  <c:v>87551</c:v>
                </c:pt>
                <c:pt idx="3">
                  <c:v>77577</c:v>
                </c:pt>
                <c:pt idx="4">
                  <c:v>115123</c:v>
                </c:pt>
              </c:numCache>
            </c:numRef>
          </c:val>
          <c:smooth val="0"/>
          <c:extLst xmlns:c16r2="http://schemas.microsoft.com/office/drawing/2015/06/chart">
            <c:ext xmlns:c16="http://schemas.microsoft.com/office/drawing/2014/chart" uri="{C3380CC4-5D6E-409C-BE32-E72D297353CC}">
              <c16:uniqueId val="{00000000-30A6-420F-94D6-5C1ABEC693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46989</c:v>
                </c:pt>
                <c:pt idx="1">
                  <c:v>100753</c:v>
                </c:pt>
                <c:pt idx="2">
                  <c:v>130262</c:v>
                </c:pt>
                <c:pt idx="3">
                  <c:v>131224</c:v>
                </c:pt>
                <c:pt idx="4">
                  <c:v>105115</c:v>
                </c:pt>
              </c:numCache>
            </c:numRef>
          </c:val>
          <c:smooth val="0"/>
          <c:extLst xmlns:c16r2="http://schemas.microsoft.com/office/drawing/2015/06/chart">
            <c:ext xmlns:c16="http://schemas.microsoft.com/office/drawing/2014/chart" uri="{C3380CC4-5D6E-409C-BE32-E72D297353CC}">
              <c16:uniqueId val="{00000001-30A6-420F-94D6-5C1ABEC6936E}"/>
            </c:ext>
          </c:extLst>
        </c:ser>
        <c:dLbls>
          <c:showLegendKey val="0"/>
          <c:showVal val="0"/>
          <c:showCatName val="0"/>
          <c:showSerName val="0"/>
          <c:showPercent val="0"/>
          <c:showBubbleSize val="0"/>
        </c:dLbls>
        <c:marker val="1"/>
        <c:smooth val="0"/>
        <c:axId val="474648032"/>
        <c:axId val="474647640"/>
      </c:lineChart>
      <c:catAx>
        <c:axId val="474648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647640"/>
        <c:crosses val="autoZero"/>
        <c:auto val="1"/>
        <c:lblAlgn val="ctr"/>
        <c:lblOffset val="100"/>
        <c:tickLblSkip val="1"/>
        <c:tickMarkSkip val="1"/>
        <c:noMultiLvlLbl val="0"/>
      </c:catAx>
      <c:valAx>
        <c:axId val="47464764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9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648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01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4.92</c:v>
                </c:pt>
                <c:pt idx="1">
                  <c:v>7.59</c:v>
                </c:pt>
                <c:pt idx="2">
                  <c:v>9.48</c:v>
                </c:pt>
                <c:pt idx="3">
                  <c:v>5.62</c:v>
                </c:pt>
                <c:pt idx="4">
                  <c:v>4.59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18.21</c:v>
                </c:pt>
                <c:pt idx="1">
                  <c:v>16.38</c:v>
                </c:pt>
                <c:pt idx="2">
                  <c:v>13.56</c:v>
                </c:pt>
                <c:pt idx="3">
                  <c:v>17.600000000000001</c:v>
                </c:pt>
                <c:pt idx="4">
                  <c:v>19.39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74645680"/>
        <c:axId val="474645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-15.63</c:v>
                </c:pt>
                <c:pt idx="1">
                  <c:v>0.67</c:v>
                </c:pt>
                <c:pt idx="2">
                  <c:v>-6.06</c:v>
                </c:pt>
                <c:pt idx="3">
                  <c:v>-2.8</c:v>
                </c:pt>
                <c:pt idx="4">
                  <c:v>-3.09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74645680"/>
        <c:axId val="474645288"/>
      </c:lineChart>
      <c:catAx>
        <c:axId val="47464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4645288"/>
        <c:crosses val="autoZero"/>
        <c:auto val="1"/>
        <c:lblAlgn val="ctr"/>
        <c:lblOffset val="100"/>
        <c:tickLblSkip val="1"/>
        <c:tickMarkSkip val="1"/>
        <c:noMultiLvlLbl val="0"/>
      </c:catAx>
      <c:valAx>
        <c:axId val="474645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45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4.28</c:v>
                </c:pt>
                <c:pt idx="2">
                  <c:v>#N/A</c:v>
                </c:pt>
                <c:pt idx="3">
                  <c:v>0.17</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2.38</c:v>
                </c:pt>
                <c:pt idx="2">
                  <c:v>#N/A</c:v>
                </c:pt>
                <c:pt idx="3">
                  <c:v>0.87</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土地造成事業特別会計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0.09</c:v>
                </c:pt>
                <c:pt idx="2">
                  <c:v>#N/A</c:v>
                </c:pt>
                <c:pt idx="3">
                  <c:v>0.04</c:v>
                </c:pt>
                <c:pt idx="4">
                  <c:v>#N/A</c:v>
                </c:pt>
                <c:pt idx="5">
                  <c:v>0.04</c:v>
                </c:pt>
                <c:pt idx="6">
                  <c:v>#N/A</c:v>
                </c:pt>
                <c:pt idx="7">
                  <c:v>0.61</c:v>
                </c:pt>
                <c:pt idx="8">
                  <c:v>#N/A</c:v>
                </c:pt>
                <c:pt idx="9">
                  <c:v>0.53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4.96</c:v>
                </c:pt>
                <c:pt idx="2">
                  <c:v>#N/A</c:v>
                </c:pt>
                <c:pt idx="3">
                  <c:v>5.14</c:v>
                </c:pt>
                <c:pt idx="4">
                  <c:v>#N/A</c:v>
                </c:pt>
                <c:pt idx="5">
                  <c:v>4.5199999999999996</c:v>
                </c:pt>
                <c:pt idx="6">
                  <c:v>#N/A</c:v>
                </c:pt>
                <c:pt idx="7">
                  <c:v>3.18</c:v>
                </c:pt>
                <c:pt idx="8">
                  <c:v>#N/A</c:v>
                </c:pt>
                <c:pt idx="9">
                  <c:v>4.3099999999999996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4.92</c:v>
                </c:pt>
                <c:pt idx="2">
                  <c:v>#N/A</c:v>
                </c:pt>
                <c:pt idx="3">
                  <c:v>7.59</c:v>
                </c:pt>
                <c:pt idx="4">
                  <c:v>#N/A</c:v>
                </c:pt>
                <c:pt idx="5">
                  <c:v>9.48</c:v>
                </c:pt>
                <c:pt idx="6">
                  <c:v>#N/A</c:v>
                </c:pt>
                <c:pt idx="7">
                  <c:v>5.62</c:v>
                </c:pt>
                <c:pt idx="8">
                  <c:v>#N/A</c:v>
                </c:pt>
                <c:pt idx="9">
                  <c:v>4.59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10.08</c:v>
                </c:pt>
                <c:pt idx="2">
                  <c:v>#N/A</c:v>
                </c:pt>
                <c:pt idx="3">
                  <c:v>9.15</c:v>
                </c:pt>
                <c:pt idx="4">
                  <c:v>#N/A</c:v>
                </c:pt>
                <c:pt idx="5">
                  <c:v>8.11</c:v>
                </c:pt>
                <c:pt idx="6">
                  <c:v>#N/A</c:v>
                </c:pt>
                <c:pt idx="7">
                  <c:v>7.04</c:v>
                </c:pt>
                <c:pt idx="8">
                  <c:v>#N/A</c:v>
                </c:pt>
                <c:pt idx="9">
                  <c:v>6.22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74644504"/>
        <c:axId val="474644112"/>
      </c:barChart>
      <c:catAx>
        <c:axId val="474644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644112"/>
        <c:crosses val="autoZero"/>
        <c:auto val="1"/>
        <c:lblAlgn val="ctr"/>
        <c:lblOffset val="100"/>
        <c:tickLblSkip val="1"/>
        <c:tickMarkSkip val="1"/>
        <c:noMultiLvlLbl val="0"/>
      </c:catAx>
      <c:valAx>
        <c:axId val="474644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44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11E-2"/>
          <c:y val="8.7976539589442848E-2"/>
          <c:w val="0.90356317136844122"/>
          <c:h val="0.63929618768328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666</c:v>
                </c:pt>
                <c:pt idx="5">
                  <c:v>681</c:v>
                </c:pt>
                <c:pt idx="8">
                  <c:v>707</c:v>
                </c:pt>
                <c:pt idx="11">
                  <c:v>692</c:v>
                </c:pt>
                <c:pt idx="14">
                  <c:v>674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115</c:v>
                </c:pt>
                <c:pt idx="3">
                  <c:v>135</c:v>
                </c:pt>
                <c:pt idx="6">
                  <c:v>115</c:v>
                </c:pt>
                <c:pt idx="9">
                  <c:v>79</c:v>
                </c:pt>
                <c:pt idx="12">
                  <c:v>63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36</c:v>
                </c:pt>
                <c:pt idx="3">
                  <c:v>44</c:v>
                </c:pt>
                <c:pt idx="6">
                  <c:v>37</c:v>
                </c:pt>
                <c:pt idx="9">
                  <c:v>39</c:v>
                </c:pt>
                <c:pt idx="12">
                  <c:v>41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353</c:v>
                </c:pt>
                <c:pt idx="3">
                  <c:v>321</c:v>
                </c:pt>
                <c:pt idx="6">
                  <c:v>309</c:v>
                </c:pt>
                <c:pt idx="9">
                  <c:v>308</c:v>
                </c:pt>
                <c:pt idx="12">
                  <c:v>335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793</c:v>
                </c:pt>
                <c:pt idx="3">
                  <c:v>759</c:v>
                </c:pt>
                <c:pt idx="6">
                  <c:v>743</c:v>
                </c:pt>
                <c:pt idx="9">
                  <c:v>740</c:v>
                </c:pt>
                <c:pt idx="12">
                  <c:v>739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74643328"/>
        <c:axId val="474642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631</c:v>
                </c:pt>
                <c:pt idx="2">
                  <c:v>#N/A</c:v>
                </c:pt>
                <c:pt idx="3">
                  <c:v>#N/A</c:v>
                </c:pt>
                <c:pt idx="4">
                  <c:v>578</c:v>
                </c:pt>
                <c:pt idx="5">
                  <c:v>#N/A</c:v>
                </c:pt>
                <c:pt idx="6">
                  <c:v>#N/A</c:v>
                </c:pt>
                <c:pt idx="7">
                  <c:v>497</c:v>
                </c:pt>
                <c:pt idx="8">
                  <c:v>#N/A</c:v>
                </c:pt>
                <c:pt idx="9">
                  <c:v>#N/A</c:v>
                </c:pt>
                <c:pt idx="10">
                  <c:v>474</c:v>
                </c:pt>
                <c:pt idx="11">
                  <c:v>#N/A</c:v>
                </c:pt>
                <c:pt idx="12">
                  <c:v>#N/A</c:v>
                </c:pt>
                <c:pt idx="13">
                  <c:v>504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74643328"/>
        <c:axId val="474642936"/>
      </c:lineChart>
      <c:catAx>
        <c:axId val="47464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642936"/>
        <c:crosses val="autoZero"/>
        <c:auto val="1"/>
        <c:lblAlgn val="ctr"/>
        <c:lblOffset val="100"/>
        <c:tickLblSkip val="1"/>
        <c:tickMarkSkip val="1"/>
        <c:noMultiLvlLbl val="0"/>
      </c:catAx>
      <c:valAx>
        <c:axId val="474642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43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51"/>
          <c:h val="0.589182127738553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8544</c:v>
                </c:pt>
                <c:pt idx="5">
                  <c:v>8384</c:v>
                </c:pt>
                <c:pt idx="8">
                  <c:v>8359</c:v>
                </c:pt>
                <c:pt idx="11">
                  <c:v>8710</c:v>
                </c:pt>
                <c:pt idx="14">
                  <c:v>8575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201</c:v>
                </c:pt>
                <c:pt idx="5">
                  <c:v>184</c:v>
                </c:pt>
                <c:pt idx="8">
                  <c:v>167</c:v>
                </c:pt>
                <c:pt idx="11">
                  <c:v>167</c:v>
                </c:pt>
                <c:pt idx="14">
                  <c:v>167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1622</c:v>
                </c:pt>
                <c:pt idx="5">
                  <c:v>1624</c:v>
                </c:pt>
                <c:pt idx="8">
                  <c:v>1492</c:v>
                </c:pt>
                <c:pt idx="11">
                  <c:v>1763</c:v>
                </c:pt>
                <c:pt idx="14">
                  <c:v>1878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18</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1598</c:v>
                </c:pt>
                <c:pt idx="3">
                  <c:v>1597</c:v>
                </c:pt>
                <c:pt idx="6">
                  <c:v>1317</c:v>
                </c:pt>
                <c:pt idx="9">
                  <c:v>1312</c:v>
                </c:pt>
                <c:pt idx="12">
                  <c:v>1178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252</c:v>
                </c:pt>
                <c:pt idx="3">
                  <c:v>213</c:v>
                </c:pt>
                <c:pt idx="6">
                  <c:v>156</c:v>
                </c:pt>
                <c:pt idx="9">
                  <c:v>124</c:v>
                </c:pt>
                <c:pt idx="12">
                  <c:v>89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4421</c:v>
                </c:pt>
                <c:pt idx="3">
                  <c:v>4523</c:v>
                </c:pt>
                <c:pt idx="6">
                  <c:v>4561</c:v>
                </c:pt>
                <c:pt idx="9">
                  <c:v>4224</c:v>
                </c:pt>
                <c:pt idx="12">
                  <c:v>4032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2294</c:v>
                </c:pt>
                <c:pt idx="3">
                  <c:v>1530</c:v>
                </c:pt>
                <c:pt idx="6">
                  <c:v>1428</c:v>
                </c:pt>
                <c:pt idx="9">
                  <c:v>1333</c:v>
                </c:pt>
                <c:pt idx="12">
                  <c:v>1245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7788</c:v>
                </c:pt>
                <c:pt idx="3">
                  <c:v>7813</c:v>
                </c:pt>
                <c:pt idx="6">
                  <c:v>7891</c:v>
                </c:pt>
                <c:pt idx="9">
                  <c:v>8352</c:v>
                </c:pt>
                <c:pt idx="12">
                  <c:v>8406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74642544"/>
        <c:axId val="474641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5986</c:v>
                </c:pt>
                <c:pt idx="2">
                  <c:v>#N/A</c:v>
                </c:pt>
                <c:pt idx="3">
                  <c:v>#N/A</c:v>
                </c:pt>
                <c:pt idx="4">
                  <c:v>5484</c:v>
                </c:pt>
                <c:pt idx="5">
                  <c:v>#N/A</c:v>
                </c:pt>
                <c:pt idx="6">
                  <c:v>#N/A</c:v>
                </c:pt>
                <c:pt idx="7">
                  <c:v>5335</c:v>
                </c:pt>
                <c:pt idx="8">
                  <c:v>#N/A</c:v>
                </c:pt>
                <c:pt idx="9">
                  <c:v>#N/A</c:v>
                </c:pt>
                <c:pt idx="10">
                  <c:v>4705</c:v>
                </c:pt>
                <c:pt idx="11">
                  <c:v>#N/A</c:v>
                </c:pt>
                <c:pt idx="12">
                  <c:v>#N/A</c:v>
                </c:pt>
                <c:pt idx="13">
                  <c:v>4347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74642544"/>
        <c:axId val="474641760"/>
      </c:lineChart>
      <c:catAx>
        <c:axId val="47464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4641760"/>
        <c:crosses val="autoZero"/>
        <c:auto val="1"/>
        <c:lblAlgn val="ctr"/>
        <c:lblOffset val="100"/>
        <c:tickLblSkip val="1"/>
        <c:tickMarkSkip val="1"/>
        <c:noMultiLvlLbl val="0"/>
      </c:catAx>
      <c:valAx>
        <c:axId val="474641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42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9D40-4847-B664-CB4DA26A6F2B}"/>
                </c:ext>
                <c:ext xmlns:c15="http://schemas.microsoft.com/office/drawing/2012/chart" uri="{CE6537A1-D6FC-4f65-9D91-7224C49458BB}">
                  <c15:dlblFieldTable>
                    <c15:dlblFTEntry>
                      <c15:txfldGUID>{CF13472F-CE4F-4EBA-9E5A-26EE6046DAE7}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9D40-4847-B664-CB4DA26A6F2B}"/>
                </c:ext>
                <c:ext xmlns:c15="http://schemas.microsoft.com/office/drawing/2012/chart" uri="{CE6537A1-D6FC-4f65-9D91-7224C49458BB}">
                  <c15:dlblFieldTable>
                    <c15:dlblFTEntry>
                      <c15:txfldGUID>{9F3BFE9A-8977-40A8-8C41-66BF0D1A1122}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9D40-4847-B664-CB4DA26A6F2B}"/>
                </c:ext>
                <c:ext xmlns:c15="http://schemas.microsoft.com/office/drawing/2012/chart" uri="{CE6537A1-D6FC-4f65-9D91-7224C49458BB}">
                  <c15:dlblFieldTable>
                    <c15:dlblFTEntry>
                      <c15:txfldGUID>{6DE7778C-7D47-4CD0-9A8C-E7E9E46FE8F2}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9D40-4847-B664-CB4DA26A6F2B}"/>
                </c:ext>
                <c:ext xmlns:c15="http://schemas.microsoft.com/office/drawing/2012/chart" uri="{CE6537A1-D6FC-4f65-9D91-7224C49458BB}">
                  <c15:dlblFieldTable>
                    <c15:dlblFTEntry>
                      <c15:txfldGUID>{03E91BCF-F0FC-46BE-AC36-BA855BD6DED0}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9D40-4847-B664-CB4DA26A6F2B}"/>
                </c:ext>
                <c:ext xmlns:c15="http://schemas.microsoft.com/office/drawing/2012/chart" uri="{CE6537A1-D6FC-4f65-9D91-7224C49458BB}">
                  <c15:dlblFieldTable>
                    <c15:dlblFTEntry>
                      <c15:txfldGUID>{14BAC4AF-317C-4A30-8E64-E2FB646D399C}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9D40-4847-B664-CB4DA26A6F2B}"/>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9D40-4847-B664-CB4DA26A6F2B}"/>
                </c:ext>
                <c:ext xmlns:c15="http://schemas.microsoft.com/office/drawing/2012/chart" uri="{CE6537A1-D6FC-4f65-9D91-7224C49458BB}">
                  <c15:dlblFieldTable>
                    <c15:dlblFTEntry>
                      <c15:txfldGUID>{F1001DC1-E4CF-4467-9709-3ED3F82A1501}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9D40-4847-B664-CB4DA26A6F2B}"/>
                </c:ext>
                <c:ext xmlns:c15="http://schemas.microsoft.com/office/drawing/2012/chart" uri="{CE6537A1-D6FC-4f65-9D91-7224C49458BB}">
                  <c15:dlblFieldTable>
                    <c15:dlblFTEntry>
                      <c15:txfldGUID>{09135938-491D-45CC-BB41-F3150E85B8F0}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9D40-4847-B664-CB4DA26A6F2B}"/>
                </c:ext>
                <c:ext xmlns:c15="http://schemas.microsoft.com/office/drawing/2012/chart" uri="{CE6537A1-D6FC-4f65-9D91-7224C49458BB}">
                  <c15:dlblFieldTable>
                    <c15:dlblFTEntry>
                      <c15:txfldGUID>{DF035C01-D8BE-452C-B28E-AB86E6D2F7E4}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9D40-4847-B664-CB4DA26A6F2B}"/>
                </c:ext>
                <c:ext xmlns:c15="http://schemas.microsoft.com/office/drawing/2012/chart" uri="{CE6537A1-D6FC-4f65-9D91-7224C49458BB}">
                  <c15:dlblFieldTable>
                    <c15:dlblFTEntry>
                      <c15:txfldGUID>{33520180-F5E9-4DBB-840D-7551CE3C2982}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D40-4847-B664-CB4DA26A6F2B}"/>
                </c:ext>
                <c:ext xmlns:c15="http://schemas.microsoft.com/office/drawing/2012/chart" uri="{CE6537A1-D6FC-4f65-9D91-7224C49458BB}">
                  <c15:dlblFieldTable>
                    <c15:dlblFTEntry>
                      <c15:txfldGUID>{D1B26CC2-8D1A-4B66-9527-A15807EF330D}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9D40-4847-B664-CB4DA26A6F2B}"/>
            </c:ext>
          </c:extLst>
        </c:ser>
        <c:dLbls>
          <c:showLegendKey val="0"/>
          <c:showVal val="0"/>
          <c:showCatName val="0"/>
          <c:showSerName val="0"/>
          <c:showPercent val="0"/>
          <c:showBubbleSize val="0"/>
        </c:dLbls>
        <c:axId val="474640976"/>
        <c:axId val="474640584"/>
      </c:scatterChart>
      <c:valAx>
        <c:axId val="4746409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40584"/>
        <c:crosses val="autoZero"/>
        <c:crossBetween val="midCat"/>
      </c:valAx>
      <c:valAx>
        <c:axId val="4746405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409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E9DA-4FE5-985B-BDC755866A3D}"/>
                </c:ext>
                <c:ext xmlns:c15="http://schemas.microsoft.com/office/drawing/2012/chart" uri="{CE6537A1-D6FC-4f65-9D91-7224C49458BB}">
                  <c15:layout/>
                  <c15:dlblFieldTable>
                    <c15:dlblFTEntry>
                      <c15:txfldGUID>{5B2EC4AB-E5D6-44DB-94BE-B3605FE14061}</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E9DA-4FE5-985B-BDC755866A3D}"/>
                </c:ext>
                <c:ext xmlns:c15="http://schemas.microsoft.com/office/drawing/2012/chart" uri="{CE6537A1-D6FC-4f65-9D91-7224C49458BB}">
                  <c15:layout/>
                  <c15:dlblFieldTable>
                    <c15:dlblFTEntry>
                      <c15:txfldGUID>{9B59CC13-94E9-4997-91A6-879697BBD4D3}</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E9DA-4FE5-985B-BDC755866A3D}"/>
                </c:ext>
                <c:ext xmlns:c15="http://schemas.microsoft.com/office/drawing/2012/chart" uri="{CE6537A1-D6FC-4f65-9D91-7224C49458BB}">
                  <c15:layout/>
                  <c15:dlblFieldTable>
                    <c15:dlblFTEntry>
                      <c15:txfldGUID>{448375D3-DD6C-4DD8-B1AB-AA6A368C4730}</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E9DA-4FE5-985B-BDC755866A3D}"/>
                </c:ext>
                <c:ext xmlns:c15="http://schemas.microsoft.com/office/drawing/2012/chart" uri="{CE6537A1-D6FC-4f65-9D91-7224C49458BB}">
                  <c15:layout/>
                  <c15:dlblFieldTable>
                    <c15:dlblFTEntry>
                      <c15:txfldGUID>{28F2A9DD-6DBC-4DA8-83CD-90298AB7CAEF}</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E9DA-4FE5-985B-BDC755866A3D}"/>
                </c:ext>
                <c:ext xmlns:c15="http://schemas.microsoft.com/office/drawing/2012/chart" uri="{CE6537A1-D6FC-4f65-9D91-7224C49458BB}">
                  <c15:layout/>
                  <c15:dlblFieldTable>
                    <c15:dlblFTEntry>
                      <c15:txfldGUID>{FB38E310-70B0-4815-B159-859C9B91DC83}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16.899999999999999</c:v>
                </c:pt>
                <c:pt idx="1">
                  <c:v>16</c:v>
                </c:pt>
                <c:pt idx="2">
                  <c:v>14.6</c:v>
                </c:pt>
                <c:pt idx="3">
                  <c:v>13.2</c:v>
                </c:pt>
                <c:pt idx="4">
                  <c:v>12.5</c:v>
                </c:pt>
              </c:numCache>
            </c:numRef>
          </c:xVal>
          <c:yVal>
            <c:numRef>
              <c:f>公会計指標分析・財政指標組合せ分析表!$K$73:$O$73</c:f>
              <c:numCache>
                <c:formatCode>#,##0.0;"▲ "#,##0.0</c:formatCode>
                <c:ptCount val="5"/>
                <c:pt idx="0">
                  <c:v>155</c:v>
                </c:pt>
                <c:pt idx="1">
                  <c:v>141.6</c:v>
                </c:pt>
                <c:pt idx="2">
                  <c:v>137.19999999999999</c:v>
                </c:pt>
                <c:pt idx="3">
                  <c:v>117.8</c:v>
                </c:pt>
                <c:pt idx="4">
                  <c:v>112.9</c:v>
                </c:pt>
              </c:numCache>
            </c:numRef>
          </c:yVal>
          <c:smooth val="0"/>
          <c:extLst xmlns:c16r2="http://schemas.microsoft.com/office/drawing/2015/06/chart">
            <c:ext xmlns:c16="http://schemas.microsoft.com/office/drawing/2014/chart" uri="{C3380CC4-5D6E-409C-BE32-E72D297353CC}">
              <c16:uniqueId val="{00000005-E9DA-4FE5-985B-BDC755866A3D}"/>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E9DA-4FE5-985B-BDC755866A3D}"/>
                </c:ext>
                <c:ext xmlns:c15="http://schemas.microsoft.com/office/drawing/2012/chart" uri="{CE6537A1-D6FC-4f65-9D91-7224C49458BB}">
                  <c15:layout/>
                  <c15:dlblFieldTable>
                    <c15:dlblFTEntry>
                      <c15:txfldGUID>{90908F18-C71B-42D7-A036-3EA240B0DEBA}</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E9DA-4FE5-985B-BDC755866A3D}"/>
                </c:ext>
                <c:ext xmlns:c15="http://schemas.microsoft.com/office/drawing/2012/chart" uri="{CE6537A1-D6FC-4f65-9D91-7224C49458BB}">
                  <c15:layout/>
                  <c15:dlblFieldTable>
                    <c15:dlblFTEntry>
                      <c15:txfldGUID>{0259653E-07A7-4036-A170-EBEB2DF3E8B1}</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E9DA-4FE5-985B-BDC755866A3D}"/>
                </c:ext>
                <c:ext xmlns:c15="http://schemas.microsoft.com/office/drawing/2012/chart" uri="{CE6537A1-D6FC-4f65-9D91-7224C49458BB}">
                  <c15:layout/>
                  <c15:dlblFieldTable>
                    <c15:dlblFTEntry>
                      <c15:txfldGUID>{CA3A329B-FF53-4282-A758-5F81F03AA528}</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E9DA-4FE5-985B-BDC755866A3D}"/>
                </c:ext>
                <c:ext xmlns:c15="http://schemas.microsoft.com/office/drawing/2012/chart" uri="{CE6537A1-D6FC-4f65-9D91-7224C49458BB}">
                  <c15:layout/>
                  <c15:dlblFieldTable>
                    <c15:dlblFTEntry>
                      <c15:txfldGUID>{EAE225AA-02A8-49AF-B290-09096129FFD0}</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9DA-4FE5-985B-BDC755866A3D}"/>
                </c:ext>
                <c:ext xmlns:c15="http://schemas.microsoft.com/office/drawing/2012/chart" uri="{CE6537A1-D6FC-4f65-9D91-7224C49458BB}">
                  <c15:layout/>
                  <c15:dlblFieldTable>
                    <c15:dlblFTEntry>
                      <c15:txfldGUID>{357B58C2-FD3A-4578-A2BC-72C0CBFC46CB}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11.5</c:v>
                </c:pt>
                <c:pt idx="1">
                  <c:v>10.6</c:v>
                </c:pt>
                <c:pt idx="2">
                  <c:v>9.8000000000000007</c:v>
                </c:pt>
                <c:pt idx="3">
                  <c:v>8.5</c:v>
                </c:pt>
                <c:pt idx="4">
                  <c:v>9.1</c:v>
                </c:pt>
              </c:numCache>
            </c:numRef>
          </c:xVal>
          <c:yVal>
            <c:numRef>
              <c:f>公会計指標分析・財政指標組合せ分析表!$K$77:$O$77</c:f>
              <c:numCache>
                <c:formatCode>#,##0.0;"▲ "#,##0.0</c:formatCode>
                <c:ptCount val="5"/>
                <c:pt idx="0">
                  <c:v>49.3</c:v>
                </c:pt>
                <c:pt idx="1">
                  <c:v>44.3</c:v>
                </c:pt>
                <c:pt idx="2">
                  <c:v>40.299999999999997</c:v>
                </c:pt>
                <c:pt idx="3">
                  <c:v>44.9</c:v>
                </c:pt>
                <c:pt idx="4">
                  <c:v>44.9</c:v>
                </c:pt>
              </c:numCache>
            </c:numRef>
          </c:yVal>
          <c:smooth val="0"/>
          <c:extLst xmlns:c16r2="http://schemas.microsoft.com/office/drawing/2015/06/chart">
            <c:ext xmlns:c16="http://schemas.microsoft.com/office/drawing/2014/chart" uri="{C3380CC4-5D6E-409C-BE32-E72D297353CC}">
              <c16:uniqueId val="{0000000B-E9DA-4FE5-985B-BDC755866A3D}"/>
            </c:ext>
          </c:extLst>
        </c:ser>
        <c:dLbls>
          <c:showLegendKey val="0"/>
          <c:showVal val="0"/>
          <c:showCatName val="0"/>
          <c:showSerName val="0"/>
          <c:showPercent val="0"/>
          <c:showBubbleSize val="0"/>
        </c:dLbls>
        <c:axId val="474639800"/>
        <c:axId val="474639408"/>
      </c:scatterChart>
      <c:valAx>
        <c:axId val="474639800"/>
        <c:scaling>
          <c:orientation val="minMax"/>
          <c:max val="17.600000000000001"/>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639408"/>
        <c:crosses val="autoZero"/>
        <c:crossBetween val="midCat"/>
      </c:valAx>
      <c:valAx>
        <c:axId val="474639408"/>
        <c:scaling>
          <c:orientation val="minMax"/>
          <c:max val="18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6398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実質公債費比率の分子構造を対前年比で比較してみると、</a:t>
          </a:r>
          <a:r>
            <a:rPr lang="ja-JP" altLang="en-US" sz="1100" b="0" i="0" baseline="0">
              <a:solidFill>
                <a:schemeClr val="dk1"/>
              </a:solidFill>
              <a:latin typeface="+mn-lt"/>
              <a:ea typeface="+mn-ea"/>
              <a:cs typeface="+mn-cs"/>
            </a:rPr>
            <a:t>公営企業債の元利償還金に対する繰入金が、繰出基準の変更等により増加している。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また、債務負担行為に基づく支出額については、融資農道整備事業元利補給金の償還終了等により減となっている。</a:t>
          </a:r>
          <a:endParaRPr lang="en-US" altLang="ja-JP" sz="1100" b="0" i="0" baseline="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将来負担比率の分子構造を対前年度比で比較してみると、</a:t>
          </a:r>
          <a:r>
            <a:rPr lang="ja-JP" altLang="en-US" sz="1100" b="0" i="0" baseline="0">
              <a:solidFill>
                <a:schemeClr val="dk1"/>
              </a:solidFill>
              <a:latin typeface="+mn-lt"/>
              <a:ea typeface="+mn-ea"/>
              <a:cs typeface="+mn-cs"/>
            </a:rPr>
            <a:t>一般会計の地方債の現在高が復興事業等により増加しているものの、公営企業債等繰入見込額については、起債残高の減により減少している。</a:t>
          </a:r>
          <a:endParaRPr lang="en-US" altLang="ja-JP" sz="1100" b="0" i="0" baseline="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債務負担行為に基づく支出予定額については、融資農道整備事業元利補給金の償還終了及び国営かんがい事業の償還進捗</a:t>
          </a:r>
          <a:r>
            <a:rPr lang="ja-JP" altLang="en-US" sz="1100" b="0" i="0" baseline="0">
              <a:solidFill>
                <a:schemeClr val="dk1"/>
              </a:solidFill>
              <a:latin typeface="+mn-lt"/>
              <a:ea typeface="+mn-ea"/>
              <a:cs typeface="+mn-cs"/>
            </a:rPr>
            <a:t>等</a:t>
          </a:r>
          <a:r>
            <a:rPr lang="ja-JP" altLang="ja-JP" sz="1100" b="0" i="0" baseline="0">
              <a:solidFill>
                <a:schemeClr val="dk1"/>
              </a:solidFill>
              <a:latin typeface="+mn-lt"/>
              <a:ea typeface="+mn-ea"/>
              <a:cs typeface="+mn-cs"/>
            </a:rPr>
            <a:t>により</a:t>
          </a:r>
          <a:r>
            <a:rPr lang="en-US" altLang="ja-JP" sz="1100" b="0" i="0" baseline="0">
              <a:solidFill>
                <a:schemeClr val="dk1"/>
              </a:solidFill>
              <a:latin typeface="+mn-lt"/>
              <a:ea typeface="+mn-ea"/>
              <a:cs typeface="+mn-cs"/>
            </a:rPr>
            <a:t>88</a:t>
          </a:r>
          <a:r>
            <a:rPr lang="ja-JP" altLang="ja-JP" sz="1100" b="0" i="0" baseline="0">
              <a:solidFill>
                <a:schemeClr val="dk1"/>
              </a:solidFill>
              <a:latin typeface="+mn-lt"/>
              <a:ea typeface="+mn-ea"/>
              <a:cs typeface="+mn-cs"/>
            </a:rPr>
            <a:t>百万円の減となっている。</a:t>
          </a:r>
          <a:endParaRPr lang="en-US" altLang="ja-JP" sz="1100" b="0" i="0" baseline="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福島県矢吹町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17,704
17,572
60.40
8,395,227
8,175,630
206,834
4,502,314
8,405,524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112.9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福島県矢吹町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17,704
17,572
60.40
8,395,227
8,175,630
206,834
4,502,314
8,405,524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112.9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福島県矢吹町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17,704
17,572
60.40
8,395,227
8,175,630
206,834
4,502,314
8,405,524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112.9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福島県矢吹町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17,704
17,572
60.40
8,395,227
8,175,630
206,834
4,502,314
8,405,524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112.9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5</a:t>
          </a:r>
          <a:r>
            <a:rPr lang="ja-JP" altLang="ja-JP" sz="1100" b="0" i="0" baseline="0">
              <a:solidFill>
                <a:schemeClr val="dk1"/>
              </a:solidFill>
              <a:latin typeface="+mn-lt"/>
              <a:ea typeface="+mn-ea"/>
              <a:cs typeface="+mn-cs"/>
            </a:rPr>
            <a:t>年、</a:t>
          </a:r>
          <a:r>
            <a:rPr lang="en-US" altLang="ja-JP" sz="1100" b="0" i="0" baseline="0">
              <a:solidFill>
                <a:schemeClr val="dk1"/>
              </a:solidFill>
              <a:latin typeface="+mn-lt"/>
              <a:ea typeface="+mn-ea"/>
              <a:cs typeface="+mn-cs"/>
            </a:rPr>
            <a:t>6</a:t>
          </a:r>
          <a:r>
            <a:rPr lang="ja-JP" altLang="ja-JP" sz="1100" b="0" i="0" baseline="0">
              <a:solidFill>
                <a:schemeClr val="dk1"/>
              </a:solidFill>
              <a:latin typeface="+mn-lt"/>
              <a:ea typeface="+mn-ea"/>
              <a:cs typeface="+mn-cs"/>
            </a:rPr>
            <a:t>年度の</a:t>
          </a:r>
          <a:r>
            <a:rPr lang="en-US" altLang="ja-JP" sz="1100" b="0" i="0" baseline="0">
              <a:solidFill>
                <a:schemeClr val="dk1"/>
              </a:solidFill>
              <a:latin typeface="+mn-lt"/>
              <a:ea typeface="+mn-ea"/>
              <a:cs typeface="+mn-cs"/>
            </a:rPr>
            <a:t>0.54</a:t>
          </a:r>
          <a:r>
            <a:rPr lang="ja-JP" altLang="ja-JP" sz="1100" b="0" i="0" baseline="0">
              <a:solidFill>
                <a:schemeClr val="dk1"/>
              </a:solidFill>
              <a:latin typeface="+mn-lt"/>
              <a:ea typeface="+mn-ea"/>
              <a:cs typeface="+mn-cs"/>
            </a:rPr>
            <a:t>をピークとして下降に転じ、平成</a:t>
          </a:r>
          <a:r>
            <a:rPr lang="en-US" altLang="ja-JP" sz="1100" b="0" i="0" baseline="0">
              <a:solidFill>
                <a:schemeClr val="dk1"/>
              </a:solidFill>
              <a:latin typeface="+mn-lt"/>
              <a:ea typeface="+mn-ea"/>
              <a:cs typeface="+mn-cs"/>
            </a:rPr>
            <a:t>13</a:t>
          </a:r>
          <a:r>
            <a:rPr lang="ja-JP" altLang="ja-JP" sz="1100" b="0" i="0" baseline="0">
              <a:solidFill>
                <a:schemeClr val="dk1"/>
              </a:solidFill>
              <a:latin typeface="+mn-lt"/>
              <a:ea typeface="+mn-ea"/>
              <a:cs typeface="+mn-cs"/>
            </a:rPr>
            <a:t>年度には</a:t>
          </a:r>
          <a:r>
            <a:rPr lang="en-US" altLang="ja-JP" sz="1100" b="0" i="0" baseline="0">
              <a:solidFill>
                <a:schemeClr val="dk1"/>
              </a:solidFill>
              <a:latin typeface="+mn-lt"/>
              <a:ea typeface="+mn-ea"/>
              <a:cs typeface="+mn-cs"/>
            </a:rPr>
            <a:t>0.44</a:t>
          </a:r>
          <a:r>
            <a:rPr lang="ja-JP" altLang="ja-JP" sz="1100" b="0" i="0" baseline="0">
              <a:solidFill>
                <a:schemeClr val="dk1"/>
              </a:solidFill>
              <a:latin typeface="+mn-lt"/>
              <a:ea typeface="+mn-ea"/>
              <a:cs typeface="+mn-cs"/>
            </a:rPr>
            <a:t>にまで落ち込んだがその後は回復傾向にある。ここ</a:t>
          </a:r>
          <a:r>
            <a:rPr lang="en-US" altLang="ja-JP" sz="1100" b="0" i="0" baseline="0">
              <a:solidFill>
                <a:schemeClr val="dk1"/>
              </a:solidFill>
              <a:latin typeface="+mn-lt"/>
              <a:ea typeface="+mn-ea"/>
              <a:cs typeface="+mn-cs"/>
            </a:rPr>
            <a:t>3</a:t>
          </a:r>
          <a:r>
            <a:rPr lang="ja-JP" altLang="ja-JP" sz="1100" b="0" i="0" baseline="0">
              <a:solidFill>
                <a:schemeClr val="dk1"/>
              </a:solidFill>
              <a:latin typeface="+mn-lt"/>
              <a:ea typeface="+mn-ea"/>
              <a:cs typeface="+mn-cs"/>
            </a:rPr>
            <a:t>年は、平成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0.53</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0.53</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28</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0.55</a:t>
          </a:r>
          <a:r>
            <a:rPr lang="ja-JP" altLang="ja-JP" sz="1100" b="0" i="0" baseline="0">
              <a:solidFill>
                <a:schemeClr val="dk1"/>
              </a:solidFill>
              <a:latin typeface="+mn-lt"/>
              <a:ea typeface="+mn-ea"/>
              <a:cs typeface="+mn-cs"/>
            </a:rPr>
            <a:t>と全国・県平均を上回る数値まで</a:t>
          </a:r>
          <a:r>
            <a:rPr lang="ja-JP" altLang="en-US" sz="1100" b="0" i="0" baseline="0">
              <a:solidFill>
                <a:schemeClr val="dk1"/>
              </a:solidFill>
              <a:latin typeface="+mn-lt"/>
              <a:ea typeface="+mn-ea"/>
              <a:cs typeface="+mn-cs"/>
            </a:rPr>
            <a:t>増加し</a:t>
          </a:r>
          <a:r>
            <a:rPr lang="ja-JP" altLang="ja-JP" sz="1100" b="0" i="0" baseline="0">
              <a:solidFill>
                <a:schemeClr val="dk1"/>
              </a:solidFill>
              <a:latin typeface="+mn-lt"/>
              <a:ea typeface="+mn-ea"/>
              <a:cs typeface="+mn-cs"/>
            </a:rPr>
            <a:t>てきている。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しかしながら、東日本大震災の影響により税収等の流動的な部分を含んでいることから、歳出の抑制と歳入の確保に努める。</a:t>
          </a:r>
          <a:endParaRPr lang="en-US" altLang="ja-JP" sz="1100" b="0" i="0" baseline="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79828</xdr:rowOff>
    </xdr:to>
    <xdr:cxnSp macro="">
      <xdr:nvCxnSpPr>
        <xdr:cNvPr id="65" name="直線コネクタ 64"/>
        <xdr:cNvCxnSpPr/>
      </xdr:nvCxnSpPr>
      <xdr:spPr>
        <a:xfrm flipV="1">
          <a:off x="4953000" y="6330043"/>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42635</xdr:rowOff>
    </xdr:from>
    <xdr:to>
      <xdr:col>7</xdr:col>
      <xdr:colOff>152400</xdr:colOff>
      <xdr:row>42</xdr:row>
      <xdr:rowOff>77107</xdr:rowOff>
    </xdr:to>
    <xdr:cxnSp macro="">
      <xdr:nvCxnSpPr>
        <xdr:cNvPr id="70" name="直線コネクタ 69"/>
        <xdr:cNvCxnSpPr/>
      </xdr:nvCxnSpPr>
      <xdr:spPr>
        <a:xfrm flipV="1">
          <a:off x="4114800" y="724353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1"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2" name="フローチャート :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77107</xdr:rowOff>
    </xdr:from>
    <xdr:to>
      <xdr:col>6</xdr:col>
      <xdr:colOff>0</xdr:colOff>
      <xdr:row>42</xdr:row>
      <xdr:rowOff>77107</xdr:rowOff>
    </xdr:to>
    <xdr:cxnSp macro="">
      <xdr:nvCxnSpPr>
        <xdr:cNvPr id="73" name="直線コネクタ 72"/>
        <xdr:cNvCxnSpPr/>
      </xdr:nvCxnSpPr>
      <xdr:spPr>
        <a:xfrm>
          <a:off x="3225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129722</xdr:rowOff>
    </xdr:from>
    <xdr:to>
      <xdr:col>6</xdr:col>
      <xdr:colOff>50800</xdr:colOff>
      <xdr:row>43</xdr:row>
      <xdr:rowOff>59872</xdr:rowOff>
    </xdr:to>
    <xdr:sp macro="" textlink="">
      <xdr:nvSpPr>
        <xdr:cNvPr id="74" name="フローチャート :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44649</xdr:rowOff>
    </xdr:from>
    <xdr:ext cx="736600" cy="259045"/>
    <xdr:sp macro="" textlink="">
      <xdr:nvSpPr>
        <xdr:cNvPr id="75" name="テキスト ボックス 74"/>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77107</xdr:rowOff>
    </xdr:from>
    <xdr:to>
      <xdr:col>4</xdr:col>
      <xdr:colOff>482600</xdr:colOff>
      <xdr:row>42</xdr:row>
      <xdr:rowOff>111578</xdr:rowOff>
    </xdr:to>
    <xdr:cxnSp macro="">
      <xdr:nvCxnSpPr>
        <xdr:cNvPr id="76" name="直線コネクタ 75"/>
        <xdr:cNvCxnSpPr/>
      </xdr:nvCxnSpPr>
      <xdr:spPr>
        <a:xfrm flipV="1">
          <a:off x="2336800" y="72780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129722</xdr:rowOff>
    </xdr:from>
    <xdr:to>
      <xdr:col>4</xdr:col>
      <xdr:colOff>533400</xdr:colOff>
      <xdr:row>43</xdr:row>
      <xdr:rowOff>59872</xdr:rowOff>
    </xdr:to>
    <xdr:sp macro="" textlink="">
      <xdr:nvSpPr>
        <xdr:cNvPr id="77" name="フローチャート : 判断 76"/>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44649</xdr:rowOff>
    </xdr:from>
    <xdr:ext cx="762000" cy="259045"/>
    <xdr:sp macro="" textlink="">
      <xdr:nvSpPr>
        <xdr:cNvPr id="78" name="テキスト ボックス 77"/>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111578</xdr:rowOff>
    </xdr:from>
    <xdr:to>
      <xdr:col>3</xdr:col>
      <xdr:colOff>279400</xdr:colOff>
      <xdr:row>42</xdr:row>
      <xdr:rowOff>128815</xdr:rowOff>
    </xdr:to>
    <xdr:cxnSp macro="">
      <xdr:nvCxnSpPr>
        <xdr:cNvPr id="79" name="直線コネクタ 78"/>
        <xdr:cNvCxnSpPr/>
      </xdr:nvCxnSpPr>
      <xdr:spPr>
        <a:xfrm flipV="1">
          <a:off x="1447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129722</xdr:rowOff>
    </xdr:from>
    <xdr:to>
      <xdr:col>3</xdr:col>
      <xdr:colOff>330200</xdr:colOff>
      <xdr:row>43</xdr:row>
      <xdr:rowOff>59872</xdr:rowOff>
    </xdr:to>
    <xdr:sp macro="" textlink="">
      <xdr:nvSpPr>
        <xdr:cNvPr id="80" name="フローチャート : 判断 79"/>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44649</xdr:rowOff>
    </xdr:from>
    <xdr:ext cx="762000" cy="259045"/>
    <xdr:sp macro="" textlink="">
      <xdr:nvSpPr>
        <xdr:cNvPr id="81" name="テキスト ボックス 80"/>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2" name="フローチャート : 判断 81"/>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79120</xdr:rowOff>
    </xdr:from>
    <xdr:ext cx="762000" cy="259045"/>
    <xdr:sp macro="" textlink="">
      <xdr:nvSpPr>
        <xdr:cNvPr id="83" name="テキスト ボックス 82"/>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163285</xdr:rowOff>
    </xdr:from>
    <xdr:to>
      <xdr:col>7</xdr:col>
      <xdr:colOff>203200</xdr:colOff>
      <xdr:row>42</xdr:row>
      <xdr:rowOff>93435</xdr:rowOff>
    </xdr:to>
    <xdr:sp macro="" textlink="">
      <xdr:nvSpPr>
        <xdr:cNvPr id="89" name="円/楕円 88"/>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8362</xdr:rowOff>
    </xdr:from>
    <xdr:ext cx="762000" cy="259045"/>
    <xdr:sp macro="" textlink="">
      <xdr:nvSpPr>
        <xdr:cNvPr id="90" name="財政力該当値テキスト"/>
        <xdr:cNvSpPr txBox="1"/>
      </xdr:nvSpPr>
      <xdr:spPr>
        <a:xfrm>
          <a:off x="50419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26307</xdr:rowOff>
    </xdr:from>
    <xdr:to>
      <xdr:col>6</xdr:col>
      <xdr:colOff>50800</xdr:colOff>
      <xdr:row>42</xdr:row>
      <xdr:rowOff>127907</xdr:rowOff>
    </xdr:to>
    <xdr:sp macro="" textlink="">
      <xdr:nvSpPr>
        <xdr:cNvPr id="91" name="円/楕円 90"/>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92" name="テキスト ボックス 91"/>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26307</xdr:rowOff>
    </xdr:from>
    <xdr:to>
      <xdr:col>4</xdr:col>
      <xdr:colOff>533400</xdr:colOff>
      <xdr:row>42</xdr:row>
      <xdr:rowOff>127907</xdr:rowOff>
    </xdr:to>
    <xdr:sp macro="" textlink="">
      <xdr:nvSpPr>
        <xdr:cNvPr id="93" name="円/楕円 92"/>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138084</xdr:rowOff>
    </xdr:from>
    <xdr:ext cx="762000" cy="259045"/>
    <xdr:sp macro="" textlink="">
      <xdr:nvSpPr>
        <xdr:cNvPr id="94" name="テキスト ボックス 93"/>
        <xdr:cNvSpPr txBox="1"/>
      </xdr:nvSpPr>
      <xdr:spPr>
        <a:xfrm>
          <a:off x="2844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60778</xdr:rowOff>
    </xdr:from>
    <xdr:to>
      <xdr:col>3</xdr:col>
      <xdr:colOff>330200</xdr:colOff>
      <xdr:row>42</xdr:row>
      <xdr:rowOff>162378</xdr:rowOff>
    </xdr:to>
    <xdr:sp macro="" textlink="">
      <xdr:nvSpPr>
        <xdr:cNvPr id="95" name="円/楕円 94"/>
        <xdr:cNvSpPr/>
      </xdr:nvSpPr>
      <xdr:spPr>
        <a:xfrm>
          <a:off x="2286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1105</xdr:rowOff>
    </xdr:from>
    <xdr:ext cx="762000" cy="259045"/>
    <xdr:sp macro="" textlink="">
      <xdr:nvSpPr>
        <xdr:cNvPr id="96" name="テキスト ボックス 95"/>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97" name="円/楕円 96"/>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18342</xdr:rowOff>
    </xdr:from>
    <xdr:ext cx="762000" cy="259045"/>
    <xdr:sp macro="" textlink="">
      <xdr:nvSpPr>
        <xdr:cNvPr id="98" name="テキスト ボックス 97"/>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人件費や補助費</a:t>
          </a:r>
          <a:r>
            <a:rPr lang="ja-JP" altLang="ja-JP" sz="1100" b="0" i="0" baseline="0">
              <a:solidFill>
                <a:schemeClr val="dk1"/>
              </a:solidFill>
              <a:latin typeface="+mn-lt"/>
              <a:ea typeface="+mn-ea"/>
              <a:cs typeface="+mn-cs"/>
            </a:rPr>
            <a:t>が増加しているが、</a:t>
          </a:r>
          <a:r>
            <a:rPr lang="ja-JP" altLang="en-US" sz="1100" b="0" i="0" baseline="0">
              <a:solidFill>
                <a:schemeClr val="dk1"/>
              </a:solidFill>
              <a:latin typeface="+mn-lt"/>
              <a:ea typeface="+mn-ea"/>
              <a:cs typeface="+mn-cs"/>
            </a:rPr>
            <a:t>物件費が</a:t>
          </a:r>
          <a:r>
            <a:rPr lang="ja-JP" altLang="ja-JP" sz="1100" b="0" i="0" baseline="0">
              <a:solidFill>
                <a:schemeClr val="dk1"/>
              </a:solidFill>
              <a:latin typeface="+mn-lt"/>
              <a:ea typeface="+mn-ea"/>
              <a:cs typeface="+mn-cs"/>
            </a:rPr>
            <a:t>昨年比で減となっている。平成</a:t>
          </a:r>
          <a:r>
            <a:rPr lang="en-US" altLang="ja-JP" sz="1100" b="0" i="0" baseline="0">
              <a:solidFill>
                <a:schemeClr val="dk1"/>
              </a:solidFill>
              <a:latin typeface="+mn-lt"/>
              <a:ea typeface="+mn-ea"/>
              <a:cs typeface="+mn-cs"/>
            </a:rPr>
            <a:t>28</a:t>
          </a:r>
          <a:r>
            <a:rPr lang="ja-JP" altLang="ja-JP" sz="1100" b="0" i="0" baseline="0">
              <a:solidFill>
                <a:schemeClr val="dk1"/>
              </a:solidFill>
              <a:latin typeface="+mn-lt"/>
              <a:ea typeface="+mn-ea"/>
              <a:cs typeface="+mn-cs"/>
            </a:rPr>
            <a:t>年度は、前年の経常収支比率</a:t>
          </a:r>
          <a:r>
            <a:rPr lang="en-US" altLang="ja-JP" sz="1100" b="0" i="0" baseline="0">
              <a:solidFill>
                <a:schemeClr val="dk1"/>
              </a:solidFill>
              <a:latin typeface="+mn-lt"/>
              <a:ea typeface="+mn-ea"/>
              <a:cs typeface="+mn-cs"/>
            </a:rPr>
            <a:t>80.8</a:t>
          </a:r>
          <a:r>
            <a:rPr lang="ja-JP" altLang="ja-JP" sz="1100" b="0" i="0" baseline="0">
              <a:solidFill>
                <a:schemeClr val="dk1"/>
              </a:solidFill>
              <a:latin typeface="+mn-lt"/>
              <a:ea typeface="+mn-ea"/>
              <a:cs typeface="+mn-cs"/>
            </a:rPr>
            <a:t>％に対し</a:t>
          </a:r>
          <a:r>
            <a:rPr lang="en-US" altLang="ja-JP" sz="1100" b="0" i="0" baseline="0">
              <a:solidFill>
                <a:schemeClr val="dk1"/>
              </a:solidFill>
              <a:latin typeface="+mn-lt"/>
              <a:ea typeface="+mn-ea"/>
              <a:cs typeface="+mn-cs"/>
            </a:rPr>
            <a:t>81.8</a:t>
          </a:r>
          <a:r>
            <a:rPr lang="ja-JP" altLang="ja-JP"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1.0</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増</a:t>
          </a:r>
          <a:r>
            <a:rPr lang="ja-JP" altLang="ja-JP" sz="1100" b="0" i="0" baseline="0">
              <a:solidFill>
                <a:schemeClr val="dk1"/>
              </a:solidFill>
              <a:latin typeface="+mn-lt"/>
              <a:ea typeface="+mn-ea"/>
              <a:cs typeface="+mn-cs"/>
            </a:rPr>
            <a:t>）となり類似団体平均を下回る数値となった。</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また、公債費が復興事業にかかるものにより、今後増加していくことが想定される</a:t>
          </a:r>
          <a:r>
            <a:rPr lang="ja-JP" altLang="en-US" sz="1100" b="0" i="0" baseline="0">
              <a:solidFill>
                <a:schemeClr val="dk1"/>
              </a:solidFill>
              <a:latin typeface="+mn-lt"/>
              <a:ea typeface="+mn-ea"/>
              <a:cs typeface="+mn-cs"/>
            </a:rPr>
            <a:t>ため抑制を図り</a:t>
          </a:r>
          <a:r>
            <a:rPr lang="ja-JP" altLang="ja-JP" sz="1100" b="0" i="0" baseline="0">
              <a:solidFill>
                <a:schemeClr val="dk1"/>
              </a:solidFill>
              <a:latin typeface="+mn-lt"/>
              <a:ea typeface="+mn-ea"/>
              <a:cs typeface="+mn-cs"/>
            </a:rPr>
            <a:t>、今後も財政運営の健全化を図りながら更なる経常経費の削減に努める。</a:t>
          </a:r>
          <a:endParaRPr kumimoji="1"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110913</xdr:rowOff>
    </xdr:from>
    <xdr:to>
      <xdr:col>7</xdr:col>
      <xdr:colOff>152400</xdr:colOff>
      <xdr:row>67</xdr:row>
      <xdr:rowOff>88054</xdr:rowOff>
    </xdr:to>
    <xdr:cxnSp macro="">
      <xdr:nvCxnSpPr>
        <xdr:cNvPr id="128" name="直線コネクタ 127"/>
        <xdr:cNvCxnSpPr/>
      </xdr:nvCxnSpPr>
      <xdr:spPr>
        <a:xfrm flipV="1">
          <a:off x="4953000" y="1005501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9"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30" name="直線コネクタ 129"/>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25840</xdr:rowOff>
    </xdr:from>
    <xdr:ext cx="762000" cy="259045"/>
    <xdr:sp macro="" textlink="">
      <xdr:nvSpPr>
        <xdr:cNvPr id="131"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58</xdr:row>
      <xdr:rowOff>110913</xdr:rowOff>
    </xdr:from>
    <xdr:to>
      <xdr:col>7</xdr:col>
      <xdr:colOff>241300</xdr:colOff>
      <xdr:row>58</xdr:row>
      <xdr:rowOff>110913</xdr:rowOff>
    </xdr:to>
    <xdr:cxnSp macro="">
      <xdr:nvCxnSpPr>
        <xdr:cNvPr id="132" name="直線コネクタ 131"/>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170180</xdr:rowOff>
    </xdr:from>
    <xdr:to>
      <xdr:col>7</xdr:col>
      <xdr:colOff>152400</xdr:colOff>
      <xdr:row>61</xdr:row>
      <xdr:rowOff>79163</xdr:rowOff>
    </xdr:to>
    <xdr:cxnSp macro="">
      <xdr:nvCxnSpPr>
        <xdr:cNvPr id="133" name="直線コネクタ 132"/>
        <xdr:cNvCxnSpPr/>
      </xdr:nvCxnSpPr>
      <xdr:spPr>
        <a:xfrm>
          <a:off x="4114800" y="1045718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27533</xdr:rowOff>
    </xdr:from>
    <xdr:ext cx="762000" cy="259045"/>
    <xdr:sp macro="" textlink="">
      <xdr:nvSpPr>
        <xdr:cNvPr id="134" name="財政構造の弾力性平均値テキスト"/>
        <xdr:cNvSpPr txBox="1"/>
      </xdr:nvSpPr>
      <xdr:spPr>
        <a:xfrm>
          <a:off x="5041900" y="1082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55456</xdr:rowOff>
    </xdr:from>
    <xdr:to>
      <xdr:col>7</xdr:col>
      <xdr:colOff>203200</xdr:colOff>
      <xdr:row>63</xdr:row>
      <xdr:rowOff>157056</xdr:rowOff>
    </xdr:to>
    <xdr:sp macro="" textlink="">
      <xdr:nvSpPr>
        <xdr:cNvPr id="135" name="フローチャート : 判断 134"/>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170180</xdr:rowOff>
    </xdr:from>
    <xdr:to>
      <xdr:col>6</xdr:col>
      <xdr:colOff>0</xdr:colOff>
      <xdr:row>61</xdr:row>
      <xdr:rowOff>95250</xdr:rowOff>
    </xdr:to>
    <xdr:cxnSp macro="">
      <xdr:nvCxnSpPr>
        <xdr:cNvPr id="136" name="直線コネクタ 135"/>
        <xdr:cNvCxnSpPr/>
      </xdr:nvCxnSpPr>
      <xdr:spPr>
        <a:xfrm flipV="1">
          <a:off x="3225800" y="104571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82127</xdr:rowOff>
    </xdr:from>
    <xdr:to>
      <xdr:col>6</xdr:col>
      <xdr:colOff>50800</xdr:colOff>
      <xdr:row>63</xdr:row>
      <xdr:rowOff>12277</xdr:rowOff>
    </xdr:to>
    <xdr:sp macro="" textlink="">
      <xdr:nvSpPr>
        <xdr:cNvPr id="137" name="フローチャート : 判断 136"/>
        <xdr:cNvSpPr/>
      </xdr:nvSpPr>
      <xdr:spPr>
        <a:xfrm>
          <a:off x="4064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168504</xdr:rowOff>
    </xdr:from>
    <xdr:ext cx="736600" cy="259045"/>
    <xdr:sp macro="" textlink="">
      <xdr:nvSpPr>
        <xdr:cNvPr id="138" name="テキスト ボックス 137"/>
        <xdr:cNvSpPr txBox="1"/>
      </xdr:nvSpPr>
      <xdr:spPr>
        <a:xfrm>
          <a:off x="3733800" y="1079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95250</xdr:rowOff>
    </xdr:from>
    <xdr:to>
      <xdr:col>4</xdr:col>
      <xdr:colOff>482600</xdr:colOff>
      <xdr:row>61</xdr:row>
      <xdr:rowOff>103294</xdr:rowOff>
    </xdr:to>
    <xdr:cxnSp macro="">
      <xdr:nvCxnSpPr>
        <xdr:cNvPr id="139" name="直線コネクタ 138"/>
        <xdr:cNvCxnSpPr/>
      </xdr:nvCxnSpPr>
      <xdr:spPr>
        <a:xfrm flipV="1">
          <a:off x="2336800" y="105537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40" name="フローチャート : 判断 139"/>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69444</xdr:rowOff>
    </xdr:from>
    <xdr:ext cx="762000" cy="259045"/>
    <xdr:sp macro="" textlink="">
      <xdr:nvSpPr>
        <xdr:cNvPr id="141" name="テキスト ボックス 140"/>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103294</xdr:rowOff>
    </xdr:from>
    <xdr:to>
      <xdr:col>3</xdr:col>
      <xdr:colOff>279400</xdr:colOff>
      <xdr:row>63</xdr:row>
      <xdr:rowOff>98213</xdr:rowOff>
    </xdr:to>
    <xdr:cxnSp macro="">
      <xdr:nvCxnSpPr>
        <xdr:cNvPr id="142" name="直線コネクタ 141"/>
        <xdr:cNvCxnSpPr/>
      </xdr:nvCxnSpPr>
      <xdr:spPr>
        <a:xfrm flipV="1">
          <a:off x="1447800" y="10561744"/>
          <a:ext cx="8890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3" name="フローチャート : 判断 142"/>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44" name="テキスト ボックス 143"/>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45" name="フローチャート : 判断 144"/>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46583</xdr:rowOff>
    </xdr:from>
    <xdr:ext cx="762000" cy="259045"/>
    <xdr:sp macro="" textlink="">
      <xdr:nvSpPr>
        <xdr:cNvPr id="146" name="テキスト ボックス 145"/>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28363</xdr:rowOff>
    </xdr:from>
    <xdr:to>
      <xdr:col>7</xdr:col>
      <xdr:colOff>203200</xdr:colOff>
      <xdr:row>61</xdr:row>
      <xdr:rowOff>129963</xdr:rowOff>
    </xdr:to>
    <xdr:sp macro="" textlink="">
      <xdr:nvSpPr>
        <xdr:cNvPr id="152" name="円/楕円 151"/>
        <xdr:cNvSpPr/>
      </xdr:nvSpPr>
      <xdr:spPr>
        <a:xfrm>
          <a:off x="49022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44890</xdr:rowOff>
    </xdr:from>
    <xdr:ext cx="762000" cy="259045"/>
    <xdr:sp macro="" textlink="">
      <xdr:nvSpPr>
        <xdr:cNvPr id="153" name="財政構造の弾力性該当値テキスト"/>
        <xdr:cNvSpPr txBox="1"/>
      </xdr:nvSpPr>
      <xdr:spPr>
        <a:xfrm>
          <a:off x="5041900" y="1033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119380</xdr:rowOff>
    </xdr:from>
    <xdr:to>
      <xdr:col>6</xdr:col>
      <xdr:colOff>50800</xdr:colOff>
      <xdr:row>61</xdr:row>
      <xdr:rowOff>49530</xdr:rowOff>
    </xdr:to>
    <xdr:sp macro="" textlink="">
      <xdr:nvSpPr>
        <xdr:cNvPr id="154" name="円/楕円 153"/>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59707</xdr:rowOff>
    </xdr:from>
    <xdr:ext cx="736600" cy="259045"/>
    <xdr:sp macro="" textlink="">
      <xdr:nvSpPr>
        <xdr:cNvPr id="155" name="テキスト ボックス 154"/>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44450</xdr:rowOff>
    </xdr:from>
    <xdr:to>
      <xdr:col>4</xdr:col>
      <xdr:colOff>533400</xdr:colOff>
      <xdr:row>61</xdr:row>
      <xdr:rowOff>146050</xdr:rowOff>
    </xdr:to>
    <xdr:sp macro="" textlink="">
      <xdr:nvSpPr>
        <xdr:cNvPr id="156" name="円/楕円 155"/>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156227</xdr:rowOff>
    </xdr:from>
    <xdr:ext cx="762000" cy="259045"/>
    <xdr:sp macro="" textlink="">
      <xdr:nvSpPr>
        <xdr:cNvPr id="157" name="テキスト ボックス 156"/>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52494</xdr:rowOff>
    </xdr:from>
    <xdr:to>
      <xdr:col>3</xdr:col>
      <xdr:colOff>330200</xdr:colOff>
      <xdr:row>61</xdr:row>
      <xdr:rowOff>154094</xdr:rowOff>
    </xdr:to>
    <xdr:sp macro="" textlink="">
      <xdr:nvSpPr>
        <xdr:cNvPr id="158" name="円/楕円 157"/>
        <xdr:cNvSpPr/>
      </xdr:nvSpPr>
      <xdr:spPr>
        <a:xfrm>
          <a:off x="2286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164271</xdr:rowOff>
    </xdr:from>
    <xdr:ext cx="762000" cy="259045"/>
    <xdr:sp macro="" textlink="">
      <xdr:nvSpPr>
        <xdr:cNvPr id="159" name="テキスト ボックス 158"/>
        <xdr:cNvSpPr txBox="1"/>
      </xdr:nvSpPr>
      <xdr:spPr>
        <a:xfrm>
          <a:off x="1955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47413</xdr:rowOff>
    </xdr:from>
    <xdr:to>
      <xdr:col>2</xdr:col>
      <xdr:colOff>127000</xdr:colOff>
      <xdr:row>63</xdr:row>
      <xdr:rowOff>149013</xdr:rowOff>
    </xdr:to>
    <xdr:sp macro="" textlink="">
      <xdr:nvSpPr>
        <xdr:cNvPr id="160" name="円/楕円 159"/>
        <xdr:cNvSpPr/>
      </xdr:nvSpPr>
      <xdr:spPr>
        <a:xfrm>
          <a:off x="1397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133790</xdr:rowOff>
    </xdr:from>
    <xdr:ext cx="762000" cy="259045"/>
    <xdr:sp macro="" textlink="">
      <xdr:nvSpPr>
        <xdr:cNvPr id="161" name="テキスト ボックス 160"/>
        <xdr:cNvSpPr txBox="1"/>
      </xdr:nvSpPr>
      <xdr:spPr>
        <a:xfrm>
          <a:off x="1066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[137,151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人件費は定員適正化計画に基づく抑制をはじめとして経常経費減少傾向となっている。物件費は除染等の復興事業</a:t>
          </a:r>
          <a:r>
            <a:rPr lang="ja-JP" altLang="en-US" sz="1100" b="0" i="0" baseline="0">
              <a:solidFill>
                <a:schemeClr val="dk1"/>
              </a:solidFill>
              <a:latin typeface="+mn-lt"/>
              <a:ea typeface="+mn-ea"/>
              <a:cs typeface="+mn-cs"/>
            </a:rPr>
            <a:t>の進捗</a:t>
          </a:r>
          <a:r>
            <a:rPr lang="ja-JP" altLang="ja-JP" sz="1100" b="0" i="0" baseline="0">
              <a:solidFill>
                <a:schemeClr val="dk1"/>
              </a:solidFill>
              <a:latin typeface="+mn-lt"/>
              <a:ea typeface="+mn-ea"/>
              <a:cs typeface="+mn-cs"/>
            </a:rPr>
            <a:t>により</a:t>
          </a:r>
          <a:r>
            <a:rPr lang="ja-JP" altLang="en-US" sz="1100" b="0" i="0" baseline="0">
              <a:solidFill>
                <a:schemeClr val="dk1"/>
              </a:solidFill>
              <a:latin typeface="+mn-lt"/>
              <a:ea typeface="+mn-ea"/>
              <a:cs typeface="+mn-cs"/>
            </a:rPr>
            <a:t>減少</a:t>
          </a:r>
          <a:r>
            <a:rPr lang="ja-JP" altLang="ja-JP" sz="1100" b="0" i="0" baseline="0">
              <a:solidFill>
                <a:schemeClr val="dk1"/>
              </a:solidFill>
              <a:latin typeface="+mn-lt"/>
              <a:ea typeface="+mn-ea"/>
              <a:cs typeface="+mn-cs"/>
            </a:rPr>
            <a:t>しており、類似団体平均を</a:t>
          </a:r>
          <a:r>
            <a:rPr lang="ja-JP" altLang="en-US" sz="1100" b="0" i="0" baseline="0">
              <a:solidFill>
                <a:schemeClr val="dk1"/>
              </a:solidFill>
              <a:latin typeface="+mn-lt"/>
              <a:ea typeface="+mn-ea"/>
              <a:cs typeface="+mn-cs"/>
            </a:rPr>
            <a:t>下</a:t>
          </a:r>
          <a:r>
            <a:rPr lang="ja-JP" altLang="ja-JP" sz="1100" b="0" i="0" baseline="0">
              <a:solidFill>
                <a:schemeClr val="dk1"/>
              </a:solidFill>
              <a:latin typeface="+mn-lt"/>
              <a:ea typeface="+mn-ea"/>
              <a:cs typeface="+mn-cs"/>
            </a:rPr>
            <a:t>回る結果となった。</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今後</a:t>
          </a:r>
          <a:r>
            <a:rPr lang="ja-JP" altLang="en-US" sz="1100" b="0" i="0" baseline="0">
              <a:solidFill>
                <a:schemeClr val="dk1"/>
              </a:solidFill>
              <a:latin typeface="+mn-lt"/>
              <a:ea typeface="+mn-ea"/>
              <a:cs typeface="+mn-cs"/>
            </a:rPr>
            <a:t>も</a:t>
          </a:r>
          <a:r>
            <a:rPr lang="ja-JP" altLang="ja-JP" sz="1100" b="0" i="0" baseline="0">
              <a:solidFill>
                <a:schemeClr val="dk1"/>
              </a:solidFill>
              <a:latin typeface="+mn-lt"/>
              <a:ea typeface="+mn-ea"/>
              <a:cs typeface="+mn-cs"/>
            </a:rPr>
            <a:t>、物件費は復興事業の進捗により減少</a:t>
          </a:r>
          <a:r>
            <a:rPr lang="ja-JP" altLang="en-US" sz="1100" b="0" i="0" baseline="0">
              <a:solidFill>
                <a:schemeClr val="dk1"/>
              </a:solidFill>
              <a:latin typeface="+mn-lt"/>
              <a:ea typeface="+mn-ea"/>
              <a:cs typeface="+mn-cs"/>
            </a:rPr>
            <a:t>推移が</a:t>
          </a:r>
          <a:r>
            <a:rPr lang="ja-JP" altLang="ja-JP" sz="1100" b="0" i="0" baseline="0">
              <a:solidFill>
                <a:schemeClr val="dk1"/>
              </a:solidFill>
              <a:latin typeface="+mn-lt"/>
              <a:ea typeface="+mn-ea"/>
              <a:cs typeface="+mn-cs"/>
            </a:rPr>
            <a:t>想定され、人件費は内部経費等のコスト低減に努め、財政運営の健全化を図る。</a:t>
          </a:r>
          <a:endParaRPr lang="en-US" altLang="ja-JP" sz="1100" b="0" i="0" baseline="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8449</xdr:rowOff>
    </xdr:from>
    <xdr:to>
      <xdr:col>7</xdr:col>
      <xdr:colOff>152400</xdr:colOff>
      <xdr:row>89</xdr:row>
      <xdr:rowOff>66954</xdr:rowOff>
    </xdr:to>
    <xdr:cxnSp macro="">
      <xdr:nvCxnSpPr>
        <xdr:cNvPr id="191" name="直線コネクタ 190"/>
        <xdr:cNvCxnSpPr/>
      </xdr:nvCxnSpPr>
      <xdr:spPr>
        <a:xfrm flipV="1">
          <a:off x="4953000" y="13895899"/>
          <a:ext cx="0" cy="14301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39031</xdr:rowOff>
    </xdr:from>
    <xdr:ext cx="762000" cy="259045"/>
    <xdr:sp macro="" textlink="">
      <xdr:nvSpPr>
        <xdr:cNvPr id="192" name="人件費・物件費等の状況最小値テキスト"/>
        <xdr:cNvSpPr txBox="1"/>
      </xdr:nvSpPr>
      <xdr:spPr>
        <a:xfrm>
          <a:off x="5041900" y="1529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289,640</a:t>
          </a:r>
          <a:endParaRPr kumimoji="1" lang="ja-JP" altLang="en-US" sz="1000" b="1">
            <a:latin typeface="ＭＳ Ｐゴシック"/>
          </a:endParaRPr>
        </a:p>
      </xdr:txBody>
    </xdr:sp>
    <xdr:clientData/>
  </xdr:oneCellAnchor>
  <xdr:twoCellAnchor>
    <xdr:from>
      <xdr:col>7</xdr:col>
      <xdr:colOff>63500</xdr:colOff>
      <xdr:row>89</xdr:row>
      <xdr:rowOff>66954</xdr:rowOff>
    </xdr:from>
    <xdr:to>
      <xdr:col>7</xdr:col>
      <xdr:colOff>241300</xdr:colOff>
      <xdr:row>89</xdr:row>
      <xdr:rowOff>66954</xdr:rowOff>
    </xdr:to>
    <xdr:cxnSp macro="">
      <xdr:nvCxnSpPr>
        <xdr:cNvPr id="193" name="直線コネクタ 192"/>
        <xdr:cNvCxnSpPr/>
      </xdr:nvCxnSpPr>
      <xdr:spPr>
        <a:xfrm>
          <a:off x="4864100" y="15326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94826</xdr:rowOff>
    </xdr:from>
    <xdr:ext cx="762000" cy="259045"/>
    <xdr:sp macro="" textlink="">
      <xdr:nvSpPr>
        <xdr:cNvPr id="194" name="人件費・物件費等の状況最大値テキスト"/>
        <xdr:cNvSpPr txBox="1"/>
      </xdr:nvSpPr>
      <xdr:spPr>
        <a:xfrm>
          <a:off x="5041900" y="1363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111,840</a:t>
          </a:r>
          <a:endParaRPr kumimoji="1" lang="ja-JP" altLang="en-US" sz="1000" b="1">
            <a:latin typeface="ＭＳ Ｐゴシック"/>
          </a:endParaRPr>
        </a:p>
      </xdr:txBody>
    </xdr:sp>
    <xdr:clientData/>
  </xdr:oneCellAnchor>
  <xdr:twoCellAnchor>
    <xdr:from>
      <xdr:col>7</xdr:col>
      <xdr:colOff>63500</xdr:colOff>
      <xdr:row>81</xdr:row>
      <xdr:rowOff>8449</xdr:rowOff>
    </xdr:from>
    <xdr:to>
      <xdr:col>7</xdr:col>
      <xdr:colOff>241300</xdr:colOff>
      <xdr:row>81</xdr:row>
      <xdr:rowOff>8449</xdr:rowOff>
    </xdr:to>
    <xdr:cxnSp macro="">
      <xdr:nvCxnSpPr>
        <xdr:cNvPr id="195" name="直線コネクタ 194"/>
        <xdr:cNvCxnSpPr/>
      </xdr:nvCxnSpPr>
      <xdr:spPr>
        <a:xfrm>
          <a:off x="4864100" y="1389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40585</xdr:rowOff>
    </xdr:from>
    <xdr:to>
      <xdr:col>7</xdr:col>
      <xdr:colOff>152400</xdr:colOff>
      <xdr:row>84</xdr:row>
      <xdr:rowOff>91832</xdr:rowOff>
    </xdr:to>
    <xdr:cxnSp macro="">
      <xdr:nvCxnSpPr>
        <xdr:cNvPr id="196" name="直線コネクタ 195"/>
        <xdr:cNvCxnSpPr/>
      </xdr:nvCxnSpPr>
      <xdr:spPr>
        <a:xfrm flipV="1">
          <a:off x="4114800" y="14099485"/>
          <a:ext cx="838200" cy="39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156373</xdr:rowOff>
    </xdr:from>
    <xdr:ext cx="762000" cy="259045"/>
    <xdr:sp macro="" textlink="">
      <xdr:nvSpPr>
        <xdr:cNvPr id="197" name="人件費・物件費等の状況平均値テキスト"/>
        <xdr:cNvSpPr txBox="1"/>
      </xdr:nvSpPr>
      <xdr:spPr>
        <a:xfrm>
          <a:off x="5041900" y="14215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161,334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12846</xdr:rowOff>
    </xdr:from>
    <xdr:to>
      <xdr:col>7</xdr:col>
      <xdr:colOff>203200</xdr:colOff>
      <xdr:row>83</xdr:row>
      <xdr:rowOff>114446</xdr:rowOff>
    </xdr:to>
    <xdr:sp macro="" textlink="">
      <xdr:nvSpPr>
        <xdr:cNvPr id="198" name="フローチャート : 判断 197"/>
        <xdr:cNvSpPr/>
      </xdr:nvSpPr>
      <xdr:spPr>
        <a:xfrm>
          <a:off x="49022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32832</xdr:rowOff>
    </xdr:from>
    <xdr:to>
      <xdr:col>6</xdr:col>
      <xdr:colOff>0</xdr:colOff>
      <xdr:row>84</xdr:row>
      <xdr:rowOff>91832</xdr:rowOff>
    </xdr:to>
    <xdr:cxnSp macro="">
      <xdr:nvCxnSpPr>
        <xdr:cNvPr id="199" name="直線コネクタ 198"/>
        <xdr:cNvCxnSpPr/>
      </xdr:nvCxnSpPr>
      <xdr:spPr>
        <a:xfrm>
          <a:off x="3225800" y="14263182"/>
          <a:ext cx="889000" cy="23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97501</xdr:rowOff>
    </xdr:from>
    <xdr:to>
      <xdr:col>6</xdr:col>
      <xdr:colOff>50800</xdr:colOff>
      <xdr:row>83</xdr:row>
      <xdr:rowOff>27651</xdr:rowOff>
    </xdr:to>
    <xdr:sp macro="" textlink="">
      <xdr:nvSpPr>
        <xdr:cNvPr id="200" name="フローチャート : 判断 199"/>
        <xdr:cNvSpPr/>
      </xdr:nvSpPr>
      <xdr:spPr>
        <a:xfrm>
          <a:off x="4064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37828</xdr:rowOff>
    </xdr:from>
    <xdr:ext cx="736600" cy="259045"/>
    <xdr:sp macro="" textlink="">
      <xdr:nvSpPr>
        <xdr:cNvPr id="201" name="テキスト ボックス 200"/>
        <xdr:cNvSpPr txBox="1"/>
      </xdr:nvSpPr>
      <xdr:spPr>
        <a:xfrm>
          <a:off x="3733800" y="13925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8293</xdr:rowOff>
    </xdr:from>
    <xdr:to>
      <xdr:col>4</xdr:col>
      <xdr:colOff>482600</xdr:colOff>
      <xdr:row>83</xdr:row>
      <xdr:rowOff>32832</xdr:rowOff>
    </xdr:to>
    <xdr:cxnSp macro="">
      <xdr:nvCxnSpPr>
        <xdr:cNvPr id="202" name="直線コネクタ 201"/>
        <xdr:cNvCxnSpPr/>
      </xdr:nvCxnSpPr>
      <xdr:spPr>
        <a:xfrm>
          <a:off x="2336800" y="14238643"/>
          <a:ext cx="889000" cy="2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86</xdr:row>
      <xdr:rowOff>19535</xdr:rowOff>
    </xdr:from>
    <xdr:to>
      <xdr:col>4</xdr:col>
      <xdr:colOff>533400</xdr:colOff>
      <xdr:row>86</xdr:row>
      <xdr:rowOff>121135</xdr:rowOff>
    </xdr:to>
    <xdr:sp macro="" textlink="">
      <xdr:nvSpPr>
        <xdr:cNvPr id="203" name="フローチャート : 判断 202"/>
        <xdr:cNvSpPr/>
      </xdr:nvSpPr>
      <xdr:spPr>
        <a:xfrm>
          <a:off x="3175000" y="1476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105912</xdr:rowOff>
    </xdr:from>
    <xdr:ext cx="762000" cy="259045"/>
    <xdr:sp macro="" textlink="">
      <xdr:nvSpPr>
        <xdr:cNvPr id="204" name="テキスト ボックス 203"/>
        <xdr:cNvSpPr txBox="1"/>
      </xdr:nvSpPr>
      <xdr:spPr>
        <a:xfrm>
          <a:off x="2844800" y="1485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130132</xdr:rowOff>
    </xdr:from>
    <xdr:to>
      <xdr:col>3</xdr:col>
      <xdr:colOff>279400</xdr:colOff>
      <xdr:row>83</xdr:row>
      <xdr:rowOff>8293</xdr:rowOff>
    </xdr:to>
    <xdr:cxnSp macro="">
      <xdr:nvCxnSpPr>
        <xdr:cNvPr id="205" name="直線コネクタ 204"/>
        <xdr:cNvCxnSpPr/>
      </xdr:nvCxnSpPr>
      <xdr:spPr>
        <a:xfrm>
          <a:off x="1447800" y="14189032"/>
          <a:ext cx="889000" cy="4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60375</xdr:rowOff>
    </xdr:from>
    <xdr:to>
      <xdr:col>3</xdr:col>
      <xdr:colOff>330200</xdr:colOff>
      <xdr:row>83</xdr:row>
      <xdr:rowOff>161975</xdr:rowOff>
    </xdr:to>
    <xdr:sp macro="" textlink="">
      <xdr:nvSpPr>
        <xdr:cNvPr id="206" name="フローチャート : 判断 205"/>
        <xdr:cNvSpPr/>
      </xdr:nvSpPr>
      <xdr:spPr>
        <a:xfrm>
          <a:off x="2286000" y="142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146752</xdr:rowOff>
    </xdr:from>
    <xdr:ext cx="762000" cy="259045"/>
    <xdr:sp macro="" textlink="">
      <xdr:nvSpPr>
        <xdr:cNvPr id="207" name="テキスト ボックス 206"/>
        <xdr:cNvSpPr txBox="1"/>
      </xdr:nvSpPr>
      <xdr:spPr>
        <a:xfrm>
          <a:off x="1955800" y="1437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143002</xdr:rowOff>
    </xdr:from>
    <xdr:to>
      <xdr:col>2</xdr:col>
      <xdr:colOff>127000</xdr:colOff>
      <xdr:row>83</xdr:row>
      <xdr:rowOff>73152</xdr:rowOff>
    </xdr:to>
    <xdr:sp macro="" textlink="">
      <xdr:nvSpPr>
        <xdr:cNvPr id="208" name="フローチャート : 判断 207"/>
        <xdr:cNvSpPr/>
      </xdr:nvSpPr>
      <xdr:spPr>
        <a:xfrm>
          <a:off x="1397000" y="1420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57929</xdr:rowOff>
    </xdr:from>
    <xdr:ext cx="762000" cy="259045"/>
    <xdr:sp macro="" textlink="">
      <xdr:nvSpPr>
        <xdr:cNvPr id="209" name="テキスト ボックス 208"/>
        <xdr:cNvSpPr txBox="1"/>
      </xdr:nvSpPr>
      <xdr:spPr>
        <a:xfrm>
          <a:off x="1066800" y="1428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161235</xdr:rowOff>
    </xdr:from>
    <xdr:to>
      <xdr:col>7</xdr:col>
      <xdr:colOff>203200</xdr:colOff>
      <xdr:row>82</xdr:row>
      <xdr:rowOff>91385</xdr:rowOff>
    </xdr:to>
    <xdr:sp macro="" textlink="">
      <xdr:nvSpPr>
        <xdr:cNvPr id="215" name="円/楕円 214"/>
        <xdr:cNvSpPr/>
      </xdr:nvSpPr>
      <xdr:spPr>
        <a:xfrm>
          <a:off x="4902200" y="1404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6312</xdr:rowOff>
    </xdr:from>
    <xdr:ext cx="762000" cy="259045"/>
    <xdr:sp macro="" textlink="">
      <xdr:nvSpPr>
        <xdr:cNvPr id="216" name="人件費・物件費等の状況該当値テキスト"/>
        <xdr:cNvSpPr txBox="1"/>
      </xdr:nvSpPr>
      <xdr:spPr>
        <a:xfrm>
          <a:off x="5041900" y="138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137,151</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41032</xdr:rowOff>
    </xdr:from>
    <xdr:to>
      <xdr:col>6</xdr:col>
      <xdr:colOff>50800</xdr:colOff>
      <xdr:row>84</xdr:row>
      <xdr:rowOff>142632</xdr:rowOff>
    </xdr:to>
    <xdr:sp macro="" textlink="">
      <xdr:nvSpPr>
        <xdr:cNvPr id="217" name="円/楕円 216"/>
        <xdr:cNvSpPr/>
      </xdr:nvSpPr>
      <xdr:spPr>
        <a:xfrm>
          <a:off x="4064000" y="144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127409</xdr:rowOff>
    </xdr:from>
    <xdr:ext cx="736600" cy="259045"/>
    <xdr:sp macro="" textlink="">
      <xdr:nvSpPr>
        <xdr:cNvPr id="218" name="テキスト ボックス 217"/>
        <xdr:cNvSpPr txBox="1"/>
      </xdr:nvSpPr>
      <xdr:spPr>
        <a:xfrm>
          <a:off x="3733800" y="14529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186,154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153482</xdr:rowOff>
    </xdr:from>
    <xdr:to>
      <xdr:col>4</xdr:col>
      <xdr:colOff>533400</xdr:colOff>
      <xdr:row>83</xdr:row>
      <xdr:rowOff>83632</xdr:rowOff>
    </xdr:to>
    <xdr:sp macro="" textlink="">
      <xdr:nvSpPr>
        <xdr:cNvPr id="219" name="円/楕円 218"/>
        <xdr:cNvSpPr/>
      </xdr:nvSpPr>
      <xdr:spPr>
        <a:xfrm>
          <a:off x="3175000" y="1421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93809</xdr:rowOff>
    </xdr:from>
    <xdr:ext cx="762000" cy="259045"/>
    <xdr:sp macro="" textlink="">
      <xdr:nvSpPr>
        <xdr:cNvPr id="220" name="テキスト ボックス 219"/>
        <xdr:cNvSpPr txBox="1"/>
      </xdr:nvSpPr>
      <xdr:spPr>
        <a:xfrm>
          <a:off x="2844800" y="1398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157,503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128943</xdr:rowOff>
    </xdr:from>
    <xdr:to>
      <xdr:col>3</xdr:col>
      <xdr:colOff>330200</xdr:colOff>
      <xdr:row>83</xdr:row>
      <xdr:rowOff>59093</xdr:rowOff>
    </xdr:to>
    <xdr:sp macro="" textlink="">
      <xdr:nvSpPr>
        <xdr:cNvPr id="221" name="円/楕円 220"/>
        <xdr:cNvSpPr/>
      </xdr:nvSpPr>
      <xdr:spPr>
        <a:xfrm>
          <a:off x="2286000" y="141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69270</xdr:rowOff>
    </xdr:from>
    <xdr:ext cx="762000" cy="259045"/>
    <xdr:sp macro="" textlink="">
      <xdr:nvSpPr>
        <xdr:cNvPr id="222" name="テキスト ボックス 221"/>
        <xdr:cNvSpPr txBox="1"/>
      </xdr:nvSpPr>
      <xdr:spPr>
        <a:xfrm>
          <a:off x="1955800" y="1395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154,452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79332</xdr:rowOff>
    </xdr:from>
    <xdr:to>
      <xdr:col>2</xdr:col>
      <xdr:colOff>127000</xdr:colOff>
      <xdr:row>83</xdr:row>
      <xdr:rowOff>9482</xdr:rowOff>
    </xdr:to>
    <xdr:sp macro="" textlink="">
      <xdr:nvSpPr>
        <xdr:cNvPr id="223" name="円/楕円 222"/>
        <xdr:cNvSpPr/>
      </xdr:nvSpPr>
      <xdr:spPr>
        <a:xfrm>
          <a:off x="1397000" y="1413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19659</xdr:rowOff>
    </xdr:from>
    <xdr:ext cx="762000" cy="259045"/>
    <xdr:sp macro="" textlink="">
      <xdr:nvSpPr>
        <xdr:cNvPr id="224" name="テキスト ボックス 223"/>
        <xdr:cNvSpPr txBox="1"/>
      </xdr:nvSpPr>
      <xdr:spPr>
        <a:xfrm>
          <a:off x="1066800" y="1390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148,284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職員採用（新卒及び中途採用）したことにより、職員数が大幅に増加したことで、類似団体の平均を上回る</a:t>
          </a:r>
          <a:r>
            <a:rPr lang="en-US" altLang="ja-JP" sz="1100" b="0" i="0" baseline="0">
              <a:solidFill>
                <a:schemeClr val="dk1"/>
              </a:solidFill>
              <a:latin typeface="+mn-lt"/>
              <a:ea typeface="+mn-ea"/>
              <a:cs typeface="+mn-cs"/>
            </a:rPr>
            <a:t>100.8</a:t>
          </a:r>
          <a:r>
            <a:rPr lang="ja-JP" altLang="ja-JP" sz="1100" b="0" i="0" baseline="0">
              <a:solidFill>
                <a:schemeClr val="dk1"/>
              </a:solidFill>
              <a:latin typeface="+mn-lt"/>
              <a:ea typeface="+mn-ea"/>
              <a:cs typeface="+mn-cs"/>
            </a:rPr>
            <a:t>となっている。今後は、国の給与水準の動向を注視しながらも、職員給与の減額等、改善策を精査・検討し、一層の給与の適正化に努める。</a:t>
          </a:r>
          <a:endParaRPr lang="ja-JP"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85</xdr:row>
      <xdr:rowOff>144357</xdr:rowOff>
    </xdr:to>
    <xdr:cxnSp macro="">
      <xdr:nvCxnSpPr>
        <xdr:cNvPr id="253" name="直線コネクタ 252"/>
        <xdr:cNvCxnSpPr/>
      </xdr:nvCxnSpPr>
      <xdr:spPr>
        <a:xfrm flipV="1">
          <a:off x="17018000" y="13800666"/>
          <a:ext cx="0" cy="9169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116434</xdr:rowOff>
    </xdr:from>
    <xdr:ext cx="762000" cy="259045"/>
    <xdr:sp macro="" textlink="">
      <xdr:nvSpPr>
        <xdr:cNvPr id="254" name="給与水準   （国との比較）最小値テキスト"/>
        <xdr:cNvSpPr txBox="1"/>
      </xdr:nvSpPr>
      <xdr:spPr>
        <a:xfrm>
          <a:off x="17106900" y="1468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85</xdr:row>
      <xdr:rowOff>144357</xdr:rowOff>
    </xdr:from>
    <xdr:to>
      <xdr:col>24</xdr:col>
      <xdr:colOff>647700</xdr:colOff>
      <xdr:row>85</xdr:row>
      <xdr:rowOff>144357</xdr:rowOff>
    </xdr:to>
    <xdr:cxnSp macro="">
      <xdr:nvCxnSpPr>
        <xdr:cNvPr id="255" name="直線コネクタ 254"/>
        <xdr:cNvCxnSpPr/>
      </xdr:nvCxnSpPr>
      <xdr:spPr>
        <a:xfrm>
          <a:off x="16929100" y="1471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39793</xdr:rowOff>
    </xdr:from>
    <xdr:to>
      <xdr:col>24</xdr:col>
      <xdr:colOff>558800</xdr:colOff>
      <xdr:row>85</xdr:row>
      <xdr:rowOff>96096</xdr:rowOff>
    </xdr:to>
    <xdr:cxnSp macro="">
      <xdr:nvCxnSpPr>
        <xdr:cNvPr id="258" name="直線コネクタ 257"/>
        <xdr:cNvCxnSpPr/>
      </xdr:nvCxnSpPr>
      <xdr:spPr>
        <a:xfrm>
          <a:off x="16179800" y="14613043"/>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58861</xdr:rowOff>
    </xdr:from>
    <xdr:ext cx="762000" cy="259045"/>
    <xdr:sp macro="" textlink="">
      <xdr:nvSpPr>
        <xdr:cNvPr id="259" name="給与水準   （国との比較）平均値テキスト"/>
        <xdr:cNvSpPr txBox="1"/>
      </xdr:nvSpPr>
      <xdr:spPr>
        <a:xfrm>
          <a:off x="17106900" y="1411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42334</xdr:rowOff>
    </xdr:from>
    <xdr:to>
      <xdr:col>24</xdr:col>
      <xdr:colOff>609600</xdr:colOff>
      <xdr:row>83</xdr:row>
      <xdr:rowOff>143934</xdr:rowOff>
    </xdr:to>
    <xdr:sp macro="" textlink="">
      <xdr:nvSpPr>
        <xdr:cNvPr id="260" name="フローチャート : 判断 259"/>
        <xdr:cNvSpPr/>
      </xdr:nvSpPr>
      <xdr:spPr>
        <a:xfrm>
          <a:off x="169672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15663</xdr:rowOff>
    </xdr:from>
    <xdr:to>
      <xdr:col>23</xdr:col>
      <xdr:colOff>406400</xdr:colOff>
      <xdr:row>85</xdr:row>
      <xdr:rowOff>39793</xdr:rowOff>
    </xdr:to>
    <xdr:cxnSp macro="">
      <xdr:nvCxnSpPr>
        <xdr:cNvPr id="261" name="直線コネクタ 260"/>
        <xdr:cNvCxnSpPr/>
      </xdr:nvCxnSpPr>
      <xdr:spPr>
        <a:xfrm>
          <a:off x="15290800" y="1458891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74507</xdr:rowOff>
    </xdr:from>
    <xdr:to>
      <xdr:col>23</xdr:col>
      <xdr:colOff>457200</xdr:colOff>
      <xdr:row>84</xdr:row>
      <xdr:rowOff>4657</xdr:rowOff>
    </xdr:to>
    <xdr:sp macro="" textlink="">
      <xdr:nvSpPr>
        <xdr:cNvPr id="262" name="フローチャート : 判断 261"/>
        <xdr:cNvSpPr/>
      </xdr:nvSpPr>
      <xdr:spPr>
        <a:xfrm>
          <a:off x="16129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14834</xdr:rowOff>
    </xdr:from>
    <xdr:ext cx="736600" cy="259045"/>
    <xdr:sp macro="" textlink="">
      <xdr:nvSpPr>
        <xdr:cNvPr id="263" name="テキスト ボックス 262"/>
        <xdr:cNvSpPr txBox="1"/>
      </xdr:nvSpPr>
      <xdr:spPr>
        <a:xfrm>
          <a:off x="15798800" y="1407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146896</xdr:rowOff>
    </xdr:from>
    <xdr:to>
      <xdr:col>22</xdr:col>
      <xdr:colOff>203200</xdr:colOff>
      <xdr:row>85</xdr:row>
      <xdr:rowOff>15663</xdr:rowOff>
    </xdr:to>
    <xdr:cxnSp macro="">
      <xdr:nvCxnSpPr>
        <xdr:cNvPr id="264" name="直線コネクタ 263"/>
        <xdr:cNvCxnSpPr/>
      </xdr:nvCxnSpPr>
      <xdr:spPr>
        <a:xfrm>
          <a:off x="14401800" y="145486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65" name="フローチャート : 判断 264"/>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6" name="テキスト ボックス 265"/>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146896</xdr:rowOff>
    </xdr:from>
    <xdr:to>
      <xdr:col>21</xdr:col>
      <xdr:colOff>0</xdr:colOff>
      <xdr:row>88</xdr:row>
      <xdr:rowOff>160866</xdr:rowOff>
    </xdr:to>
    <xdr:cxnSp macro="">
      <xdr:nvCxnSpPr>
        <xdr:cNvPr id="267" name="直線コネクタ 266"/>
        <xdr:cNvCxnSpPr/>
      </xdr:nvCxnSpPr>
      <xdr:spPr>
        <a:xfrm flipV="1">
          <a:off x="13512800" y="14548696"/>
          <a:ext cx="8890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8" name="フローチャート : 判断 267"/>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154111</xdr:rowOff>
    </xdr:from>
    <xdr:ext cx="762000" cy="259045"/>
    <xdr:sp macro="" textlink="">
      <xdr:nvSpPr>
        <xdr:cNvPr id="269" name="テキスト ボックス 268"/>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147320</xdr:rowOff>
    </xdr:from>
    <xdr:to>
      <xdr:col>19</xdr:col>
      <xdr:colOff>533400</xdr:colOff>
      <xdr:row>87</xdr:row>
      <xdr:rowOff>77470</xdr:rowOff>
    </xdr:to>
    <xdr:sp macro="" textlink="">
      <xdr:nvSpPr>
        <xdr:cNvPr id="270" name="フローチャート : 判断 269"/>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87647</xdr:rowOff>
    </xdr:from>
    <xdr:ext cx="762000" cy="259045"/>
    <xdr:sp macro="" textlink="">
      <xdr:nvSpPr>
        <xdr:cNvPr id="271" name="テキスト ボックス 270"/>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77" name="円/楕円 276"/>
        <xdr:cNvSpPr/>
      </xdr:nvSpPr>
      <xdr:spPr>
        <a:xfrm>
          <a:off x="169672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112623</xdr:rowOff>
    </xdr:from>
    <xdr:ext cx="762000" cy="259045"/>
    <xdr:sp macro="" textlink="">
      <xdr:nvSpPr>
        <xdr:cNvPr id="278" name="給与水準   （国との比較）該当値テキスト"/>
        <xdr:cNvSpPr txBox="1"/>
      </xdr:nvSpPr>
      <xdr:spPr>
        <a:xfrm>
          <a:off x="17106900" y="1451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160443</xdr:rowOff>
    </xdr:from>
    <xdr:to>
      <xdr:col>23</xdr:col>
      <xdr:colOff>457200</xdr:colOff>
      <xdr:row>85</xdr:row>
      <xdr:rowOff>90593</xdr:rowOff>
    </xdr:to>
    <xdr:sp macro="" textlink="">
      <xdr:nvSpPr>
        <xdr:cNvPr id="279" name="円/楕円 278"/>
        <xdr:cNvSpPr/>
      </xdr:nvSpPr>
      <xdr:spPr>
        <a:xfrm>
          <a:off x="16129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80" name="テキスト ボックス 279"/>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136313</xdr:rowOff>
    </xdr:from>
    <xdr:to>
      <xdr:col>22</xdr:col>
      <xdr:colOff>254000</xdr:colOff>
      <xdr:row>85</xdr:row>
      <xdr:rowOff>66463</xdr:rowOff>
    </xdr:to>
    <xdr:sp macro="" textlink="">
      <xdr:nvSpPr>
        <xdr:cNvPr id="281" name="円/楕円 280"/>
        <xdr:cNvSpPr/>
      </xdr:nvSpPr>
      <xdr:spPr>
        <a:xfrm>
          <a:off x="15240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51240</xdr:rowOff>
    </xdr:from>
    <xdr:ext cx="762000" cy="259045"/>
    <xdr:sp macro="" textlink="">
      <xdr:nvSpPr>
        <xdr:cNvPr id="282" name="テキスト ボックス 281"/>
        <xdr:cNvSpPr txBox="1"/>
      </xdr:nvSpPr>
      <xdr:spPr>
        <a:xfrm>
          <a:off x="14909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96096</xdr:rowOff>
    </xdr:from>
    <xdr:to>
      <xdr:col>21</xdr:col>
      <xdr:colOff>50800</xdr:colOff>
      <xdr:row>85</xdr:row>
      <xdr:rowOff>26246</xdr:rowOff>
    </xdr:to>
    <xdr:sp macro="" textlink="">
      <xdr:nvSpPr>
        <xdr:cNvPr id="283" name="円/楕円 282"/>
        <xdr:cNvSpPr/>
      </xdr:nvSpPr>
      <xdr:spPr>
        <a:xfrm>
          <a:off x="14351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11023</xdr:rowOff>
    </xdr:from>
    <xdr:ext cx="762000" cy="259045"/>
    <xdr:sp macro="" textlink="">
      <xdr:nvSpPr>
        <xdr:cNvPr id="284" name="テキスト ボックス 283"/>
        <xdr:cNvSpPr txBox="1"/>
      </xdr:nvSpPr>
      <xdr:spPr>
        <a:xfrm>
          <a:off x="14020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5" name="円/楕円 284"/>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86" name="テキスト ボックス 285"/>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退職者の補充抑制、民間委託等の推進及び指定管理制度の活用等により類似団体平均を下回っている。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今後は、震災に伴う復興業務の動向を踏まえながら、平成</a:t>
          </a:r>
          <a:r>
            <a:rPr lang="en-US" altLang="ja-JP" sz="1100" b="0" i="0" baseline="0">
              <a:solidFill>
                <a:schemeClr val="dk1"/>
              </a:solidFill>
              <a:latin typeface="+mn-lt"/>
              <a:ea typeface="+mn-ea"/>
              <a:cs typeface="+mn-cs"/>
            </a:rPr>
            <a:t>17</a:t>
          </a:r>
          <a:r>
            <a:rPr lang="ja-JP" altLang="ja-JP" sz="1100" b="0" i="0" baseline="0">
              <a:solidFill>
                <a:schemeClr val="dk1"/>
              </a:solidFill>
              <a:latin typeface="+mn-lt"/>
              <a:ea typeface="+mn-ea"/>
              <a:cs typeface="+mn-cs"/>
            </a:rPr>
            <a:t>年度に策定した定員適正化計画に基づき、職員管理を進めていく。</a:t>
          </a:r>
          <a:endParaRPr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145097</xdr:rowOff>
    </xdr:from>
    <xdr:to>
      <xdr:col>24</xdr:col>
      <xdr:colOff>558800</xdr:colOff>
      <xdr:row>68</xdr:row>
      <xdr:rowOff>17145</xdr:rowOff>
    </xdr:to>
    <xdr:cxnSp macro="">
      <xdr:nvCxnSpPr>
        <xdr:cNvPr id="316" name="直線コネクタ 315"/>
        <xdr:cNvCxnSpPr/>
      </xdr:nvCxnSpPr>
      <xdr:spPr>
        <a:xfrm flipV="1">
          <a:off x="17018000" y="10089197"/>
          <a:ext cx="0" cy="15865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160672</xdr:rowOff>
    </xdr:from>
    <xdr:ext cx="762000" cy="259045"/>
    <xdr:sp macro="" textlink="">
      <xdr:nvSpPr>
        <xdr:cNvPr id="317" name="定員管理の状況最小値テキスト"/>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14.38</a:t>
          </a:r>
          <a:endParaRPr kumimoji="1" lang="ja-JP" altLang="en-US" sz="1000" b="1">
            <a:latin typeface="ＭＳ Ｐゴシック"/>
          </a:endParaRPr>
        </a:p>
      </xdr:txBody>
    </xdr:sp>
    <xdr:clientData/>
  </xdr:oneCellAnchor>
  <xdr:twoCellAnchor>
    <xdr:from>
      <xdr:col>24</xdr:col>
      <xdr:colOff>469900</xdr:colOff>
      <xdr:row>68</xdr:row>
      <xdr:rowOff>17145</xdr:rowOff>
    </xdr:from>
    <xdr:to>
      <xdr:col>24</xdr:col>
      <xdr:colOff>647700</xdr:colOff>
      <xdr:row>68</xdr:row>
      <xdr:rowOff>17145</xdr:rowOff>
    </xdr:to>
    <xdr:cxnSp macro="">
      <xdr:nvCxnSpPr>
        <xdr:cNvPr id="318" name="直線コネクタ 317"/>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60024</xdr:rowOff>
    </xdr:from>
    <xdr:ext cx="762000" cy="259045"/>
    <xdr:sp macro="" textlink="">
      <xdr:nvSpPr>
        <xdr:cNvPr id="319" name="定員管理の状況最大値テキスト"/>
        <xdr:cNvSpPr txBox="1"/>
      </xdr:nvSpPr>
      <xdr:spPr>
        <a:xfrm>
          <a:off x="17106900" y="983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24</xdr:col>
      <xdr:colOff>469900</xdr:colOff>
      <xdr:row>58</xdr:row>
      <xdr:rowOff>145097</xdr:rowOff>
    </xdr:from>
    <xdr:to>
      <xdr:col>24</xdr:col>
      <xdr:colOff>647700</xdr:colOff>
      <xdr:row>58</xdr:row>
      <xdr:rowOff>145097</xdr:rowOff>
    </xdr:to>
    <xdr:cxnSp macro="">
      <xdr:nvCxnSpPr>
        <xdr:cNvPr id="320" name="直線コネクタ 319"/>
        <xdr:cNvCxnSpPr/>
      </xdr:nvCxnSpPr>
      <xdr:spPr>
        <a:xfrm>
          <a:off x="16929100" y="100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106363</xdr:rowOff>
    </xdr:from>
    <xdr:to>
      <xdr:col>24</xdr:col>
      <xdr:colOff>558800</xdr:colOff>
      <xdr:row>59</xdr:row>
      <xdr:rowOff>156633</xdr:rowOff>
    </xdr:to>
    <xdr:cxnSp macro="">
      <xdr:nvCxnSpPr>
        <xdr:cNvPr id="321" name="直線コネクタ 320"/>
        <xdr:cNvCxnSpPr/>
      </xdr:nvCxnSpPr>
      <xdr:spPr>
        <a:xfrm>
          <a:off x="16179800" y="10221913"/>
          <a:ext cx="8382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119080</xdr:rowOff>
    </xdr:from>
    <xdr:ext cx="762000" cy="259045"/>
    <xdr:sp macro="" textlink="">
      <xdr:nvSpPr>
        <xdr:cNvPr id="322"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147003</xdr:rowOff>
    </xdr:from>
    <xdr:to>
      <xdr:col>24</xdr:col>
      <xdr:colOff>609600</xdr:colOff>
      <xdr:row>62</xdr:row>
      <xdr:rowOff>77153</xdr:rowOff>
    </xdr:to>
    <xdr:sp macro="" textlink="">
      <xdr:nvSpPr>
        <xdr:cNvPr id="323" name="フローチャート : 判断 322"/>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60113</xdr:rowOff>
    </xdr:from>
    <xdr:to>
      <xdr:col>23</xdr:col>
      <xdr:colOff>406400</xdr:colOff>
      <xdr:row>59</xdr:row>
      <xdr:rowOff>106363</xdr:rowOff>
    </xdr:to>
    <xdr:cxnSp macro="">
      <xdr:nvCxnSpPr>
        <xdr:cNvPr id="324" name="直線コネクタ 323"/>
        <xdr:cNvCxnSpPr/>
      </xdr:nvCxnSpPr>
      <xdr:spPr>
        <a:xfrm>
          <a:off x="15290800" y="10175663"/>
          <a:ext cx="889000" cy="4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70591</xdr:rowOff>
    </xdr:from>
    <xdr:to>
      <xdr:col>23</xdr:col>
      <xdr:colOff>457200</xdr:colOff>
      <xdr:row>62</xdr:row>
      <xdr:rowOff>741</xdr:rowOff>
    </xdr:to>
    <xdr:sp macro="" textlink="">
      <xdr:nvSpPr>
        <xdr:cNvPr id="325" name="フローチャート : 判断 324"/>
        <xdr:cNvSpPr/>
      </xdr:nvSpPr>
      <xdr:spPr>
        <a:xfrm>
          <a:off x="16129000" y="1052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156968</xdr:rowOff>
    </xdr:from>
    <xdr:ext cx="736600" cy="259045"/>
    <xdr:sp macro="" textlink="">
      <xdr:nvSpPr>
        <xdr:cNvPr id="326" name="テキスト ボックス 325"/>
        <xdr:cNvSpPr txBox="1"/>
      </xdr:nvSpPr>
      <xdr:spPr>
        <a:xfrm>
          <a:off x="15798800" y="10615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42016</xdr:rowOff>
    </xdr:from>
    <xdr:to>
      <xdr:col>22</xdr:col>
      <xdr:colOff>203200</xdr:colOff>
      <xdr:row>59</xdr:row>
      <xdr:rowOff>60113</xdr:rowOff>
    </xdr:to>
    <xdr:cxnSp macro="">
      <xdr:nvCxnSpPr>
        <xdr:cNvPr id="327" name="直線コネクタ 326"/>
        <xdr:cNvCxnSpPr/>
      </xdr:nvCxnSpPr>
      <xdr:spPr>
        <a:xfrm>
          <a:off x="14401800" y="1015756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163619</xdr:rowOff>
    </xdr:from>
    <xdr:to>
      <xdr:col>22</xdr:col>
      <xdr:colOff>254000</xdr:colOff>
      <xdr:row>61</xdr:row>
      <xdr:rowOff>93769</xdr:rowOff>
    </xdr:to>
    <xdr:sp macro="" textlink="">
      <xdr:nvSpPr>
        <xdr:cNvPr id="328" name="フローチャート : 判断 327"/>
        <xdr:cNvSpPr/>
      </xdr:nvSpPr>
      <xdr:spPr>
        <a:xfrm>
          <a:off x="152400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78546</xdr:rowOff>
    </xdr:from>
    <xdr:ext cx="762000" cy="259045"/>
    <xdr:sp macro="" textlink="">
      <xdr:nvSpPr>
        <xdr:cNvPr id="329" name="テキスト ボックス 328"/>
        <xdr:cNvSpPr txBox="1"/>
      </xdr:nvSpPr>
      <xdr:spPr>
        <a:xfrm>
          <a:off x="149098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21907</xdr:rowOff>
    </xdr:from>
    <xdr:to>
      <xdr:col>21</xdr:col>
      <xdr:colOff>0</xdr:colOff>
      <xdr:row>59</xdr:row>
      <xdr:rowOff>42016</xdr:rowOff>
    </xdr:to>
    <xdr:cxnSp macro="">
      <xdr:nvCxnSpPr>
        <xdr:cNvPr id="330" name="直線コネクタ 329"/>
        <xdr:cNvCxnSpPr/>
      </xdr:nvCxnSpPr>
      <xdr:spPr>
        <a:xfrm>
          <a:off x="13512800" y="10137457"/>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4233</xdr:rowOff>
    </xdr:from>
    <xdr:to>
      <xdr:col>21</xdr:col>
      <xdr:colOff>50800</xdr:colOff>
      <xdr:row>61</xdr:row>
      <xdr:rowOff>105833</xdr:rowOff>
    </xdr:to>
    <xdr:sp macro="" textlink="">
      <xdr:nvSpPr>
        <xdr:cNvPr id="331" name="フローチャート : 判断 330"/>
        <xdr:cNvSpPr/>
      </xdr:nvSpPr>
      <xdr:spPr>
        <a:xfrm>
          <a:off x="14351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90610</xdr:rowOff>
    </xdr:from>
    <xdr:ext cx="762000" cy="259045"/>
    <xdr:sp macro="" textlink="">
      <xdr:nvSpPr>
        <xdr:cNvPr id="332" name="テキスト ボックス 331"/>
        <xdr:cNvSpPr txBox="1"/>
      </xdr:nvSpPr>
      <xdr:spPr>
        <a:xfrm>
          <a:off x="14020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12277</xdr:rowOff>
    </xdr:from>
    <xdr:to>
      <xdr:col>19</xdr:col>
      <xdr:colOff>533400</xdr:colOff>
      <xdr:row>61</xdr:row>
      <xdr:rowOff>113877</xdr:rowOff>
    </xdr:to>
    <xdr:sp macro="" textlink="">
      <xdr:nvSpPr>
        <xdr:cNvPr id="333" name="フローチャート : 判断 332"/>
        <xdr:cNvSpPr/>
      </xdr:nvSpPr>
      <xdr:spPr>
        <a:xfrm>
          <a:off x="13462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98654</xdr:rowOff>
    </xdr:from>
    <xdr:ext cx="762000" cy="259045"/>
    <xdr:sp macro="" textlink="">
      <xdr:nvSpPr>
        <xdr:cNvPr id="334" name="テキスト ボックス 333"/>
        <xdr:cNvSpPr txBox="1"/>
      </xdr:nvSpPr>
      <xdr:spPr>
        <a:xfrm>
          <a:off x="13131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105833</xdr:rowOff>
    </xdr:from>
    <xdr:to>
      <xdr:col>24</xdr:col>
      <xdr:colOff>609600</xdr:colOff>
      <xdr:row>60</xdr:row>
      <xdr:rowOff>35983</xdr:rowOff>
    </xdr:to>
    <xdr:sp macro="" textlink="">
      <xdr:nvSpPr>
        <xdr:cNvPr id="340" name="円/楕円 339"/>
        <xdr:cNvSpPr/>
      </xdr:nvSpPr>
      <xdr:spPr>
        <a:xfrm>
          <a:off x="169672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122360</xdr:rowOff>
    </xdr:from>
    <xdr:ext cx="762000" cy="259045"/>
    <xdr:sp macro="" textlink="">
      <xdr:nvSpPr>
        <xdr:cNvPr id="341" name="定員管理の状況該当値テキスト"/>
        <xdr:cNvSpPr txBox="1"/>
      </xdr:nvSpPr>
      <xdr:spPr>
        <a:xfrm>
          <a:off x="17106900" y="1006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55563</xdr:rowOff>
    </xdr:from>
    <xdr:to>
      <xdr:col>23</xdr:col>
      <xdr:colOff>457200</xdr:colOff>
      <xdr:row>59</xdr:row>
      <xdr:rowOff>157163</xdr:rowOff>
    </xdr:to>
    <xdr:sp macro="" textlink="">
      <xdr:nvSpPr>
        <xdr:cNvPr id="342" name="円/楕円 341"/>
        <xdr:cNvSpPr/>
      </xdr:nvSpPr>
      <xdr:spPr>
        <a:xfrm>
          <a:off x="16129000" y="101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167340</xdr:rowOff>
    </xdr:from>
    <xdr:ext cx="736600" cy="259045"/>
    <xdr:sp macro="" textlink="">
      <xdr:nvSpPr>
        <xdr:cNvPr id="343" name="テキスト ボックス 342"/>
        <xdr:cNvSpPr txBox="1"/>
      </xdr:nvSpPr>
      <xdr:spPr>
        <a:xfrm>
          <a:off x="15798800" y="9939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9313</xdr:rowOff>
    </xdr:from>
    <xdr:to>
      <xdr:col>22</xdr:col>
      <xdr:colOff>254000</xdr:colOff>
      <xdr:row>59</xdr:row>
      <xdr:rowOff>110913</xdr:rowOff>
    </xdr:to>
    <xdr:sp macro="" textlink="">
      <xdr:nvSpPr>
        <xdr:cNvPr id="344" name="円/楕円 343"/>
        <xdr:cNvSpPr/>
      </xdr:nvSpPr>
      <xdr:spPr>
        <a:xfrm>
          <a:off x="15240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121090</xdr:rowOff>
    </xdr:from>
    <xdr:ext cx="762000" cy="259045"/>
    <xdr:sp macro="" textlink="">
      <xdr:nvSpPr>
        <xdr:cNvPr id="345" name="テキスト ボックス 344"/>
        <xdr:cNvSpPr txBox="1"/>
      </xdr:nvSpPr>
      <xdr:spPr>
        <a:xfrm>
          <a:off x="14909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162666</xdr:rowOff>
    </xdr:from>
    <xdr:to>
      <xdr:col>21</xdr:col>
      <xdr:colOff>50800</xdr:colOff>
      <xdr:row>59</xdr:row>
      <xdr:rowOff>92816</xdr:rowOff>
    </xdr:to>
    <xdr:sp macro="" textlink="">
      <xdr:nvSpPr>
        <xdr:cNvPr id="346" name="円/楕円 345"/>
        <xdr:cNvSpPr/>
      </xdr:nvSpPr>
      <xdr:spPr>
        <a:xfrm>
          <a:off x="14351000" y="1010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102993</xdr:rowOff>
    </xdr:from>
    <xdr:ext cx="762000" cy="259045"/>
    <xdr:sp macro="" textlink="">
      <xdr:nvSpPr>
        <xdr:cNvPr id="347" name="テキスト ボックス 346"/>
        <xdr:cNvSpPr txBox="1"/>
      </xdr:nvSpPr>
      <xdr:spPr>
        <a:xfrm>
          <a:off x="14020800" y="987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142557</xdr:rowOff>
    </xdr:from>
    <xdr:to>
      <xdr:col>19</xdr:col>
      <xdr:colOff>533400</xdr:colOff>
      <xdr:row>59</xdr:row>
      <xdr:rowOff>72707</xdr:rowOff>
    </xdr:to>
    <xdr:sp macro="" textlink="">
      <xdr:nvSpPr>
        <xdr:cNvPr id="348" name="円/楕円 347"/>
        <xdr:cNvSpPr/>
      </xdr:nvSpPr>
      <xdr:spPr>
        <a:xfrm>
          <a:off x="13462000" y="1008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82884</xdr:rowOff>
    </xdr:from>
    <xdr:ext cx="762000" cy="259045"/>
    <xdr:sp macro="" textlink="">
      <xdr:nvSpPr>
        <xdr:cNvPr id="349" name="テキスト ボックス 348"/>
        <xdr:cNvSpPr txBox="1"/>
      </xdr:nvSpPr>
      <xdr:spPr>
        <a:xfrm>
          <a:off x="13131800" y="985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町の総合計画である「第</a:t>
          </a:r>
          <a:r>
            <a:rPr lang="en-US" altLang="ja-JP" sz="1100" b="0" i="0" baseline="0">
              <a:solidFill>
                <a:schemeClr val="dk1"/>
              </a:solidFill>
              <a:latin typeface="+mn-lt"/>
              <a:ea typeface="+mn-ea"/>
              <a:cs typeface="+mn-cs"/>
            </a:rPr>
            <a:t>6</a:t>
          </a:r>
          <a:r>
            <a:rPr lang="ja-JP" altLang="ja-JP" sz="1100" b="0" i="0" baseline="0">
              <a:solidFill>
                <a:schemeClr val="dk1"/>
              </a:solidFill>
              <a:latin typeface="+mn-lt"/>
              <a:ea typeface="+mn-ea"/>
              <a:cs typeface="+mn-cs"/>
            </a:rPr>
            <a:t>次矢吹町まちづくり総合計画」に基づき、計画的な事業実施に努めるとともに、補償金免除繰上償還及び任意繰上償還に取り組んだ。その結果、平成</a:t>
          </a:r>
          <a:r>
            <a:rPr lang="en-US" altLang="ja-JP" sz="1100" b="0" i="0" baseline="0">
              <a:solidFill>
                <a:schemeClr val="dk1"/>
              </a:solidFill>
              <a:latin typeface="+mn-lt"/>
              <a:ea typeface="+mn-ea"/>
              <a:cs typeface="+mn-cs"/>
            </a:rPr>
            <a:t>20</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22.8</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21</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19..6</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22</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17.6</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23</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17.0</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16.9</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16.0</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a:t>
          </a:r>
          <a:r>
            <a:rPr lang="en-US" altLang="ja-JP" sz="1100" b="0" i="0" baseline="0">
              <a:solidFill>
                <a:schemeClr val="dk1"/>
              </a:solidFill>
              <a:latin typeface="+mn-lt"/>
              <a:ea typeface="+mn-ea"/>
              <a:cs typeface="+mn-cs"/>
            </a:rPr>
            <a:t>14.6</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13.2</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28</a:t>
          </a:r>
          <a:r>
            <a:rPr lang="ja-JP" altLang="en-US"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12.5</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と徐々に改善しピーク時から</a:t>
          </a:r>
          <a:r>
            <a:rPr lang="ja-JP" altLang="en-US" sz="1100" b="0" i="0" baseline="0">
              <a:solidFill>
                <a:schemeClr val="dk1"/>
              </a:solidFill>
              <a:latin typeface="+mn-lt"/>
              <a:ea typeface="+mn-ea"/>
              <a:cs typeface="+mn-cs"/>
            </a:rPr>
            <a:t>大きく減少している</a:t>
          </a:r>
          <a:r>
            <a:rPr lang="ja-JP" altLang="ja-JP" sz="1100" b="0" i="0" baseline="0">
              <a:solidFill>
                <a:schemeClr val="dk1"/>
              </a:solidFill>
              <a:latin typeface="+mn-lt"/>
              <a:ea typeface="+mn-ea"/>
              <a:cs typeface="+mn-cs"/>
            </a:rPr>
            <a:t>。</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しかしながら、全国・県市町村平均を大きく上回り類似団体内で下位となっていることから、今後も計画的な財政運営に努める。</a:t>
          </a:r>
          <a:endParaRPr lang="en-US" altLang="ja-JP" sz="1100" b="0" i="0" baseline="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43</xdr:row>
      <xdr:rowOff>119380</xdr:rowOff>
    </xdr:to>
    <xdr:cxnSp macro="">
      <xdr:nvCxnSpPr>
        <xdr:cNvPr id="378" name="直線コネクタ 377"/>
        <xdr:cNvCxnSpPr/>
      </xdr:nvCxnSpPr>
      <xdr:spPr>
        <a:xfrm flipV="1">
          <a:off x="17018000" y="618871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91457</xdr:rowOff>
    </xdr:from>
    <xdr:ext cx="762000" cy="259045"/>
    <xdr:sp macro="" textlink="">
      <xdr:nvSpPr>
        <xdr:cNvPr id="379"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43</xdr:row>
      <xdr:rowOff>119380</xdr:rowOff>
    </xdr:from>
    <xdr:to>
      <xdr:col>24</xdr:col>
      <xdr:colOff>647700</xdr:colOff>
      <xdr:row>43</xdr:row>
      <xdr:rowOff>119380</xdr:rowOff>
    </xdr:to>
    <xdr:cxnSp macro="">
      <xdr:nvCxnSpPr>
        <xdr:cNvPr id="380" name="直線コネクタ 379"/>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81"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2" name="直線コネクタ 381"/>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156633</xdr:rowOff>
    </xdr:from>
    <xdr:to>
      <xdr:col>24</xdr:col>
      <xdr:colOff>558800</xdr:colOff>
      <xdr:row>42</xdr:row>
      <xdr:rowOff>41487</xdr:rowOff>
    </xdr:to>
    <xdr:cxnSp macro="">
      <xdr:nvCxnSpPr>
        <xdr:cNvPr id="383" name="直線コネクタ 382"/>
        <xdr:cNvCxnSpPr/>
      </xdr:nvCxnSpPr>
      <xdr:spPr>
        <a:xfrm flipV="1">
          <a:off x="16179800" y="718608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84"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5" name="フローチャート : 判断 384"/>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41487</xdr:rowOff>
    </xdr:from>
    <xdr:to>
      <xdr:col>23</xdr:col>
      <xdr:colOff>406400</xdr:colOff>
      <xdr:row>42</xdr:row>
      <xdr:rowOff>154094</xdr:rowOff>
    </xdr:to>
    <xdr:cxnSp macro="">
      <xdr:nvCxnSpPr>
        <xdr:cNvPr id="386" name="直線コネクタ 385"/>
        <xdr:cNvCxnSpPr/>
      </xdr:nvCxnSpPr>
      <xdr:spPr>
        <a:xfrm flipV="1">
          <a:off x="15290800" y="724238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87" name="フローチャート :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67327</xdr:rowOff>
    </xdr:from>
    <xdr:ext cx="736600" cy="259045"/>
    <xdr:sp macro="" textlink="">
      <xdr:nvSpPr>
        <xdr:cNvPr id="388" name="テキスト ボックス 387"/>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154094</xdr:rowOff>
    </xdr:from>
    <xdr:to>
      <xdr:col>22</xdr:col>
      <xdr:colOff>203200</xdr:colOff>
      <xdr:row>43</xdr:row>
      <xdr:rowOff>95250</xdr:rowOff>
    </xdr:to>
    <xdr:cxnSp macro="">
      <xdr:nvCxnSpPr>
        <xdr:cNvPr id="389" name="直線コネクタ 388"/>
        <xdr:cNvCxnSpPr/>
      </xdr:nvCxnSpPr>
      <xdr:spPr>
        <a:xfrm flipV="1">
          <a:off x="14401800" y="735499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60113</xdr:rowOff>
    </xdr:from>
    <xdr:to>
      <xdr:col>22</xdr:col>
      <xdr:colOff>254000</xdr:colOff>
      <xdr:row>40</xdr:row>
      <xdr:rowOff>161713</xdr:rowOff>
    </xdr:to>
    <xdr:sp macro="" textlink="">
      <xdr:nvSpPr>
        <xdr:cNvPr id="390" name="フローチャート : 判断 389"/>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440</xdr:rowOff>
    </xdr:from>
    <xdr:ext cx="762000" cy="259045"/>
    <xdr:sp macro="" textlink="">
      <xdr:nvSpPr>
        <xdr:cNvPr id="391" name="テキスト ボックス 390"/>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43</xdr:row>
      <xdr:rowOff>167640</xdr:rowOff>
    </xdr:to>
    <xdr:cxnSp macro="">
      <xdr:nvCxnSpPr>
        <xdr:cNvPr id="392" name="直線コネクタ 391"/>
        <xdr:cNvCxnSpPr/>
      </xdr:nvCxnSpPr>
      <xdr:spPr>
        <a:xfrm flipV="1">
          <a:off x="13512800" y="74676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93" name="フローチャート : 判断 392"/>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94" name="テキスト ボックス 393"/>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95" name="フローチャート : 判断 394"/>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396" name="テキスト ボックス 395"/>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105833</xdr:rowOff>
    </xdr:from>
    <xdr:to>
      <xdr:col>24</xdr:col>
      <xdr:colOff>609600</xdr:colOff>
      <xdr:row>42</xdr:row>
      <xdr:rowOff>35983</xdr:rowOff>
    </xdr:to>
    <xdr:sp macro="" textlink="">
      <xdr:nvSpPr>
        <xdr:cNvPr id="402" name="円/楕円 401"/>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77910</xdr:rowOff>
    </xdr:from>
    <xdr:ext cx="762000" cy="259045"/>
    <xdr:sp macro="" textlink="">
      <xdr:nvSpPr>
        <xdr:cNvPr id="403" name="公債費負担の状況該当値テキスト"/>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162137</xdr:rowOff>
    </xdr:from>
    <xdr:to>
      <xdr:col>23</xdr:col>
      <xdr:colOff>457200</xdr:colOff>
      <xdr:row>42</xdr:row>
      <xdr:rowOff>92287</xdr:rowOff>
    </xdr:to>
    <xdr:sp macro="" textlink="">
      <xdr:nvSpPr>
        <xdr:cNvPr id="404" name="円/楕円 403"/>
        <xdr:cNvSpPr/>
      </xdr:nvSpPr>
      <xdr:spPr>
        <a:xfrm>
          <a:off x="16129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77064</xdr:rowOff>
    </xdr:from>
    <xdr:ext cx="736600" cy="259045"/>
    <xdr:sp macro="" textlink="">
      <xdr:nvSpPr>
        <xdr:cNvPr id="405" name="テキスト ボックス 404"/>
        <xdr:cNvSpPr txBox="1"/>
      </xdr:nvSpPr>
      <xdr:spPr>
        <a:xfrm>
          <a:off x="15798800" y="727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103294</xdr:rowOff>
    </xdr:from>
    <xdr:to>
      <xdr:col>22</xdr:col>
      <xdr:colOff>254000</xdr:colOff>
      <xdr:row>43</xdr:row>
      <xdr:rowOff>33444</xdr:rowOff>
    </xdr:to>
    <xdr:sp macro="" textlink="">
      <xdr:nvSpPr>
        <xdr:cNvPr id="406" name="円/楕円 405"/>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18221</xdr:rowOff>
    </xdr:from>
    <xdr:ext cx="762000" cy="259045"/>
    <xdr:sp macro="" textlink="">
      <xdr:nvSpPr>
        <xdr:cNvPr id="407" name="テキスト ボックス 406"/>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44450</xdr:rowOff>
    </xdr:from>
    <xdr:to>
      <xdr:col>21</xdr:col>
      <xdr:colOff>50800</xdr:colOff>
      <xdr:row>43</xdr:row>
      <xdr:rowOff>146050</xdr:rowOff>
    </xdr:to>
    <xdr:sp macro="" textlink="">
      <xdr:nvSpPr>
        <xdr:cNvPr id="408" name="円/楕円 407"/>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409" name="テキスト ボックス 408"/>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116840</xdr:rowOff>
    </xdr:from>
    <xdr:to>
      <xdr:col>19</xdr:col>
      <xdr:colOff>533400</xdr:colOff>
      <xdr:row>44</xdr:row>
      <xdr:rowOff>46990</xdr:rowOff>
    </xdr:to>
    <xdr:sp macro="" textlink="">
      <xdr:nvSpPr>
        <xdr:cNvPr id="410" name="円/楕円 409"/>
        <xdr:cNvSpPr/>
      </xdr:nvSpPr>
      <xdr:spPr>
        <a:xfrm>
          <a:off x="13462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31767</xdr:rowOff>
    </xdr:from>
    <xdr:ext cx="762000" cy="259045"/>
    <xdr:sp macro="" textlink="">
      <xdr:nvSpPr>
        <xdr:cNvPr id="411" name="テキスト ボックス 410"/>
        <xdr:cNvSpPr txBox="1"/>
      </xdr:nvSpPr>
      <xdr:spPr>
        <a:xfrm>
          <a:off x="13131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前年度より</a:t>
          </a:r>
          <a:r>
            <a:rPr lang="en-US" altLang="ja-JP" sz="1100" b="0" i="0" baseline="0">
              <a:solidFill>
                <a:schemeClr val="dk1"/>
              </a:solidFill>
              <a:latin typeface="+mn-lt"/>
              <a:ea typeface="+mn-ea"/>
              <a:cs typeface="+mn-cs"/>
            </a:rPr>
            <a:t>4.9</a:t>
          </a:r>
          <a:r>
            <a:rPr lang="ja-JP" altLang="ja-JP" sz="1100" b="0" i="0" baseline="0">
              <a:solidFill>
                <a:schemeClr val="dk1"/>
              </a:solidFill>
              <a:latin typeface="+mn-lt"/>
              <a:ea typeface="+mn-ea"/>
              <a:cs typeface="+mn-cs"/>
            </a:rPr>
            <a:t>％減しているものの、県平均・全国平均を大きく上回り類似団体内でも下位となっている。主な要因は、矢吹中学校改築事業による起債借入や債務負担行為設定している国営かんがい排水事業の負担金償還によるものであ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しかしながら、実質公債比率改善の取り組みや、既往分債務負担行為の償還がほぼ満了を迎えることから、急激な財政悪化を招く要因とはならないものと</a:t>
          </a:r>
          <a:r>
            <a:rPr lang="ja-JP" altLang="en-US" sz="1100" b="0" i="0" baseline="0">
              <a:solidFill>
                <a:schemeClr val="dk1"/>
              </a:solidFill>
              <a:latin typeface="+mn-lt"/>
              <a:ea typeface="+mn-ea"/>
              <a:cs typeface="+mn-cs"/>
            </a:rPr>
            <a:t>想定</a:t>
          </a:r>
          <a:r>
            <a:rPr lang="ja-JP" altLang="ja-JP" sz="1100" b="0" i="0" baseline="0">
              <a:solidFill>
                <a:schemeClr val="dk1"/>
              </a:solidFill>
              <a:latin typeface="+mn-lt"/>
              <a:ea typeface="+mn-ea"/>
              <a:cs typeface="+mn-cs"/>
            </a:rPr>
            <a:t>している。</a:t>
          </a:r>
          <a:endParaRPr lang="en-US" altLang="ja-JP" sz="1100" b="0" i="0" baseline="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65227</xdr:rowOff>
    </xdr:to>
    <xdr:cxnSp macro="">
      <xdr:nvCxnSpPr>
        <xdr:cNvPr id="438" name="直線コネクタ 437"/>
        <xdr:cNvCxnSpPr/>
      </xdr:nvCxnSpPr>
      <xdr:spPr>
        <a:xfrm flipV="1">
          <a:off x="17018000" y="2451100"/>
          <a:ext cx="0" cy="1386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37304</xdr:rowOff>
    </xdr:from>
    <xdr:ext cx="762000" cy="259045"/>
    <xdr:sp macro="" textlink="">
      <xdr:nvSpPr>
        <xdr:cNvPr id="439" name="将来負担の状況最小値テキスト"/>
        <xdr:cNvSpPr txBox="1"/>
      </xdr:nvSpPr>
      <xdr:spPr>
        <a:xfrm>
          <a:off x="17106900" y="3809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143.6</a:t>
          </a:r>
          <a:endParaRPr kumimoji="1" lang="ja-JP" altLang="en-US" sz="1000" b="1">
            <a:latin typeface="ＭＳ Ｐゴシック"/>
          </a:endParaRPr>
        </a:p>
      </xdr:txBody>
    </xdr:sp>
    <xdr:clientData/>
  </xdr:oneCellAnchor>
  <xdr:twoCellAnchor>
    <xdr:from>
      <xdr:col>24</xdr:col>
      <xdr:colOff>469900</xdr:colOff>
      <xdr:row>22</xdr:row>
      <xdr:rowOff>65227</xdr:rowOff>
    </xdr:from>
    <xdr:to>
      <xdr:col>24</xdr:col>
      <xdr:colOff>647700</xdr:colOff>
      <xdr:row>22</xdr:row>
      <xdr:rowOff>65227</xdr:rowOff>
    </xdr:to>
    <xdr:cxnSp macro="">
      <xdr:nvCxnSpPr>
        <xdr:cNvPr id="440" name="直線コネクタ 439"/>
        <xdr:cNvCxnSpPr/>
      </xdr:nvCxnSpPr>
      <xdr:spPr>
        <a:xfrm>
          <a:off x="16929100" y="383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111811</xdr:rowOff>
    </xdr:from>
    <xdr:to>
      <xdr:col>24</xdr:col>
      <xdr:colOff>558800</xdr:colOff>
      <xdr:row>20</xdr:row>
      <xdr:rowOff>159106</xdr:rowOff>
    </xdr:to>
    <xdr:cxnSp macro="">
      <xdr:nvCxnSpPr>
        <xdr:cNvPr id="443" name="直線コネクタ 442"/>
        <xdr:cNvCxnSpPr/>
      </xdr:nvCxnSpPr>
      <xdr:spPr>
        <a:xfrm flipV="1">
          <a:off x="16179800" y="3540811"/>
          <a:ext cx="8382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107002</xdr:rowOff>
    </xdr:from>
    <xdr:ext cx="762000" cy="259045"/>
    <xdr:sp macro="" textlink="">
      <xdr:nvSpPr>
        <xdr:cNvPr id="444" name="将来負担の状況平均値テキスト"/>
        <xdr:cNvSpPr txBox="1"/>
      </xdr:nvSpPr>
      <xdr:spPr>
        <a:xfrm>
          <a:off x="17106900" y="2678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90475</xdr:rowOff>
    </xdr:from>
    <xdr:to>
      <xdr:col>24</xdr:col>
      <xdr:colOff>609600</xdr:colOff>
      <xdr:row>17</xdr:row>
      <xdr:rowOff>20625</xdr:rowOff>
    </xdr:to>
    <xdr:sp macro="" textlink="">
      <xdr:nvSpPr>
        <xdr:cNvPr id="445" name="フローチャート : 判断 444"/>
        <xdr:cNvSpPr/>
      </xdr:nvSpPr>
      <xdr:spPr>
        <a:xfrm>
          <a:off x="16967200" y="28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159106</xdr:rowOff>
    </xdr:from>
    <xdr:to>
      <xdr:col>23</xdr:col>
      <xdr:colOff>406400</xdr:colOff>
      <xdr:row>22</xdr:row>
      <xdr:rowOff>3454</xdr:rowOff>
    </xdr:to>
    <xdr:cxnSp macro="">
      <xdr:nvCxnSpPr>
        <xdr:cNvPr id="446" name="直線コネクタ 445"/>
        <xdr:cNvCxnSpPr/>
      </xdr:nvCxnSpPr>
      <xdr:spPr>
        <a:xfrm flipV="1">
          <a:off x="15290800" y="3588106"/>
          <a:ext cx="889000" cy="18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90475</xdr:rowOff>
    </xdr:from>
    <xdr:to>
      <xdr:col>23</xdr:col>
      <xdr:colOff>457200</xdr:colOff>
      <xdr:row>17</xdr:row>
      <xdr:rowOff>20625</xdr:rowOff>
    </xdr:to>
    <xdr:sp macro="" textlink="">
      <xdr:nvSpPr>
        <xdr:cNvPr id="447" name="フローチャート : 判断 446"/>
        <xdr:cNvSpPr/>
      </xdr:nvSpPr>
      <xdr:spPr>
        <a:xfrm>
          <a:off x="16129000" y="28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30802</xdr:rowOff>
    </xdr:from>
    <xdr:ext cx="736600" cy="259045"/>
    <xdr:sp macro="" textlink="">
      <xdr:nvSpPr>
        <xdr:cNvPr id="448" name="テキスト ボックス 447"/>
        <xdr:cNvSpPr txBox="1"/>
      </xdr:nvSpPr>
      <xdr:spPr>
        <a:xfrm>
          <a:off x="15798800" y="26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3454</xdr:rowOff>
    </xdr:from>
    <xdr:to>
      <xdr:col>22</xdr:col>
      <xdr:colOff>203200</xdr:colOff>
      <xdr:row>22</xdr:row>
      <xdr:rowOff>45923</xdr:rowOff>
    </xdr:to>
    <xdr:cxnSp macro="">
      <xdr:nvCxnSpPr>
        <xdr:cNvPr id="449" name="直線コネクタ 448"/>
        <xdr:cNvCxnSpPr/>
      </xdr:nvCxnSpPr>
      <xdr:spPr>
        <a:xfrm flipV="1">
          <a:off x="14401800" y="3775354"/>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46076</xdr:rowOff>
    </xdr:from>
    <xdr:to>
      <xdr:col>22</xdr:col>
      <xdr:colOff>254000</xdr:colOff>
      <xdr:row>16</xdr:row>
      <xdr:rowOff>147676</xdr:rowOff>
    </xdr:to>
    <xdr:sp macro="" textlink="">
      <xdr:nvSpPr>
        <xdr:cNvPr id="450" name="フローチャート : 判断 449"/>
        <xdr:cNvSpPr/>
      </xdr:nvSpPr>
      <xdr:spPr>
        <a:xfrm>
          <a:off x="15240000" y="278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157853</xdr:rowOff>
    </xdr:from>
    <xdr:ext cx="762000" cy="259045"/>
    <xdr:sp macro="" textlink="">
      <xdr:nvSpPr>
        <xdr:cNvPr id="451" name="テキスト ボックス 450"/>
        <xdr:cNvSpPr txBox="1"/>
      </xdr:nvSpPr>
      <xdr:spPr>
        <a:xfrm>
          <a:off x="14909800" y="25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45923</xdr:rowOff>
    </xdr:from>
    <xdr:to>
      <xdr:col>21</xdr:col>
      <xdr:colOff>0</xdr:colOff>
      <xdr:row>23</xdr:row>
      <xdr:rowOff>3810</xdr:rowOff>
    </xdr:to>
    <xdr:cxnSp macro="">
      <xdr:nvCxnSpPr>
        <xdr:cNvPr id="452" name="直線コネクタ 451"/>
        <xdr:cNvCxnSpPr/>
      </xdr:nvCxnSpPr>
      <xdr:spPr>
        <a:xfrm flipV="1">
          <a:off x="13512800" y="3817823"/>
          <a:ext cx="889000" cy="1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84684</xdr:rowOff>
    </xdr:from>
    <xdr:to>
      <xdr:col>21</xdr:col>
      <xdr:colOff>50800</xdr:colOff>
      <xdr:row>17</xdr:row>
      <xdr:rowOff>14834</xdr:rowOff>
    </xdr:to>
    <xdr:sp macro="" textlink="">
      <xdr:nvSpPr>
        <xdr:cNvPr id="453" name="フローチャート : 判断 452"/>
        <xdr:cNvSpPr/>
      </xdr:nvSpPr>
      <xdr:spPr>
        <a:xfrm>
          <a:off x="14351000" y="282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25011</xdr:rowOff>
    </xdr:from>
    <xdr:ext cx="762000" cy="259045"/>
    <xdr:sp macro="" textlink="">
      <xdr:nvSpPr>
        <xdr:cNvPr id="454" name="テキスト ボックス 453"/>
        <xdr:cNvSpPr txBox="1"/>
      </xdr:nvSpPr>
      <xdr:spPr>
        <a:xfrm>
          <a:off x="14020800" y="259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132944</xdr:rowOff>
    </xdr:from>
    <xdr:to>
      <xdr:col>19</xdr:col>
      <xdr:colOff>533400</xdr:colOff>
      <xdr:row>17</xdr:row>
      <xdr:rowOff>63094</xdr:rowOff>
    </xdr:to>
    <xdr:sp macro="" textlink="">
      <xdr:nvSpPr>
        <xdr:cNvPr id="455" name="フローチャート : 判断 454"/>
        <xdr:cNvSpPr/>
      </xdr:nvSpPr>
      <xdr:spPr>
        <a:xfrm>
          <a:off x="13462000" y="287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73271</xdr:rowOff>
    </xdr:from>
    <xdr:ext cx="762000" cy="259045"/>
    <xdr:sp macro="" textlink="">
      <xdr:nvSpPr>
        <xdr:cNvPr id="456" name="テキスト ボックス 455"/>
        <xdr:cNvSpPr txBox="1"/>
      </xdr:nvSpPr>
      <xdr:spPr>
        <a:xfrm>
          <a:off x="13131800" y="264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61011</xdr:rowOff>
    </xdr:from>
    <xdr:to>
      <xdr:col>24</xdr:col>
      <xdr:colOff>609600</xdr:colOff>
      <xdr:row>20</xdr:row>
      <xdr:rowOff>162611</xdr:rowOff>
    </xdr:to>
    <xdr:sp macro="" textlink="">
      <xdr:nvSpPr>
        <xdr:cNvPr id="462" name="円/楕円 461"/>
        <xdr:cNvSpPr/>
      </xdr:nvSpPr>
      <xdr:spPr>
        <a:xfrm>
          <a:off x="16967200" y="349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33088</xdr:rowOff>
    </xdr:from>
    <xdr:ext cx="762000" cy="259045"/>
    <xdr:sp macro="" textlink="">
      <xdr:nvSpPr>
        <xdr:cNvPr id="463" name="将来負担の状況該当値テキスト"/>
        <xdr:cNvSpPr txBox="1"/>
      </xdr:nvSpPr>
      <xdr:spPr>
        <a:xfrm>
          <a:off x="17106900" y="346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108306</xdr:rowOff>
    </xdr:from>
    <xdr:to>
      <xdr:col>23</xdr:col>
      <xdr:colOff>457200</xdr:colOff>
      <xdr:row>21</xdr:row>
      <xdr:rowOff>38456</xdr:rowOff>
    </xdr:to>
    <xdr:sp macro="" textlink="">
      <xdr:nvSpPr>
        <xdr:cNvPr id="464" name="円/楕円 463"/>
        <xdr:cNvSpPr/>
      </xdr:nvSpPr>
      <xdr:spPr>
        <a:xfrm>
          <a:off x="16129000" y="35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23233</xdr:rowOff>
    </xdr:from>
    <xdr:ext cx="736600" cy="259045"/>
    <xdr:sp macro="" textlink="">
      <xdr:nvSpPr>
        <xdr:cNvPr id="465" name="テキスト ボックス 464"/>
        <xdr:cNvSpPr txBox="1"/>
      </xdr:nvSpPr>
      <xdr:spPr>
        <a:xfrm>
          <a:off x="15798800" y="362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124104</xdr:rowOff>
    </xdr:from>
    <xdr:to>
      <xdr:col>22</xdr:col>
      <xdr:colOff>254000</xdr:colOff>
      <xdr:row>22</xdr:row>
      <xdr:rowOff>54254</xdr:rowOff>
    </xdr:to>
    <xdr:sp macro="" textlink="">
      <xdr:nvSpPr>
        <xdr:cNvPr id="466" name="円/楕円 465"/>
        <xdr:cNvSpPr/>
      </xdr:nvSpPr>
      <xdr:spPr>
        <a:xfrm>
          <a:off x="15240000" y="372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39031</xdr:rowOff>
    </xdr:from>
    <xdr:ext cx="762000" cy="259045"/>
    <xdr:sp macro="" textlink="">
      <xdr:nvSpPr>
        <xdr:cNvPr id="467" name="テキスト ボックス 466"/>
        <xdr:cNvSpPr txBox="1"/>
      </xdr:nvSpPr>
      <xdr:spPr>
        <a:xfrm>
          <a:off x="14909800" y="3810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166573</xdr:rowOff>
    </xdr:from>
    <xdr:to>
      <xdr:col>21</xdr:col>
      <xdr:colOff>50800</xdr:colOff>
      <xdr:row>22</xdr:row>
      <xdr:rowOff>96723</xdr:rowOff>
    </xdr:to>
    <xdr:sp macro="" textlink="">
      <xdr:nvSpPr>
        <xdr:cNvPr id="468" name="円/楕円 467"/>
        <xdr:cNvSpPr/>
      </xdr:nvSpPr>
      <xdr:spPr>
        <a:xfrm>
          <a:off x="14351000" y="376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81500</xdr:rowOff>
    </xdr:from>
    <xdr:ext cx="762000" cy="259045"/>
    <xdr:sp macro="" textlink="">
      <xdr:nvSpPr>
        <xdr:cNvPr id="469" name="テキスト ボックス 468"/>
        <xdr:cNvSpPr txBox="1"/>
      </xdr:nvSpPr>
      <xdr:spPr>
        <a:xfrm>
          <a:off x="14020800" y="385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124460</xdr:rowOff>
    </xdr:from>
    <xdr:to>
      <xdr:col>19</xdr:col>
      <xdr:colOff>533400</xdr:colOff>
      <xdr:row>23</xdr:row>
      <xdr:rowOff>54610</xdr:rowOff>
    </xdr:to>
    <xdr:sp macro="" textlink="">
      <xdr:nvSpPr>
        <xdr:cNvPr id="470" name="円/楕円 469"/>
        <xdr:cNvSpPr/>
      </xdr:nvSpPr>
      <xdr:spPr>
        <a:xfrm>
          <a:off x="13462000" y="389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39387</xdr:rowOff>
    </xdr:from>
    <xdr:ext cx="762000" cy="259045"/>
    <xdr:sp macro="" textlink="">
      <xdr:nvSpPr>
        <xdr:cNvPr id="471" name="テキスト ボックス 470"/>
        <xdr:cNvSpPr txBox="1"/>
      </xdr:nvSpPr>
      <xdr:spPr>
        <a:xfrm>
          <a:off x="13131800" y="398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福島県矢吹町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17,704
17,572
60.40
8,395,227
8,175,630
206,834
4,502,314
8,405,524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112.9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　人件費については、平成</a:t>
          </a:r>
          <a:r>
            <a:rPr lang="en-US" altLang="ja-JP" sz="1100" b="0" i="0" baseline="0">
              <a:solidFill>
                <a:schemeClr val="dk1"/>
              </a:solidFill>
              <a:latin typeface="+mn-lt"/>
              <a:ea typeface="+mn-ea"/>
              <a:cs typeface="+mn-cs"/>
            </a:rPr>
            <a:t>20</a:t>
          </a:r>
          <a:r>
            <a:rPr lang="ja-JP" altLang="ja-JP" sz="1100" b="0" i="0" baseline="0">
              <a:solidFill>
                <a:schemeClr val="dk1"/>
              </a:solidFill>
              <a:latin typeface="+mn-lt"/>
              <a:ea typeface="+mn-ea"/>
              <a:cs typeface="+mn-cs"/>
            </a:rPr>
            <a:t>年度以降は類似団体とほぼ同水準となっている。今後も超過勤務手当の抑制、定員適正化計画に基づ</a:t>
          </a:r>
          <a:r>
            <a:rPr lang="ja-JP" altLang="en-US" sz="1100" b="0" i="0" baseline="0">
              <a:solidFill>
                <a:schemeClr val="dk1"/>
              </a:solidFill>
              <a:latin typeface="+mn-lt"/>
              <a:ea typeface="+mn-ea"/>
              <a:cs typeface="+mn-cs"/>
            </a:rPr>
            <a:t>い</a:t>
          </a:r>
          <a:r>
            <a:rPr lang="ja-JP" altLang="ja-JP" sz="1100" b="0" i="0" baseline="0">
              <a:solidFill>
                <a:schemeClr val="dk1"/>
              </a:solidFill>
              <a:latin typeface="+mn-lt"/>
              <a:ea typeface="+mn-ea"/>
              <a:cs typeface="+mn-cs"/>
            </a:rPr>
            <a:t>た職員採用、さらには行政活動の多元化やアウトソーシング、民間委託（指定管理制度導入）を行う等、町民との協働を実践し行財政改革への取り組みを通じて人件費の削減に努める。</a:t>
          </a:r>
          <a:endParaRPr lang="en-US" altLang="ja-JP" sz="1100" b="0" i="0" baseline="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41</xdr:row>
      <xdr:rowOff>77470</xdr:rowOff>
    </xdr:to>
    <xdr:cxnSp macro="">
      <xdr:nvCxnSpPr>
        <xdr:cNvPr id="61" name="直線コネクタ 60"/>
        <xdr:cNvCxnSpPr/>
      </xdr:nvCxnSpPr>
      <xdr:spPr>
        <a:xfrm flipV="1">
          <a:off x="4826000" y="583438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134620</xdr:rowOff>
    </xdr:from>
    <xdr:to>
      <xdr:col>7</xdr:col>
      <xdr:colOff>15875</xdr:colOff>
      <xdr:row>35</xdr:row>
      <xdr:rowOff>1270</xdr:rowOff>
    </xdr:to>
    <xdr:cxnSp macro="">
      <xdr:nvCxnSpPr>
        <xdr:cNvPr id="66" name="直線コネクタ 65"/>
        <xdr:cNvCxnSpPr/>
      </xdr:nvCxnSpPr>
      <xdr:spPr>
        <a:xfrm>
          <a:off x="3987800" y="5963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113047</xdr:rowOff>
    </xdr:from>
    <xdr:ext cx="762000" cy="259045"/>
    <xdr:sp macro="" textlink="">
      <xdr:nvSpPr>
        <xdr:cNvPr id="67" name="人件費平均値テキスト"/>
        <xdr:cNvSpPr txBox="1"/>
      </xdr:nvSpPr>
      <xdr:spPr>
        <a:xfrm>
          <a:off x="4914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68" name="フローチャート : 判断 67"/>
        <xdr:cNvSpPr/>
      </xdr:nvSpPr>
      <xdr:spPr>
        <a:xfrm>
          <a:off x="4775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134620</xdr:rowOff>
    </xdr:from>
    <xdr:to>
      <xdr:col>5</xdr:col>
      <xdr:colOff>549275</xdr:colOff>
      <xdr:row>35</xdr:row>
      <xdr:rowOff>24130</xdr:rowOff>
    </xdr:to>
    <xdr:cxnSp macro="">
      <xdr:nvCxnSpPr>
        <xdr:cNvPr id="69" name="直線コネクタ 68"/>
        <xdr:cNvCxnSpPr/>
      </xdr:nvCxnSpPr>
      <xdr:spPr>
        <a:xfrm flipV="1">
          <a:off x="3098800" y="5963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24130</xdr:rowOff>
    </xdr:from>
    <xdr:to>
      <xdr:col>4</xdr:col>
      <xdr:colOff>346075</xdr:colOff>
      <xdr:row>35</xdr:row>
      <xdr:rowOff>46990</xdr:rowOff>
    </xdr:to>
    <xdr:cxnSp macro="">
      <xdr:nvCxnSpPr>
        <xdr:cNvPr id="72" name="直線コネクタ 71"/>
        <xdr:cNvCxnSpPr/>
      </xdr:nvCxnSpPr>
      <xdr:spPr>
        <a:xfrm flipV="1">
          <a:off x="2209800" y="6024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46990</xdr:rowOff>
    </xdr:from>
    <xdr:to>
      <xdr:col>3</xdr:col>
      <xdr:colOff>142875</xdr:colOff>
      <xdr:row>35</xdr:row>
      <xdr:rowOff>153670</xdr:rowOff>
    </xdr:to>
    <xdr:cxnSp macro="">
      <xdr:nvCxnSpPr>
        <xdr:cNvPr id="75" name="直線コネクタ 74"/>
        <xdr:cNvCxnSpPr/>
      </xdr:nvCxnSpPr>
      <xdr:spPr>
        <a:xfrm flipV="1">
          <a:off x="1320800" y="60477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140970</xdr:rowOff>
    </xdr:from>
    <xdr:to>
      <xdr:col>3</xdr:col>
      <xdr:colOff>193675</xdr:colOff>
      <xdr:row>36</xdr:row>
      <xdr:rowOff>71120</xdr:rowOff>
    </xdr:to>
    <xdr:sp macro="" textlink="">
      <xdr:nvSpPr>
        <xdr:cNvPr id="76" name="フローチャート :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55897</xdr:rowOff>
    </xdr:from>
    <xdr:ext cx="762000" cy="259045"/>
    <xdr:sp macro="" textlink="">
      <xdr:nvSpPr>
        <xdr:cNvPr id="77" name="テキスト ボックス 76"/>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78" name="フローチャート : 判断 77"/>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116857</xdr:rowOff>
    </xdr:from>
    <xdr:ext cx="762000" cy="259045"/>
    <xdr:sp macro="" textlink="">
      <xdr:nvSpPr>
        <xdr:cNvPr id="79" name="テキスト ボックス 78"/>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121920</xdr:rowOff>
    </xdr:from>
    <xdr:to>
      <xdr:col>7</xdr:col>
      <xdr:colOff>66675</xdr:colOff>
      <xdr:row>35</xdr:row>
      <xdr:rowOff>52070</xdr:rowOff>
    </xdr:to>
    <xdr:sp macro="" textlink="">
      <xdr:nvSpPr>
        <xdr:cNvPr id="85" name="円/楕円 84"/>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138447</xdr:rowOff>
    </xdr:from>
    <xdr:ext cx="762000" cy="259045"/>
    <xdr:sp macro="" textlink="">
      <xdr:nvSpPr>
        <xdr:cNvPr id="86" name="人件費該当値テキスト"/>
        <xdr:cNvSpPr txBox="1"/>
      </xdr:nvSpPr>
      <xdr:spPr>
        <a:xfrm>
          <a:off x="4914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83820</xdr:rowOff>
    </xdr:from>
    <xdr:to>
      <xdr:col>5</xdr:col>
      <xdr:colOff>600075</xdr:colOff>
      <xdr:row>35</xdr:row>
      <xdr:rowOff>13970</xdr:rowOff>
    </xdr:to>
    <xdr:sp macro="" textlink="">
      <xdr:nvSpPr>
        <xdr:cNvPr id="87" name="円/楕円 86"/>
        <xdr:cNvSpPr/>
      </xdr:nvSpPr>
      <xdr:spPr>
        <a:xfrm>
          <a:off x="3937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24147</xdr:rowOff>
    </xdr:from>
    <xdr:ext cx="736600" cy="259045"/>
    <xdr:sp macro="" textlink="">
      <xdr:nvSpPr>
        <xdr:cNvPr id="88" name="テキスト ボックス 87"/>
        <xdr:cNvSpPr txBox="1"/>
      </xdr:nvSpPr>
      <xdr:spPr>
        <a:xfrm>
          <a:off x="3606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144780</xdr:rowOff>
    </xdr:from>
    <xdr:to>
      <xdr:col>4</xdr:col>
      <xdr:colOff>396875</xdr:colOff>
      <xdr:row>35</xdr:row>
      <xdr:rowOff>74930</xdr:rowOff>
    </xdr:to>
    <xdr:sp macro="" textlink="">
      <xdr:nvSpPr>
        <xdr:cNvPr id="89" name="円/楕円 88"/>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85107</xdr:rowOff>
    </xdr:from>
    <xdr:ext cx="762000" cy="259045"/>
    <xdr:sp macro="" textlink="">
      <xdr:nvSpPr>
        <xdr:cNvPr id="90" name="テキスト ボックス 89"/>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167640</xdr:rowOff>
    </xdr:from>
    <xdr:to>
      <xdr:col>3</xdr:col>
      <xdr:colOff>193675</xdr:colOff>
      <xdr:row>35</xdr:row>
      <xdr:rowOff>97790</xdr:rowOff>
    </xdr:to>
    <xdr:sp macro="" textlink="">
      <xdr:nvSpPr>
        <xdr:cNvPr id="91" name="円/楕円 90"/>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107967</xdr:rowOff>
    </xdr:from>
    <xdr:ext cx="762000" cy="259045"/>
    <xdr:sp macro="" textlink="">
      <xdr:nvSpPr>
        <xdr:cNvPr id="92" name="テキスト ボックス 91"/>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93" name="円/楕円 92"/>
        <xdr:cNvSpPr/>
      </xdr:nvSpPr>
      <xdr:spPr>
        <a:xfrm>
          <a:off x="1270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43197</xdr:rowOff>
    </xdr:from>
    <xdr:ext cx="762000" cy="259045"/>
    <xdr:sp macro="" textlink="">
      <xdr:nvSpPr>
        <xdr:cNvPr id="94" name="テキスト ボックス 93"/>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27</a:t>
          </a:r>
          <a:r>
            <a:rPr lang="ja-JP" altLang="en-US" sz="1100" b="0" i="0" baseline="0">
              <a:solidFill>
                <a:schemeClr val="dk1"/>
              </a:solidFill>
              <a:latin typeface="+mn-lt"/>
              <a:ea typeface="+mn-ea"/>
              <a:cs typeface="+mn-cs"/>
            </a:rPr>
            <a:t>年度は</a:t>
          </a:r>
          <a:r>
            <a:rPr lang="ja-JP" altLang="ja-JP" sz="1100" b="0" i="0" baseline="0">
              <a:solidFill>
                <a:schemeClr val="dk1"/>
              </a:solidFill>
              <a:latin typeface="+mn-lt"/>
              <a:ea typeface="+mn-ea"/>
              <a:cs typeface="+mn-cs"/>
            </a:rPr>
            <a:t>東日本大震災関連事業（除染対策）の影響により、類似団体を上回る数値となった</a:t>
          </a:r>
          <a:r>
            <a:rPr lang="ja-JP" altLang="en-US" sz="1100" b="0" i="0" baseline="0">
              <a:solidFill>
                <a:schemeClr val="dk1"/>
              </a:solidFill>
              <a:latin typeface="+mn-lt"/>
              <a:ea typeface="+mn-ea"/>
              <a:cs typeface="+mn-cs"/>
            </a:rPr>
            <a:t>ものの、</a:t>
          </a:r>
          <a:r>
            <a:rPr lang="ja-JP" altLang="ja-JP" sz="1100" b="0" i="0" baseline="0">
              <a:solidFill>
                <a:schemeClr val="dk1"/>
              </a:solidFill>
              <a:latin typeface="+mn-lt"/>
              <a:ea typeface="+mn-ea"/>
              <a:cs typeface="+mn-cs"/>
            </a:rPr>
            <a:t>除染事業の進捗によ</a:t>
          </a:r>
          <a:r>
            <a:rPr lang="ja-JP" altLang="en-US" sz="1100" b="0" i="0" baseline="0">
              <a:solidFill>
                <a:schemeClr val="dk1"/>
              </a:solidFill>
              <a:latin typeface="+mn-lt"/>
              <a:ea typeface="+mn-ea"/>
              <a:cs typeface="+mn-cs"/>
            </a:rPr>
            <a:t>り減少し、類似団体を下回る数値となった。今後は</a:t>
          </a:r>
          <a:r>
            <a:rPr lang="ja-JP" altLang="ja-JP" sz="1100" b="0" i="0" baseline="0">
              <a:solidFill>
                <a:schemeClr val="dk1"/>
              </a:solidFill>
              <a:latin typeface="+mn-lt"/>
              <a:ea typeface="+mn-ea"/>
              <a:cs typeface="+mn-cs"/>
            </a:rPr>
            <a:t>、様々な分野の民間委託を検討しており、これにより委託料の上昇が見込まれるが、人件費が抑制傾向にあり経常経費の大幅な増額はないものと</a:t>
          </a:r>
          <a:r>
            <a:rPr lang="ja-JP" altLang="en-US" sz="1100" b="0" i="0" baseline="0">
              <a:solidFill>
                <a:schemeClr val="dk1"/>
              </a:solidFill>
              <a:latin typeface="+mn-lt"/>
              <a:ea typeface="+mn-ea"/>
              <a:cs typeface="+mn-cs"/>
            </a:rPr>
            <a:t>想定</a:t>
          </a:r>
          <a:r>
            <a:rPr lang="ja-JP" altLang="ja-JP" sz="1100" b="0" i="0" baseline="0">
              <a:solidFill>
                <a:schemeClr val="dk1"/>
              </a:solidFill>
              <a:latin typeface="+mn-lt"/>
              <a:ea typeface="+mn-ea"/>
              <a:cs typeface="+mn-cs"/>
            </a:rPr>
            <a:t>している。</a:t>
          </a:r>
          <a:endParaRPr lang="en-US" altLang="ja-JP" sz="1100" b="0" i="0" baseline="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94343</xdr:rowOff>
    </xdr:to>
    <xdr:cxnSp macro="">
      <xdr:nvCxnSpPr>
        <xdr:cNvPr id="124" name="直線コネクタ 123"/>
        <xdr:cNvCxnSpPr/>
      </xdr:nvCxnSpPr>
      <xdr:spPr>
        <a:xfrm flipV="1">
          <a:off x="16510000" y="23749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15421</xdr:rowOff>
    </xdr:from>
    <xdr:to>
      <xdr:col>24</xdr:col>
      <xdr:colOff>31750</xdr:colOff>
      <xdr:row>17</xdr:row>
      <xdr:rowOff>167821</xdr:rowOff>
    </xdr:to>
    <xdr:cxnSp macro="">
      <xdr:nvCxnSpPr>
        <xdr:cNvPr id="129" name="直線コネクタ 128"/>
        <xdr:cNvCxnSpPr/>
      </xdr:nvCxnSpPr>
      <xdr:spPr>
        <a:xfrm flipV="1">
          <a:off x="15671800" y="2930071"/>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154214</xdr:rowOff>
    </xdr:from>
    <xdr:to>
      <xdr:col>22</xdr:col>
      <xdr:colOff>565150</xdr:colOff>
      <xdr:row>17</xdr:row>
      <xdr:rowOff>167821</xdr:rowOff>
    </xdr:to>
    <xdr:cxnSp macro="">
      <xdr:nvCxnSpPr>
        <xdr:cNvPr id="132" name="直線コネクタ 131"/>
        <xdr:cNvCxnSpPr/>
      </xdr:nvCxnSpPr>
      <xdr:spPr>
        <a:xfrm>
          <a:off x="14782800" y="2897414"/>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136071</xdr:rowOff>
    </xdr:from>
    <xdr:to>
      <xdr:col>22</xdr:col>
      <xdr:colOff>615950</xdr:colOff>
      <xdr:row>17</xdr:row>
      <xdr:rowOff>66221</xdr:rowOff>
    </xdr:to>
    <xdr:sp macro="" textlink="">
      <xdr:nvSpPr>
        <xdr:cNvPr id="133" name="フローチャート : 判断 132"/>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76398</xdr:rowOff>
    </xdr:from>
    <xdr:ext cx="736600" cy="259045"/>
    <xdr:sp macro="" textlink="">
      <xdr:nvSpPr>
        <xdr:cNvPr id="134" name="テキスト ボックス 133"/>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99786</xdr:rowOff>
    </xdr:from>
    <xdr:to>
      <xdr:col>21</xdr:col>
      <xdr:colOff>361950</xdr:colOff>
      <xdr:row>16</xdr:row>
      <xdr:rowOff>154214</xdr:rowOff>
    </xdr:to>
    <xdr:cxnSp macro="">
      <xdr:nvCxnSpPr>
        <xdr:cNvPr id="135" name="直線コネクタ 134"/>
        <xdr:cNvCxnSpPr/>
      </xdr:nvCxnSpPr>
      <xdr:spPr>
        <a:xfrm>
          <a:off x="13893800" y="2842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6" name="フローチャート :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7" name="テキスト ボックス 136"/>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78014</xdr:rowOff>
    </xdr:from>
    <xdr:to>
      <xdr:col>20</xdr:col>
      <xdr:colOff>158750</xdr:colOff>
      <xdr:row>16</xdr:row>
      <xdr:rowOff>99786</xdr:rowOff>
    </xdr:to>
    <xdr:cxnSp macro="">
      <xdr:nvCxnSpPr>
        <xdr:cNvPr id="138" name="直線コネクタ 137"/>
        <xdr:cNvCxnSpPr/>
      </xdr:nvCxnSpPr>
      <xdr:spPr>
        <a:xfrm>
          <a:off x="13004800" y="28212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160763</xdr:rowOff>
    </xdr:from>
    <xdr:ext cx="762000" cy="259045"/>
    <xdr:sp macro="" textlink="">
      <xdr:nvSpPr>
        <xdr:cNvPr id="140" name="テキスト ボックス 139"/>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48" name="円/楕円 147"/>
        <xdr:cNvSpPr/>
      </xdr:nvSpPr>
      <xdr:spPr>
        <a:xfrm>
          <a:off x="164592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152598</xdr:rowOff>
    </xdr:from>
    <xdr:ext cx="762000" cy="259045"/>
    <xdr:sp macro="" textlink="">
      <xdr:nvSpPr>
        <xdr:cNvPr id="149" name="物件費該当値テキスト"/>
        <xdr:cNvSpPr txBox="1"/>
      </xdr:nvSpPr>
      <xdr:spPr>
        <a:xfrm>
          <a:off x="165989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117021</xdr:rowOff>
    </xdr:from>
    <xdr:to>
      <xdr:col>22</xdr:col>
      <xdr:colOff>615950</xdr:colOff>
      <xdr:row>18</xdr:row>
      <xdr:rowOff>47171</xdr:rowOff>
    </xdr:to>
    <xdr:sp macro="" textlink="">
      <xdr:nvSpPr>
        <xdr:cNvPr id="150" name="円/楕円 149"/>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31948</xdr:rowOff>
    </xdr:from>
    <xdr:ext cx="736600" cy="259045"/>
    <xdr:sp macro="" textlink="">
      <xdr:nvSpPr>
        <xdr:cNvPr id="151" name="テキスト ボックス 150"/>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103414</xdr:rowOff>
    </xdr:from>
    <xdr:to>
      <xdr:col>21</xdr:col>
      <xdr:colOff>412750</xdr:colOff>
      <xdr:row>17</xdr:row>
      <xdr:rowOff>33564</xdr:rowOff>
    </xdr:to>
    <xdr:sp macro="" textlink="">
      <xdr:nvSpPr>
        <xdr:cNvPr id="152" name="円/楕円 151"/>
        <xdr:cNvSpPr/>
      </xdr:nvSpPr>
      <xdr:spPr>
        <a:xfrm>
          <a:off x="14732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53" name="テキスト ボックス 152"/>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48986</xdr:rowOff>
    </xdr:from>
    <xdr:to>
      <xdr:col>20</xdr:col>
      <xdr:colOff>209550</xdr:colOff>
      <xdr:row>16</xdr:row>
      <xdr:rowOff>150586</xdr:rowOff>
    </xdr:to>
    <xdr:sp macro="" textlink="">
      <xdr:nvSpPr>
        <xdr:cNvPr id="154" name="円/楕円 153"/>
        <xdr:cNvSpPr/>
      </xdr:nvSpPr>
      <xdr:spPr>
        <a:xfrm>
          <a:off x="13843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55" name="テキスト ボックス 154"/>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27214</xdr:rowOff>
    </xdr:from>
    <xdr:to>
      <xdr:col>19</xdr:col>
      <xdr:colOff>6350</xdr:colOff>
      <xdr:row>16</xdr:row>
      <xdr:rowOff>128814</xdr:rowOff>
    </xdr:to>
    <xdr:sp macro="" textlink="">
      <xdr:nvSpPr>
        <xdr:cNvPr id="156" name="円/楕円 155"/>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113591</xdr:rowOff>
    </xdr:from>
    <xdr:ext cx="762000" cy="259045"/>
    <xdr:sp macro="" textlink="">
      <xdr:nvSpPr>
        <xdr:cNvPr id="157" name="テキスト ボックス 156"/>
        <xdr:cNvSpPr txBox="1"/>
      </xdr:nvSpPr>
      <xdr:spPr>
        <a:xfrm>
          <a:off x="12623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扶助費については、平成</a:t>
          </a:r>
          <a:r>
            <a:rPr lang="en-US" altLang="ja-JP" sz="1100" b="0" i="0" baseline="0">
              <a:solidFill>
                <a:schemeClr val="dk1"/>
              </a:solidFill>
              <a:latin typeface="+mn-lt"/>
              <a:ea typeface="+mn-ea"/>
              <a:cs typeface="+mn-cs"/>
            </a:rPr>
            <a:t>28</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3.8</a:t>
          </a:r>
          <a:r>
            <a:rPr lang="ja-JP" altLang="ja-JP" sz="1100" b="0" i="0" baseline="0">
              <a:solidFill>
                <a:schemeClr val="dk1"/>
              </a:solidFill>
              <a:latin typeface="+mn-lt"/>
              <a:ea typeface="+mn-ea"/>
              <a:cs typeface="+mn-cs"/>
            </a:rPr>
            <a:t>％となりここ数年類似団体平均を下回っている状況にある。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今後は少子高齢化社会により増加が見込まれるが、義務的経費のため抑制には困難な面もあるものの、歳出の適正化により今後の上昇傾向に歯止めをかけるよう努める。</a:t>
          </a:r>
          <a:endParaRPr lang="en-US" altLang="ja-JP" sz="1100" b="0" i="0" baseline="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31750</xdr:rowOff>
    </xdr:from>
    <xdr:to>
      <xdr:col>7</xdr:col>
      <xdr:colOff>15875</xdr:colOff>
      <xdr:row>61</xdr:row>
      <xdr:rowOff>165100</xdr:rowOff>
    </xdr:to>
    <xdr:cxnSp macro="">
      <xdr:nvCxnSpPr>
        <xdr:cNvPr id="185" name="直線コネクタ 184"/>
        <xdr:cNvCxnSpPr/>
      </xdr:nvCxnSpPr>
      <xdr:spPr>
        <a:xfrm flipV="1">
          <a:off x="4826000" y="9290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137177</xdr:rowOff>
    </xdr:from>
    <xdr:ext cx="762000" cy="259045"/>
    <xdr:sp macro="" textlink="">
      <xdr:nvSpPr>
        <xdr:cNvPr id="186"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6</xdr:col>
      <xdr:colOff>612775</xdr:colOff>
      <xdr:row>61</xdr:row>
      <xdr:rowOff>165100</xdr:rowOff>
    </xdr:from>
    <xdr:to>
      <xdr:col>7</xdr:col>
      <xdr:colOff>104775</xdr:colOff>
      <xdr:row>61</xdr:row>
      <xdr:rowOff>165100</xdr:rowOff>
    </xdr:to>
    <xdr:cxnSp macro="">
      <xdr:nvCxnSpPr>
        <xdr:cNvPr id="187" name="直線コネクタ 186"/>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118127</xdr:rowOff>
    </xdr:from>
    <xdr:ext cx="762000" cy="259045"/>
    <xdr:sp macro="" textlink="">
      <xdr:nvSpPr>
        <xdr:cNvPr id="188"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612775</xdr:colOff>
      <xdr:row>54</xdr:row>
      <xdr:rowOff>31750</xdr:rowOff>
    </xdr:from>
    <xdr:to>
      <xdr:col>7</xdr:col>
      <xdr:colOff>104775</xdr:colOff>
      <xdr:row>54</xdr:row>
      <xdr:rowOff>31750</xdr:rowOff>
    </xdr:to>
    <xdr:cxnSp macro="">
      <xdr:nvCxnSpPr>
        <xdr:cNvPr id="189" name="直線コネクタ 188"/>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146050</xdr:rowOff>
    </xdr:from>
    <xdr:to>
      <xdr:col>7</xdr:col>
      <xdr:colOff>15875</xdr:colOff>
      <xdr:row>54</xdr:row>
      <xdr:rowOff>165100</xdr:rowOff>
    </xdr:to>
    <xdr:cxnSp macro="">
      <xdr:nvCxnSpPr>
        <xdr:cNvPr id="190" name="直線コネクタ 189"/>
        <xdr:cNvCxnSpPr/>
      </xdr:nvCxnSpPr>
      <xdr:spPr>
        <a:xfrm>
          <a:off x="3987800" y="9404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105427</xdr:rowOff>
    </xdr:from>
    <xdr:ext cx="762000" cy="259045"/>
    <xdr:sp macro="" textlink="">
      <xdr:nvSpPr>
        <xdr:cNvPr id="191"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192" name="フローチャート : 判断 191"/>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146050</xdr:rowOff>
    </xdr:from>
    <xdr:to>
      <xdr:col>5</xdr:col>
      <xdr:colOff>549275</xdr:colOff>
      <xdr:row>55</xdr:row>
      <xdr:rowOff>50800</xdr:rowOff>
    </xdr:to>
    <xdr:cxnSp macro="">
      <xdr:nvCxnSpPr>
        <xdr:cNvPr id="193" name="直線コネクタ 192"/>
        <xdr:cNvCxnSpPr/>
      </xdr:nvCxnSpPr>
      <xdr:spPr>
        <a:xfrm flipV="1">
          <a:off x="3098800" y="9404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4" name="フローチャート : 判断 193"/>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95" name="テキスト ボックス 194"/>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55</xdr:row>
      <xdr:rowOff>50800</xdr:rowOff>
    </xdr:to>
    <xdr:cxnSp macro="">
      <xdr:nvCxnSpPr>
        <xdr:cNvPr id="196" name="直線コネクタ 195"/>
        <xdr:cNvCxnSpPr/>
      </xdr:nvCxnSpPr>
      <xdr:spPr>
        <a:xfrm>
          <a:off x="2209800" y="92710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7" name="フローチャート : 判断 196"/>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8" name="テキスト ボックス 197"/>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55</xdr:row>
      <xdr:rowOff>107950</xdr:rowOff>
    </xdr:to>
    <xdr:cxnSp macro="">
      <xdr:nvCxnSpPr>
        <xdr:cNvPr id="199" name="直線コネクタ 198"/>
        <xdr:cNvCxnSpPr/>
      </xdr:nvCxnSpPr>
      <xdr:spPr>
        <a:xfrm flipV="1">
          <a:off x="1320800" y="92710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2" name="フローチャート : 判断 201"/>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03" name="テキスト ボックス 202"/>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114300</xdr:rowOff>
    </xdr:from>
    <xdr:to>
      <xdr:col>7</xdr:col>
      <xdr:colOff>66675</xdr:colOff>
      <xdr:row>55</xdr:row>
      <xdr:rowOff>44450</xdr:rowOff>
    </xdr:to>
    <xdr:sp macro="" textlink="">
      <xdr:nvSpPr>
        <xdr:cNvPr id="209" name="円/楕円 208"/>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130827</xdr:rowOff>
    </xdr:from>
    <xdr:ext cx="762000" cy="259045"/>
    <xdr:sp macro="" textlink="">
      <xdr:nvSpPr>
        <xdr:cNvPr id="210"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95250</xdr:rowOff>
    </xdr:from>
    <xdr:to>
      <xdr:col>5</xdr:col>
      <xdr:colOff>600075</xdr:colOff>
      <xdr:row>55</xdr:row>
      <xdr:rowOff>25400</xdr:rowOff>
    </xdr:to>
    <xdr:sp macro="" textlink="">
      <xdr:nvSpPr>
        <xdr:cNvPr id="211" name="円/楕円 210"/>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35577</xdr:rowOff>
    </xdr:from>
    <xdr:ext cx="736600" cy="259045"/>
    <xdr:sp macro="" textlink="">
      <xdr:nvSpPr>
        <xdr:cNvPr id="212" name="テキスト ボックス 211"/>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0</xdr:rowOff>
    </xdr:from>
    <xdr:to>
      <xdr:col>4</xdr:col>
      <xdr:colOff>396875</xdr:colOff>
      <xdr:row>55</xdr:row>
      <xdr:rowOff>101600</xdr:rowOff>
    </xdr:to>
    <xdr:sp macro="" textlink="">
      <xdr:nvSpPr>
        <xdr:cNvPr id="213" name="円/楕円 212"/>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214" name="テキスト ボックス 213"/>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5" name="円/楕円 214"/>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6" name="テキスト ボックス 215"/>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7" name="円/楕円 216"/>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218" name="テキスト ボックス 217"/>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震災</a:t>
          </a:r>
          <a:r>
            <a:rPr lang="ja-JP" altLang="ja-JP" sz="1100" b="0" i="0" baseline="0">
              <a:solidFill>
                <a:schemeClr val="dk1"/>
              </a:solidFill>
              <a:latin typeface="+mn-lt"/>
              <a:ea typeface="+mn-ea"/>
              <a:cs typeface="+mn-cs"/>
            </a:rPr>
            <a:t>復旧事業の完了</a:t>
          </a:r>
          <a:r>
            <a:rPr lang="ja-JP" altLang="en-US" sz="1100" b="0" i="0" baseline="0">
              <a:solidFill>
                <a:schemeClr val="dk1"/>
              </a:solidFill>
              <a:latin typeface="+mn-lt"/>
              <a:ea typeface="+mn-ea"/>
              <a:cs typeface="+mn-cs"/>
            </a:rPr>
            <a:t>等</a:t>
          </a:r>
          <a:r>
            <a:rPr lang="ja-JP" altLang="ja-JP" sz="1100" b="0" i="0" baseline="0">
              <a:solidFill>
                <a:schemeClr val="dk1"/>
              </a:solidFill>
              <a:latin typeface="+mn-lt"/>
              <a:ea typeface="+mn-ea"/>
              <a:cs typeface="+mn-cs"/>
            </a:rPr>
            <a:t>により、類似団体平均を下回る数値となっている。</a:t>
          </a:r>
          <a:endParaRPr lang="en-US" altLang="ja-JP" sz="1100" b="0" i="0" baseline="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62230</xdr:rowOff>
    </xdr:to>
    <xdr:cxnSp macro="">
      <xdr:nvCxnSpPr>
        <xdr:cNvPr id="246" name="直線コネクタ 245"/>
        <xdr:cNvCxnSpPr/>
      </xdr:nvCxnSpPr>
      <xdr:spPr>
        <a:xfrm flipV="1">
          <a:off x="16510000" y="93014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31750</xdr:rowOff>
    </xdr:from>
    <xdr:to>
      <xdr:col>24</xdr:col>
      <xdr:colOff>31750</xdr:colOff>
      <xdr:row>57</xdr:row>
      <xdr:rowOff>39370</xdr:rowOff>
    </xdr:to>
    <xdr:cxnSp macro="">
      <xdr:nvCxnSpPr>
        <xdr:cNvPr id="251" name="直線コネクタ 250"/>
        <xdr:cNvCxnSpPr/>
      </xdr:nvCxnSpPr>
      <xdr:spPr>
        <a:xfrm>
          <a:off x="15671800" y="9804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36847</xdr:rowOff>
    </xdr:from>
    <xdr:ext cx="762000" cy="259045"/>
    <xdr:sp macro="" textlink="">
      <xdr:nvSpPr>
        <xdr:cNvPr id="252" name="その他平均値テキスト"/>
        <xdr:cNvSpPr txBox="1"/>
      </xdr:nvSpPr>
      <xdr:spPr>
        <a:xfrm>
          <a:off x="16598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3" name="フローチャート : 判断 252"/>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31750</xdr:rowOff>
    </xdr:from>
    <xdr:to>
      <xdr:col>22</xdr:col>
      <xdr:colOff>565150</xdr:colOff>
      <xdr:row>57</xdr:row>
      <xdr:rowOff>69850</xdr:rowOff>
    </xdr:to>
    <xdr:cxnSp macro="">
      <xdr:nvCxnSpPr>
        <xdr:cNvPr id="254" name="直線コネクタ 253"/>
        <xdr:cNvCxnSpPr/>
      </xdr:nvCxnSpPr>
      <xdr:spPr>
        <a:xfrm flipV="1">
          <a:off x="14782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5" name="フローチャート :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6" name="テキスト ボックス 255"/>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57</xdr:row>
      <xdr:rowOff>69850</xdr:rowOff>
    </xdr:to>
    <xdr:cxnSp macro="">
      <xdr:nvCxnSpPr>
        <xdr:cNvPr id="257" name="直線コネクタ 256"/>
        <xdr:cNvCxnSpPr/>
      </xdr:nvCxnSpPr>
      <xdr:spPr>
        <a:xfrm>
          <a:off x="13893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34290</xdr:rowOff>
    </xdr:from>
    <xdr:to>
      <xdr:col>21</xdr:col>
      <xdr:colOff>412750</xdr:colOff>
      <xdr:row>57</xdr:row>
      <xdr:rowOff>135890</xdr:rowOff>
    </xdr:to>
    <xdr:sp macro="" textlink="">
      <xdr:nvSpPr>
        <xdr:cNvPr id="258" name="フローチャート :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120667</xdr:rowOff>
    </xdr:from>
    <xdr:ext cx="762000" cy="259045"/>
    <xdr:sp macro="" textlink="">
      <xdr:nvSpPr>
        <xdr:cNvPr id="259" name="テキスト ボックス 258"/>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69850</xdr:rowOff>
    </xdr:from>
    <xdr:to>
      <xdr:col>20</xdr:col>
      <xdr:colOff>158750</xdr:colOff>
      <xdr:row>57</xdr:row>
      <xdr:rowOff>123190</xdr:rowOff>
    </xdr:to>
    <xdr:cxnSp macro="">
      <xdr:nvCxnSpPr>
        <xdr:cNvPr id="260" name="直線コネクタ 259"/>
        <xdr:cNvCxnSpPr/>
      </xdr:nvCxnSpPr>
      <xdr:spPr>
        <a:xfrm flipV="1">
          <a:off x="13004800" y="9842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11430</xdr:rowOff>
    </xdr:from>
    <xdr:to>
      <xdr:col>20</xdr:col>
      <xdr:colOff>209550</xdr:colOff>
      <xdr:row>57</xdr:row>
      <xdr:rowOff>113030</xdr:rowOff>
    </xdr:to>
    <xdr:sp macro="" textlink="">
      <xdr:nvSpPr>
        <xdr:cNvPr id="261" name="フローチャート :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123207</xdr:rowOff>
    </xdr:from>
    <xdr:ext cx="762000" cy="259045"/>
    <xdr:sp macro="" textlink="">
      <xdr:nvSpPr>
        <xdr:cNvPr id="262" name="テキスト ボックス 261"/>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3810</xdr:rowOff>
    </xdr:from>
    <xdr:to>
      <xdr:col>19</xdr:col>
      <xdr:colOff>6350</xdr:colOff>
      <xdr:row>57</xdr:row>
      <xdr:rowOff>105410</xdr:rowOff>
    </xdr:to>
    <xdr:sp macro="" textlink="">
      <xdr:nvSpPr>
        <xdr:cNvPr id="263" name="フローチャート : 判断 262"/>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115587</xdr:rowOff>
    </xdr:from>
    <xdr:ext cx="762000" cy="259045"/>
    <xdr:sp macro="" textlink="">
      <xdr:nvSpPr>
        <xdr:cNvPr id="264" name="テキスト ボックス 263"/>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70" name="円/楕円 269"/>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5097</xdr:rowOff>
    </xdr:from>
    <xdr:ext cx="762000" cy="259045"/>
    <xdr:sp macro="" textlink="">
      <xdr:nvSpPr>
        <xdr:cNvPr id="271" name="その他該当値テキスト"/>
        <xdr:cNvSpPr txBox="1"/>
      </xdr:nvSpPr>
      <xdr:spPr>
        <a:xfrm>
          <a:off x="165989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152400</xdr:rowOff>
    </xdr:from>
    <xdr:to>
      <xdr:col>22</xdr:col>
      <xdr:colOff>615950</xdr:colOff>
      <xdr:row>57</xdr:row>
      <xdr:rowOff>82550</xdr:rowOff>
    </xdr:to>
    <xdr:sp macro="" textlink="">
      <xdr:nvSpPr>
        <xdr:cNvPr id="272" name="円/楕円 271"/>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73" name="テキスト ボックス 272"/>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4" name="円/楕円 273"/>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130827</xdr:rowOff>
    </xdr:from>
    <xdr:ext cx="762000" cy="259045"/>
    <xdr:sp macro="" textlink="">
      <xdr:nvSpPr>
        <xdr:cNvPr id="275" name="テキスト ボックス 274"/>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76" name="円/楕円 275"/>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77" name="テキスト ボックス 276"/>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78" name="円/楕円 277"/>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79" name="テキスト ボックス 278"/>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補助費等については、ここ数年類似団体とほぼ同水準で推移している。平成</a:t>
          </a:r>
          <a:r>
            <a:rPr lang="en-US" altLang="ja-JP" sz="1100" b="0" i="0" baseline="0">
              <a:solidFill>
                <a:schemeClr val="dk1"/>
              </a:solidFill>
              <a:latin typeface="+mn-lt"/>
              <a:ea typeface="+mn-ea"/>
              <a:cs typeface="+mn-cs"/>
            </a:rPr>
            <a:t>17</a:t>
          </a:r>
          <a:r>
            <a:rPr lang="ja-JP" altLang="ja-JP" sz="1100" b="0" i="0" baseline="0">
              <a:solidFill>
                <a:schemeClr val="dk1"/>
              </a:solidFill>
              <a:latin typeface="+mn-lt"/>
              <a:ea typeface="+mn-ea"/>
              <a:cs typeface="+mn-cs"/>
            </a:rPr>
            <a:t>年度策定の「補助金等見直し基準」に基づき、全ての補助金を対象に見直しを行っている。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165100</xdr:rowOff>
    </xdr:from>
    <xdr:to>
      <xdr:col>24</xdr:col>
      <xdr:colOff>31750</xdr:colOff>
      <xdr:row>37</xdr:row>
      <xdr:rowOff>54610</xdr:rowOff>
    </xdr:to>
    <xdr:cxnSp macro="">
      <xdr:nvCxnSpPr>
        <xdr:cNvPr id="312" name="直線コネクタ 311"/>
        <xdr:cNvCxnSpPr/>
      </xdr:nvCxnSpPr>
      <xdr:spPr>
        <a:xfrm>
          <a:off x="15671800" y="63373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100347</xdr:rowOff>
    </xdr:from>
    <xdr:ext cx="762000" cy="259045"/>
    <xdr:sp macro="" textlink="">
      <xdr:nvSpPr>
        <xdr:cNvPr id="313" name="補助費等平均値テキスト"/>
        <xdr:cNvSpPr txBox="1"/>
      </xdr:nvSpPr>
      <xdr:spPr>
        <a:xfrm>
          <a:off x="16598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14" name="フローチャート : 判断 313"/>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165100</xdr:rowOff>
    </xdr:from>
    <xdr:to>
      <xdr:col>22</xdr:col>
      <xdr:colOff>565150</xdr:colOff>
      <xdr:row>37</xdr:row>
      <xdr:rowOff>31750</xdr:rowOff>
    </xdr:to>
    <xdr:cxnSp macro="">
      <xdr:nvCxnSpPr>
        <xdr:cNvPr id="315" name="直線コネクタ 314"/>
        <xdr:cNvCxnSpPr/>
      </xdr:nvCxnSpPr>
      <xdr:spPr>
        <a:xfrm flipV="1">
          <a:off x="14782800" y="633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16" name="フローチャート : 判断 315"/>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17" name="テキスト ボックス 316"/>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31750</xdr:rowOff>
    </xdr:from>
    <xdr:to>
      <xdr:col>21</xdr:col>
      <xdr:colOff>361950</xdr:colOff>
      <xdr:row>37</xdr:row>
      <xdr:rowOff>115570</xdr:rowOff>
    </xdr:to>
    <xdr:cxnSp macro="">
      <xdr:nvCxnSpPr>
        <xdr:cNvPr id="318" name="直線コネクタ 317"/>
        <xdr:cNvCxnSpPr/>
      </xdr:nvCxnSpPr>
      <xdr:spPr>
        <a:xfrm flipV="1">
          <a:off x="13893800" y="6375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34290</xdr:rowOff>
    </xdr:from>
    <xdr:to>
      <xdr:col>21</xdr:col>
      <xdr:colOff>412750</xdr:colOff>
      <xdr:row>37</xdr:row>
      <xdr:rowOff>135890</xdr:rowOff>
    </xdr:to>
    <xdr:sp macro="" textlink="">
      <xdr:nvSpPr>
        <xdr:cNvPr id="319" name="フローチャート : 判断 318"/>
        <xdr:cNvSpPr/>
      </xdr:nvSpPr>
      <xdr:spPr>
        <a:xfrm>
          <a:off x="14732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120667</xdr:rowOff>
    </xdr:from>
    <xdr:ext cx="762000" cy="259045"/>
    <xdr:sp macro="" textlink="">
      <xdr:nvSpPr>
        <xdr:cNvPr id="320" name="テキスト ボックス 319"/>
        <xdr:cNvSpPr txBox="1"/>
      </xdr:nvSpPr>
      <xdr:spPr>
        <a:xfrm>
          <a:off x="14401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92710</xdr:rowOff>
    </xdr:from>
    <xdr:to>
      <xdr:col>20</xdr:col>
      <xdr:colOff>158750</xdr:colOff>
      <xdr:row>37</xdr:row>
      <xdr:rowOff>115570</xdr:rowOff>
    </xdr:to>
    <xdr:cxnSp macro="">
      <xdr:nvCxnSpPr>
        <xdr:cNvPr id="321" name="直線コネクタ 320"/>
        <xdr:cNvCxnSpPr/>
      </xdr:nvCxnSpPr>
      <xdr:spPr>
        <a:xfrm>
          <a:off x="13004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41910</xdr:rowOff>
    </xdr:from>
    <xdr:to>
      <xdr:col>20</xdr:col>
      <xdr:colOff>209550</xdr:colOff>
      <xdr:row>37</xdr:row>
      <xdr:rowOff>143510</xdr:rowOff>
    </xdr:to>
    <xdr:sp macro="" textlink="">
      <xdr:nvSpPr>
        <xdr:cNvPr id="322" name="フローチャート : 判断 321"/>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153687</xdr:rowOff>
    </xdr:from>
    <xdr:ext cx="762000" cy="259045"/>
    <xdr:sp macro="" textlink="">
      <xdr:nvSpPr>
        <xdr:cNvPr id="323" name="テキスト ボックス 322"/>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26670</xdr:rowOff>
    </xdr:from>
    <xdr:to>
      <xdr:col>19</xdr:col>
      <xdr:colOff>6350</xdr:colOff>
      <xdr:row>37</xdr:row>
      <xdr:rowOff>128270</xdr:rowOff>
    </xdr:to>
    <xdr:sp macro="" textlink="">
      <xdr:nvSpPr>
        <xdr:cNvPr id="324" name="フローチャート : 判断 323"/>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138447</xdr:rowOff>
    </xdr:from>
    <xdr:ext cx="762000" cy="259045"/>
    <xdr:sp macro="" textlink="">
      <xdr:nvSpPr>
        <xdr:cNvPr id="325" name="テキスト ボックス 324"/>
        <xdr:cNvSpPr txBox="1"/>
      </xdr:nvSpPr>
      <xdr:spPr>
        <a:xfrm>
          <a:off x="12623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3810</xdr:rowOff>
    </xdr:from>
    <xdr:to>
      <xdr:col>24</xdr:col>
      <xdr:colOff>82550</xdr:colOff>
      <xdr:row>37</xdr:row>
      <xdr:rowOff>105410</xdr:rowOff>
    </xdr:to>
    <xdr:sp macro="" textlink="">
      <xdr:nvSpPr>
        <xdr:cNvPr id="331" name="円/楕円 330"/>
        <xdr:cNvSpPr/>
      </xdr:nvSpPr>
      <xdr:spPr>
        <a:xfrm>
          <a:off x="16459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147337</xdr:rowOff>
    </xdr:from>
    <xdr:ext cx="762000" cy="259045"/>
    <xdr:sp macro="" textlink="">
      <xdr:nvSpPr>
        <xdr:cNvPr id="332" name="補助費等該当値テキスト"/>
        <xdr:cNvSpPr txBox="1"/>
      </xdr:nvSpPr>
      <xdr:spPr>
        <a:xfrm>
          <a:off x="16598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114300</xdr:rowOff>
    </xdr:from>
    <xdr:to>
      <xdr:col>22</xdr:col>
      <xdr:colOff>615950</xdr:colOff>
      <xdr:row>37</xdr:row>
      <xdr:rowOff>44450</xdr:rowOff>
    </xdr:to>
    <xdr:sp macro="" textlink="">
      <xdr:nvSpPr>
        <xdr:cNvPr id="333" name="円/楕円 332"/>
        <xdr:cNvSpPr/>
      </xdr:nvSpPr>
      <xdr:spPr>
        <a:xfrm>
          <a:off x="15621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34" name="テキスト ボックス 333"/>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152400</xdr:rowOff>
    </xdr:from>
    <xdr:to>
      <xdr:col>21</xdr:col>
      <xdr:colOff>412750</xdr:colOff>
      <xdr:row>37</xdr:row>
      <xdr:rowOff>82550</xdr:rowOff>
    </xdr:to>
    <xdr:sp macro="" textlink="">
      <xdr:nvSpPr>
        <xdr:cNvPr id="335" name="円/楕円 334"/>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92727</xdr:rowOff>
    </xdr:from>
    <xdr:ext cx="762000" cy="259045"/>
    <xdr:sp macro="" textlink="">
      <xdr:nvSpPr>
        <xdr:cNvPr id="336" name="テキスト ボックス 335"/>
        <xdr:cNvSpPr txBox="1"/>
      </xdr:nvSpPr>
      <xdr:spPr>
        <a:xfrm>
          <a:off x="14401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64770</xdr:rowOff>
    </xdr:from>
    <xdr:to>
      <xdr:col>20</xdr:col>
      <xdr:colOff>209550</xdr:colOff>
      <xdr:row>37</xdr:row>
      <xdr:rowOff>166370</xdr:rowOff>
    </xdr:to>
    <xdr:sp macro="" textlink="">
      <xdr:nvSpPr>
        <xdr:cNvPr id="337" name="円/楕円 336"/>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151147</xdr:rowOff>
    </xdr:from>
    <xdr:ext cx="762000" cy="259045"/>
    <xdr:sp macro="" textlink="">
      <xdr:nvSpPr>
        <xdr:cNvPr id="338" name="テキスト ボックス 337"/>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39" name="円/楕円 338"/>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40" name="テキスト ボックス 33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　補償金免除繰上償還</a:t>
          </a:r>
          <a:r>
            <a:rPr lang="ja-JP" altLang="en-US" sz="1100" b="0" i="0" baseline="0">
              <a:solidFill>
                <a:schemeClr val="dk1"/>
              </a:solidFill>
              <a:latin typeface="+mn-lt"/>
              <a:ea typeface="+mn-ea"/>
              <a:cs typeface="+mn-cs"/>
            </a:rPr>
            <a:t>や</a:t>
          </a:r>
          <a:r>
            <a:rPr lang="ja-JP" altLang="ja-JP" sz="1100" b="0" i="0" baseline="0">
              <a:solidFill>
                <a:schemeClr val="dk1"/>
              </a:solidFill>
              <a:latin typeface="+mn-lt"/>
              <a:ea typeface="+mn-ea"/>
              <a:cs typeface="+mn-cs"/>
            </a:rPr>
            <a:t>任意繰上償還を実施した結果、徐々に下降</a:t>
          </a:r>
          <a:r>
            <a:rPr lang="ja-JP" altLang="en-US" sz="1100" b="0" i="0" baseline="0">
              <a:solidFill>
                <a:schemeClr val="dk1"/>
              </a:solidFill>
              <a:latin typeface="+mn-lt"/>
              <a:ea typeface="+mn-ea"/>
              <a:cs typeface="+mn-cs"/>
            </a:rPr>
            <a:t>推移していたものの、復興事業等に影響により増加に</a:t>
          </a:r>
          <a:r>
            <a:rPr lang="ja-JP" altLang="ja-JP" sz="1100" b="0" i="0" baseline="0">
              <a:solidFill>
                <a:schemeClr val="dk1"/>
              </a:solidFill>
              <a:latin typeface="+mn-lt"/>
              <a:ea typeface="+mn-ea"/>
              <a:cs typeface="+mn-cs"/>
            </a:rPr>
            <a:t>転じている。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28</a:t>
          </a:r>
          <a:r>
            <a:rPr lang="ja-JP" altLang="ja-JP" sz="1100" b="0" i="0" baseline="0">
              <a:solidFill>
                <a:schemeClr val="dk1"/>
              </a:solidFill>
              <a:latin typeface="+mn-lt"/>
              <a:ea typeface="+mn-ea"/>
              <a:cs typeface="+mn-cs"/>
            </a:rPr>
            <a:t>年度は</a:t>
          </a:r>
          <a:r>
            <a:rPr lang="en-US" altLang="ja-JP" sz="1100" b="0" i="0" baseline="0">
              <a:solidFill>
                <a:schemeClr val="dk1"/>
              </a:solidFill>
              <a:latin typeface="+mn-lt"/>
              <a:ea typeface="+mn-ea"/>
              <a:cs typeface="+mn-cs"/>
            </a:rPr>
            <a:t>16.0</a:t>
          </a:r>
          <a:r>
            <a:rPr lang="ja-JP" altLang="ja-JP" sz="1100" b="0" i="0" baseline="0">
              <a:solidFill>
                <a:schemeClr val="dk1"/>
              </a:solidFill>
              <a:latin typeface="+mn-lt"/>
              <a:ea typeface="+mn-ea"/>
              <a:cs typeface="+mn-cs"/>
            </a:rPr>
            <a:t>％となり類似団体を下回った。今後は矢吹中学校建設事業に伴う償還や復興事業等の増要因があるため、既往債の償還満了による減要因に加え、繰上償還の実行を検討しながら抑制を図っていく。</a:t>
          </a:r>
          <a:endParaRPr lang="en-US" altLang="ja-JP" sz="1100" b="0" i="0" baseline="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73660</xdr:rowOff>
    </xdr:from>
    <xdr:to>
      <xdr:col>7</xdr:col>
      <xdr:colOff>15875</xdr:colOff>
      <xdr:row>81</xdr:row>
      <xdr:rowOff>146050</xdr:rowOff>
    </xdr:to>
    <xdr:cxnSp macro="">
      <xdr:nvCxnSpPr>
        <xdr:cNvPr id="368" name="直線コネクタ 367"/>
        <xdr:cNvCxnSpPr/>
      </xdr:nvCxnSpPr>
      <xdr:spPr>
        <a:xfrm flipV="1">
          <a:off x="4826000" y="127609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118127</xdr:rowOff>
    </xdr:from>
    <xdr:ext cx="762000" cy="259045"/>
    <xdr:sp macro="" textlink="">
      <xdr:nvSpPr>
        <xdr:cNvPr id="369"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146050</xdr:rowOff>
    </xdr:from>
    <xdr:to>
      <xdr:col>7</xdr:col>
      <xdr:colOff>104775</xdr:colOff>
      <xdr:row>81</xdr:row>
      <xdr:rowOff>146050</xdr:rowOff>
    </xdr:to>
    <xdr:cxnSp macro="">
      <xdr:nvCxnSpPr>
        <xdr:cNvPr id="370" name="直線コネクタ 369"/>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160037</xdr:rowOff>
    </xdr:from>
    <xdr:ext cx="762000" cy="259045"/>
    <xdr:sp macro="" textlink="">
      <xdr:nvSpPr>
        <xdr:cNvPr id="371" name="公債費最大値テキスト"/>
        <xdr:cNvSpPr txBox="1"/>
      </xdr:nvSpPr>
      <xdr:spPr>
        <a:xfrm>
          <a:off x="4914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74</xdr:row>
      <xdr:rowOff>73660</xdr:rowOff>
    </xdr:from>
    <xdr:to>
      <xdr:col>7</xdr:col>
      <xdr:colOff>104775</xdr:colOff>
      <xdr:row>74</xdr:row>
      <xdr:rowOff>73660</xdr:rowOff>
    </xdr:to>
    <xdr:cxnSp macro="">
      <xdr:nvCxnSpPr>
        <xdr:cNvPr id="372" name="直線コネクタ 371"/>
        <xdr:cNvCxnSpPr/>
      </xdr:nvCxnSpPr>
      <xdr:spPr>
        <a:xfrm>
          <a:off x="4737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77470</xdr:rowOff>
    </xdr:from>
    <xdr:to>
      <xdr:col>7</xdr:col>
      <xdr:colOff>15875</xdr:colOff>
      <xdr:row>77</xdr:row>
      <xdr:rowOff>146050</xdr:rowOff>
    </xdr:to>
    <xdr:cxnSp macro="">
      <xdr:nvCxnSpPr>
        <xdr:cNvPr id="373" name="直線コネクタ 372"/>
        <xdr:cNvCxnSpPr/>
      </xdr:nvCxnSpPr>
      <xdr:spPr>
        <a:xfrm>
          <a:off x="3987800" y="132791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82566</xdr:rowOff>
    </xdr:from>
    <xdr:ext cx="762000" cy="259045"/>
    <xdr:sp macro="" textlink="">
      <xdr:nvSpPr>
        <xdr:cNvPr id="374"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75" name="フローチャート : 判断 374"/>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77470</xdr:rowOff>
    </xdr:from>
    <xdr:to>
      <xdr:col>5</xdr:col>
      <xdr:colOff>549275</xdr:colOff>
      <xdr:row>77</xdr:row>
      <xdr:rowOff>130811</xdr:rowOff>
    </xdr:to>
    <xdr:cxnSp macro="">
      <xdr:nvCxnSpPr>
        <xdr:cNvPr id="376" name="直線コネクタ 375"/>
        <xdr:cNvCxnSpPr/>
      </xdr:nvCxnSpPr>
      <xdr:spPr>
        <a:xfrm flipV="1">
          <a:off x="3098800" y="132791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7" name="フローチャート : 判断 376"/>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128288</xdr:rowOff>
    </xdr:from>
    <xdr:ext cx="736600" cy="259045"/>
    <xdr:sp macro="" textlink="">
      <xdr:nvSpPr>
        <xdr:cNvPr id="378" name="テキスト ボックス 377"/>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130811</xdr:rowOff>
    </xdr:from>
    <xdr:to>
      <xdr:col>4</xdr:col>
      <xdr:colOff>346075</xdr:colOff>
      <xdr:row>77</xdr:row>
      <xdr:rowOff>153670</xdr:rowOff>
    </xdr:to>
    <xdr:cxnSp macro="">
      <xdr:nvCxnSpPr>
        <xdr:cNvPr id="379" name="直線コネクタ 378"/>
        <xdr:cNvCxnSpPr/>
      </xdr:nvCxnSpPr>
      <xdr:spPr>
        <a:xfrm flipV="1">
          <a:off x="2209800" y="133324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34289</xdr:rowOff>
    </xdr:from>
    <xdr:to>
      <xdr:col>4</xdr:col>
      <xdr:colOff>396875</xdr:colOff>
      <xdr:row>77</xdr:row>
      <xdr:rowOff>135889</xdr:rowOff>
    </xdr:to>
    <xdr:sp macro="" textlink="">
      <xdr:nvSpPr>
        <xdr:cNvPr id="380" name="フローチャート : 判断 379"/>
        <xdr:cNvSpPr/>
      </xdr:nvSpPr>
      <xdr:spPr>
        <a:xfrm>
          <a:off x="3048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146066</xdr:rowOff>
    </xdr:from>
    <xdr:ext cx="762000" cy="259045"/>
    <xdr:sp macro="" textlink="">
      <xdr:nvSpPr>
        <xdr:cNvPr id="381" name="テキスト ボックス 380"/>
        <xdr:cNvSpPr txBox="1"/>
      </xdr:nvSpPr>
      <xdr:spPr>
        <a:xfrm>
          <a:off x="2717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153670</xdr:rowOff>
    </xdr:from>
    <xdr:to>
      <xdr:col>3</xdr:col>
      <xdr:colOff>142875</xdr:colOff>
      <xdr:row>78</xdr:row>
      <xdr:rowOff>73661</xdr:rowOff>
    </xdr:to>
    <xdr:cxnSp macro="">
      <xdr:nvCxnSpPr>
        <xdr:cNvPr id="382" name="直線コネクタ 381"/>
        <xdr:cNvCxnSpPr/>
      </xdr:nvCxnSpPr>
      <xdr:spPr>
        <a:xfrm flipV="1">
          <a:off x="1320800" y="133553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72389</xdr:rowOff>
    </xdr:from>
    <xdr:to>
      <xdr:col>3</xdr:col>
      <xdr:colOff>193675</xdr:colOff>
      <xdr:row>78</xdr:row>
      <xdr:rowOff>2539</xdr:rowOff>
    </xdr:to>
    <xdr:sp macro="" textlink="">
      <xdr:nvSpPr>
        <xdr:cNvPr id="383" name="フローチャート : 判断 382"/>
        <xdr:cNvSpPr/>
      </xdr:nvSpPr>
      <xdr:spPr>
        <a:xfrm>
          <a:off x="2159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12716</xdr:rowOff>
    </xdr:from>
    <xdr:ext cx="762000" cy="259045"/>
    <xdr:sp macro="" textlink="">
      <xdr:nvSpPr>
        <xdr:cNvPr id="384" name="テキスト ボックス 383"/>
        <xdr:cNvSpPr txBox="1"/>
      </xdr:nvSpPr>
      <xdr:spPr>
        <a:xfrm>
          <a:off x="1828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85" name="フローチャート : 判断 384"/>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43197</xdr:rowOff>
    </xdr:from>
    <xdr:ext cx="762000" cy="259045"/>
    <xdr:sp macro="" textlink="">
      <xdr:nvSpPr>
        <xdr:cNvPr id="386" name="テキスト ボックス 385"/>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92" name="円/楕円 391"/>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111777</xdr:rowOff>
    </xdr:from>
    <xdr:ext cx="762000" cy="259045"/>
    <xdr:sp macro="" textlink="">
      <xdr:nvSpPr>
        <xdr:cNvPr id="393" name="公債費該当値テキスト"/>
        <xdr:cNvSpPr txBox="1"/>
      </xdr:nvSpPr>
      <xdr:spPr>
        <a:xfrm>
          <a:off x="49149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26670</xdr:rowOff>
    </xdr:from>
    <xdr:to>
      <xdr:col>5</xdr:col>
      <xdr:colOff>600075</xdr:colOff>
      <xdr:row>77</xdr:row>
      <xdr:rowOff>128270</xdr:rowOff>
    </xdr:to>
    <xdr:sp macro="" textlink="">
      <xdr:nvSpPr>
        <xdr:cNvPr id="394" name="円/楕円 393"/>
        <xdr:cNvSpPr/>
      </xdr:nvSpPr>
      <xdr:spPr>
        <a:xfrm>
          <a:off x="3937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138447</xdr:rowOff>
    </xdr:from>
    <xdr:ext cx="736600" cy="259045"/>
    <xdr:sp macro="" textlink="">
      <xdr:nvSpPr>
        <xdr:cNvPr id="395" name="テキスト ボックス 394"/>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80011</xdr:rowOff>
    </xdr:from>
    <xdr:to>
      <xdr:col>4</xdr:col>
      <xdr:colOff>396875</xdr:colOff>
      <xdr:row>78</xdr:row>
      <xdr:rowOff>10161</xdr:rowOff>
    </xdr:to>
    <xdr:sp macro="" textlink="">
      <xdr:nvSpPr>
        <xdr:cNvPr id="396" name="円/楕円 395"/>
        <xdr:cNvSpPr/>
      </xdr:nvSpPr>
      <xdr:spPr>
        <a:xfrm>
          <a:off x="3048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166388</xdr:rowOff>
    </xdr:from>
    <xdr:ext cx="762000" cy="259045"/>
    <xdr:sp macro="" textlink="">
      <xdr:nvSpPr>
        <xdr:cNvPr id="397" name="テキスト ボックス 396"/>
        <xdr:cNvSpPr txBox="1"/>
      </xdr:nvSpPr>
      <xdr:spPr>
        <a:xfrm>
          <a:off x="2717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102870</xdr:rowOff>
    </xdr:from>
    <xdr:to>
      <xdr:col>3</xdr:col>
      <xdr:colOff>193675</xdr:colOff>
      <xdr:row>78</xdr:row>
      <xdr:rowOff>33020</xdr:rowOff>
    </xdr:to>
    <xdr:sp macro="" textlink="">
      <xdr:nvSpPr>
        <xdr:cNvPr id="398" name="円/楕円 397"/>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17797</xdr:rowOff>
    </xdr:from>
    <xdr:ext cx="762000" cy="259045"/>
    <xdr:sp macro="" textlink="">
      <xdr:nvSpPr>
        <xdr:cNvPr id="399" name="テキスト ボックス 398"/>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22861</xdr:rowOff>
    </xdr:from>
    <xdr:to>
      <xdr:col>1</xdr:col>
      <xdr:colOff>676275</xdr:colOff>
      <xdr:row>78</xdr:row>
      <xdr:rowOff>124461</xdr:rowOff>
    </xdr:to>
    <xdr:sp macro="" textlink="">
      <xdr:nvSpPr>
        <xdr:cNvPr id="400" name="円/楕円 399"/>
        <xdr:cNvSpPr/>
      </xdr:nvSpPr>
      <xdr:spPr>
        <a:xfrm>
          <a:off x="1270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109238</xdr:rowOff>
    </xdr:from>
    <xdr:ext cx="762000" cy="259045"/>
    <xdr:sp macro="" textlink="">
      <xdr:nvSpPr>
        <xdr:cNvPr id="401" name="テキスト ボックス 400"/>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年度以降は類似団体平均を下回る値となっている。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28</a:t>
          </a:r>
          <a:r>
            <a:rPr lang="ja-JP" altLang="ja-JP" sz="1100" b="0" i="0" baseline="0">
              <a:solidFill>
                <a:schemeClr val="dk1"/>
              </a:solidFill>
              <a:latin typeface="+mn-lt"/>
              <a:ea typeface="+mn-ea"/>
              <a:cs typeface="+mn-cs"/>
            </a:rPr>
            <a:t>年度からは町の総合計画である「第</a:t>
          </a:r>
          <a:r>
            <a:rPr lang="en-US" altLang="ja-JP" sz="1100" b="0" i="0" baseline="0">
              <a:solidFill>
                <a:schemeClr val="dk1"/>
              </a:solidFill>
              <a:latin typeface="+mn-lt"/>
              <a:ea typeface="+mn-ea"/>
              <a:cs typeface="+mn-cs"/>
            </a:rPr>
            <a:t>6</a:t>
          </a:r>
          <a:r>
            <a:rPr lang="ja-JP" altLang="ja-JP" sz="1100" b="0" i="0" baseline="0">
              <a:solidFill>
                <a:schemeClr val="dk1"/>
              </a:solidFill>
              <a:latin typeface="+mn-lt"/>
              <a:ea typeface="+mn-ea"/>
              <a:cs typeface="+mn-cs"/>
            </a:rPr>
            <a:t>次矢吹町まちづくり総合計画」に基づき、実施計画を策定し予算と連動させ計画的かつ優先度をつけ事業を執行している。今後も効果的な政策運営と効率的な財政運営に努める</a:t>
          </a:r>
          <a:r>
            <a:rPr lang="ja-JP" altLang="en-US" sz="1100" b="0" i="0" baseline="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6" name="直線コネクタ 41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7" name="テキスト ボックス 41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0" name="直線コネクタ 41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1" name="テキスト ボックス 42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64135</xdr:rowOff>
    </xdr:from>
    <xdr:to>
      <xdr:col>24</xdr:col>
      <xdr:colOff>31750</xdr:colOff>
      <xdr:row>81</xdr:row>
      <xdr:rowOff>98425</xdr:rowOff>
    </xdr:to>
    <xdr:cxnSp macro="">
      <xdr:nvCxnSpPr>
        <xdr:cNvPr id="425" name="直線コネクタ 424"/>
        <xdr:cNvCxnSpPr/>
      </xdr:nvCxnSpPr>
      <xdr:spPr>
        <a:xfrm flipV="1">
          <a:off x="16510000" y="1257998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70502</xdr:rowOff>
    </xdr:from>
    <xdr:ext cx="762000" cy="259045"/>
    <xdr:sp macro="" textlink="">
      <xdr:nvSpPr>
        <xdr:cNvPr id="426" name="公債費以外最小値テキスト"/>
        <xdr:cNvSpPr txBox="1"/>
      </xdr:nvSpPr>
      <xdr:spPr>
        <a:xfrm>
          <a:off x="16598900" y="1395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23</xdr:col>
      <xdr:colOff>628650</xdr:colOff>
      <xdr:row>81</xdr:row>
      <xdr:rowOff>98425</xdr:rowOff>
    </xdr:from>
    <xdr:to>
      <xdr:col>24</xdr:col>
      <xdr:colOff>120650</xdr:colOff>
      <xdr:row>81</xdr:row>
      <xdr:rowOff>98425</xdr:rowOff>
    </xdr:to>
    <xdr:cxnSp macro="">
      <xdr:nvCxnSpPr>
        <xdr:cNvPr id="427" name="直線コネクタ 426"/>
        <xdr:cNvCxnSpPr/>
      </xdr:nvCxnSpPr>
      <xdr:spPr>
        <a:xfrm>
          <a:off x="16421100" y="13985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150512</xdr:rowOff>
    </xdr:from>
    <xdr:ext cx="762000" cy="259045"/>
    <xdr:sp macro="" textlink="">
      <xdr:nvSpPr>
        <xdr:cNvPr id="428" name="公債費以外最大値テキスト"/>
        <xdr:cNvSpPr txBox="1"/>
      </xdr:nvSpPr>
      <xdr:spPr>
        <a:xfrm>
          <a:off x="16598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628650</xdr:colOff>
      <xdr:row>73</xdr:row>
      <xdr:rowOff>64135</xdr:rowOff>
    </xdr:from>
    <xdr:to>
      <xdr:col>24</xdr:col>
      <xdr:colOff>120650</xdr:colOff>
      <xdr:row>73</xdr:row>
      <xdr:rowOff>64135</xdr:rowOff>
    </xdr:to>
    <xdr:cxnSp macro="">
      <xdr:nvCxnSpPr>
        <xdr:cNvPr id="429" name="直線コネクタ 428"/>
        <xdr:cNvCxnSpPr/>
      </xdr:nvCxnSpPr>
      <xdr:spPr>
        <a:xfrm>
          <a:off x="16421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167005</xdr:rowOff>
    </xdr:from>
    <xdr:to>
      <xdr:col>24</xdr:col>
      <xdr:colOff>31750</xdr:colOff>
      <xdr:row>76</xdr:row>
      <xdr:rowOff>1270</xdr:rowOff>
    </xdr:to>
    <xdr:cxnSp macro="">
      <xdr:nvCxnSpPr>
        <xdr:cNvPr id="430" name="直線コネクタ 429"/>
        <xdr:cNvCxnSpPr/>
      </xdr:nvCxnSpPr>
      <xdr:spPr>
        <a:xfrm>
          <a:off x="15671800" y="130257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31" name="公債費以外平均値テキスト"/>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32" name="フローチャート : 判断 431"/>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167005</xdr:rowOff>
    </xdr:from>
    <xdr:to>
      <xdr:col>22</xdr:col>
      <xdr:colOff>565150</xdr:colOff>
      <xdr:row>76</xdr:row>
      <xdr:rowOff>24130</xdr:rowOff>
    </xdr:to>
    <xdr:cxnSp macro="">
      <xdr:nvCxnSpPr>
        <xdr:cNvPr id="433" name="直線コネクタ 432"/>
        <xdr:cNvCxnSpPr/>
      </xdr:nvCxnSpPr>
      <xdr:spPr>
        <a:xfrm flipV="1">
          <a:off x="14782800" y="130257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150495</xdr:rowOff>
    </xdr:from>
    <xdr:to>
      <xdr:col>22</xdr:col>
      <xdr:colOff>615950</xdr:colOff>
      <xdr:row>77</xdr:row>
      <xdr:rowOff>80645</xdr:rowOff>
    </xdr:to>
    <xdr:sp macro="" textlink="">
      <xdr:nvSpPr>
        <xdr:cNvPr id="434" name="フローチャート : 判断 433"/>
        <xdr:cNvSpPr/>
      </xdr:nvSpPr>
      <xdr:spPr>
        <a:xfrm>
          <a:off x="15621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65422</xdr:rowOff>
    </xdr:from>
    <xdr:ext cx="736600" cy="259045"/>
    <xdr:sp macro="" textlink="">
      <xdr:nvSpPr>
        <xdr:cNvPr id="435" name="テキスト ボックス 434"/>
        <xdr:cNvSpPr txBox="1"/>
      </xdr:nvSpPr>
      <xdr:spPr>
        <a:xfrm>
          <a:off x="15290800" y="1326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xdr:rowOff>
    </xdr:from>
    <xdr:to>
      <xdr:col>21</xdr:col>
      <xdr:colOff>361950</xdr:colOff>
      <xdr:row>76</xdr:row>
      <xdr:rowOff>24130</xdr:rowOff>
    </xdr:to>
    <xdr:cxnSp macro="">
      <xdr:nvCxnSpPr>
        <xdr:cNvPr id="436" name="直線コネクタ 435"/>
        <xdr:cNvCxnSpPr/>
      </xdr:nvCxnSpPr>
      <xdr:spPr>
        <a:xfrm>
          <a:off x="13893800" y="130429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36195</xdr:rowOff>
    </xdr:from>
    <xdr:to>
      <xdr:col>21</xdr:col>
      <xdr:colOff>412750</xdr:colOff>
      <xdr:row>77</xdr:row>
      <xdr:rowOff>137795</xdr:rowOff>
    </xdr:to>
    <xdr:sp macro="" textlink="">
      <xdr:nvSpPr>
        <xdr:cNvPr id="437" name="フローチャート : 判断 436"/>
        <xdr:cNvSpPr/>
      </xdr:nvSpPr>
      <xdr:spPr>
        <a:xfrm>
          <a:off x="147320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122572</xdr:rowOff>
    </xdr:from>
    <xdr:ext cx="762000" cy="259045"/>
    <xdr:sp macro="" textlink="">
      <xdr:nvSpPr>
        <xdr:cNvPr id="438" name="テキスト ボックス 437"/>
        <xdr:cNvSpPr txBox="1"/>
      </xdr:nvSpPr>
      <xdr:spPr>
        <a:xfrm>
          <a:off x="14401800" y="133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xdr:rowOff>
    </xdr:from>
    <xdr:to>
      <xdr:col>20</xdr:col>
      <xdr:colOff>158750</xdr:colOff>
      <xdr:row>77</xdr:row>
      <xdr:rowOff>12700</xdr:rowOff>
    </xdr:to>
    <xdr:cxnSp macro="">
      <xdr:nvCxnSpPr>
        <xdr:cNvPr id="439" name="直線コネクタ 438"/>
        <xdr:cNvCxnSpPr/>
      </xdr:nvCxnSpPr>
      <xdr:spPr>
        <a:xfrm flipV="1">
          <a:off x="13004800" y="130429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150495</xdr:rowOff>
    </xdr:from>
    <xdr:to>
      <xdr:col>20</xdr:col>
      <xdr:colOff>209550</xdr:colOff>
      <xdr:row>77</xdr:row>
      <xdr:rowOff>80645</xdr:rowOff>
    </xdr:to>
    <xdr:sp macro="" textlink="">
      <xdr:nvSpPr>
        <xdr:cNvPr id="440" name="フローチャート : 判断 439"/>
        <xdr:cNvSpPr/>
      </xdr:nvSpPr>
      <xdr:spPr>
        <a:xfrm>
          <a:off x="13843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65422</xdr:rowOff>
    </xdr:from>
    <xdr:ext cx="762000" cy="259045"/>
    <xdr:sp macro="" textlink="">
      <xdr:nvSpPr>
        <xdr:cNvPr id="441" name="テキスト ボックス 440"/>
        <xdr:cNvSpPr txBox="1"/>
      </xdr:nvSpPr>
      <xdr:spPr>
        <a:xfrm>
          <a:off x="135128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121920</xdr:rowOff>
    </xdr:from>
    <xdr:to>
      <xdr:col>19</xdr:col>
      <xdr:colOff>6350</xdr:colOff>
      <xdr:row>77</xdr:row>
      <xdr:rowOff>52070</xdr:rowOff>
    </xdr:to>
    <xdr:sp macro="" textlink="">
      <xdr:nvSpPr>
        <xdr:cNvPr id="442" name="フローチャート : 判断 441"/>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62247</xdr:rowOff>
    </xdr:from>
    <xdr:ext cx="762000" cy="259045"/>
    <xdr:sp macro="" textlink="">
      <xdr:nvSpPr>
        <xdr:cNvPr id="443" name="テキスト ボックス 442"/>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49" name="円/楕円 448"/>
        <xdr:cNvSpPr/>
      </xdr:nvSpPr>
      <xdr:spPr>
        <a:xfrm>
          <a:off x="164592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138447</xdr:rowOff>
    </xdr:from>
    <xdr:ext cx="762000" cy="259045"/>
    <xdr:sp macro="" textlink="">
      <xdr:nvSpPr>
        <xdr:cNvPr id="450" name="公債費以外該当値テキスト"/>
        <xdr:cNvSpPr txBox="1"/>
      </xdr:nvSpPr>
      <xdr:spPr>
        <a:xfrm>
          <a:off x="165989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116205</xdr:rowOff>
    </xdr:from>
    <xdr:to>
      <xdr:col>22</xdr:col>
      <xdr:colOff>615950</xdr:colOff>
      <xdr:row>76</xdr:row>
      <xdr:rowOff>46355</xdr:rowOff>
    </xdr:to>
    <xdr:sp macro="" textlink="">
      <xdr:nvSpPr>
        <xdr:cNvPr id="451" name="円/楕円 450"/>
        <xdr:cNvSpPr/>
      </xdr:nvSpPr>
      <xdr:spPr>
        <a:xfrm>
          <a:off x="15621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56532</xdr:rowOff>
    </xdr:from>
    <xdr:ext cx="736600" cy="259045"/>
    <xdr:sp macro="" textlink="">
      <xdr:nvSpPr>
        <xdr:cNvPr id="452" name="テキスト ボックス 451"/>
        <xdr:cNvSpPr txBox="1"/>
      </xdr:nvSpPr>
      <xdr:spPr>
        <a:xfrm>
          <a:off x="15290800" y="1274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144780</xdr:rowOff>
    </xdr:from>
    <xdr:to>
      <xdr:col>21</xdr:col>
      <xdr:colOff>412750</xdr:colOff>
      <xdr:row>76</xdr:row>
      <xdr:rowOff>74930</xdr:rowOff>
    </xdr:to>
    <xdr:sp macro="" textlink="">
      <xdr:nvSpPr>
        <xdr:cNvPr id="453" name="円/楕円 452"/>
        <xdr:cNvSpPr/>
      </xdr:nvSpPr>
      <xdr:spPr>
        <a:xfrm>
          <a:off x="14732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85107</xdr:rowOff>
    </xdr:from>
    <xdr:ext cx="762000" cy="259045"/>
    <xdr:sp macro="" textlink="">
      <xdr:nvSpPr>
        <xdr:cNvPr id="454" name="テキスト ボックス 453"/>
        <xdr:cNvSpPr txBox="1"/>
      </xdr:nvSpPr>
      <xdr:spPr>
        <a:xfrm>
          <a:off x="14401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133350</xdr:rowOff>
    </xdr:from>
    <xdr:to>
      <xdr:col>20</xdr:col>
      <xdr:colOff>209550</xdr:colOff>
      <xdr:row>76</xdr:row>
      <xdr:rowOff>63500</xdr:rowOff>
    </xdr:to>
    <xdr:sp macro="" textlink="">
      <xdr:nvSpPr>
        <xdr:cNvPr id="455" name="円/楕円 454"/>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73677</xdr:rowOff>
    </xdr:from>
    <xdr:ext cx="762000" cy="259045"/>
    <xdr:sp macro="" textlink="">
      <xdr:nvSpPr>
        <xdr:cNvPr id="456" name="テキスト ボックス 455"/>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57" name="円/楕円 456"/>
        <xdr:cNvSpPr/>
      </xdr:nvSpPr>
      <xdr:spPr>
        <a:xfrm>
          <a:off x="12954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58" name="テキスト ボックス 457"/>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福島県矢吹町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122227</xdr:rowOff>
    </xdr:from>
    <xdr:to>
      <xdr:col>4</xdr:col>
      <xdr:colOff>1117600</xdr:colOff>
      <xdr:row>20</xdr:row>
      <xdr:rowOff>92264</xdr:rowOff>
    </xdr:to>
    <xdr:cxnSp macro="">
      <xdr:nvCxnSpPr>
        <xdr:cNvPr id="47" name="直線コネクタ 46"/>
        <xdr:cNvCxnSpPr/>
      </xdr:nvCxnSpPr>
      <xdr:spPr bwMode="auto">
        <a:xfrm flipV="1">
          <a:off x="5651500" y="2055802"/>
          <a:ext cx="0" cy="15130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64341</xdr:rowOff>
    </xdr:from>
    <xdr:ext cx="762000" cy="259045"/>
    <xdr:sp macro="" textlink="">
      <xdr:nvSpPr>
        <xdr:cNvPr id="48" name="人口1人当たり決算額の推移最小値テキスト130"/>
        <xdr:cNvSpPr txBox="1"/>
      </xdr:nvSpPr>
      <xdr:spPr>
        <a:xfrm>
          <a:off x="5740400" y="354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62,544</a:t>
          </a:r>
          <a:endParaRPr kumimoji="1" lang="ja-JP" altLang="en-US" sz="1000" b="1">
            <a:latin typeface="ＭＳ Ｐゴシック"/>
          </a:endParaRPr>
        </a:p>
      </xdr:txBody>
    </xdr:sp>
    <xdr:clientData/>
  </xdr:oneCellAnchor>
  <xdr:twoCellAnchor>
    <xdr:from>
      <xdr:col>4</xdr:col>
      <xdr:colOff>1028700</xdr:colOff>
      <xdr:row>20</xdr:row>
      <xdr:rowOff>92264</xdr:rowOff>
    </xdr:from>
    <xdr:to>
      <xdr:col>5</xdr:col>
      <xdr:colOff>73025</xdr:colOff>
      <xdr:row>20</xdr:row>
      <xdr:rowOff>92264</xdr:rowOff>
    </xdr:to>
    <xdr:cxnSp macro="">
      <xdr:nvCxnSpPr>
        <xdr:cNvPr id="49" name="直線コネクタ 48"/>
        <xdr:cNvCxnSpPr/>
      </xdr:nvCxnSpPr>
      <xdr:spPr bwMode="auto">
        <a:xfrm>
          <a:off x="5562600" y="3568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37154</xdr:rowOff>
    </xdr:from>
    <xdr:ext cx="762000" cy="259045"/>
    <xdr:sp macro="" textlink="">
      <xdr:nvSpPr>
        <xdr:cNvPr id="50" name="人口1人当たり決算額の推移最大値テキスト130"/>
        <xdr:cNvSpPr txBox="1"/>
      </xdr:nvSpPr>
      <xdr:spPr>
        <a:xfrm>
          <a:off x="5740400" y="179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155,209</a:t>
          </a:r>
          <a:endParaRPr kumimoji="1" lang="ja-JP" altLang="en-US" sz="1000" b="1">
            <a:latin typeface="ＭＳ Ｐゴシック"/>
          </a:endParaRPr>
        </a:p>
      </xdr:txBody>
    </xdr:sp>
    <xdr:clientData/>
  </xdr:oneCellAnchor>
  <xdr:twoCellAnchor>
    <xdr:from>
      <xdr:col>4</xdr:col>
      <xdr:colOff>1028700</xdr:colOff>
      <xdr:row>11</xdr:row>
      <xdr:rowOff>122227</xdr:rowOff>
    </xdr:from>
    <xdr:to>
      <xdr:col>5</xdr:col>
      <xdr:colOff>73025</xdr:colOff>
      <xdr:row>11</xdr:row>
      <xdr:rowOff>122227</xdr:rowOff>
    </xdr:to>
    <xdr:cxnSp macro="">
      <xdr:nvCxnSpPr>
        <xdr:cNvPr id="51" name="直線コネクタ 50"/>
        <xdr:cNvCxnSpPr/>
      </xdr:nvCxnSpPr>
      <xdr:spPr bwMode="auto">
        <a:xfrm>
          <a:off x="5562600" y="20558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116430</xdr:rowOff>
    </xdr:from>
    <xdr:to>
      <xdr:col>4</xdr:col>
      <xdr:colOff>1117600</xdr:colOff>
      <xdr:row>18</xdr:row>
      <xdr:rowOff>121100</xdr:rowOff>
    </xdr:to>
    <xdr:cxnSp macro="">
      <xdr:nvCxnSpPr>
        <xdr:cNvPr id="52" name="直線コネクタ 51"/>
        <xdr:cNvCxnSpPr/>
      </xdr:nvCxnSpPr>
      <xdr:spPr bwMode="auto">
        <a:xfrm>
          <a:off x="5003800" y="3250155"/>
          <a:ext cx="647700" cy="4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164747</xdr:rowOff>
    </xdr:from>
    <xdr:ext cx="762000" cy="259045"/>
    <xdr:sp macro="" textlink="">
      <xdr:nvSpPr>
        <xdr:cNvPr id="53" name="人口1人当たり決算額の推移平均値テキスト130"/>
        <xdr:cNvSpPr txBox="1"/>
      </xdr:nvSpPr>
      <xdr:spPr>
        <a:xfrm>
          <a:off x="5740400" y="2784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148220</xdr:rowOff>
    </xdr:from>
    <xdr:to>
      <xdr:col>5</xdr:col>
      <xdr:colOff>34925</xdr:colOff>
      <xdr:row>17</xdr:row>
      <xdr:rowOff>78370</xdr:rowOff>
    </xdr:to>
    <xdr:sp macro="" textlink="">
      <xdr:nvSpPr>
        <xdr:cNvPr id="54" name="フローチャート : 判断 53"/>
        <xdr:cNvSpPr/>
      </xdr:nvSpPr>
      <xdr:spPr bwMode="auto">
        <a:xfrm>
          <a:off x="56007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116430</xdr:rowOff>
    </xdr:from>
    <xdr:to>
      <xdr:col>4</xdr:col>
      <xdr:colOff>469900</xdr:colOff>
      <xdr:row>18</xdr:row>
      <xdr:rowOff>118634</xdr:rowOff>
    </xdr:to>
    <xdr:cxnSp macro="">
      <xdr:nvCxnSpPr>
        <xdr:cNvPr id="55" name="直線コネクタ 54"/>
        <xdr:cNvCxnSpPr/>
      </xdr:nvCxnSpPr>
      <xdr:spPr bwMode="auto">
        <a:xfrm flipV="1">
          <a:off x="4305300" y="3250155"/>
          <a:ext cx="698500" cy="2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20628</xdr:rowOff>
    </xdr:from>
    <xdr:to>
      <xdr:col>4</xdr:col>
      <xdr:colOff>520700</xdr:colOff>
      <xdr:row>17</xdr:row>
      <xdr:rowOff>122228</xdr:rowOff>
    </xdr:to>
    <xdr:sp macro="" textlink="">
      <xdr:nvSpPr>
        <xdr:cNvPr id="56" name="フローチャート : 判断 55"/>
        <xdr:cNvSpPr/>
      </xdr:nvSpPr>
      <xdr:spPr bwMode="auto">
        <a:xfrm>
          <a:off x="4953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132405</xdr:rowOff>
    </xdr:from>
    <xdr:ext cx="736600" cy="259045"/>
    <xdr:sp macro="" textlink="">
      <xdr:nvSpPr>
        <xdr:cNvPr id="57" name="テキスト ボックス 56"/>
        <xdr:cNvSpPr txBox="1"/>
      </xdr:nvSpPr>
      <xdr:spPr>
        <a:xfrm>
          <a:off x="4622800" y="2751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118634</xdr:rowOff>
    </xdr:from>
    <xdr:to>
      <xdr:col>3</xdr:col>
      <xdr:colOff>904875</xdr:colOff>
      <xdr:row>19</xdr:row>
      <xdr:rowOff>20173</xdr:rowOff>
    </xdr:to>
    <xdr:cxnSp macro="">
      <xdr:nvCxnSpPr>
        <xdr:cNvPr id="58" name="直線コネクタ 57"/>
        <xdr:cNvCxnSpPr/>
      </xdr:nvCxnSpPr>
      <xdr:spPr bwMode="auto">
        <a:xfrm flipV="1">
          <a:off x="3606800" y="3252359"/>
          <a:ext cx="698500" cy="72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17755</xdr:rowOff>
    </xdr:from>
    <xdr:to>
      <xdr:col>3</xdr:col>
      <xdr:colOff>955675</xdr:colOff>
      <xdr:row>17</xdr:row>
      <xdr:rowOff>119355</xdr:rowOff>
    </xdr:to>
    <xdr:sp macro="" textlink="">
      <xdr:nvSpPr>
        <xdr:cNvPr id="59" name="フローチャート : 判断 58"/>
        <xdr:cNvSpPr/>
      </xdr:nvSpPr>
      <xdr:spPr bwMode="auto">
        <a:xfrm>
          <a:off x="4254500" y="2980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129532</xdr:rowOff>
    </xdr:from>
    <xdr:ext cx="762000" cy="259045"/>
    <xdr:sp macro="" textlink="">
      <xdr:nvSpPr>
        <xdr:cNvPr id="60" name="テキスト ボックス 59"/>
        <xdr:cNvSpPr txBox="1"/>
      </xdr:nvSpPr>
      <xdr:spPr>
        <a:xfrm>
          <a:off x="3924300" y="274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5641</xdr:rowOff>
    </xdr:from>
    <xdr:to>
      <xdr:col>3</xdr:col>
      <xdr:colOff>206375</xdr:colOff>
      <xdr:row>19</xdr:row>
      <xdr:rowOff>20173</xdr:rowOff>
    </xdr:to>
    <xdr:cxnSp macro="">
      <xdr:nvCxnSpPr>
        <xdr:cNvPr id="61" name="直線コネクタ 60"/>
        <xdr:cNvCxnSpPr/>
      </xdr:nvCxnSpPr>
      <xdr:spPr bwMode="auto">
        <a:xfrm>
          <a:off x="2908300" y="3310816"/>
          <a:ext cx="698500" cy="14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56208</xdr:rowOff>
    </xdr:from>
    <xdr:to>
      <xdr:col>3</xdr:col>
      <xdr:colOff>257175</xdr:colOff>
      <xdr:row>17</xdr:row>
      <xdr:rowOff>157808</xdr:rowOff>
    </xdr:to>
    <xdr:sp macro="" textlink="">
      <xdr:nvSpPr>
        <xdr:cNvPr id="62" name="フローチャート : 判断 61"/>
        <xdr:cNvSpPr/>
      </xdr:nvSpPr>
      <xdr:spPr bwMode="auto">
        <a:xfrm>
          <a:off x="3556000" y="30184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167985</xdr:rowOff>
    </xdr:from>
    <xdr:ext cx="762000" cy="259045"/>
    <xdr:sp macro="" textlink="">
      <xdr:nvSpPr>
        <xdr:cNvPr id="63" name="テキスト ボックス 62"/>
        <xdr:cNvSpPr txBox="1"/>
      </xdr:nvSpPr>
      <xdr:spPr>
        <a:xfrm>
          <a:off x="3225800" y="278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17183</xdr:rowOff>
    </xdr:from>
    <xdr:to>
      <xdr:col>2</xdr:col>
      <xdr:colOff>692150</xdr:colOff>
      <xdr:row>17</xdr:row>
      <xdr:rowOff>118783</xdr:rowOff>
    </xdr:to>
    <xdr:sp macro="" textlink="">
      <xdr:nvSpPr>
        <xdr:cNvPr id="64" name="フローチャート : 判断 63"/>
        <xdr:cNvSpPr/>
      </xdr:nvSpPr>
      <xdr:spPr bwMode="auto">
        <a:xfrm>
          <a:off x="2857500" y="29794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128960</xdr:rowOff>
    </xdr:from>
    <xdr:ext cx="762000" cy="259045"/>
    <xdr:sp macro="" textlink="">
      <xdr:nvSpPr>
        <xdr:cNvPr id="65" name="テキスト ボックス 64"/>
        <xdr:cNvSpPr txBox="1"/>
      </xdr:nvSpPr>
      <xdr:spPr>
        <a:xfrm>
          <a:off x="2527300" y="274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70300</xdr:rowOff>
    </xdr:from>
    <xdr:to>
      <xdr:col>5</xdr:col>
      <xdr:colOff>34925</xdr:colOff>
      <xdr:row>19</xdr:row>
      <xdr:rowOff>450</xdr:rowOff>
    </xdr:to>
    <xdr:sp macro="" textlink="">
      <xdr:nvSpPr>
        <xdr:cNvPr id="71" name="円/楕円 70"/>
        <xdr:cNvSpPr/>
      </xdr:nvSpPr>
      <xdr:spPr bwMode="auto">
        <a:xfrm>
          <a:off x="5600700" y="3204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42377</xdr:rowOff>
    </xdr:from>
    <xdr:ext cx="762000" cy="259045"/>
    <xdr:sp macro="" textlink="">
      <xdr:nvSpPr>
        <xdr:cNvPr id="72" name="人口1人当たり決算額の推移該当値テキスト130"/>
        <xdr:cNvSpPr txBox="1"/>
      </xdr:nvSpPr>
      <xdr:spPr>
        <a:xfrm>
          <a:off x="5740400" y="3176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81,778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65630</xdr:rowOff>
    </xdr:from>
    <xdr:to>
      <xdr:col>4</xdr:col>
      <xdr:colOff>520700</xdr:colOff>
      <xdr:row>18</xdr:row>
      <xdr:rowOff>167230</xdr:rowOff>
    </xdr:to>
    <xdr:sp macro="" textlink="">
      <xdr:nvSpPr>
        <xdr:cNvPr id="73" name="円/楕円 72"/>
        <xdr:cNvSpPr/>
      </xdr:nvSpPr>
      <xdr:spPr bwMode="auto">
        <a:xfrm>
          <a:off x="4953000" y="3199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152007</xdr:rowOff>
    </xdr:from>
    <xdr:ext cx="736600" cy="259045"/>
    <xdr:sp macro="" textlink="">
      <xdr:nvSpPr>
        <xdr:cNvPr id="74" name="テキスト ボックス 73"/>
        <xdr:cNvSpPr txBox="1"/>
      </xdr:nvSpPr>
      <xdr:spPr>
        <a:xfrm>
          <a:off x="4622800" y="3285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82,064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67834</xdr:rowOff>
    </xdr:from>
    <xdr:to>
      <xdr:col>3</xdr:col>
      <xdr:colOff>955675</xdr:colOff>
      <xdr:row>18</xdr:row>
      <xdr:rowOff>169435</xdr:rowOff>
    </xdr:to>
    <xdr:sp macro="" textlink="">
      <xdr:nvSpPr>
        <xdr:cNvPr id="75" name="円/楕円 74"/>
        <xdr:cNvSpPr/>
      </xdr:nvSpPr>
      <xdr:spPr bwMode="auto">
        <a:xfrm>
          <a:off x="4254500" y="320155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154211</xdr:rowOff>
    </xdr:from>
    <xdr:ext cx="762000" cy="259045"/>
    <xdr:sp macro="" textlink="">
      <xdr:nvSpPr>
        <xdr:cNvPr id="76" name="テキスト ボックス 75"/>
        <xdr:cNvSpPr txBox="1"/>
      </xdr:nvSpPr>
      <xdr:spPr>
        <a:xfrm>
          <a:off x="3924300" y="328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81,929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140823</xdr:rowOff>
    </xdr:from>
    <xdr:to>
      <xdr:col>3</xdr:col>
      <xdr:colOff>257175</xdr:colOff>
      <xdr:row>19</xdr:row>
      <xdr:rowOff>70973</xdr:rowOff>
    </xdr:to>
    <xdr:sp macro="" textlink="">
      <xdr:nvSpPr>
        <xdr:cNvPr id="77" name="円/楕円 76"/>
        <xdr:cNvSpPr/>
      </xdr:nvSpPr>
      <xdr:spPr bwMode="auto">
        <a:xfrm>
          <a:off x="3556000" y="3274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55750</xdr:rowOff>
    </xdr:from>
    <xdr:ext cx="762000" cy="259045"/>
    <xdr:sp macro="" textlink="">
      <xdr:nvSpPr>
        <xdr:cNvPr id="78" name="テキスト ボックス 77"/>
        <xdr:cNvSpPr txBox="1"/>
      </xdr:nvSpPr>
      <xdr:spPr>
        <a:xfrm>
          <a:off x="3225800" y="336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77,459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126291</xdr:rowOff>
    </xdr:from>
    <xdr:to>
      <xdr:col>2</xdr:col>
      <xdr:colOff>692150</xdr:colOff>
      <xdr:row>19</xdr:row>
      <xdr:rowOff>56441</xdr:rowOff>
    </xdr:to>
    <xdr:sp macro="" textlink="">
      <xdr:nvSpPr>
        <xdr:cNvPr id="79" name="円/楕円 78"/>
        <xdr:cNvSpPr/>
      </xdr:nvSpPr>
      <xdr:spPr bwMode="auto">
        <a:xfrm>
          <a:off x="2857500" y="3260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41218</xdr:rowOff>
    </xdr:from>
    <xdr:ext cx="762000" cy="259045"/>
    <xdr:sp macro="" textlink="">
      <xdr:nvSpPr>
        <xdr:cNvPr id="80" name="テキスト ボックス 79"/>
        <xdr:cNvSpPr txBox="1"/>
      </xdr:nvSpPr>
      <xdr:spPr>
        <a:xfrm>
          <a:off x="2527300" y="334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100391</xdr:rowOff>
    </xdr:from>
    <xdr:to>
      <xdr:col>4</xdr:col>
      <xdr:colOff>1117600</xdr:colOff>
      <xdr:row>38</xdr:row>
      <xdr:rowOff>120165</xdr:rowOff>
    </xdr:to>
    <xdr:cxnSp macro="">
      <xdr:nvCxnSpPr>
        <xdr:cNvPr id="107" name="直線コネクタ 106"/>
        <xdr:cNvCxnSpPr/>
      </xdr:nvCxnSpPr>
      <xdr:spPr bwMode="auto">
        <a:xfrm flipV="1">
          <a:off x="5651500" y="6024941"/>
          <a:ext cx="0" cy="1562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92242</xdr:rowOff>
    </xdr:from>
    <xdr:ext cx="762000" cy="259045"/>
    <xdr:sp macro="" textlink="">
      <xdr:nvSpPr>
        <xdr:cNvPr id="108" name="人口1人当たり決算額の推移最小値テキスト445"/>
        <xdr:cNvSpPr txBox="1"/>
      </xdr:nvSpPr>
      <xdr:spPr>
        <a:xfrm>
          <a:off x="5740400" y="755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-4,701</a:t>
          </a:r>
          <a:endParaRPr kumimoji="1" lang="ja-JP" altLang="en-US" sz="1000" b="1">
            <a:latin typeface="ＭＳ Ｐゴシック"/>
          </a:endParaRPr>
        </a:p>
      </xdr:txBody>
    </xdr:sp>
    <xdr:clientData/>
  </xdr:oneCellAnchor>
  <xdr:twoCellAnchor>
    <xdr:from>
      <xdr:col>4</xdr:col>
      <xdr:colOff>1028700</xdr:colOff>
      <xdr:row>38</xdr:row>
      <xdr:rowOff>120165</xdr:rowOff>
    </xdr:from>
    <xdr:to>
      <xdr:col>5</xdr:col>
      <xdr:colOff>73025</xdr:colOff>
      <xdr:row>38</xdr:row>
      <xdr:rowOff>120165</xdr:rowOff>
    </xdr:to>
    <xdr:cxnSp macro="">
      <xdr:nvCxnSpPr>
        <xdr:cNvPr id="109" name="直線コネクタ 108"/>
        <xdr:cNvCxnSpPr/>
      </xdr:nvCxnSpPr>
      <xdr:spPr bwMode="auto">
        <a:xfrm>
          <a:off x="5562600" y="7587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15318</xdr:rowOff>
    </xdr:from>
    <xdr:ext cx="762000" cy="259045"/>
    <xdr:sp macro="" textlink="">
      <xdr:nvSpPr>
        <xdr:cNvPr id="110" name="人口1人当たり決算額の推移最大値テキスト445"/>
        <xdr:cNvSpPr txBox="1"/>
      </xdr:nvSpPr>
      <xdr:spPr>
        <a:xfrm>
          <a:off x="5740400" y="576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63,664</a:t>
          </a:r>
          <a:endParaRPr kumimoji="1" lang="ja-JP" altLang="en-US" sz="1000" b="1">
            <a:latin typeface="ＭＳ Ｐゴシック"/>
          </a:endParaRPr>
        </a:p>
      </xdr:txBody>
    </xdr:sp>
    <xdr:clientData/>
  </xdr:oneCellAnchor>
  <xdr:twoCellAnchor>
    <xdr:from>
      <xdr:col>4</xdr:col>
      <xdr:colOff>1028700</xdr:colOff>
      <xdr:row>33</xdr:row>
      <xdr:rowOff>100391</xdr:rowOff>
    </xdr:from>
    <xdr:to>
      <xdr:col>5</xdr:col>
      <xdr:colOff>73025</xdr:colOff>
      <xdr:row>33</xdr:row>
      <xdr:rowOff>100391</xdr:rowOff>
    </xdr:to>
    <xdr:cxnSp macro="">
      <xdr:nvCxnSpPr>
        <xdr:cNvPr id="111" name="直線コネクタ 110"/>
        <xdr:cNvCxnSpPr/>
      </xdr:nvCxnSpPr>
      <xdr:spPr bwMode="auto">
        <a:xfrm>
          <a:off x="5562600" y="6024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219515</xdr:rowOff>
    </xdr:from>
    <xdr:to>
      <xdr:col>4</xdr:col>
      <xdr:colOff>1117600</xdr:colOff>
      <xdr:row>35</xdr:row>
      <xdr:rowOff>257577</xdr:rowOff>
    </xdr:to>
    <xdr:cxnSp macro="">
      <xdr:nvCxnSpPr>
        <xdr:cNvPr id="112" name="直線コネクタ 111"/>
        <xdr:cNvCxnSpPr/>
      </xdr:nvCxnSpPr>
      <xdr:spPr bwMode="auto">
        <a:xfrm flipV="1">
          <a:off x="5003800" y="6829865"/>
          <a:ext cx="647700" cy="38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246199</xdr:rowOff>
    </xdr:from>
    <xdr:ext cx="762000" cy="259045"/>
    <xdr:sp macro="" textlink="">
      <xdr:nvSpPr>
        <xdr:cNvPr id="113" name="人口1人当たり決算額の推移平均値テキスト445"/>
        <xdr:cNvSpPr txBox="1"/>
      </xdr:nvSpPr>
      <xdr:spPr>
        <a:xfrm>
          <a:off x="5740400" y="6856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274122</xdr:rowOff>
    </xdr:from>
    <xdr:to>
      <xdr:col>5</xdr:col>
      <xdr:colOff>34925</xdr:colOff>
      <xdr:row>36</xdr:row>
      <xdr:rowOff>32822</xdr:rowOff>
    </xdr:to>
    <xdr:sp macro="" textlink="">
      <xdr:nvSpPr>
        <xdr:cNvPr id="114" name="フローチャート : 判断 113"/>
        <xdr:cNvSpPr/>
      </xdr:nvSpPr>
      <xdr:spPr bwMode="auto">
        <a:xfrm>
          <a:off x="56007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231470</xdr:rowOff>
    </xdr:from>
    <xdr:to>
      <xdr:col>4</xdr:col>
      <xdr:colOff>469900</xdr:colOff>
      <xdr:row>35</xdr:row>
      <xdr:rowOff>257577</xdr:rowOff>
    </xdr:to>
    <xdr:cxnSp macro="">
      <xdr:nvCxnSpPr>
        <xdr:cNvPr id="115" name="直線コネクタ 114"/>
        <xdr:cNvCxnSpPr/>
      </xdr:nvCxnSpPr>
      <xdr:spPr bwMode="auto">
        <a:xfrm>
          <a:off x="4305300" y="6841820"/>
          <a:ext cx="698500" cy="26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10454</xdr:rowOff>
    </xdr:from>
    <xdr:to>
      <xdr:col>4</xdr:col>
      <xdr:colOff>520700</xdr:colOff>
      <xdr:row>36</xdr:row>
      <xdr:rowOff>112054</xdr:rowOff>
    </xdr:to>
    <xdr:sp macro="" textlink="">
      <xdr:nvSpPr>
        <xdr:cNvPr id="116" name="フローチャート : 判断 115"/>
        <xdr:cNvSpPr/>
      </xdr:nvSpPr>
      <xdr:spPr bwMode="auto">
        <a:xfrm>
          <a:off x="49530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96831</xdr:rowOff>
    </xdr:from>
    <xdr:ext cx="736600" cy="259045"/>
    <xdr:sp macro="" textlink="">
      <xdr:nvSpPr>
        <xdr:cNvPr id="117" name="テキスト ボックス 116"/>
        <xdr:cNvSpPr txBox="1"/>
      </xdr:nvSpPr>
      <xdr:spPr>
        <a:xfrm>
          <a:off x="4622800" y="7050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129652</xdr:rowOff>
    </xdr:from>
    <xdr:to>
      <xdr:col>3</xdr:col>
      <xdr:colOff>904875</xdr:colOff>
      <xdr:row>35</xdr:row>
      <xdr:rowOff>231470</xdr:rowOff>
    </xdr:to>
    <xdr:cxnSp macro="">
      <xdr:nvCxnSpPr>
        <xdr:cNvPr id="118" name="直線コネクタ 117"/>
        <xdr:cNvCxnSpPr/>
      </xdr:nvCxnSpPr>
      <xdr:spPr bwMode="auto">
        <a:xfrm>
          <a:off x="3606800" y="6740002"/>
          <a:ext cx="698500" cy="101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299793</xdr:rowOff>
    </xdr:from>
    <xdr:to>
      <xdr:col>3</xdr:col>
      <xdr:colOff>955675</xdr:colOff>
      <xdr:row>36</xdr:row>
      <xdr:rowOff>58493</xdr:rowOff>
    </xdr:to>
    <xdr:sp macro="" textlink="">
      <xdr:nvSpPr>
        <xdr:cNvPr id="119" name="フローチャート : 判断 118"/>
        <xdr:cNvSpPr/>
      </xdr:nvSpPr>
      <xdr:spPr bwMode="auto">
        <a:xfrm>
          <a:off x="4254500" y="6910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43270</xdr:rowOff>
    </xdr:from>
    <xdr:ext cx="762000" cy="259045"/>
    <xdr:sp macro="" textlink="">
      <xdr:nvSpPr>
        <xdr:cNvPr id="120" name="テキスト ボックス 119"/>
        <xdr:cNvSpPr txBox="1"/>
      </xdr:nvSpPr>
      <xdr:spPr>
        <a:xfrm>
          <a:off x="3924300" y="69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60295</xdr:rowOff>
    </xdr:from>
    <xdr:to>
      <xdr:col>3</xdr:col>
      <xdr:colOff>206375</xdr:colOff>
      <xdr:row>35</xdr:row>
      <xdr:rowOff>129652</xdr:rowOff>
    </xdr:to>
    <xdr:cxnSp macro="">
      <xdr:nvCxnSpPr>
        <xdr:cNvPr id="121" name="直線コネクタ 120"/>
        <xdr:cNvCxnSpPr/>
      </xdr:nvCxnSpPr>
      <xdr:spPr bwMode="auto">
        <a:xfrm>
          <a:off x="2908300" y="6670645"/>
          <a:ext cx="698500" cy="69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231351</xdr:rowOff>
    </xdr:from>
    <xdr:to>
      <xdr:col>3</xdr:col>
      <xdr:colOff>257175</xdr:colOff>
      <xdr:row>35</xdr:row>
      <xdr:rowOff>332951</xdr:rowOff>
    </xdr:to>
    <xdr:sp macro="" textlink="">
      <xdr:nvSpPr>
        <xdr:cNvPr id="122" name="フローチャート : 判断 121"/>
        <xdr:cNvSpPr/>
      </xdr:nvSpPr>
      <xdr:spPr bwMode="auto">
        <a:xfrm>
          <a:off x="3556000" y="68417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317728</xdr:rowOff>
    </xdr:from>
    <xdr:ext cx="762000" cy="259045"/>
    <xdr:sp macro="" textlink="">
      <xdr:nvSpPr>
        <xdr:cNvPr id="123" name="テキスト ボックス 122"/>
        <xdr:cNvSpPr txBox="1"/>
      </xdr:nvSpPr>
      <xdr:spPr>
        <a:xfrm>
          <a:off x="3225800" y="6928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202136</xdr:rowOff>
    </xdr:from>
    <xdr:to>
      <xdr:col>2</xdr:col>
      <xdr:colOff>692150</xdr:colOff>
      <xdr:row>35</xdr:row>
      <xdr:rowOff>303736</xdr:rowOff>
    </xdr:to>
    <xdr:sp macro="" textlink="">
      <xdr:nvSpPr>
        <xdr:cNvPr id="124" name="フローチャート : 判断 123"/>
        <xdr:cNvSpPr/>
      </xdr:nvSpPr>
      <xdr:spPr bwMode="auto">
        <a:xfrm>
          <a:off x="2857500" y="681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288513</xdr:rowOff>
    </xdr:from>
    <xdr:ext cx="762000" cy="259045"/>
    <xdr:sp macro="" textlink="">
      <xdr:nvSpPr>
        <xdr:cNvPr id="125" name="テキスト ボックス 124"/>
        <xdr:cNvSpPr txBox="1"/>
      </xdr:nvSpPr>
      <xdr:spPr>
        <a:xfrm>
          <a:off x="2527300" y="689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168715</xdr:rowOff>
    </xdr:from>
    <xdr:to>
      <xdr:col>5</xdr:col>
      <xdr:colOff>34925</xdr:colOff>
      <xdr:row>35</xdr:row>
      <xdr:rowOff>270315</xdr:rowOff>
    </xdr:to>
    <xdr:sp macro="" textlink="">
      <xdr:nvSpPr>
        <xdr:cNvPr id="131" name="円/楕円 130"/>
        <xdr:cNvSpPr/>
      </xdr:nvSpPr>
      <xdr:spPr bwMode="auto">
        <a:xfrm>
          <a:off x="5600700" y="6779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13792</xdr:rowOff>
    </xdr:from>
    <xdr:ext cx="762000" cy="259045"/>
    <xdr:sp macro="" textlink="">
      <xdr:nvSpPr>
        <xdr:cNvPr id="132" name="人口1人当たり決算額の推移該当値テキスト445"/>
        <xdr:cNvSpPr txBox="1"/>
      </xdr:nvSpPr>
      <xdr:spPr>
        <a:xfrm>
          <a:off x="5740400" y="662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28,453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206777</xdr:rowOff>
    </xdr:from>
    <xdr:to>
      <xdr:col>4</xdr:col>
      <xdr:colOff>520700</xdr:colOff>
      <xdr:row>35</xdr:row>
      <xdr:rowOff>308377</xdr:rowOff>
    </xdr:to>
    <xdr:sp macro="" textlink="">
      <xdr:nvSpPr>
        <xdr:cNvPr id="133" name="円/楕円 132"/>
        <xdr:cNvSpPr/>
      </xdr:nvSpPr>
      <xdr:spPr bwMode="auto">
        <a:xfrm>
          <a:off x="4953000" y="6817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318554</xdr:rowOff>
    </xdr:from>
    <xdr:ext cx="736600" cy="259045"/>
    <xdr:sp macro="" textlink="">
      <xdr:nvSpPr>
        <xdr:cNvPr id="134" name="テキスト ボックス 133"/>
        <xdr:cNvSpPr txBox="1"/>
      </xdr:nvSpPr>
      <xdr:spPr>
        <a:xfrm>
          <a:off x="4622800" y="6586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26,788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180670</xdr:rowOff>
    </xdr:from>
    <xdr:to>
      <xdr:col>3</xdr:col>
      <xdr:colOff>955675</xdr:colOff>
      <xdr:row>35</xdr:row>
      <xdr:rowOff>282270</xdr:rowOff>
    </xdr:to>
    <xdr:sp macro="" textlink="">
      <xdr:nvSpPr>
        <xdr:cNvPr id="135" name="円/楕円 134"/>
        <xdr:cNvSpPr/>
      </xdr:nvSpPr>
      <xdr:spPr bwMode="auto">
        <a:xfrm>
          <a:off x="4254500" y="6791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292447</xdr:rowOff>
    </xdr:from>
    <xdr:ext cx="762000" cy="259045"/>
    <xdr:sp macro="" textlink="">
      <xdr:nvSpPr>
        <xdr:cNvPr id="136" name="テキスト ボックス 135"/>
        <xdr:cNvSpPr txBox="1"/>
      </xdr:nvSpPr>
      <xdr:spPr>
        <a:xfrm>
          <a:off x="3924300" y="655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27,930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78852</xdr:rowOff>
    </xdr:from>
    <xdr:to>
      <xdr:col>3</xdr:col>
      <xdr:colOff>257175</xdr:colOff>
      <xdr:row>35</xdr:row>
      <xdr:rowOff>180452</xdr:rowOff>
    </xdr:to>
    <xdr:sp macro="" textlink="">
      <xdr:nvSpPr>
        <xdr:cNvPr id="137" name="円/楕円 136"/>
        <xdr:cNvSpPr/>
      </xdr:nvSpPr>
      <xdr:spPr bwMode="auto">
        <a:xfrm>
          <a:off x="3556000" y="6689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190629</xdr:rowOff>
    </xdr:from>
    <xdr:ext cx="762000" cy="259045"/>
    <xdr:sp macro="" textlink="">
      <xdr:nvSpPr>
        <xdr:cNvPr id="138" name="テキスト ボックス 137"/>
        <xdr:cNvSpPr txBox="1"/>
      </xdr:nvSpPr>
      <xdr:spPr>
        <a:xfrm>
          <a:off x="3225800" y="645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32,384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9495</xdr:rowOff>
    </xdr:from>
    <xdr:to>
      <xdr:col>2</xdr:col>
      <xdr:colOff>692150</xdr:colOff>
      <xdr:row>35</xdr:row>
      <xdr:rowOff>111095</xdr:rowOff>
    </xdr:to>
    <xdr:sp macro="" textlink="">
      <xdr:nvSpPr>
        <xdr:cNvPr id="139" name="円/楕円 138"/>
        <xdr:cNvSpPr/>
      </xdr:nvSpPr>
      <xdr:spPr bwMode="auto">
        <a:xfrm>
          <a:off x="2857500" y="6619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121271</xdr:rowOff>
    </xdr:from>
    <xdr:ext cx="762000" cy="259045"/>
    <xdr:sp macro="" textlink="">
      <xdr:nvSpPr>
        <xdr:cNvPr id="140" name="テキスト ボックス 139"/>
        <xdr:cNvSpPr txBox="1"/>
      </xdr:nvSpPr>
      <xdr:spPr>
        <a:xfrm>
          <a:off x="2527300" y="63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福島県矢吹町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17,704
17,572
60.40
8,395,227
8,175,630
206,834
4,502,314
8,405,524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112.9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3406</xdr:rowOff>
    </xdr:from>
    <xdr:to>
      <xdr:col>6</xdr:col>
      <xdr:colOff>510540</xdr:colOff>
      <xdr:row>38</xdr:row>
      <xdr:rowOff>111550</xdr:rowOff>
    </xdr:to>
    <xdr:cxnSp macro="">
      <xdr:nvCxnSpPr>
        <xdr:cNvPr id="58" name="直線コネクタ 57"/>
        <xdr:cNvCxnSpPr/>
      </xdr:nvCxnSpPr>
      <xdr:spPr>
        <a:xfrm flipV="1">
          <a:off x="4633595" y="5146906"/>
          <a:ext cx="1270" cy="147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115377</xdr:rowOff>
    </xdr:from>
    <xdr:ext cx="534377" cy="259045"/>
    <xdr:sp macro="" textlink="">
      <xdr:nvSpPr>
        <xdr:cNvPr id="59" name="人件費最小値テキスト"/>
        <xdr:cNvSpPr txBox="1"/>
      </xdr:nvSpPr>
      <xdr:spPr>
        <a:xfrm>
          <a:off x="4686300" y="66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49,724</a:t>
          </a:r>
          <a:endParaRPr kumimoji="1" lang="ja-JP" altLang="en-US" sz="1000" b="1">
            <a:latin typeface="ＭＳ Ｐゴシック"/>
          </a:endParaRPr>
        </a:p>
      </xdr:txBody>
    </xdr:sp>
    <xdr:clientData/>
  </xdr:oneCellAnchor>
  <xdr:twoCellAnchor>
    <xdr:from>
      <xdr:col>6</xdr:col>
      <xdr:colOff>422275</xdr:colOff>
      <xdr:row>38</xdr:row>
      <xdr:rowOff>111550</xdr:rowOff>
    </xdr:from>
    <xdr:to>
      <xdr:col>6</xdr:col>
      <xdr:colOff>600075</xdr:colOff>
      <xdr:row>38</xdr:row>
      <xdr:rowOff>111550</xdr:rowOff>
    </xdr:to>
    <xdr:cxnSp macro="">
      <xdr:nvCxnSpPr>
        <xdr:cNvPr id="60" name="直線コネクタ 59"/>
        <xdr:cNvCxnSpPr/>
      </xdr:nvCxnSpPr>
      <xdr:spPr>
        <a:xfrm>
          <a:off x="4546600" y="662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121533</xdr:rowOff>
    </xdr:from>
    <xdr:ext cx="599010" cy="259045"/>
    <xdr:sp macro="" textlink="">
      <xdr:nvSpPr>
        <xdr:cNvPr id="61" name="人件費最大値テキスト"/>
        <xdr:cNvSpPr txBox="1"/>
      </xdr:nvSpPr>
      <xdr:spPr>
        <a:xfrm>
          <a:off x="4686300" y="492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140,347</a:t>
          </a:r>
          <a:endParaRPr kumimoji="1" lang="ja-JP" altLang="en-US" sz="1000" b="1">
            <a:latin typeface="ＭＳ Ｐゴシック"/>
          </a:endParaRPr>
        </a:p>
      </xdr:txBody>
    </xdr:sp>
    <xdr:clientData/>
  </xdr:oneCellAnchor>
  <xdr:twoCellAnchor>
    <xdr:from>
      <xdr:col>6</xdr:col>
      <xdr:colOff>422275</xdr:colOff>
      <xdr:row>30</xdr:row>
      <xdr:rowOff>3406</xdr:rowOff>
    </xdr:from>
    <xdr:to>
      <xdr:col>6</xdr:col>
      <xdr:colOff>600075</xdr:colOff>
      <xdr:row>30</xdr:row>
      <xdr:rowOff>3406</xdr:rowOff>
    </xdr:to>
    <xdr:cxnSp macro="">
      <xdr:nvCxnSpPr>
        <xdr:cNvPr id="62" name="直線コネクタ 61"/>
        <xdr:cNvCxnSpPr/>
      </xdr:nvCxnSpPr>
      <xdr:spPr>
        <a:xfrm>
          <a:off x="4546600" y="514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165956</xdr:rowOff>
    </xdr:from>
    <xdr:to>
      <xdr:col>6</xdr:col>
      <xdr:colOff>511175</xdr:colOff>
      <xdr:row>37</xdr:row>
      <xdr:rowOff>38006</xdr:rowOff>
    </xdr:to>
    <xdr:cxnSp macro="">
      <xdr:nvCxnSpPr>
        <xdr:cNvPr id="63" name="直線コネクタ 62"/>
        <xdr:cNvCxnSpPr/>
      </xdr:nvCxnSpPr>
      <xdr:spPr>
        <a:xfrm flipV="1">
          <a:off x="3797300" y="6338156"/>
          <a:ext cx="838200" cy="4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106405</xdr:rowOff>
    </xdr:from>
    <xdr:ext cx="534377" cy="259045"/>
    <xdr:sp macro="" textlink="">
      <xdr:nvSpPr>
        <xdr:cNvPr id="64" name="人件費平均値テキスト"/>
        <xdr:cNvSpPr txBox="1"/>
      </xdr:nvSpPr>
      <xdr:spPr>
        <a:xfrm>
          <a:off x="4686300" y="5935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79,829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83528</xdr:rowOff>
    </xdr:from>
    <xdr:to>
      <xdr:col>6</xdr:col>
      <xdr:colOff>561975</xdr:colOff>
      <xdr:row>36</xdr:row>
      <xdr:rowOff>13678</xdr:rowOff>
    </xdr:to>
    <xdr:sp macro="" textlink="">
      <xdr:nvSpPr>
        <xdr:cNvPr id="65" name="フローチャート : 判断 64"/>
        <xdr:cNvSpPr/>
      </xdr:nvSpPr>
      <xdr:spPr>
        <a:xfrm>
          <a:off x="45847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32601</xdr:rowOff>
    </xdr:from>
    <xdr:to>
      <xdr:col>5</xdr:col>
      <xdr:colOff>358775</xdr:colOff>
      <xdr:row>37</xdr:row>
      <xdr:rowOff>38006</xdr:rowOff>
    </xdr:to>
    <xdr:cxnSp macro="">
      <xdr:nvCxnSpPr>
        <xdr:cNvPr id="66" name="直線コネクタ 65"/>
        <xdr:cNvCxnSpPr/>
      </xdr:nvCxnSpPr>
      <xdr:spPr>
        <a:xfrm>
          <a:off x="2908300" y="6376251"/>
          <a:ext cx="8890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125525</xdr:rowOff>
    </xdr:from>
    <xdr:to>
      <xdr:col>5</xdr:col>
      <xdr:colOff>409575</xdr:colOff>
      <xdr:row>36</xdr:row>
      <xdr:rowOff>55675</xdr:rowOff>
    </xdr:to>
    <xdr:sp macro="" textlink="">
      <xdr:nvSpPr>
        <xdr:cNvPr id="67" name="フローチャート : 判断 66"/>
        <xdr:cNvSpPr/>
      </xdr:nvSpPr>
      <xdr:spPr>
        <a:xfrm>
          <a:off x="3746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72202</xdr:rowOff>
    </xdr:from>
    <xdr:ext cx="534377" cy="259045"/>
    <xdr:sp macro="" textlink="">
      <xdr:nvSpPr>
        <xdr:cNvPr id="68" name="テキスト ボックス 67"/>
        <xdr:cNvSpPr txBox="1"/>
      </xdr:nvSpPr>
      <xdr:spPr>
        <a:xfrm>
          <a:off x="3530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32601</xdr:rowOff>
    </xdr:from>
    <xdr:to>
      <xdr:col>4</xdr:col>
      <xdr:colOff>155575</xdr:colOff>
      <xdr:row>37</xdr:row>
      <xdr:rowOff>93947</xdr:rowOff>
    </xdr:to>
    <xdr:cxnSp macro="">
      <xdr:nvCxnSpPr>
        <xdr:cNvPr id="69" name="直線コネクタ 68"/>
        <xdr:cNvCxnSpPr/>
      </xdr:nvCxnSpPr>
      <xdr:spPr>
        <a:xfrm flipV="1">
          <a:off x="2019300" y="6376251"/>
          <a:ext cx="889000" cy="6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138555</xdr:rowOff>
    </xdr:from>
    <xdr:to>
      <xdr:col>4</xdr:col>
      <xdr:colOff>206375</xdr:colOff>
      <xdr:row>36</xdr:row>
      <xdr:rowOff>68705</xdr:rowOff>
    </xdr:to>
    <xdr:sp macro="" textlink="">
      <xdr:nvSpPr>
        <xdr:cNvPr id="70" name="フローチャート : 判断 69"/>
        <xdr:cNvSpPr/>
      </xdr:nvSpPr>
      <xdr:spPr>
        <a:xfrm>
          <a:off x="2857500" y="6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85232</xdr:rowOff>
    </xdr:from>
    <xdr:ext cx="534377" cy="259045"/>
    <xdr:sp macro="" textlink="">
      <xdr:nvSpPr>
        <xdr:cNvPr id="71" name="テキスト ボックス 70"/>
        <xdr:cNvSpPr txBox="1"/>
      </xdr:nvSpPr>
      <xdr:spPr>
        <a:xfrm>
          <a:off x="2641111" y="591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76,459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93947</xdr:rowOff>
    </xdr:from>
    <xdr:to>
      <xdr:col>2</xdr:col>
      <xdr:colOff>638175</xdr:colOff>
      <xdr:row>37</xdr:row>
      <xdr:rowOff>115060</xdr:rowOff>
    </xdr:to>
    <xdr:cxnSp macro="">
      <xdr:nvCxnSpPr>
        <xdr:cNvPr id="72" name="直線コネクタ 71"/>
        <xdr:cNvCxnSpPr/>
      </xdr:nvCxnSpPr>
      <xdr:spPr>
        <a:xfrm flipV="1">
          <a:off x="1130300" y="6437597"/>
          <a:ext cx="8890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159913</xdr:rowOff>
    </xdr:from>
    <xdr:to>
      <xdr:col>3</xdr:col>
      <xdr:colOff>3175</xdr:colOff>
      <xdr:row>36</xdr:row>
      <xdr:rowOff>90063</xdr:rowOff>
    </xdr:to>
    <xdr:sp macro="" textlink="">
      <xdr:nvSpPr>
        <xdr:cNvPr id="73" name="フローチャート : 判断 72"/>
        <xdr:cNvSpPr/>
      </xdr:nvSpPr>
      <xdr:spPr>
        <a:xfrm>
          <a:off x="1968500" y="616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106590</xdr:rowOff>
    </xdr:from>
    <xdr:ext cx="534377" cy="259045"/>
    <xdr:sp macro="" textlink="">
      <xdr:nvSpPr>
        <xdr:cNvPr id="74" name="テキスト ボックス 73"/>
        <xdr:cNvSpPr txBox="1"/>
      </xdr:nvSpPr>
      <xdr:spPr>
        <a:xfrm>
          <a:off x="1752111" y="593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75,151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123500</xdr:rowOff>
    </xdr:from>
    <xdr:to>
      <xdr:col>1</xdr:col>
      <xdr:colOff>485775</xdr:colOff>
      <xdr:row>36</xdr:row>
      <xdr:rowOff>53650</xdr:rowOff>
    </xdr:to>
    <xdr:sp macro="" textlink="">
      <xdr:nvSpPr>
        <xdr:cNvPr id="75" name="フローチャート : 判断 74"/>
        <xdr:cNvSpPr/>
      </xdr:nvSpPr>
      <xdr:spPr>
        <a:xfrm>
          <a:off x="1079500" y="612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70177</xdr:rowOff>
    </xdr:from>
    <xdr:ext cx="534377" cy="259045"/>
    <xdr:sp macro="" textlink="">
      <xdr:nvSpPr>
        <xdr:cNvPr id="76" name="テキスト ボックス 75"/>
        <xdr:cNvSpPr txBox="1"/>
      </xdr:nvSpPr>
      <xdr:spPr>
        <a:xfrm>
          <a:off x="863111" y="589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77,381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115156</xdr:rowOff>
    </xdr:from>
    <xdr:to>
      <xdr:col>6</xdr:col>
      <xdr:colOff>561975</xdr:colOff>
      <xdr:row>37</xdr:row>
      <xdr:rowOff>45306</xdr:rowOff>
    </xdr:to>
    <xdr:sp macro="" textlink="">
      <xdr:nvSpPr>
        <xdr:cNvPr id="82" name="円/楕円 81"/>
        <xdr:cNvSpPr/>
      </xdr:nvSpPr>
      <xdr:spPr>
        <a:xfrm>
          <a:off x="4584700" y="628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93583</xdr:rowOff>
    </xdr:from>
    <xdr:ext cx="534377" cy="259045"/>
    <xdr:sp macro="" textlink="">
      <xdr:nvSpPr>
        <xdr:cNvPr id="83" name="人件費該当値テキスト"/>
        <xdr:cNvSpPr txBox="1"/>
      </xdr:nvSpPr>
      <xdr:spPr>
        <a:xfrm>
          <a:off x="4686300" y="626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67,392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158656</xdr:rowOff>
    </xdr:from>
    <xdr:to>
      <xdr:col>5</xdr:col>
      <xdr:colOff>409575</xdr:colOff>
      <xdr:row>37</xdr:row>
      <xdr:rowOff>88806</xdr:rowOff>
    </xdr:to>
    <xdr:sp macro="" textlink="">
      <xdr:nvSpPr>
        <xdr:cNvPr id="84" name="円/楕円 83"/>
        <xdr:cNvSpPr/>
      </xdr:nvSpPr>
      <xdr:spPr>
        <a:xfrm>
          <a:off x="3746500" y="63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79933</xdr:rowOff>
    </xdr:from>
    <xdr:ext cx="534377" cy="259045"/>
    <xdr:sp macro="" textlink="">
      <xdr:nvSpPr>
        <xdr:cNvPr id="85" name="テキスト ボックス 84"/>
        <xdr:cNvSpPr txBox="1"/>
      </xdr:nvSpPr>
      <xdr:spPr>
        <a:xfrm>
          <a:off x="3530111" y="64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64,728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153251</xdr:rowOff>
    </xdr:from>
    <xdr:to>
      <xdr:col>4</xdr:col>
      <xdr:colOff>206375</xdr:colOff>
      <xdr:row>37</xdr:row>
      <xdr:rowOff>83401</xdr:rowOff>
    </xdr:to>
    <xdr:sp macro="" textlink="">
      <xdr:nvSpPr>
        <xdr:cNvPr id="86" name="円/楕円 85"/>
        <xdr:cNvSpPr/>
      </xdr:nvSpPr>
      <xdr:spPr>
        <a:xfrm>
          <a:off x="2857500" y="632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74528</xdr:rowOff>
    </xdr:from>
    <xdr:ext cx="534377" cy="259045"/>
    <xdr:sp macro="" textlink="">
      <xdr:nvSpPr>
        <xdr:cNvPr id="87" name="テキスト ボックス 86"/>
        <xdr:cNvSpPr txBox="1"/>
      </xdr:nvSpPr>
      <xdr:spPr>
        <a:xfrm>
          <a:off x="2641111" y="641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65,059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43147</xdr:rowOff>
    </xdr:from>
    <xdr:to>
      <xdr:col>3</xdr:col>
      <xdr:colOff>3175</xdr:colOff>
      <xdr:row>37</xdr:row>
      <xdr:rowOff>144747</xdr:rowOff>
    </xdr:to>
    <xdr:sp macro="" textlink="">
      <xdr:nvSpPr>
        <xdr:cNvPr id="88" name="円/楕円 87"/>
        <xdr:cNvSpPr/>
      </xdr:nvSpPr>
      <xdr:spPr>
        <a:xfrm>
          <a:off x="1968500" y="63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135874</xdr:rowOff>
    </xdr:from>
    <xdr:ext cx="534377" cy="259045"/>
    <xdr:sp macro="" textlink="">
      <xdr:nvSpPr>
        <xdr:cNvPr id="89" name="テキスト ボックス 88"/>
        <xdr:cNvSpPr txBox="1"/>
      </xdr:nvSpPr>
      <xdr:spPr>
        <a:xfrm>
          <a:off x="1752111" y="647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61,302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64260</xdr:rowOff>
    </xdr:from>
    <xdr:to>
      <xdr:col>1</xdr:col>
      <xdr:colOff>485775</xdr:colOff>
      <xdr:row>37</xdr:row>
      <xdr:rowOff>165860</xdr:rowOff>
    </xdr:to>
    <xdr:sp macro="" textlink="">
      <xdr:nvSpPr>
        <xdr:cNvPr id="90" name="円/楕円 89"/>
        <xdr:cNvSpPr/>
      </xdr:nvSpPr>
      <xdr:spPr>
        <a:xfrm>
          <a:off x="1079500" y="640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156987</xdr:rowOff>
    </xdr:from>
    <xdr:ext cx="534377" cy="259045"/>
    <xdr:sp macro="" textlink="">
      <xdr:nvSpPr>
        <xdr:cNvPr id="91" name="テキスト ボックス 90"/>
        <xdr:cNvSpPr txBox="1"/>
      </xdr:nvSpPr>
      <xdr:spPr>
        <a:xfrm>
          <a:off x="863111" y="650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116421</xdr:rowOff>
    </xdr:from>
    <xdr:to>
      <xdr:col>6</xdr:col>
      <xdr:colOff>510540</xdr:colOff>
      <xdr:row>59</xdr:row>
      <xdr:rowOff>43879</xdr:rowOff>
    </xdr:to>
    <xdr:cxnSp macro="">
      <xdr:nvCxnSpPr>
        <xdr:cNvPr id="116" name="直線コネクタ 115"/>
        <xdr:cNvCxnSpPr/>
      </xdr:nvCxnSpPr>
      <xdr:spPr>
        <a:xfrm flipV="1">
          <a:off x="4633595" y="8860371"/>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47706</xdr:rowOff>
    </xdr:from>
    <xdr:ext cx="534377" cy="259045"/>
    <xdr:sp macro="" textlink="">
      <xdr:nvSpPr>
        <xdr:cNvPr id="117" name="物件費最小値テキスト"/>
        <xdr:cNvSpPr txBox="1"/>
      </xdr:nvSpPr>
      <xdr:spPr>
        <a:xfrm>
          <a:off x="4686300" y="1016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50,075</a:t>
          </a:r>
          <a:endParaRPr kumimoji="1" lang="ja-JP" altLang="en-US" sz="1000" b="1">
            <a:latin typeface="ＭＳ Ｐゴシック"/>
          </a:endParaRPr>
        </a:p>
      </xdr:txBody>
    </xdr:sp>
    <xdr:clientData/>
  </xdr:oneCellAnchor>
  <xdr:twoCellAnchor>
    <xdr:from>
      <xdr:col>6</xdr:col>
      <xdr:colOff>422275</xdr:colOff>
      <xdr:row>59</xdr:row>
      <xdr:rowOff>43879</xdr:rowOff>
    </xdr:from>
    <xdr:to>
      <xdr:col>6</xdr:col>
      <xdr:colOff>600075</xdr:colOff>
      <xdr:row>59</xdr:row>
      <xdr:rowOff>43879</xdr:rowOff>
    </xdr:to>
    <xdr:cxnSp macro="">
      <xdr:nvCxnSpPr>
        <xdr:cNvPr id="118" name="直線コネクタ 117"/>
        <xdr:cNvCxnSpPr/>
      </xdr:nvCxnSpPr>
      <xdr:spPr>
        <a:xfrm>
          <a:off x="4546600" y="10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63098</xdr:rowOff>
    </xdr:from>
    <xdr:ext cx="599010" cy="259045"/>
    <xdr:sp macro="" textlink="">
      <xdr:nvSpPr>
        <xdr:cNvPr id="119" name="物件費最大値テキスト"/>
        <xdr:cNvSpPr txBox="1"/>
      </xdr:nvSpPr>
      <xdr:spPr>
        <a:xfrm>
          <a:off x="4686300" y="863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220,555</a:t>
          </a:r>
          <a:endParaRPr kumimoji="1" lang="ja-JP" altLang="en-US" sz="1000" b="1">
            <a:latin typeface="ＭＳ Ｐゴシック"/>
          </a:endParaRPr>
        </a:p>
      </xdr:txBody>
    </xdr:sp>
    <xdr:clientData/>
  </xdr:oneCellAnchor>
  <xdr:twoCellAnchor>
    <xdr:from>
      <xdr:col>6</xdr:col>
      <xdr:colOff>422275</xdr:colOff>
      <xdr:row>51</xdr:row>
      <xdr:rowOff>116421</xdr:rowOff>
    </xdr:from>
    <xdr:to>
      <xdr:col>6</xdr:col>
      <xdr:colOff>600075</xdr:colOff>
      <xdr:row>51</xdr:row>
      <xdr:rowOff>116421</xdr:rowOff>
    </xdr:to>
    <xdr:cxnSp macro="">
      <xdr:nvCxnSpPr>
        <xdr:cNvPr id="120" name="直線コネクタ 119"/>
        <xdr:cNvCxnSpPr/>
      </xdr:nvCxnSpPr>
      <xdr:spPr>
        <a:xfrm>
          <a:off x="4546600" y="886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140043</xdr:rowOff>
    </xdr:from>
    <xdr:to>
      <xdr:col>6</xdr:col>
      <xdr:colOff>511175</xdr:colOff>
      <xdr:row>58</xdr:row>
      <xdr:rowOff>31123</xdr:rowOff>
    </xdr:to>
    <xdr:cxnSp macro="">
      <xdr:nvCxnSpPr>
        <xdr:cNvPr id="121" name="直線コネクタ 120"/>
        <xdr:cNvCxnSpPr/>
      </xdr:nvCxnSpPr>
      <xdr:spPr>
        <a:xfrm>
          <a:off x="3797300" y="9569793"/>
          <a:ext cx="838200" cy="40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127078</xdr:rowOff>
    </xdr:from>
    <xdr:ext cx="534377" cy="259045"/>
    <xdr:sp macro="" textlink="">
      <xdr:nvSpPr>
        <xdr:cNvPr id="122" name="物件費平均値テキスト"/>
        <xdr:cNvSpPr txBox="1"/>
      </xdr:nvSpPr>
      <xdr:spPr>
        <a:xfrm>
          <a:off x="4686300" y="9728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80,492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104201</xdr:rowOff>
    </xdr:from>
    <xdr:to>
      <xdr:col>6</xdr:col>
      <xdr:colOff>561975</xdr:colOff>
      <xdr:row>58</xdr:row>
      <xdr:rowOff>34351</xdr:rowOff>
    </xdr:to>
    <xdr:sp macro="" textlink="">
      <xdr:nvSpPr>
        <xdr:cNvPr id="123" name="フローチャート : 判断 122"/>
        <xdr:cNvSpPr/>
      </xdr:nvSpPr>
      <xdr:spPr>
        <a:xfrm>
          <a:off x="4584700" y="987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140043</xdr:rowOff>
    </xdr:from>
    <xdr:to>
      <xdr:col>5</xdr:col>
      <xdr:colOff>358775</xdr:colOff>
      <xdr:row>57</xdr:row>
      <xdr:rowOff>17277</xdr:rowOff>
    </xdr:to>
    <xdr:cxnSp macro="">
      <xdr:nvCxnSpPr>
        <xdr:cNvPr id="124" name="直線コネクタ 123"/>
        <xdr:cNvCxnSpPr/>
      </xdr:nvCxnSpPr>
      <xdr:spPr>
        <a:xfrm flipV="1">
          <a:off x="2908300" y="9569793"/>
          <a:ext cx="889000" cy="22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143756</xdr:rowOff>
    </xdr:from>
    <xdr:to>
      <xdr:col>5</xdr:col>
      <xdr:colOff>409575</xdr:colOff>
      <xdr:row>58</xdr:row>
      <xdr:rowOff>73906</xdr:rowOff>
    </xdr:to>
    <xdr:sp macro="" textlink="">
      <xdr:nvSpPr>
        <xdr:cNvPr id="125" name="フローチャート : 判断 124"/>
        <xdr:cNvSpPr/>
      </xdr:nvSpPr>
      <xdr:spPr>
        <a:xfrm>
          <a:off x="3746500" y="991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65033</xdr:rowOff>
    </xdr:from>
    <xdr:ext cx="534377" cy="259045"/>
    <xdr:sp macro="" textlink="">
      <xdr:nvSpPr>
        <xdr:cNvPr id="126" name="テキスト ボックス 125"/>
        <xdr:cNvSpPr txBox="1"/>
      </xdr:nvSpPr>
      <xdr:spPr>
        <a:xfrm>
          <a:off x="3530111" y="1000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17277</xdr:rowOff>
    </xdr:from>
    <xdr:to>
      <xdr:col>4</xdr:col>
      <xdr:colOff>155575</xdr:colOff>
      <xdr:row>57</xdr:row>
      <xdr:rowOff>27320</xdr:rowOff>
    </xdr:to>
    <xdr:cxnSp macro="">
      <xdr:nvCxnSpPr>
        <xdr:cNvPr id="127" name="直線コネクタ 126"/>
        <xdr:cNvCxnSpPr/>
      </xdr:nvCxnSpPr>
      <xdr:spPr>
        <a:xfrm flipV="1">
          <a:off x="2019300" y="9789927"/>
          <a:ext cx="889000" cy="1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89205</xdr:rowOff>
    </xdr:from>
    <xdr:to>
      <xdr:col>4</xdr:col>
      <xdr:colOff>206375</xdr:colOff>
      <xdr:row>55</xdr:row>
      <xdr:rowOff>19355</xdr:rowOff>
    </xdr:to>
    <xdr:sp macro="" textlink="">
      <xdr:nvSpPr>
        <xdr:cNvPr id="128" name="フローチャート : 判断 127"/>
        <xdr:cNvSpPr/>
      </xdr:nvSpPr>
      <xdr:spPr>
        <a:xfrm>
          <a:off x="2857500" y="934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35882</xdr:rowOff>
    </xdr:from>
    <xdr:ext cx="599010" cy="259045"/>
    <xdr:sp macro="" textlink="">
      <xdr:nvSpPr>
        <xdr:cNvPr id="129" name="テキスト ボックス 128"/>
        <xdr:cNvSpPr txBox="1"/>
      </xdr:nvSpPr>
      <xdr:spPr>
        <a:xfrm>
          <a:off x="2608794" y="912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149,960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27320</xdr:rowOff>
    </xdr:from>
    <xdr:to>
      <xdr:col>2</xdr:col>
      <xdr:colOff>638175</xdr:colOff>
      <xdr:row>57</xdr:row>
      <xdr:rowOff>71813</xdr:rowOff>
    </xdr:to>
    <xdr:cxnSp macro="">
      <xdr:nvCxnSpPr>
        <xdr:cNvPr id="130" name="直線コネクタ 129"/>
        <xdr:cNvCxnSpPr/>
      </xdr:nvCxnSpPr>
      <xdr:spPr>
        <a:xfrm flipV="1">
          <a:off x="1130300" y="9799970"/>
          <a:ext cx="889000" cy="4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7938</xdr:rowOff>
    </xdr:from>
    <xdr:to>
      <xdr:col>3</xdr:col>
      <xdr:colOff>3175</xdr:colOff>
      <xdr:row>57</xdr:row>
      <xdr:rowOff>109538</xdr:rowOff>
    </xdr:to>
    <xdr:sp macro="" textlink="">
      <xdr:nvSpPr>
        <xdr:cNvPr id="131" name="フローチャート : 判断 130"/>
        <xdr:cNvSpPr/>
      </xdr:nvSpPr>
      <xdr:spPr>
        <a:xfrm>
          <a:off x="1968500" y="97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100665</xdr:rowOff>
    </xdr:from>
    <xdr:ext cx="534377" cy="259045"/>
    <xdr:sp macro="" textlink="">
      <xdr:nvSpPr>
        <xdr:cNvPr id="132" name="テキスト ボックス 131"/>
        <xdr:cNvSpPr txBox="1"/>
      </xdr:nvSpPr>
      <xdr:spPr>
        <a:xfrm>
          <a:off x="1752111" y="987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109062</xdr:rowOff>
    </xdr:from>
    <xdr:to>
      <xdr:col>1</xdr:col>
      <xdr:colOff>485775</xdr:colOff>
      <xdr:row>58</xdr:row>
      <xdr:rowOff>39212</xdr:rowOff>
    </xdr:to>
    <xdr:sp macro="" textlink="">
      <xdr:nvSpPr>
        <xdr:cNvPr id="133" name="フローチャート : 判断 132"/>
        <xdr:cNvSpPr/>
      </xdr:nvSpPr>
      <xdr:spPr>
        <a:xfrm>
          <a:off x="1079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30339</xdr:rowOff>
    </xdr:from>
    <xdr:ext cx="534377" cy="259045"/>
    <xdr:sp macro="" textlink="">
      <xdr:nvSpPr>
        <xdr:cNvPr id="134" name="テキスト ボックス 133"/>
        <xdr:cNvSpPr txBox="1"/>
      </xdr:nvSpPr>
      <xdr:spPr>
        <a:xfrm>
          <a:off x="863111" y="997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79,854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151773</xdr:rowOff>
    </xdr:from>
    <xdr:to>
      <xdr:col>6</xdr:col>
      <xdr:colOff>561975</xdr:colOff>
      <xdr:row>58</xdr:row>
      <xdr:rowOff>81923</xdr:rowOff>
    </xdr:to>
    <xdr:sp macro="" textlink="">
      <xdr:nvSpPr>
        <xdr:cNvPr id="140" name="円/楕円 139"/>
        <xdr:cNvSpPr/>
      </xdr:nvSpPr>
      <xdr:spPr>
        <a:xfrm>
          <a:off x="4584700" y="992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130200</xdr:rowOff>
    </xdr:from>
    <xdr:ext cx="534377" cy="259045"/>
    <xdr:sp macro="" textlink="">
      <xdr:nvSpPr>
        <xdr:cNvPr id="141" name="物件費該当値テキスト"/>
        <xdr:cNvSpPr txBox="1"/>
      </xdr:nvSpPr>
      <xdr:spPr>
        <a:xfrm>
          <a:off x="4686300" y="990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74,249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89243</xdr:rowOff>
    </xdr:from>
    <xdr:to>
      <xdr:col>5</xdr:col>
      <xdr:colOff>409575</xdr:colOff>
      <xdr:row>56</xdr:row>
      <xdr:rowOff>19393</xdr:rowOff>
    </xdr:to>
    <xdr:sp macro="" textlink="">
      <xdr:nvSpPr>
        <xdr:cNvPr id="142" name="円/楕円 141"/>
        <xdr:cNvSpPr/>
      </xdr:nvSpPr>
      <xdr:spPr>
        <a:xfrm>
          <a:off x="3746500" y="951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35920</xdr:rowOff>
    </xdr:from>
    <xdr:ext cx="599010" cy="259045"/>
    <xdr:sp macro="" textlink="">
      <xdr:nvSpPr>
        <xdr:cNvPr id="143" name="テキスト ボックス 142"/>
        <xdr:cNvSpPr txBox="1"/>
      </xdr:nvSpPr>
      <xdr:spPr>
        <a:xfrm>
          <a:off x="3497794" y="9294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127,455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137927</xdr:rowOff>
    </xdr:from>
    <xdr:to>
      <xdr:col>4</xdr:col>
      <xdr:colOff>206375</xdr:colOff>
      <xdr:row>57</xdr:row>
      <xdr:rowOff>68077</xdr:rowOff>
    </xdr:to>
    <xdr:sp macro="" textlink="">
      <xdr:nvSpPr>
        <xdr:cNvPr id="144" name="円/楕円 143"/>
        <xdr:cNvSpPr/>
      </xdr:nvSpPr>
      <xdr:spPr>
        <a:xfrm>
          <a:off x="2857500" y="973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59204</xdr:rowOff>
    </xdr:from>
    <xdr:ext cx="534377" cy="259045"/>
    <xdr:sp macro="" textlink="">
      <xdr:nvSpPr>
        <xdr:cNvPr id="145" name="テキスト ボックス 144"/>
        <xdr:cNvSpPr txBox="1"/>
      </xdr:nvSpPr>
      <xdr:spPr>
        <a:xfrm>
          <a:off x="2641111" y="983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98,566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147970</xdr:rowOff>
    </xdr:from>
    <xdr:to>
      <xdr:col>3</xdr:col>
      <xdr:colOff>3175</xdr:colOff>
      <xdr:row>57</xdr:row>
      <xdr:rowOff>78120</xdr:rowOff>
    </xdr:to>
    <xdr:sp macro="" textlink="">
      <xdr:nvSpPr>
        <xdr:cNvPr id="146" name="円/楕円 145"/>
        <xdr:cNvSpPr/>
      </xdr:nvSpPr>
      <xdr:spPr>
        <a:xfrm>
          <a:off x="1968500" y="974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94647</xdr:rowOff>
    </xdr:from>
    <xdr:ext cx="534377" cy="259045"/>
    <xdr:sp macro="" textlink="">
      <xdr:nvSpPr>
        <xdr:cNvPr id="147" name="テキスト ボックス 146"/>
        <xdr:cNvSpPr txBox="1"/>
      </xdr:nvSpPr>
      <xdr:spPr>
        <a:xfrm>
          <a:off x="1752111" y="952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97,248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21013</xdr:rowOff>
    </xdr:from>
    <xdr:to>
      <xdr:col>1</xdr:col>
      <xdr:colOff>485775</xdr:colOff>
      <xdr:row>57</xdr:row>
      <xdr:rowOff>122613</xdr:rowOff>
    </xdr:to>
    <xdr:sp macro="" textlink="">
      <xdr:nvSpPr>
        <xdr:cNvPr id="148" name="円/楕円 147"/>
        <xdr:cNvSpPr/>
      </xdr:nvSpPr>
      <xdr:spPr>
        <a:xfrm>
          <a:off x="1079500" y="979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139140</xdr:rowOff>
    </xdr:from>
    <xdr:ext cx="534377" cy="259045"/>
    <xdr:sp macro="" textlink="">
      <xdr:nvSpPr>
        <xdr:cNvPr id="149" name="テキスト ボックス 148"/>
        <xdr:cNvSpPr txBox="1"/>
      </xdr:nvSpPr>
      <xdr:spPr>
        <a:xfrm>
          <a:off x="863111" y="956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8179</xdr:rowOff>
    </xdr:from>
    <xdr:to>
      <xdr:col>6</xdr:col>
      <xdr:colOff>510540</xdr:colOff>
      <xdr:row>79</xdr:row>
      <xdr:rowOff>3950</xdr:rowOff>
    </xdr:to>
    <xdr:cxnSp macro="">
      <xdr:nvCxnSpPr>
        <xdr:cNvPr id="173" name="直線コネクタ 172"/>
        <xdr:cNvCxnSpPr/>
      </xdr:nvCxnSpPr>
      <xdr:spPr>
        <a:xfrm flipV="1">
          <a:off x="4633595" y="12009679"/>
          <a:ext cx="1270" cy="1538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7777</xdr:rowOff>
    </xdr:from>
    <xdr:ext cx="469744" cy="259045"/>
    <xdr:sp macro="" textlink="">
      <xdr:nvSpPr>
        <xdr:cNvPr id="174" name="維持補修費最小値テキスト"/>
        <xdr:cNvSpPr txBox="1"/>
      </xdr:nvSpPr>
      <xdr:spPr>
        <a:xfrm>
          <a:off x="4686300" y="135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1,063</a:t>
          </a:r>
          <a:endParaRPr kumimoji="1" lang="ja-JP" altLang="en-US" sz="1000" b="1">
            <a:latin typeface="ＭＳ Ｐゴシック"/>
          </a:endParaRPr>
        </a:p>
      </xdr:txBody>
    </xdr:sp>
    <xdr:clientData/>
  </xdr:oneCellAnchor>
  <xdr:twoCellAnchor>
    <xdr:from>
      <xdr:col>6</xdr:col>
      <xdr:colOff>422275</xdr:colOff>
      <xdr:row>79</xdr:row>
      <xdr:rowOff>3950</xdr:rowOff>
    </xdr:from>
    <xdr:to>
      <xdr:col>6</xdr:col>
      <xdr:colOff>600075</xdr:colOff>
      <xdr:row>79</xdr:row>
      <xdr:rowOff>3950</xdr:rowOff>
    </xdr:to>
    <xdr:cxnSp macro="">
      <xdr:nvCxnSpPr>
        <xdr:cNvPr id="175" name="直線コネクタ 174"/>
        <xdr:cNvCxnSpPr/>
      </xdr:nvCxnSpPr>
      <xdr:spPr>
        <a:xfrm>
          <a:off x="4546600" y="135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126306</xdr:rowOff>
    </xdr:from>
    <xdr:ext cx="534377" cy="259045"/>
    <xdr:sp macro="" textlink="">
      <xdr:nvSpPr>
        <xdr:cNvPr id="176" name="維持補修費最大値テキスト"/>
        <xdr:cNvSpPr txBox="1"/>
      </xdr:nvSpPr>
      <xdr:spPr>
        <a:xfrm>
          <a:off x="4686300" y="1178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41,452</a:t>
          </a:r>
          <a:endParaRPr kumimoji="1" lang="ja-JP" altLang="en-US" sz="1000" b="1">
            <a:latin typeface="ＭＳ Ｐゴシック"/>
          </a:endParaRPr>
        </a:p>
      </xdr:txBody>
    </xdr:sp>
    <xdr:clientData/>
  </xdr:oneCellAnchor>
  <xdr:twoCellAnchor>
    <xdr:from>
      <xdr:col>6</xdr:col>
      <xdr:colOff>422275</xdr:colOff>
      <xdr:row>70</xdr:row>
      <xdr:rowOff>8179</xdr:rowOff>
    </xdr:from>
    <xdr:to>
      <xdr:col>6</xdr:col>
      <xdr:colOff>600075</xdr:colOff>
      <xdr:row>70</xdr:row>
      <xdr:rowOff>8179</xdr:rowOff>
    </xdr:to>
    <xdr:cxnSp macro="">
      <xdr:nvCxnSpPr>
        <xdr:cNvPr id="177" name="直線コネクタ 176"/>
        <xdr:cNvCxnSpPr/>
      </xdr:nvCxnSpPr>
      <xdr:spPr>
        <a:xfrm>
          <a:off x="4546600" y="12009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140195</xdr:rowOff>
    </xdr:from>
    <xdr:to>
      <xdr:col>6</xdr:col>
      <xdr:colOff>511175</xdr:colOff>
      <xdr:row>78</xdr:row>
      <xdr:rowOff>152997</xdr:rowOff>
    </xdr:to>
    <xdr:cxnSp macro="">
      <xdr:nvCxnSpPr>
        <xdr:cNvPr id="178" name="直線コネクタ 177"/>
        <xdr:cNvCxnSpPr/>
      </xdr:nvCxnSpPr>
      <xdr:spPr>
        <a:xfrm flipV="1">
          <a:off x="3797300" y="13513295"/>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69753</xdr:rowOff>
    </xdr:from>
    <xdr:ext cx="469744" cy="259045"/>
    <xdr:sp macro="" textlink="">
      <xdr:nvSpPr>
        <xdr:cNvPr id="179" name="維持補修費平均値テキスト"/>
        <xdr:cNvSpPr txBox="1"/>
      </xdr:nvSpPr>
      <xdr:spPr>
        <a:xfrm>
          <a:off x="4686300" y="130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7,603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46876</xdr:rowOff>
    </xdr:from>
    <xdr:to>
      <xdr:col>6</xdr:col>
      <xdr:colOff>561975</xdr:colOff>
      <xdr:row>77</xdr:row>
      <xdr:rowOff>148476</xdr:rowOff>
    </xdr:to>
    <xdr:sp macro="" textlink="">
      <xdr:nvSpPr>
        <xdr:cNvPr id="180" name="フローチャート : 判断 179"/>
        <xdr:cNvSpPr/>
      </xdr:nvSpPr>
      <xdr:spPr>
        <a:xfrm>
          <a:off x="45847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144005</xdr:rowOff>
    </xdr:from>
    <xdr:to>
      <xdr:col>5</xdr:col>
      <xdr:colOff>358775</xdr:colOff>
      <xdr:row>78</xdr:row>
      <xdr:rowOff>152997</xdr:rowOff>
    </xdr:to>
    <xdr:cxnSp macro="">
      <xdr:nvCxnSpPr>
        <xdr:cNvPr id="181" name="直線コネクタ 180"/>
        <xdr:cNvCxnSpPr/>
      </xdr:nvCxnSpPr>
      <xdr:spPr>
        <a:xfrm>
          <a:off x="2908300" y="13517105"/>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159347</xdr:rowOff>
    </xdr:from>
    <xdr:to>
      <xdr:col>5</xdr:col>
      <xdr:colOff>409575</xdr:colOff>
      <xdr:row>78</xdr:row>
      <xdr:rowOff>89497</xdr:rowOff>
    </xdr:to>
    <xdr:sp macro="" textlink="">
      <xdr:nvSpPr>
        <xdr:cNvPr id="182" name="フローチャート : 判断 181"/>
        <xdr:cNvSpPr/>
      </xdr:nvSpPr>
      <xdr:spPr>
        <a:xfrm>
          <a:off x="3746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106024</xdr:rowOff>
    </xdr:from>
    <xdr:ext cx="469744" cy="259045"/>
    <xdr:sp macro="" textlink="">
      <xdr:nvSpPr>
        <xdr:cNvPr id="183" name="テキスト ボックス 182"/>
        <xdr:cNvSpPr txBox="1"/>
      </xdr:nvSpPr>
      <xdr:spPr>
        <a:xfrm>
          <a:off x="3562427"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86627</xdr:rowOff>
    </xdr:from>
    <xdr:to>
      <xdr:col>4</xdr:col>
      <xdr:colOff>155575</xdr:colOff>
      <xdr:row>78</xdr:row>
      <xdr:rowOff>144005</xdr:rowOff>
    </xdr:to>
    <xdr:cxnSp macro="">
      <xdr:nvCxnSpPr>
        <xdr:cNvPr id="184" name="直線コネクタ 183"/>
        <xdr:cNvCxnSpPr/>
      </xdr:nvCxnSpPr>
      <xdr:spPr>
        <a:xfrm>
          <a:off x="2019300" y="13459727"/>
          <a:ext cx="8890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113131</xdr:rowOff>
    </xdr:from>
    <xdr:to>
      <xdr:col>4</xdr:col>
      <xdr:colOff>206375</xdr:colOff>
      <xdr:row>78</xdr:row>
      <xdr:rowOff>43281</xdr:rowOff>
    </xdr:to>
    <xdr:sp macro="" textlink="">
      <xdr:nvSpPr>
        <xdr:cNvPr id="185" name="フローチャート : 判断 184"/>
        <xdr:cNvSpPr/>
      </xdr:nvSpPr>
      <xdr:spPr>
        <a:xfrm>
          <a:off x="2857500" y="1331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59808</xdr:rowOff>
    </xdr:from>
    <xdr:ext cx="469744" cy="259045"/>
    <xdr:sp macro="" textlink="">
      <xdr:nvSpPr>
        <xdr:cNvPr id="186" name="テキスト ボックス 185"/>
        <xdr:cNvSpPr txBox="1"/>
      </xdr:nvSpPr>
      <xdr:spPr>
        <a:xfrm>
          <a:off x="2673427" y="1309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86627</xdr:rowOff>
    </xdr:from>
    <xdr:to>
      <xdr:col>2</xdr:col>
      <xdr:colOff>638175</xdr:colOff>
      <xdr:row>78</xdr:row>
      <xdr:rowOff>137833</xdr:rowOff>
    </xdr:to>
    <xdr:cxnSp macro="">
      <xdr:nvCxnSpPr>
        <xdr:cNvPr id="187" name="直線コネクタ 186"/>
        <xdr:cNvCxnSpPr/>
      </xdr:nvCxnSpPr>
      <xdr:spPr>
        <a:xfrm flipV="1">
          <a:off x="1130300" y="13459727"/>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137516</xdr:rowOff>
    </xdr:from>
    <xdr:to>
      <xdr:col>3</xdr:col>
      <xdr:colOff>3175</xdr:colOff>
      <xdr:row>78</xdr:row>
      <xdr:rowOff>67666</xdr:rowOff>
    </xdr:to>
    <xdr:sp macro="" textlink="">
      <xdr:nvSpPr>
        <xdr:cNvPr id="188" name="フローチャート : 判断 187"/>
        <xdr:cNvSpPr/>
      </xdr:nvSpPr>
      <xdr:spPr>
        <a:xfrm>
          <a:off x="1968500" y="1333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84193</xdr:rowOff>
    </xdr:from>
    <xdr:ext cx="469744" cy="259045"/>
    <xdr:sp macro="" textlink="">
      <xdr:nvSpPr>
        <xdr:cNvPr id="189" name="テキスト ボックス 188"/>
        <xdr:cNvSpPr txBox="1"/>
      </xdr:nvSpPr>
      <xdr:spPr>
        <a:xfrm>
          <a:off x="1784427" y="1311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125591</xdr:rowOff>
    </xdr:from>
    <xdr:to>
      <xdr:col>1</xdr:col>
      <xdr:colOff>485775</xdr:colOff>
      <xdr:row>78</xdr:row>
      <xdr:rowOff>55741</xdr:rowOff>
    </xdr:to>
    <xdr:sp macro="" textlink="">
      <xdr:nvSpPr>
        <xdr:cNvPr id="190" name="フローチャート : 判断 189"/>
        <xdr:cNvSpPr/>
      </xdr:nvSpPr>
      <xdr:spPr>
        <a:xfrm>
          <a:off x="1079500" y="13327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72268</xdr:rowOff>
    </xdr:from>
    <xdr:ext cx="469744" cy="259045"/>
    <xdr:sp macro="" textlink="">
      <xdr:nvSpPr>
        <xdr:cNvPr id="191" name="テキスト ボックス 190"/>
        <xdr:cNvSpPr txBox="1"/>
      </xdr:nvSpPr>
      <xdr:spPr>
        <a:xfrm>
          <a:off x="895427" y="1310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89395</xdr:rowOff>
    </xdr:from>
    <xdr:to>
      <xdr:col>6</xdr:col>
      <xdr:colOff>561975</xdr:colOff>
      <xdr:row>79</xdr:row>
      <xdr:rowOff>19545</xdr:rowOff>
    </xdr:to>
    <xdr:sp macro="" textlink="">
      <xdr:nvSpPr>
        <xdr:cNvPr id="197" name="円/楕円 196"/>
        <xdr:cNvSpPr/>
      </xdr:nvSpPr>
      <xdr:spPr>
        <a:xfrm>
          <a:off x="4584700" y="1346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4322</xdr:rowOff>
    </xdr:from>
    <xdr:ext cx="469744" cy="259045"/>
    <xdr:sp macro="" textlink="">
      <xdr:nvSpPr>
        <xdr:cNvPr id="198" name="維持補修費該当値テキスト"/>
        <xdr:cNvSpPr txBox="1"/>
      </xdr:nvSpPr>
      <xdr:spPr>
        <a:xfrm>
          <a:off x="4686300" y="1337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102197</xdr:rowOff>
    </xdr:from>
    <xdr:to>
      <xdr:col>5</xdr:col>
      <xdr:colOff>409575</xdr:colOff>
      <xdr:row>79</xdr:row>
      <xdr:rowOff>32347</xdr:rowOff>
    </xdr:to>
    <xdr:sp macro="" textlink="">
      <xdr:nvSpPr>
        <xdr:cNvPr id="199" name="円/楕円 198"/>
        <xdr:cNvSpPr/>
      </xdr:nvSpPr>
      <xdr:spPr>
        <a:xfrm>
          <a:off x="3746500" y="1347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23474</xdr:rowOff>
    </xdr:from>
    <xdr:ext cx="469744" cy="259045"/>
    <xdr:sp macro="" textlink="">
      <xdr:nvSpPr>
        <xdr:cNvPr id="200" name="テキスト ボックス 199"/>
        <xdr:cNvSpPr txBox="1"/>
      </xdr:nvSpPr>
      <xdr:spPr>
        <a:xfrm>
          <a:off x="3562427" y="1356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93205</xdr:rowOff>
    </xdr:from>
    <xdr:to>
      <xdr:col>4</xdr:col>
      <xdr:colOff>206375</xdr:colOff>
      <xdr:row>79</xdr:row>
      <xdr:rowOff>23355</xdr:rowOff>
    </xdr:to>
    <xdr:sp macro="" textlink="">
      <xdr:nvSpPr>
        <xdr:cNvPr id="201" name="円/楕円 200"/>
        <xdr:cNvSpPr/>
      </xdr:nvSpPr>
      <xdr:spPr>
        <a:xfrm>
          <a:off x="2857500" y="1346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14482</xdr:rowOff>
    </xdr:from>
    <xdr:ext cx="469744" cy="259045"/>
    <xdr:sp macro="" textlink="">
      <xdr:nvSpPr>
        <xdr:cNvPr id="202" name="テキスト ボックス 201"/>
        <xdr:cNvSpPr txBox="1"/>
      </xdr:nvSpPr>
      <xdr:spPr>
        <a:xfrm>
          <a:off x="2673427" y="135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35827</xdr:rowOff>
    </xdr:from>
    <xdr:to>
      <xdr:col>3</xdr:col>
      <xdr:colOff>3175</xdr:colOff>
      <xdr:row>78</xdr:row>
      <xdr:rowOff>137427</xdr:rowOff>
    </xdr:to>
    <xdr:sp macro="" textlink="">
      <xdr:nvSpPr>
        <xdr:cNvPr id="203" name="円/楕円 202"/>
        <xdr:cNvSpPr/>
      </xdr:nvSpPr>
      <xdr:spPr>
        <a:xfrm>
          <a:off x="1968500" y="1340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128554</xdr:rowOff>
    </xdr:from>
    <xdr:ext cx="469744" cy="259045"/>
    <xdr:sp macro="" textlink="">
      <xdr:nvSpPr>
        <xdr:cNvPr id="204" name="テキスト ボックス 203"/>
        <xdr:cNvSpPr txBox="1"/>
      </xdr:nvSpPr>
      <xdr:spPr>
        <a:xfrm>
          <a:off x="1784427" y="1350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87033</xdr:rowOff>
    </xdr:from>
    <xdr:to>
      <xdr:col>1</xdr:col>
      <xdr:colOff>485775</xdr:colOff>
      <xdr:row>79</xdr:row>
      <xdr:rowOff>17183</xdr:rowOff>
    </xdr:to>
    <xdr:sp macro="" textlink="">
      <xdr:nvSpPr>
        <xdr:cNvPr id="205" name="円/楕円 204"/>
        <xdr:cNvSpPr/>
      </xdr:nvSpPr>
      <xdr:spPr>
        <a:xfrm>
          <a:off x="1079500" y="1346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8310</xdr:rowOff>
    </xdr:from>
    <xdr:ext cx="469744" cy="259045"/>
    <xdr:sp macro="" textlink="">
      <xdr:nvSpPr>
        <xdr:cNvPr id="206" name="テキスト ボックス 205"/>
        <xdr:cNvSpPr txBox="1"/>
      </xdr:nvSpPr>
      <xdr:spPr>
        <a:xfrm>
          <a:off x="895427" y="13552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72468</xdr:rowOff>
    </xdr:from>
    <xdr:to>
      <xdr:col>6</xdr:col>
      <xdr:colOff>510540</xdr:colOff>
      <xdr:row>99</xdr:row>
      <xdr:rowOff>31893</xdr:rowOff>
    </xdr:to>
    <xdr:cxnSp macro="">
      <xdr:nvCxnSpPr>
        <xdr:cNvPr id="229" name="直線コネクタ 228"/>
        <xdr:cNvCxnSpPr/>
      </xdr:nvCxnSpPr>
      <xdr:spPr>
        <a:xfrm flipV="1">
          <a:off x="4633595" y="15502968"/>
          <a:ext cx="1270" cy="150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35720</xdr:rowOff>
    </xdr:from>
    <xdr:ext cx="534377" cy="259045"/>
    <xdr:sp macro="" textlink="">
      <xdr:nvSpPr>
        <xdr:cNvPr id="230" name="扶助費最小値テキスト"/>
        <xdr:cNvSpPr txBox="1"/>
      </xdr:nvSpPr>
      <xdr:spPr>
        <a:xfrm>
          <a:off x="4686300" y="1700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37,216</a:t>
          </a:r>
          <a:endParaRPr kumimoji="1" lang="ja-JP" altLang="en-US" sz="1000" b="1">
            <a:latin typeface="ＭＳ Ｐゴシック"/>
          </a:endParaRPr>
        </a:p>
      </xdr:txBody>
    </xdr:sp>
    <xdr:clientData/>
  </xdr:oneCellAnchor>
  <xdr:twoCellAnchor>
    <xdr:from>
      <xdr:col>6</xdr:col>
      <xdr:colOff>422275</xdr:colOff>
      <xdr:row>99</xdr:row>
      <xdr:rowOff>31893</xdr:rowOff>
    </xdr:from>
    <xdr:to>
      <xdr:col>6</xdr:col>
      <xdr:colOff>600075</xdr:colOff>
      <xdr:row>99</xdr:row>
      <xdr:rowOff>31893</xdr:rowOff>
    </xdr:to>
    <xdr:cxnSp macro="">
      <xdr:nvCxnSpPr>
        <xdr:cNvPr id="231" name="直線コネクタ 230"/>
        <xdr:cNvCxnSpPr/>
      </xdr:nvCxnSpPr>
      <xdr:spPr>
        <a:xfrm>
          <a:off x="4546600" y="1700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19145</xdr:rowOff>
    </xdr:from>
    <xdr:ext cx="599010" cy="259045"/>
    <xdr:sp macro="" textlink="">
      <xdr:nvSpPr>
        <xdr:cNvPr id="232" name="扶助費最大値テキスト"/>
        <xdr:cNvSpPr txBox="1"/>
      </xdr:nvSpPr>
      <xdr:spPr>
        <a:xfrm>
          <a:off x="4686300" y="1527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102,941</a:t>
          </a:r>
          <a:endParaRPr kumimoji="1" lang="ja-JP" altLang="en-US" sz="1000" b="1">
            <a:latin typeface="ＭＳ Ｐゴシック"/>
          </a:endParaRPr>
        </a:p>
      </xdr:txBody>
    </xdr:sp>
    <xdr:clientData/>
  </xdr:oneCellAnchor>
  <xdr:twoCellAnchor>
    <xdr:from>
      <xdr:col>6</xdr:col>
      <xdr:colOff>422275</xdr:colOff>
      <xdr:row>90</xdr:row>
      <xdr:rowOff>72468</xdr:rowOff>
    </xdr:from>
    <xdr:to>
      <xdr:col>6</xdr:col>
      <xdr:colOff>600075</xdr:colOff>
      <xdr:row>90</xdr:row>
      <xdr:rowOff>72468</xdr:rowOff>
    </xdr:to>
    <xdr:cxnSp macro="">
      <xdr:nvCxnSpPr>
        <xdr:cNvPr id="233" name="直線コネクタ 232"/>
        <xdr:cNvCxnSpPr/>
      </xdr:nvCxnSpPr>
      <xdr:spPr>
        <a:xfrm>
          <a:off x="4546600" y="1550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22702</xdr:rowOff>
    </xdr:from>
    <xdr:to>
      <xdr:col>6</xdr:col>
      <xdr:colOff>511175</xdr:colOff>
      <xdr:row>98</xdr:row>
      <xdr:rowOff>136203</xdr:rowOff>
    </xdr:to>
    <xdr:cxnSp macro="">
      <xdr:nvCxnSpPr>
        <xdr:cNvPr id="234" name="直線コネクタ 233"/>
        <xdr:cNvCxnSpPr/>
      </xdr:nvCxnSpPr>
      <xdr:spPr>
        <a:xfrm flipV="1">
          <a:off x="3797300" y="16824802"/>
          <a:ext cx="838200" cy="11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5021</xdr:rowOff>
    </xdr:from>
    <xdr:ext cx="534377" cy="259045"/>
    <xdr:sp macro="" textlink="">
      <xdr:nvSpPr>
        <xdr:cNvPr id="235" name="扶助費平均値テキスト"/>
        <xdr:cNvSpPr txBox="1"/>
      </xdr:nvSpPr>
      <xdr:spPr>
        <a:xfrm>
          <a:off x="4686300" y="16292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59,670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153594</xdr:rowOff>
    </xdr:from>
    <xdr:to>
      <xdr:col>6</xdr:col>
      <xdr:colOff>561975</xdr:colOff>
      <xdr:row>96</xdr:row>
      <xdr:rowOff>83744</xdr:rowOff>
    </xdr:to>
    <xdr:sp macro="" textlink="">
      <xdr:nvSpPr>
        <xdr:cNvPr id="236" name="フローチャート : 判断 235"/>
        <xdr:cNvSpPr/>
      </xdr:nvSpPr>
      <xdr:spPr>
        <a:xfrm>
          <a:off x="45847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102988</xdr:rowOff>
    </xdr:from>
    <xdr:to>
      <xdr:col>5</xdr:col>
      <xdr:colOff>358775</xdr:colOff>
      <xdr:row>98</xdr:row>
      <xdr:rowOff>136203</xdr:rowOff>
    </xdr:to>
    <xdr:cxnSp macro="">
      <xdr:nvCxnSpPr>
        <xdr:cNvPr id="237" name="直線コネクタ 236"/>
        <xdr:cNvCxnSpPr/>
      </xdr:nvCxnSpPr>
      <xdr:spPr>
        <a:xfrm>
          <a:off x="2908300" y="16905088"/>
          <a:ext cx="889000" cy="3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62588</xdr:rowOff>
    </xdr:from>
    <xdr:to>
      <xdr:col>5</xdr:col>
      <xdr:colOff>409575</xdr:colOff>
      <xdr:row>96</xdr:row>
      <xdr:rowOff>164188</xdr:rowOff>
    </xdr:to>
    <xdr:sp macro="" textlink="">
      <xdr:nvSpPr>
        <xdr:cNvPr id="238" name="フローチャート : 判断 237"/>
        <xdr:cNvSpPr/>
      </xdr:nvSpPr>
      <xdr:spPr>
        <a:xfrm>
          <a:off x="3746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9265</xdr:rowOff>
    </xdr:from>
    <xdr:ext cx="534377" cy="259045"/>
    <xdr:sp macro="" textlink="">
      <xdr:nvSpPr>
        <xdr:cNvPr id="239" name="テキスト ボックス 238"/>
        <xdr:cNvSpPr txBox="1"/>
      </xdr:nvSpPr>
      <xdr:spPr>
        <a:xfrm>
          <a:off x="3530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102988</xdr:rowOff>
    </xdr:from>
    <xdr:to>
      <xdr:col>4</xdr:col>
      <xdr:colOff>155575</xdr:colOff>
      <xdr:row>99</xdr:row>
      <xdr:rowOff>59919</xdr:rowOff>
    </xdr:to>
    <xdr:cxnSp macro="">
      <xdr:nvCxnSpPr>
        <xdr:cNvPr id="240" name="直線コネクタ 239"/>
        <xdr:cNvCxnSpPr/>
      </xdr:nvCxnSpPr>
      <xdr:spPr>
        <a:xfrm flipV="1">
          <a:off x="2019300" y="16905088"/>
          <a:ext cx="889000" cy="12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26629</xdr:rowOff>
    </xdr:from>
    <xdr:to>
      <xdr:col>4</xdr:col>
      <xdr:colOff>206375</xdr:colOff>
      <xdr:row>97</xdr:row>
      <xdr:rowOff>128229</xdr:rowOff>
    </xdr:to>
    <xdr:sp macro="" textlink="">
      <xdr:nvSpPr>
        <xdr:cNvPr id="241" name="フローチャート : 判断 240"/>
        <xdr:cNvSpPr/>
      </xdr:nvSpPr>
      <xdr:spPr>
        <a:xfrm>
          <a:off x="2857500" y="1665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144756</xdr:rowOff>
    </xdr:from>
    <xdr:ext cx="534377" cy="259045"/>
    <xdr:sp macro="" textlink="">
      <xdr:nvSpPr>
        <xdr:cNvPr id="242" name="テキスト ボックス 241"/>
        <xdr:cNvSpPr txBox="1"/>
      </xdr:nvSpPr>
      <xdr:spPr>
        <a:xfrm>
          <a:off x="2641111" y="1643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50,224</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52854</xdr:rowOff>
    </xdr:from>
    <xdr:to>
      <xdr:col>2</xdr:col>
      <xdr:colOff>638175</xdr:colOff>
      <xdr:row>99</xdr:row>
      <xdr:rowOff>59919</xdr:rowOff>
    </xdr:to>
    <xdr:cxnSp macro="">
      <xdr:nvCxnSpPr>
        <xdr:cNvPr id="243" name="直線コネクタ 242"/>
        <xdr:cNvCxnSpPr/>
      </xdr:nvCxnSpPr>
      <xdr:spPr>
        <a:xfrm>
          <a:off x="1130300" y="15826254"/>
          <a:ext cx="889000" cy="120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124036</xdr:rowOff>
    </xdr:from>
    <xdr:to>
      <xdr:col>3</xdr:col>
      <xdr:colOff>3175</xdr:colOff>
      <xdr:row>98</xdr:row>
      <xdr:rowOff>54186</xdr:rowOff>
    </xdr:to>
    <xdr:sp macro="" textlink="">
      <xdr:nvSpPr>
        <xdr:cNvPr id="244" name="フローチャート : 判断 243"/>
        <xdr:cNvSpPr/>
      </xdr:nvSpPr>
      <xdr:spPr>
        <a:xfrm>
          <a:off x="1968500" y="1675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70713</xdr:rowOff>
    </xdr:from>
    <xdr:ext cx="534377" cy="259045"/>
    <xdr:sp macro="" textlink="">
      <xdr:nvSpPr>
        <xdr:cNvPr id="245" name="テキスト ボックス 244"/>
        <xdr:cNvSpPr txBox="1"/>
      </xdr:nvSpPr>
      <xdr:spPr>
        <a:xfrm>
          <a:off x="1752111" y="165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11908</xdr:rowOff>
    </xdr:from>
    <xdr:to>
      <xdr:col>1</xdr:col>
      <xdr:colOff>485775</xdr:colOff>
      <xdr:row>97</xdr:row>
      <xdr:rowOff>113508</xdr:rowOff>
    </xdr:to>
    <xdr:sp macro="" textlink="">
      <xdr:nvSpPr>
        <xdr:cNvPr id="246" name="フローチャート : 判断 245"/>
        <xdr:cNvSpPr/>
      </xdr:nvSpPr>
      <xdr:spPr>
        <a:xfrm>
          <a:off x="1079500" y="1664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104635</xdr:rowOff>
    </xdr:from>
    <xdr:ext cx="534377" cy="259045"/>
    <xdr:sp macro="" textlink="">
      <xdr:nvSpPr>
        <xdr:cNvPr id="247" name="テキスト ボックス 246"/>
        <xdr:cNvSpPr txBox="1"/>
      </xdr:nvSpPr>
      <xdr:spPr>
        <a:xfrm>
          <a:off x="863111" y="1673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50,868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143352</xdr:rowOff>
    </xdr:from>
    <xdr:to>
      <xdr:col>6</xdr:col>
      <xdr:colOff>561975</xdr:colOff>
      <xdr:row>98</xdr:row>
      <xdr:rowOff>73502</xdr:rowOff>
    </xdr:to>
    <xdr:sp macro="" textlink="">
      <xdr:nvSpPr>
        <xdr:cNvPr id="253" name="円/楕円 252"/>
        <xdr:cNvSpPr/>
      </xdr:nvSpPr>
      <xdr:spPr>
        <a:xfrm>
          <a:off x="4584700" y="1677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121779</xdr:rowOff>
    </xdr:from>
    <xdr:ext cx="534377" cy="259045"/>
    <xdr:sp macro="" textlink="">
      <xdr:nvSpPr>
        <xdr:cNvPr id="254" name="扶助費該当値テキスト"/>
        <xdr:cNvSpPr txBox="1"/>
      </xdr:nvSpPr>
      <xdr:spPr>
        <a:xfrm>
          <a:off x="4686300" y="1675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45,118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85403</xdr:rowOff>
    </xdr:from>
    <xdr:to>
      <xdr:col>5</xdr:col>
      <xdr:colOff>409575</xdr:colOff>
      <xdr:row>99</xdr:row>
      <xdr:rowOff>15553</xdr:rowOff>
    </xdr:to>
    <xdr:sp macro="" textlink="">
      <xdr:nvSpPr>
        <xdr:cNvPr id="255" name="円/楕円 254"/>
        <xdr:cNvSpPr/>
      </xdr:nvSpPr>
      <xdr:spPr>
        <a:xfrm>
          <a:off x="3746500" y="1688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6680</xdr:rowOff>
    </xdr:from>
    <xdr:ext cx="534377" cy="259045"/>
    <xdr:sp macro="" textlink="">
      <xdr:nvSpPr>
        <xdr:cNvPr id="256" name="テキスト ボックス 255"/>
        <xdr:cNvSpPr txBox="1"/>
      </xdr:nvSpPr>
      <xdr:spPr>
        <a:xfrm>
          <a:off x="3530111" y="1698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40,153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52188</xdr:rowOff>
    </xdr:from>
    <xdr:to>
      <xdr:col>4</xdr:col>
      <xdr:colOff>206375</xdr:colOff>
      <xdr:row>98</xdr:row>
      <xdr:rowOff>153788</xdr:rowOff>
    </xdr:to>
    <xdr:sp macro="" textlink="">
      <xdr:nvSpPr>
        <xdr:cNvPr id="257" name="円/楕円 256"/>
        <xdr:cNvSpPr/>
      </xdr:nvSpPr>
      <xdr:spPr>
        <a:xfrm>
          <a:off x="2857500" y="1685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144915</xdr:rowOff>
    </xdr:from>
    <xdr:ext cx="534377" cy="259045"/>
    <xdr:sp macro="" textlink="">
      <xdr:nvSpPr>
        <xdr:cNvPr id="258" name="テキスト ボックス 257"/>
        <xdr:cNvSpPr txBox="1"/>
      </xdr:nvSpPr>
      <xdr:spPr>
        <a:xfrm>
          <a:off x="2641111" y="1694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41,606</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9119</xdr:rowOff>
    </xdr:from>
    <xdr:to>
      <xdr:col>3</xdr:col>
      <xdr:colOff>3175</xdr:colOff>
      <xdr:row>99</xdr:row>
      <xdr:rowOff>110719</xdr:rowOff>
    </xdr:to>
    <xdr:sp macro="" textlink="">
      <xdr:nvSpPr>
        <xdr:cNvPr id="259" name="円/楕円 258"/>
        <xdr:cNvSpPr/>
      </xdr:nvSpPr>
      <xdr:spPr>
        <a:xfrm>
          <a:off x="1968500" y="1698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101846</xdr:rowOff>
    </xdr:from>
    <xdr:ext cx="534377" cy="259045"/>
    <xdr:sp macro="" textlink="">
      <xdr:nvSpPr>
        <xdr:cNvPr id="260" name="テキスト ボックス 259"/>
        <xdr:cNvSpPr txBox="1"/>
      </xdr:nvSpPr>
      <xdr:spPr>
        <a:xfrm>
          <a:off x="1752111" y="1707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35,990</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2054</xdr:rowOff>
    </xdr:from>
    <xdr:to>
      <xdr:col>1</xdr:col>
      <xdr:colOff>485775</xdr:colOff>
      <xdr:row>92</xdr:row>
      <xdr:rowOff>103654</xdr:rowOff>
    </xdr:to>
    <xdr:sp macro="" textlink="">
      <xdr:nvSpPr>
        <xdr:cNvPr id="261" name="円/楕円 260"/>
        <xdr:cNvSpPr/>
      </xdr:nvSpPr>
      <xdr:spPr>
        <a:xfrm>
          <a:off x="1079500" y="157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90</xdr:row>
      <xdr:rowOff>120181</xdr:rowOff>
    </xdr:from>
    <xdr:ext cx="534377" cy="259045"/>
    <xdr:sp macro="" textlink="">
      <xdr:nvSpPr>
        <xdr:cNvPr id="262" name="テキスト ボックス 261"/>
        <xdr:cNvSpPr txBox="1"/>
      </xdr:nvSpPr>
      <xdr:spPr>
        <a:xfrm>
          <a:off x="863111" y="1555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112159</xdr:rowOff>
    </xdr:from>
    <xdr:to>
      <xdr:col>15</xdr:col>
      <xdr:colOff>180340</xdr:colOff>
      <xdr:row>39</xdr:row>
      <xdr:rowOff>105138</xdr:rowOff>
    </xdr:to>
    <xdr:cxnSp macro="">
      <xdr:nvCxnSpPr>
        <xdr:cNvPr id="289" name="直線コネクタ 288"/>
        <xdr:cNvCxnSpPr/>
      </xdr:nvCxnSpPr>
      <xdr:spPr>
        <a:xfrm flipV="1">
          <a:off x="10475595" y="5255659"/>
          <a:ext cx="1270" cy="153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108965</xdr:rowOff>
    </xdr:from>
    <xdr:ext cx="534377" cy="259045"/>
    <xdr:sp macro="" textlink="">
      <xdr:nvSpPr>
        <xdr:cNvPr id="290" name="補助費等最小値テキスト"/>
        <xdr:cNvSpPr txBox="1"/>
      </xdr:nvSpPr>
      <xdr:spPr>
        <a:xfrm>
          <a:off x="10528300" y="67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29,425</a:t>
          </a:r>
          <a:endParaRPr kumimoji="1" lang="ja-JP" altLang="en-US" sz="1000" b="1">
            <a:latin typeface="ＭＳ Ｐゴシック"/>
          </a:endParaRPr>
        </a:p>
      </xdr:txBody>
    </xdr:sp>
    <xdr:clientData/>
  </xdr:oneCellAnchor>
  <xdr:twoCellAnchor>
    <xdr:from>
      <xdr:col>15</xdr:col>
      <xdr:colOff>92075</xdr:colOff>
      <xdr:row>39</xdr:row>
      <xdr:rowOff>105138</xdr:rowOff>
    </xdr:from>
    <xdr:to>
      <xdr:col>15</xdr:col>
      <xdr:colOff>269875</xdr:colOff>
      <xdr:row>39</xdr:row>
      <xdr:rowOff>105138</xdr:rowOff>
    </xdr:to>
    <xdr:cxnSp macro="">
      <xdr:nvCxnSpPr>
        <xdr:cNvPr id="291" name="直線コネクタ 290"/>
        <xdr:cNvCxnSpPr/>
      </xdr:nvCxnSpPr>
      <xdr:spPr>
        <a:xfrm>
          <a:off x="10388600" y="679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58836</xdr:rowOff>
    </xdr:from>
    <xdr:ext cx="599010" cy="259045"/>
    <xdr:sp macro="" textlink="">
      <xdr:nvSpPr>
        <xdr:cNvPr id="292" name="補助費等最大値テキスト"/>
        <xdr:cNvSpPr txBox="1"/>
      </xdr:nvSpPr>
      <xdr:spPr>
        <a:xfrm>
          <a:off x="10528300" y="503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170,530</a:t>
          </a:r>
          <a:endParaRPr kumimoji="1" lang="ja-JP" altLang="en-US" sz="1000" b="1">
            <a:latin typeface="ＭＳ Ｐゴシック"/>
          </a:endParaRPr>
        </a:p>
      </xdr:txBody>
    </xdr:sp>
    <xdr:clientData/>
  </xdr:oneCellAnchor>
  <xdr:twoCellAnchor>
    <xdr:from>
      <xdr:col>15</xdr:col>
      <xdr:colOff>92075</xdr:colOff>
      <xdr:row>30</xdr:row>
      <xdr:rowOff>112159</xdr:rowOff>
    </xdr:from>
    <xdr:to>
      <xdr:col>15</xdr:col>
      <xdr:colOff>269875</xdr:colOff>
      <xdr:row>30</xdr:row>
      <xdr:rowOff>112159</xdr:rowOff>
    </xdr:to>
    <xdr:cxnSp macro="">
      <xdr:nvCxnSpPr>
        <xdr:cNvPr id="293" name="直線コネクタ 292"/>
        <xdr:cNvCxnSpPr/>
      </xdr:nvCxnSpPr>
      <xdr:spPr>
        <a:xfrm>
          <a:off x="10388600" y="525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23321</xdr:rowOff>
    </xdr:from>
    <xdr:to>
      <xdr:col>15</xdr:col>
      <xdr:colOff>180975</xdr:colOff>
      <xdr:row>37</xdr:row>
      <xdr:rowOff>30299</xdr:rowOff>
    </xdr:to>
    <xdr:cxnSp macro="">
      <xdr:nvCxnSpPr>
        <xdr:cNvPr id="294" name="直線コネクタ 293"/>
        <xdr:cNvCxnSpPr/>
      </xdr:nvCxnSpPr>
      <xdr:spPr>
        <a:xfrm flipV="1">
          <a:off x="9639300" y="6366971"/>
          <a:ext cx="8382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73448</xdr:rowOff>
    </xdr:from>
    <xdr:ext cx="534377" cy="259045"/>
    <xdr:sp macro="" textlink="">
      <xdr:nvSpPr>
        <xdr:cNvPr id="295" name="補助費等平均値テキスト"/>
        <xdr:cNvSpPr txBox="1"/>
      </xdr:nvSpPr>
      <xdr:spPr>
        <a:xfrm>
          <a:off x="10528300" y="607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77,021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50571</xdr:rowOff>
    </xdr:from>
    <xdr:to>
      <xdr:col>15</xdr:col>
      <xdr:colOff>231775</xdr:colOff>
      <xdr:row>36</xdr:row>
      <xdr:rowOff>152171</xdr:rowOff>
    </xdr:to>
    <xdr:sp macro="" textlink="">
      <xdr:nvSpPr>
        <xdr:cNvPr id="296" name="フローチャート : 判断 295"/>
        <xdr:cNvSpPr/>
      </xdr:nvSpPr>
      <xdr:spPr>
        <a:xfrm>
          <a:off x="104267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25716</xdr:rowOff>
    </xdr:from>
    <xdr:to>
      <xdr:col>14</xdr:col>
      <xdr:colOff>28575</xdr:colOff>
      <xdr:row>37</xdr:row>
      <xdr:rowOff>30299</xdr:rowOff>
    </xdr:to>
    <xdr:cxnSp macro="">
      <xdr:nvCxnSpPr>
        <xdr:cNvPr id="297" name="直線コネクタ 296"/>
        <xdr:cNvCxnSpPr/>
      </xdr:nvCxnSpPr>
      <xdr:spPr>
        <a:xfrm>
          <a:off x="8750300" y="6369366"/>
          <a:ext cx="889000" cy="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101016</xdr:rowOff>
    </xdr:from>
    <xdr:to>
      <xdr:col>14</xdr:col>
      <xdr:colOff>79375</xdr:colOff>
      <xdr:row>37</xdr:row>
      <xdr:rowOff>31166</xdr:rowOff>
    </xdr:to>
    <xdr:sp macro="" textlink="">
      <xdr:nvSpPr>
        <xdr:cNvPr id="298" name="フローチャート : 判断 297"/>
        <xdr:cNvSpPr/>
      </xdr:nvSpPr>
      <xdr:spPr>
        <a:xfrm>
          <a:off x="95885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47693</xdr:rowOff>
    </xdr:from>
    <xdr:ext cx="534377" cy="259045"/>
    <xdr:sp macro="" textlink="">
      <xdr:nvSpPr>
        <xdr:cNvPr id="299" name="テキスト ボックス 298"/>
        <xdr:cNvSpPr txBox="1"/>
      </xdr:nvSpPr>
      <xdr:spPr>
        <a:xfrm>
          <a:off x="9372111" y="604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25716</xdr:rowOff>
    </xdr:from>
    <xdr:to>
      <xdr:col>12</xdr:col>
      <xdr:colOff>511175</xdr:colOff>
      <xdr:row>37</xdr:row>
      <xdr:rowOff>54878</xdr:rowOff>
    </xdr:to>
    <xdr:cxnSp macro="">
      <xdr:nvCxnSpPr>
        <xdr:cNvPr id="300" name="直線コネクタ 299"/>
        <xdr:cNvCxnSpPr/>
      </xdr:nvCxnSpPr>
      <xdr:spPr>
        <a:xfrm flipV="1">
          <a:off x="7861300" y="6369366"/>
          <a:ext cx="889000" cy="2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68032</xdr:rowOff>
    </xdr:from>
    <xdr:to>
      <xdr:col>12</xdr:col>
      <xdr:colOff>561975</xdr:colOff>
      <xdr:row>36</xdr:row>
      <xdr:rowOff>169632</xdr:rowOff>
    </xdr:to>
    <xdr:sp macro="" textlink="">
      <xdr:nvSpPr>
        <xdr:cNvPr id="301" name="フローチャート : 判断 300"/>
        <xdr:cNvSpPr/>
      </xdr:nvSpPr>
      <xdr:spPr>
        <a:xfrm>
          <a:off x="8699500" y="62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14709</xdr:rowOff>
    </xdr:from>
    <xdr:ext cx="534377" cy="259045"/>
    <xdr:sp macro="" textlink="">
      <xdr:nvSpPr>
        <xdr:cNvPr id="302" name="テキスト ボックス 301"/>
        <xdr:cNvSpPr txBox="1"/>
      </xdr:nvSpPr>
      <xdr:spPr>
        <a:xfrm>
          <a:off x="8483111" y="601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75,417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142606</xdr:rowOff>
    </xdr:from>
    <xdr:to>
      <xdr:col>11</xdr:col>
      <xdr:colOff>307975</xdr:colOff>
      <xdr:row>37</xdr:row>
      <xdr:rowOff>54878</xdr:rowOff>
    </xdr:to>
    <xdr:cxnSp macro="">
      <xdr:nvCxnSpPr>
        <xdr:cNvPr id="303" name="直線コネクタ 302"/>
        <xdr:cNvCxnSpPr/>
      </xdr:nvCxnSpPr>
      <xdr:spPr>
        <a:xfrm>
          <a:off x="6972300" y="6314806"/>
          <a:ext cx="889000" cy="8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35375</xdr:rowOff>
    </xdr:from>
    <xdr:to>
      <xdr:col>11</xdr:col>
      <xdr:colOff>358775</xdr:colOff>
      <xdr:row>36</xdr:row>
      <xdr:rowOff>136975</xdr:rowOff>
    </xdr:to>
    <xdr:sp macro="" textlink="">
      <xdr:nvSpPr>
        <xdr:cNvPr id="304" name="フローチャート : 判断 303"/>
        <xdr:cNvSpPr/>
      </xdr:nvSpPr>
      <xdr:spPr>
        <a:xfrm>
          <a:off x="7810500" y="62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153502</xdr:rowOff>
    </xdr:from>
    <xdr:ext cx="534377" cy="259045"/>
    <xdr:sp macro="" textlink="">
      <xdr:nvSpPr>
        <xdr:cNvPr id="305" name="テキスト ボックス 304"/>
        <xdr:cNvSpPr txBox="1"/>
      </xdr:nvSpPr>
      <xdr:spPr>
        <a:xfrm>
          <a:off x="7594111" y="59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78,417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166025</xdr:rowOff>
    </xdr:from>
    <xdr:to>
      <xdr:col>10</xdr:col>
      <xdr:colOff>155575</xdr:colOff>
      <xdr:row>37</xdr:row>
      <xdr:rowOff>96175</xdr:rowOff>
    </xdr:to>
    <xdr:sp macro="" textlink="">
      <xdr:nvSpPr>
        <xdr:cNvPr id="306" name="フローチャート : 判断 305"/>
        <xdr:cNvSpPr/>
      </xdr:nvSpPr>
      <xdr:spPr>
        <a:xfrm>
          <a:off x="6921500" y="633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87302</xdr:rowOff>
    </xdr:from>
    <xdr:ext cx="534377" cy="259045"/>
    <xdr:sp macro="" textlink="">
      <xdr:nvSpPr>
        <xdr:cNvPr id="307" name="テキスト ボックス 306"/>
        <xdr:cNvSpPr txBox="1"/>
      </xdr:nvSpPr>
      <xdr:spPr>
        <a:xfrm>
          <a:off x="6705111" y="643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143971</xdr:rowOff>
    </xdr:from>
    <xdr:to>
      <xdr:col>15</xdr:col>
      <xdr:colOff>231775</xdr:colOff>
      <xdr:row>37</xdr:row>
      <xdr:rowOff>74121</xdr:rowOff>
    </xdr:to>
    <xdr:sp macro="" textlink="">
      <xdr:nvSpPr>
        <xdr:cNvPr id="313" name="円/楕円 312"/>
        <xdr:cNvSpPr/>
      </xdr:nvSpPr>
      <xdr:spPr>
        <a:xfrm>
          <a:off x="10426700" y="631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122398</xdr:rowOff>
    </xdr:from>
    <xdr:ext cx="534377" cy="259045"/>
    <xdr:sp macro="" textlink="">
      <xdr:nvSpPr>
        <xdr:cNvPr id="314" name="補助費等該当値テキスト"/>
        <xdr:cNvSpPr txBox="1"/>
      </xdr:nvSpPr>
      <xdr:spPr>
        <a:xfrm>
          <a:off x="10528300" y="629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68,441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150949</xdr:rowOff>
    </xdr:from>
    <xdr:to>
      <xdr:col>14</xdr:col>
      <xdr:colOff>79375</xdr:colOff>
      <xdr:row>37</xdr:row>
      <xdr:rowOff>81099</xdr:rowOff>
    </xdr:to>
    <xdr:sp macro="" textlink="">
      <xdr:nvSpPr>
        <xdr:cNvPr id="315" name="円/楕円 314"/>
        <xdr:cNvSpPr/>
      </xdr:nvSpPr>
      <xdr:spPr>
        <a:xfrm>
          <a:off x="9588500" y="632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72226</xdr:rowOff>
    </xdr:from>
    <xdr:ext cx="534377" cy="259045"/>
    <xdr:sp macro="" textlink="">
      <xdr:nvSpPr>
        <xdr:cNvPr id="316" name="テキスト ボックス 315"/>
        <xdr:cNvSpPr txBox="1"/>
      </xdr:nvSpPr>
      <xdr:spPr>
        <a:xfrm>
          <a:off x="9372111" y="641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67,800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146366</xdr:rowOff>
    </xdr:from>
    <xdr:to>
      <xdr:col>12</xdr:col>
      <xdr:colOff>561975</xdr:colOff>
      <xdr:row>37</xdr:row>
      <xdr:rowOff>76516</xdr:rowOff>
    </xdr:to>
    <xdr:sp macro="" textlink="">
      <xdr:nvSpPr>
        <xdr:cNvPr id="317" name="円/楕円 316"/>
        <xdr:cNvSpPr/>
      </xdr:nvSpPr>
      <xdr:spPr>
        <a:xfrm>
          <a:off x="8699500" y="631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67643</xdr:rowOff>
    </xdr:from>
    <xdr:ext cx="534377" cy="259045"/>
    <xdr:sp macro="" textlink="">
      <xdr:nvSpPr>
        <xdr:cNvPr id="318" name="テキスト ボックス 317"/>
        <xdr:cNvSpPr txBox="1"/>
      </xdr:nvSpPr>
      <xdr:spPr>
        <a:xfrm>
          <a:off x="8483111" y="641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68,221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4078</xdr:rowOff>
    </xdr:from>
    <xdr:to>
      <xdr:col>11</xdr:col>
      <xdr:colOff>358775</xdr:colOff>
      <xdr:row>37</xdr:row>
      <xdr:rowOff>105678</xdr:rowOff>
    </xdr:to>
    <xdr:sp macro="" textlink="">
      <xdr:nvSpPr>
        <xdr:cNvPr id="319" name="円/楕円 318"/>
        <xdr:cNvSpPr/>
      </xdr:nvSpPr>
      <xdr:spPr>
        <a:xfrm>
          <a:off x="7810500" y="634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96805</xdr:rowOff>
    </xdr:from>
    <xdr:ext cx="534377" cy="259045"/>
    <xdr:sp macro="" textlink="">
      <xdr:nvSpPr>
        <xdr:cNvPr id="320" name="テキスト ボックス 319"/>
        <xdr:cNvSpPr txBox="1"/>
      </xdr:nvSpPr>
      <xdr:spPr>
        <a:xfrm>
          <a:off x="7594111" y="644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65,542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91806</xdr:rowOff>
    </xdr:from>
    <xdr:to>
      <xdr:col>10</xdr:col>
      <xdr:colOff>155575</xdr:colOff>
      <xdr:row>37</xdr:row>
      <xdr:rowOff>21956</xdr:rowOff>
    </xdr:to>
    <xdr:sp macro="" textlink="">
      <xdr:nvSpPr>
        <xdr:cNvPr id="321" name="円/楕円 320"/>
        <xdr:cNvSpPr/>
      </xdr:nvSpPr>
      <xdr:spPr>
        <a:xfrm>
          <a:off x="6921500" y="626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38483</xdr:rowOff>
    </xdr:from>
    <xdr:ext cx="534377" cy="259045"/>
    <xdr:sp macro="" textlink="">
      <xdr:nvSpPr>
        <xdr:cNvPr id="322" name="テキスト ボックス 321"/>
        <xdr:cNvSpPr txBox="1"/>
      </xdr:nvSpPr>
      <xdr:spPr>
        <a:xfrm>
          <a:off x="6705111" y="603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135068</xdr:rowOff>
    </xdr:from>
    <xdr:to>
      <xdr:col>15</xdr:col>
      <xdr:colOff>180340</xdr:colOff>
      <xdr:row>59</xdr:row>
      <xdr:rowOff>77309</xdr:rowOff>
    </xdr:to>
    <xdr:cxnSp macro="">
      <xdr:nvCxnSpPr>
        <xdr:cNvPr id="348" name="直線コネクタ 347"/>
        <xdr:cNvCxnSpPr/>
      </xdr:nvCxnSpPr>
      <xdr:spPr>
        <a:xfrm flipV="1">
          <a:off x="10475595" y="8707568"/>
          <a:ext cx="1270" cy="148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81136</xdr:rowOff>
    </xdr:from>
    <xdr:ext cx="534377" cy="259045"/>
    <xdr:sp macro="" textlink="">
      <xdr:nvSpPr>
        <xdr:cNvPr id="349" name="普通建設事業費最小値テキスト"/>
        <xdr:cNvSpPr txBox="1"/>
      </xdr:nvSpPr>
      <xdr:spPr>
        <a:xfrm>
          <a:off x="10528300" y="1019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19,814</a:t>
          </a:r>
          <a:endParaRPr kumimoji="1" lang="ja-JP" altLang="en-US" sz="1000" b="1">
            <a:latin typeface="ＭＳ Ｐゴシック"/>
          </a:endParaRPr>
        </a:p>
      </xdr:txBody>
    </xdr:sp>
    <xdr:clientData/>
  </xdr:oneCellAnchor>
  <xdr:twoCellAnchor>
    <xdr:from>
      <xdr:col>15</xdr:col>
      <xdr:colOff>92075</xdr:colOff>
      <xdr:row>59</xdr:row>
      <xdr:rowOff>77309</xdr:rowOff>
    </xdr:from>
    <xdr:to>
      <xdr:col>15</xdr:col>
      <xdr:colOff>269875</xdr:colOff>
      <xdr:row>59</xdr:row>
      <xdr:rowOff>77309</xdr:rowOff>
    </xdr:to>
    <xdr:cxnSp macro="">
      <xdr:nvCxnSpPr>
        <xdr:cNvPr id="350" name="直線コネクタ 349"/>
        <xdr:cNvCxnSpPr/>
      </xdr:nvCxnSpPr>
      <xdr:spPr>
        <a:xfrm>
          <a:off x="10388600" y="10192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81745</xdr:rowOff>
    </xdr:from>
    <xdr:ext cx="690189" cy="259045"/>
    <xdr:sp macro="" textlink="">
      <xdr:nvSpPr>
        <xdr:cNvPr id="351" name="普通建設事業費最大値テキスト"/>
        <xdr:cNvSpPr txBox="1"/>
      </xdr:nvSpPr>
      <xdr:spPr>
        <a:xfrm>
          <a:off x="10528300" y="84827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1,384,255</a:t>
          </a:r>
          <a:endParaRPr kumimoji="1" lang="ja-JP" altLang="en-US" sz="1000" b="1">
            <a:latin typeface="ＭＳ Ｐゴシック"/>
          </a:endParaRPr>
        </a:p>
      </xdr:txBody>
    </xdr:sp>
    <xdr:clientData/>
  </xdr:oneCellAnchor>
  <xdr:twoCellAnchor>
    <xdr:from>
      <xdr:col>15</xdr:col>
      <xdr:colOff>92075</xdr:colOff>
      <xdr:row>50</xdr:row>
      <xdr:rowOff>135068</xdr:rowOff>
    </xdr:from>
    <xdr:to>
      <xdr:col>15</xdr:col>
      <xdr:colOff>269875</xdr:colOff>
      <xdr:row>50</xdr:row>
      <xdr:rowOff>135068</xdr:rowOff>
    </xdr:to>
    <xdr:cxnSp macro="">
      <xdr:nvCxnSpPr>
        <xdr:cNvPr id="352" name="直線コネクタ 351"/>
        <xdr:cNvCxnSpPr/>
      </xdr:nvCxnSpPr>
      <xdr:spPr>
        <a:xfrm>
          <a:off x="10388600" y="870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127482</xdr:rowOff>
    </xdr:from>
    <xdr:to>
      <xdr:col>15</xdr:col>
      <xdr:colOff>180975</xdr:colOff>
      <xdr:row>58</xdr:row>
      <xdr:rowOff>155904</xdr:rowOff>
    </xdr:to>
    <xdr:cxnSp macro="">
      <xdr:nvCxnSpPr>
        <xdr:cNvPr id="353" name="直線コネクタ 352"/>
        <xdr:cNvCxnSpPr/>
      </xdr:nvCxnSpPr>
      <xdr:spPr>
        <a:xfrm>
          <a:off x="9639300" y="10071582"/>
          <a:ext cx="838200" cy="2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117086</xdr:rowOff>
    </xdr:from>
    <xdr:ext cx="599010" cy="259045"/>
    <xdr:sp macro="" textlink="">
      <xdr:nvSpPr>
        <xdr:cNvPr id="354" name="普通建設事業費平均値テキスト"/>
        <xdr:cNvSpPr txBox="1"/>
      </xdr:nvSpPr>
      <xdr:spPr>
        <a:xfrm>
          <a:off x="10528300" y="9889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115,123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94209</xdr:rowOff>
    </xdr:from>
    <xdr:to>
      <xdr:col>15</xdr:col>
      <xdr:colOff>231775</xdr:colOff>
      <xdr:row>59</xdr:row>
      <xdr:rowOff>24359</xdr:rowOff>
    </xdr:to>
    <xdr:sp macro="" textlink="">
      <xdr:nvSpPr>
        <xdr:cNvPr id="355" name="フローチャート : 判断 354"/>
        <xdr:cNvSpPr/>
      </xdr:nvSpPr>
      <xdr:spPr>
        <a:xfrm>
          <a:off x="10426700" y="1003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127482</xdr:rowOff>
    </xdr:from>
    <xdr:to>
      <xdr:col>14</xdr:col>
      <xdr:colOff>28575</xdr:colOff>
      <xdr:row>58</xdr:row>
      <xdr:rowOff>128529</xdr:rowOff>
    </xdr:to>
    <xdr:cxnSp macro="">
      <xdr:nvCxnSpPr>
        <xdr:cNvPr id="356" name="直線コネクタ 355"/>
        <xdr:cNvCxnSpPr/>
      </xdr:nvCxnSpPr>
      <xdr:spPr>
        <a:xfrm flipV="1">
          <a:off x="8750300" y="10071582"/>
          <a:ext cx="8890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135080</xdr:rowOff>
    </xdr:from>
    <xdr:to>
      <xdr:col>14</xdr:col>
      <xdr:colOff>79375</xdr:colOff>
      <xdr:row>59</xdr:row>
      <xdr:rowOff>65230</xdr:rowOff>
    </xdr:to>
    <xdr:sp macro="" textlink="">
      <xdr:nvSpPr>
        <xdr:cNvPr id="357" name="フローチャート : 判断 356"/>
        <xdr:cNvSpPr/>
      </xdr:nvSpPr>
      <xdr:spPr>
        <a:xfrm>
          <a:off x="95885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56357</xdr:rowOff>
    </xdr:from>
    <xdr:ext cx="534377" cy="259045"/>
    <xdr:sp macro="" textlink="">
      <xdr:nvSpPr>
        <xdr:cNvPr id="358" name="テキスト ボックス 357"/>
        <xdr:cNvSpPr txBox="1"/>
      </xdr:nvSpPr>
      <xdr:spPr>
        <a:xfrm>
          <a:off x="9372111" y="1017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128529</xdr:rowOff>
    </xdr:from>
    <xdr:to>
      <xdr:col>12</xdr:col>
      <xdr:colOff>511175</xdr:colOff>
      <xdr:row>58</xdr:row>
      <xdr:rowOff>160651</xdr:rowOff>
    </xdr:to>
    <xdr:cxnSp macro="">
      <xdr:nvCxnSpPr>
        <xdr:cNvPr id="359" name="直線コネクタ 358"/>
        <xdr:cNvCxnSpPr/>
      </xdr:nvCxnSpPr>
      <xdr:spPr>
        <a:xfrm flipV="1">
          <a:off x="7861300" y="10072629"/>
          <a:ext cx="889000" cy="3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124223</xdr:rowOff>
    </xdr:from>
    <xdr:to>
      <xdr:col>12</xdr:col>
      <xdr:colOff>561975</xdr:colOff>
      <xdr:row>59</xdr:row>
      <xdr:rowOff>54373</xdr:rowOff>
    </xdr:to>
    <xdr:sp macro="" textlink="">
      <xdr:nvSpPr>
        <xdr:cNvPr id="360" name="フローチャート : 判断 359"/>
        <xdr:cNvSpPr/>
      </xdr:nvSpPr>
      <xdr:spPr>
        <a:xfrm>
          <a:off x="8699500" y="10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45500</xdr:rowOff>
    </xdr:from>
    <xdr:ext cx="534377" cy="259045"/>
    <xdr:sp macro="" textlink="">
      <xdr:nvSpPr>
        <xdr:cNvPr id="361" name="テキスト ボックス 360"/>
        <xdr:cNvSpPr txBox="1"/>
      </xdr:nvSpPr>
      <xdr:spPr>
        <a:xfrm>
          <a:off x="8483111" y="1016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160651</xdr:rowOff>
    </xdr:from>
    <xdr:to>
      <xdr:col>11</xdr:col>
      <xdr:colOff>307975</xdr:colOff>
      <xdr:row>59</xdr:row>
      <xdr:rowOff>47727</xdr:rowOff>
    </xdr:to>
    <xdr:cxnSp macro="">
      <xdr:nvCxnSpPr>
        <xdr:cNvPr id="362" name="直線コネクタ 361"/>
        <xdr:cNvCxnSpPr/>
      </xdr:nvCxnSpPr>
      <xdr:spPr>
        <a:xfrm flipV="1">
          <a:off x="6972300" y="10104751"/>
          <a:ext cx="889000" cy="5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130277</xdr:rowOff>
    </xdr:from>
    <xdr:to>
      <xdr:col>11</xdr:col>
      <xdr:colOff>358775</xdr:colOff>
      <xdr:row>59</xdr:row>
      <xdr:rowOff>60427</xdr:rowOff>
    </xdr:to>
    <xdr:sp macro="" textlink="">
      <xdr:nvSpPr>
        <xdr:cNvPr id="363" name="フローチャート : 判断 362"/>
        <xdr:cNvSpPr/>
      </xdr:nvSpPr>
      <xdr:spPr>
        <a:xfrm>
          <a:off x="7810500" y="100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51554</xdr:rowOff>
    </xdr:from>
    <xdr:ext cx="534377" cy="259045"/>
    <xdr:sp macro="" textlink="">
      <xdr:nvSpPr>
        <xdr:cNvPr id="364" name="テキスト ボックス 363"/>
        <xdr:cNvSpPr txBox="1"/>
      </xdr:nvSpPr>
      <xdr:spPr>
        <a:xfrm>
          <a:off x="7594111" y="1016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81,990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142695</xdr:rowOff>
    </xdr:from>
    <xdr:to>
      <xdr:col>10</xdr:col>
      <xdr:colOff>155575</xdr:colOff>
      <xdr:row>59</xdr:row>
      <xdr:rowOff>72845</xdr:rowOff>
    </xdr:to>
    <xdr:sp macro="" textlink="">
      <xdr:nvSpPr>
        <xdr:cNvPr id="365" name="フローチャート : 判断 364"/>
        <xdr:cNvSpPr/>
      </xdr:nvSpPr>
      <xdr:spPr>
        <a:xfrm>
          <a:off x="6921500" y="1008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89372</xdr:rowOff>
    </xdr:from>
    <xdr:ext cx="534377" cy="259045"/>
    <xdr:sp macro="" textlink="">
      <xdr:nvSpPr>
        <xdr:cNvPr id="366" name="テキスト ボックス 365"/>
        <xdr:cNvSpPr txBox="1"/>
      </xdr:nvSpPr>
      <xdr:spPr>
        <a:xfrm>
          <a:off x="6705111" y="986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70,582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105104</xdr:rowOff>
    </xdr:from>
    <xdr:to>
      <xdr:col>15</xdr:col>
      <xdr:colOff>231775</xdr:colOff>
      <xdr:row>59</xdr:row>
      <xdr:rowOff>35254</xdr:rowOff>
    </xdr:to>
    <xdr:sp macro="" textlink="">
      <xdr:nvSpPr>
        <xdr:cNvPr id="372" name="円/楕円 371"/>
        <xdr:cNvSpPr/>
      </xdr:nvSpPr>
      <xdr:spPr>
        <a:xfrm>
          <a:off x="10426700" y="100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72637</xdr:rowOff>
    </xdr:from>
    <xdr:ext cx="599010" cy="259045"/>
    <xdr:sp macro="" textlink="">
      <xdr:nvSpPr>
        <xdr:cNvPr id="373" name="普通建設事業費該当値テキスト"/>
        <xdr:cNvSpPr txBox="1"/>
      </xdr:nvSpPr>
      <xdr:spPr>
        <a:xfrm>
          <a:off x="10528300" y="1001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105,115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76682</xdr:rowOff>
    </xdr:from>
    <xdr:to>
      <xdr:col>14</xdr:col>
      <xdr:colOff>79375</xdr:colOff>
      <xdr:row>59</xdr:row>
      <xdr:rowOff>6832</xdr:rowOff>
    </xdr:to>
    <xdr:sp macro="" textlink="">
      <xdr:nvSpPr>
        <xdr:cNvPr id="374" name="円/楕円 373"/>
        <xdr:cNvSpPr/>
      </xdr:nvSpPr>
      <xdr:spPr>
        <a:xfrm>
          <a:off x="9588500" y="100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23359</xdr:rowOff>
    </xdr:from>
    <xdr:ext cx="599010" cy="259045"/>
    <xdr:sp macro="" textlink="">
      <xdr:nvSpPr>
        <xdr:cNvPr id="375" name="テキスト ボックス 374"/>
        <xdr:cNvSpPr txBox="1"/>
      </xdr:nvSpPr>
      <xdr:spPr>
        <a:xfrm>
          <a:off x="9339794" y="979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131,224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77729</xdr:rowOff>
    </xdr:from>
    <xdr:to>
      <xdr:col>12</xdr:col>
      <xdr:colOff>561975</xdr:colOff>
      <xdr:row>59</xdr:row>
      <xdr:rowOff>7879</xdr:rowOff>
    </xdr:to>
    <xdr:sp macro="" textlink="">
      <xdr:nvSpPr>
        <xdr:cNvPr id="376" name="円/楕円 375"/>
        <xdr:cNvSpPr/>
      </xdr:nvSpPr>
      <xdr:spPr>
        <a:xfrm>
          <a:off x="8699500" y="1002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24406</xdr:rowOff>
    </xdr:from>
    <xdr:ext cx="599010" cy="259045"/>
    <xdr:sp macro="" textlink="">
      <xdr:nvSpPr>
        <xdr:cNvPr id="377" name="テキスト ボックス 376"/>
        <xdr:cNvSpPr txBox="1"/>
      </xdr:nvSpPr>
      <xdr:spPr>
        <a:xfrm>
          <a:off x="8450794" y="979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130,262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109851</xdr:rowOff>
    </xdr:from>
    <xdr:to>
      <xdr:col>11</xdr:col>
      <xdr:colOff>358775</xdr:colOff>
      <xdr:row>59</xdr:row>
      <xdr:rowOff>40001</xdr:rowOff>
    </xdr:to>
    <xdr:sp macro="" textlink="">
      <xdr:nvSpPr>
        <xdr:cNvPr id="378" name="円/楕円 377"/>
        <xdr:cNvSpPr/>
      </xdr:nvSpPr>
      <xdr:spPr>
        <a:xfrm>
          <a:off x="7810500" y="1005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56528</xdr:rowOff>
    </xdr:from>
    <xdr:ext cx="599010" cy="259045"/>
    <xdr:sp macro="" textlink="">
      <xdr:nvSpPr>
        <xdr:cNvPr id="379" name="テキスト ボックス 378"/>
        <xdr:cNvSpPr txBox="1"/>
      </xdr:nvSpPr>
      <xdr:spPr>
        <a:xfrm>
          <a:off x="7561794" y="982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100,753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168377</xdr:rowOff>
    </xdr:from>
    <xdr:to>
      <xdr:col>10</xdr:col>
      <xdr:colOff>155575</xdr:colOff>
      <xdr:row>59</xdr:row>
      <xdr:rowOff>98527</xdr:rowOff>
    </xdr:to>
    <xdr:sp macro="" textlink="">
      <xdr:nvSpPr>
        <xdr:cNvPr id="380" name="円/楕円 379"/>
        <xdr:cNvSpPr/>
      </xdr:nvSpPr>
      <xdr:spPr>
        <a:xfrm>
          <a:off x="6921500" y="101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89654</xdr:rowOff>
    </xdr:from>
    <xdr:ext cx="534377" cy="259045"/>
    <xdr:sp macro="" textlink="">
      <xdr:nvSpPr>
        <xdr:cNvPr id="381" name="テキスト ボックス 380"/>
        <xdr:cNvSpPr txBox="1"/>
      </xdr:nvSpPr>
      <xdr:spPr>
        <a:xfrm>
          <a:off x="6705111" y="1020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41938</xdr:rowOff>
    </xdr:from>
    <xdr:to>
      <xdr:col>15</xdr:col>
      <xdr:colOff>180340</xdr:colOff>
      <xdr:row>79</xdr:row>
      <xdr:rowOff>97517</xdr:rowOff>
    </xdr:to>
    <xdr:cxnSp macro="">
      <xdr:nvCxnSpPr>
        <xdr:cNvPr id="407" name="直線コネクタ 406"/>
        <xdr:cNvCxnSpPr/>
      </xdr:nvCxnSpPr>
      <xdr:spPr>
        <a:xfrm flipV="1">
          <a:off x="10475595" y="12214888"/>
          <a:ext cx="1270" cy="1427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101344</xdr:rowOff>
    </xdr:from>
    <xdr:ext cx="378565" cy="259045"/>
    <xdr:sp macro="" textlink="">
      <xdr:nvSpPr>
        <xdr:cNvPr id="408" name="普通建設事業費 （ うち新規整備　）最小値テキスト"/>
        <xdr:cNvSpPr txBox="1"/>
      </xdr:nvSpPr>
      <xdr:spPr>
        <a:xfrm>
          <a:off x="10528300" y="13645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15</xdr:col>
      <xdr:colOff>92075</xdr:colOff>
      <xdr:row>79</xdr:row>
      <xdr:rowOff>97517</xdr:rowOff>
    </xdr:from>
    <xdr:to>
      <xdr:col>15</xdr:col>
      <xdr:colOff>269875</xdr:colOff>
      <xdr:row>79</xdr:row>
      <xdr:rowOff>97517</xdr:rowOff>
    </xdr:to>
    <xdr:cxnSp macro="">
      <xdr:nvCxnSpPr>
        <xdr:cNvPr id="409" name="直線コネクタ 408"/>
        <xdr:cNvCxnSpPr/>
      </xdr:nvCxnSpPr>
      <xdr:spPr>
        <a:xfrm>
          <a:off x="10388600" y="1364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160065</xdr:rowOff>
    </xdr:from>
    <xdr:ext cx="599010" cy="259045"/>
    <xdr:sp macro="" textlink="">
      <xdr:nvSpPr>
        <xdr:cNvPr id="410" name="普通建設事業費 （ うち新規整備　）最大値テキスト"/>
        <xdr:cNvSpPr txBox="1"/>
      </xdr:nvSpPr>
      <xdr:spPr>
        <a:xfrm>
          <a:off x="10528300" y="1199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874,872</a:t>
          </a:r>
          <a:endParaRPr kumimoji="1" lang="ja-JP" altLang="en-US" sz="1000" b="1">
            <a:latin typeface="ＭＳ Ｐゴシック"/>
          </a:endParaRPr>
        </a:p>
      </xdr:txBody>
    </xdr:sp>
    <xdr:clientData/>
  </xdr:oneCellAnchor>
  <xdr:twoCellAnchor>
    <xdr:from>
      <xdr:col>15</xdr:col>
      <xdr:colOff>92075</xdr:colOff>
      <xdr:row>71</xdr:row>
      <xdr:rowOff>41938</xdr:rowOff>
    </xdr:from>
    <xdr:to>
      <xdr:col>15</xdr:col>
      <xdr:colOff>269875</xdr:colOff>
      <xdr:row>71</xdr:row>
      <xdr:rowOff>41938</xdr:rowOff>
    </xdr:to>
    <xdr:cxnSp macro="">
      <xdr:nvCxnSpPr>
        <xdr:cNvPr id="411" name="直線コネクタ 410"/>
        <xdr:cNvCxnSpPr/>
      </xdr:nvCxnSpPr>
      <xdr:spPr>
        <a:xfrm>
          <a:off x="10388600" y="1221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165398</xdr:rowOff>
    </xdr:from>
    <xdr:to>
      <xdr:col>15</xdr:col>
      <xdr:colOff>180975</xdr:colOff>
      <xdr:row>78</xdr:row>
      <xdr:rowOff>169811</xdr:rowOff>
    </xdr:to>
    <xdr:cxnSp macro="">
      <xdr:nvCxnSpPr>
        <xdr:cNvPr id="412" name="直線コネクタ 411"/>
        <xdr:cNvCxnSpPr/>
      </xdr:nvCxnSpPr>
      <xdr:spPr>
        <a:xfrm>
          <a:off x="9639300" y="13538498"/>
          <a:ext cx="838200" cy="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98232</xdr:rowOff>
    </xdr:from>
    <xdr:ext cx="534377" cy="259045"/>
    <xdr:sp macro="" textlink="">
      <xdr:nvSpPr>
        <xdr:cNvPr id="413" name="普通建設事業費 （ うち新規整備　）平均値テキスト"/>
        <xdr:cNvSpPr txBox="1"/>
      </xdr:nvSpPr>
      <xdr:spPr>
        <a:xfrm>
          <a:off x="10528300" y="13471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61,073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119805</xdr:rowOff>
    </xdr:from>
    <xdr:to>
      <xdr:col>15</xdr:col>
      <xdr:colOff>231775</xdr:colOff>
      <xdr:row>79</xdr:row>
      <xdr:rowOff>49955</xdr:rowOff>
    </xdr:to>
    <xdr:sp macro="" textlink="">
      <xdr:nvSpPr>
        <xdr:cNvPr id="414" name="フローチャート : 判断 413"/>
        <xdr:cNvSpPr/>
      </xdr:nvSpPr>
      <xdr:spPr>
        <a:xfrm>
          <a:off x="104267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116334</xdr:rowOff>
    </xdr:from>
    <xdr:to>
      <xdr:col>14</xdr:col>
      <xdr:colOff>28575</xdr:colOff>
      <xdr:row>78</xdr:row>
      <xdr:rowOff>165398</xdr:rowOff>
    </xdr:to>
    <xdr:cxnSp macro="">
      <xdr:nvCxnSpPr>
        <xdr:cNvPr id="415" name="直線コネクタ 414"/>
        <xdr:cNvCxnSpPr/>
      </xdr:nvCxnSpPr>
      <xdr:spPr>
        <a:xfrm>
          <a:off x="8750300" y="13489434"/>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154919</xdr:rowOff>
    </xdr:from>
    <xdr:to>
      <xdr:col>14</xdr:col>
      <xdr:colOff>79375</xdr:colOff>
      <xdr:row>79</xdr:row>
      <xdr:rowOff>85069</xdr:rowOff>
    </xdr:to>
    <xdr:sp macro="" textlink="">
      <xdr:nvSpPr>
        <xdr:cNvPr id="416" name="フローチャート : 判断 415"/>
        <xdr:cNvSpPr/>
      </xdr:nvSpPr>
      <xdr:spPr>
        <a:xfrm>
          <a:off x="9588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76196</xdr:rowOff>
    </xdr:from>
    <xdr:ext cx="534377" cy="259045"/>
    <xdr:sp macro="" textlink="">
      <xdr:nvSpPr>
        <xdr:cNvPr id="417" name="テキスト ボックス 416"/>
        <xdr:cNvSpPr txBox="1"/>
      </xdr:nvSpPr>
      <xdr:spPr>
        <a:xfrm>
          <a:off x="9372111" y="136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149312</xdr:rowOff>
    </xdr:from>
    <xdr:to>
      <xdr:col>12</xdr:col>
      <xdr:colOff>561975</xdr:colOff>
      <xdr:row>79</xdr:row>
      <xdr:rowOff>79462</xdr:rowOff>
    </xdr:to>
    <xdr:sp macro="" textlink="">
      <xdr:nvSpPr>
        <xdr:cNvPr id="418" name="フローチャート : 判断 417"/>
        <xdr:cNvSpPr/>
      </xdr:nvSpPr>
      <xdr:spPr>
        <a:xfrm>
          <a:off x="8699500" y="1352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70589</xdr:rowOff>
    </xdr:from>
    <xdr:ext cx="534377" cy="259045"/>
    <xdr:sp macro="" textlink="">
      <xdr:nvSpPr>
        <xdr:cNvPr id="419" name="テキスト ボックス 418"/>
        <xdr:cNvSpPr txBox="1"/>
      </xdr:nvSpPr>
      <xdr:spPr>
        <a:xfrm>
          <a:off x="8483111" y="1361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119011</xdr:rowOff>
    </xdr:from>
    <xdr:to>
      <xdr:col>15</xdr:col>
      <xdr:colOff>231775</xdr:colOff>
      <xdr:row>79</xdr:row>
      <xdr:rowOff>49161</xdr:rowOff>
    </xdr:to>
    <xdr:sp macro="" textlink="">
      <xdr:nvSpPr>
        <xdr:cNvPr id="425" name="円/楕円 424"/>
        <xdr:cNvSpPr/>
      </xdr:nvSpPr>
      <xdr:spPr>
        <a:xfrm>
          <a:off x="10426700" y="1349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78388</xdr:rowOff>
    </xdr:from>
    <xdr:ext cx="534377" cy="259045"/>
    <xdr:sp macro="" textlink="">
      <xdr:nvSpPr>
        <xdr:cNvPr id="426" name="普通建設事業費 （ うち新規整備　）該当値テキスト"/>
        <xdr:cNvSpPr txBox="1"/>
      </xdr:nvSpPr>
      <xdr:spPr>
        <a:xfrm>
          <a:off x="10528300" y="132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61,559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114598</xdr:rowOff>
    </xdr:from>
    <xdr:to>
      <xdr:col>14</xdr:col>
      <xdr:colOff>79375</xdr:colOff>
      <xdr:row>79</xdr:row>
      <xdr:rowOff>44748</xdr:rowOff>
    </xdr:to>
    <xdr:sp macro="" textlink="">
      <xdr:nvSpPr>
        <xdr:cNvPr id="427" name="円/楕円 426"/>
        <xdr:cNvSpPr/>
      </xdr:nvSpPr>
      <xdr:spPr>
        <a:xfrm>
          <a:off x="9588500" y="1348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61275</xdr:rowOff>
    </xdr:from>
    <xdr:ext cx="534377" cy="259045"/>
    <xdr:sp macro="" textlink="">
      <xdr:nvSpPr>
        <xdr:cNvPr id="428" name="テキスト ボックス 427"/>
        <xdr:cNvSpPr txBox="1"/>
      </xdr:nvSpPr>
      <xdr:spPr>
        <a:xfrm>
          <a:off x="9372111" y="1326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64,262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65534</xdr:rowOff>
    </xdr:from>
    <xdr:to>
      <xdr:col>12</xdr:col>
      <xdr:colOff>561975</xdr:colOff>
      <xdr:row>78</xdr:row>
      <xdr:rowOff>167134</xdr:rowOff>
    </xdr:to>
    <xdr:sp macro="" textlink="">
      <xdr:nvSpPr>
        <xdr:cNvPr id="429" name="円/楕円 428"/>
        <xdr:cNvSpPr/>
      </xdr:nvSpPr>
      <xdr:spPr>
        <a:xfrm>
          <a:off x="8699500" y="134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12211</xdr:rowOff>
    </xdr:from>
    <xdr:ext cx="534377" cy="259045"/>
    <xdr:sp macro="" textlink="">
      <xdr:nvSpPr>
        <xdr:cNvPr id="430" name="テキスト ボックス 429"/>
        <xdr:cNvSpPr txBox="1"/>
      </xdr:nvSpPr>
      <xdr:spPr>
        <a:xfrm>
          <a:off x="8483111" y="1321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118478</xdr:rowOff>
    </xdr:from>
    <xdr:to>
      <xdr:col>15</xdr:col>
      <xdr:colOff>180340</xdr:colOff>
      <xdr:row>99</xdr:row>
      <xdr:rowOff>8141</xdr:rowOff>
    </xdr:to>
    <xdr:cxnSp macro="">
      <xdr:nvCxnSpPr>
        <xdr:cNvPr id="454" name="直線コネクタ 453"/>
        <xdr:cNvCxnSpPr/>
      </xdr:nvCxnSpPr>
      <xdr:spPr>
        <a:xfrm flipV="1">
          <a:off x="10475595" y="15548978"/>
          <a:ext cx="1270" cy="1432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11968</xdr:rowOff>
    </xdr:from>
    <xdr:ext cx="469744" cy="259045"/>
    <xdr:sp macro="" textlink="">
      <xdr:nvSpPr>
        <xdr:cNvPr id="455" name="普通建設事業費 （ うち更新整備　）最小値テキスト"/>
        <xdr:cNvSpPr txBox="1"/>
      </xdr:nvSpPr>
      <xdr:spPr>
        <a:xfrm>
          <a:off x="10528300" y="1698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a:t>
          </a:r>
          <a:endParaRPr kumimoji="1" lang="ja-JP" altLang="en-US" sz="1000" b="1">
            <a:latin typeface="ＭＳ Ｐゴシック"/>
          </a:endParaRPr>
        </a:p>
      </xdr:txBody>
    </xdr:sp>
    <xdr:clientData/>
  </xdr:oneCellAnchor>
  <xdr:twoCellAnchor>
    <xdr:from>
      <xdr:col>15</xdr:col>
      <xdr:colOff>92075</xdr:colOff>
      <xdr:row>99</xdr:row>
      <xdr:rowOff>8141</xdr:rowOff>
    </xdr:from>
    <xdr:to>
      <xdr:col>15</xdr:col>
      <xdr:colOff>269875</xdr:colOff>
      <xdr:row>99</xdr:row>
      <xdr:rowOff>8141</xdr:rowOff>
    </xdr:to>
    <xdr:cxnSp macro="">
      <xdr:nvCxnSpPr>
        <xdr:cNvPr id="456" name="直線コネクタ 455"/>
        <xdr:cNvCxnSpPr/>
      </xdr:nvCxnSpPr>
      <xdr:spPr>
        <a:xfrm>
          <a:off x="10388600" y="1698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65155</xdr:rowOff>
    </xdr:from>
    <xdr:ext cx="534377" cy="259045"/>
    <xdr:sp macro="" textlink="">
      <xdr:nvSpPr>
        <xdr:cNvPr id="457" name="普通建設事業費 （ うち更新整備　）最大値テキスト"/>
        <xdr:cNvSpPr txBox="1"/>
      </xdr:nvSpPr>
      <xdr:spPr>
        <a:xfrm>
          <a:off x="10528300" y="1532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77,114</a:t>
          </a:r>
          <a:endParaRPr kumimoji="1" lang="ja-JP" altLang="en-US" sz="1000" b="1">
            <a:latin typeface="ＭＳ Ｐゴシック"/>
          </a:endParaRPr>
        </a:p>
      </xdr:txBody>
    </xdr:sp>
    <xdr:clientData/>
  </xdr:oneCellAnchor>
  <xdr:twoCellAnchor>
    <xdr:from>
      <xdr:col>15</xdr:col>
      <xdr:colOff>92075</xdr:colOff>
      <xdr:row>90</xdr:row>
      <xdr:rowOff>118478</xdr:rowOff>
    </xdr:from>
    <xdr:to>
      <xdr:col>15</xdr:col>
      <xdr:colOff>269875</xdr:colOff>
      <xdr:row>90</xdr:row>
      <xdr:rowOff>118478</xdr:rowOff>
    </xdr:to>
    <xdr:cxnSp macro="">
      <xdr:nvCxnSpPr>
        <xdr:cNvPr id="458" name="直線コネクタ 457"/>
        <xdr:cNvCxnSpPr/>
      </xdr:nvCxnSpPr>
      <xdr:spPr>
        <a:xfrm>
          <a:off x="10388600" y="15548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9416</xdr:rowOff>
    </xdr:from>
    <xdr:to>
      <xdr:col>15</xdr:col>
      <xdr:colOff>180975</xdr:colOff>
      <xdr:row>95</xdr:row>
      <xdr:rowOff>3663</xdr:rowOff>
    </xdr:to>
    <xdr:cxnSp macro="">
      <xdr:nvCxnSpPr>
        <xdr:cNvPr id="459" name="直線コネクタ 458"/>
        <xdr:cNvCxnSpPr/>
      </xdr:nvCxnSpPr>
      <xdr:spPr>
        <a:xfrm>
          <a:off x="9639300" y="15954266"/>
          <a:ext cx="838200" cy="3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101637</xdr:rowOff>
    </xdr:from>
    <xdr:ext cx="534377" cy="259045"/>
    <xdr:sp macro="" textlink="">
      <xdr:nvSpPr>
        <xdr:cNvPr id="460" name="普通建設事業費 （ うち更新整備　）平均値テキスト"/>
        <xdr:cNvSpPr txBox="1"/>
      </xdr:nvSpPr>
      <xdr:spPr>
        <a:xfrm>
          <a:off x="10528300" y="1638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123210</xdr:rowOff>
    </xdr:from>
    <xdr:to>
      <xdr:col>15</xdr:col>
      <xdr:colOff>231775</xdr:colOff>
      <xdr:row>96</xdr:row>
      <xdr:rowOff>53360</xdr:rowOff>
    </xdr:to>
    <xdr:sp macro="" textlink="">
      <xdr:nvSpPr>
        <xdr:cNvPr id="461" name="フローチャート : 判断 460"/>
        <xdr:cNvSpPr/>
      </xdr:nvSpPr>
      <xdr:spPr>
        <a:xfrm>
          <a:off x="104267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9416</xdr:rowOff>
    </xdr:from>
    <xdr:to>
      <xdr:col>14</xdr:col>
      <xdr:colOff>28575</xdr:colOff>
      <xdr:row>96</xdr:row>
      <xdr:rowOff>148140</xdr:rowOff>
    </xdr:to>
    <xdr:cxnSp macro="">
      <xdr:nvCxnSpPr>
        <xdr:cNvPr id="462" name="直線コネクタ 461"/>
        <xdr:cNvCxnSpPr/>
      </xdr:nvCxnSpPr>
      <xdr:spPr>
        <a:xfrm flipV="1">
          <a:off x="8750300" y="15954266"/>
          <a:ext cx="889000" cy="65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140145</xdr:rowOff>
    </xdr:from>
    <xdr:to>
      <xdr:col>14</xdr:col>
      <xdr:colOff>79375</xdr:colOff>
      <xdr:row>96</xdr:row>
      <xdr:rowOff>70295</xdr:rowOff>
    </xdr:to>
    <xdr:sp macro="" textlink="">
      <xdr:nvSpPr>
        <xdr:cNvPr id="463" name="フローチャート : 判断 462"/>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61422</xdr:rowOff>
    </xdr:from>
    <xdr:ext cx="534377" cy="259045"/>
    <xdr:sp macro="" textlink="">
      <xdr:nvSpPr>
        <xdr:cNvPr id="464" name="テキスト ボックス 463"/>
        <xdr:cNvSpPr txBox="1"/>
      </xdr:nvSpPr>
      <xdr:spPr>
        <a:xfrm>
          <a:off x="9372111" y="1652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117742</xdr:rowOff>
    </xdr:from>
    <xdr:to>
      <xdr:col>12</xdr:col>
      <xdr:colOff>561975</xdr:colOff>
      <xdr:row>96</xdr:row>
      <xdr:rowOff>47892</xdr:rowOff>
    </xdr:to>
    <xdr:sp macro="" textlink="">
      <xdr:nvSpPr>
        <xdr:cNvPr id="465" name="フローチャート : 判断 464"/>
        <xdr:cNvSpPr/>
      </xdr:nvSpPr>
      <xdr:spPr>
        <a:xfrm>
          <a:off x="8699500" y="1640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64419</xdr:rowOff>
    </xdr:from>
    <xdr:ext cx="534377" cy="259045"/>
    <xdr:sp macro="" textlink="">
      <xdr:nvSpPr>
        <xdr:cNvPr id="466" name="テキスト ボックス 465"/>
        <xdr:cNvSpPr txBox="1"/>
      </xdr:nvSpPr>
      <xdr:spPr>
        <a:xfrm>
          <a:off x="8483111" y="1618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124313</xdr:rowOff>
    </xdr:from>
    <xdr:to>
      <xdr:col>15</xdr:col>
      <xdr:colOff>231775</xdr:colOff>
      <xdr:row>95</xdr:row>
      <xdr:rowOff>54463</xdr:rowOff>
    </xdr:to>
    <xdr:sp macro="" textlink="">
      <xdr:nvSpPr>
        <xdr:cNvPr id="472" name="円/楕円 471"/>
        <xdr:cNvSpPr/>
      </xdr:nvSpPr>
      <xdr:spPr>
        <a:xfrm>
          <a:off x="10426700" y="1624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147190</xdr:rowOff>
    </xdr:from>
    <xdr:ext cx="534377" cy="259045"/>
    <xdr:sp macro="" textlink="">
      <xdr:nvSpPr>
        <xdr:cNvPr id="473" name="普通建設事業費 （ うち更新整備　）該当値テキスト"/>
        <xdr:cNvSpPr txBox="1"/>
      </xdr:nvSpPr>
      <xdr:spPr>
        <a:xfrm>
          <a:off x="10528300" y="1609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38,141</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130066</xdr:rowOff>
    </xdr:from>
    <xdr:to>
      <xdr:col>14</xdr:col>
      <xdr:colOff>79375</xdr:colOff>
      <xdr:row>93</xdr:row>
      <xdr:rowOff>60216</xdr:rowOff>
    </xdr:to>
    <xdr:sp macro="" textlink="">
      <xdr:nvSpPr>
        <xdr:cNvPr id="474" name="円/楕円 473"/>
        <xdr:cNvSpPr/>
      </xdr:nvSpPr>
      <xdr:spPr>
        <a:xfrm>
          <a:off x="9588500" y="1590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76743</xdr:rowOff>
    </xdr:from>
    <xdr:ext cx="534377" cy="259045"/>
    <xdr:sp macro="" textlink="">
      <xdr:nvSpPr>
        <xdr:cNvPr id="475" name="テキスト ボックス 474"/>
        <xdr:cNvSpPr txBox="1"/>
      </xdr:nvSpPr>
      <xdr:spPr>
        <a:xfrm>
          <a:off x="9372111" y="1567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55,839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97340</xdr:rowOff>
    </xdr:from>
    <xdr:to>
      <xdr:col>12</xdr:col>
      <xdr:colOff>561975</xdr:colOff>
      <xdr:row>97</xdr:row>
      <xdr:rowOff>27490</xdr:rowOff>
    </xdr:to>
    <xdr:sp macro="" textlink="">
      <xdr:nvSpPr>
        <xdr:cNvPr id="476" name="円/楕円 475"/>
        <xdr:cNvSpPr/>
      </xdr:nvSpPr>
      <xdr:spPr>
        <a:xfrm>
          <a:off x="8699500" y="1655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18617</xdr:rowOff>
    </xdr:from>
    <xdr:ext cx="534377" cy="259045"/>
    <xdr:sp macro="" textlink="">
      <xdr:nvSpPr>
        <xdr:cNvPr id="477" name="テキスト ボックス 476"/>
        <xdr:cNvSpPr txBox="1"/>
      </xdr:nvSpPr>
      <xdr:spPr>
        <a:xfrm>
          <a:off x="8483111" y="1664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8" name="直線コネクタ 48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9" name="テキスト ボックス 48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0" name="直線コネクタ 48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1" name="テキスト ボックス 49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2" name="直線コネクタ 49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3" name="テキスト ボックス 49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4" name="直線コネクタ 49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5" name="テキスト ボックス 49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6" name="直線コネクタ 49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97" name="テキスト ボックス 49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8" name="直線コネクタ 49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9" name="テキスト ボックス 49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112954</xdr:rowOff>
    </xdr:from>
    <xdr:to>
      <xdr:col>23</xdr:col>
      <xdr:colOff>516889</xdr:colOff>
      <xdr:row>39</xdr:row>
      <xdr:rowOff>98878</xdr:rowOff>
    </xdr:to>
    <xdr:cxnSp macro="">
      <xdr:nvCxnSpPr>
        <xdr:cNvPr id="503" name="直線コネクタ 502"/>
        <xdr:cNvCxnSpPr/>
      </xdr:nvCxnSpPr>
      <xdr:spPr>
        <a:xfrm flipV="1">
          <a:off x="16317595" y="5256454"/>
          <a:ext cx="1269" cy="1528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5" name="直線コネクタ 50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59631</xdr:rowOff>
    </xdr:from>
    <xdr:ext cx="599010" cy="259045"/>
    <xdr:sp macro="" textlink="">
      <xdr:nvSpPr>
        <xdr:cNvPr id="506" name="災害復旧事業費最大値テキスト"/>
        <xdr:cNvSpPr txBox="1"/>
      </xdr:nvSpPr>
      <xdr:spPr>
        <a:xfrm>
          <a:off x="16370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30</xdr:row>
      <xdr:rowOff>112954</xdr:rowOff>
    </xdr:from>
    <xdr:to>
      <xdr:col>23</xdr:col>
      <xdr:colOff>606425</xdr:colOff>
      <xdr:row>30</xdr:row>
      <xdr:rowOff>112954</xdr:rowOff>
    </xdr:to>
    <xdr:cxnSp macro="">
      <xdr:nvCxnSpPr>
        <xdr:cNvPr id="507" name="直線コネクタ 506"/>
        <xdr:cNvCxnSpPr/>
      </xdr:nvCxnSpPr>
      <xdr:spPr>
        <a:xfrm>
          <a:off x="16230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10988</xdr:rowOff>
    </xdr:from>
    <xdr:to>
      <xdr:col>23</xdr:col>
      <xdr:colOff>517525</xdr:colOff>
      <xdr:row>39</xdr:row>
      <xdr:rowOff>71000</xdr:rowOff>
    </xdr:to>
    <xdr:cxnSp macro="">
      <xdr:nvCxnSpPr>
        <xdr:cNvPr id="508" name="直線コネクタ 507"/>
        <xdr:cNvCxnSpPr/>
      </xdr:nvCxnSpPr>
      <xdr:spPr>
        <a:xfrm>
          <a:off x="15481300" y="6697538"/>
          <a:ext cx="838200" cy="6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162961</xdr:rowOff>
    </xdr:from>
    <xdr:ext cx="469744" cy="259045"/>
    <xdr:sp macro="" textlink="">
      <xdr:nvSpPr>
        <xdr:cNvPr id="509" name="災害復旧事業費平均値テキスト"/>
        <xdr:cNvSpPr txBox="1"/>
      </xdr:nvSpPr>
      <xdr:spPr>
        <a:xfrm>
          <a:off x="16370300" y="650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140084</xdr:rowOff>
    </xdr:from>
    <xdr:to>
      <xdr:col>23</xdr:col>
      <xdr:colOff>568325</xdr:colOff>
      <xdr:row>39</xdr:row>
      <xdr:rowOff>70234</xdr:rowOff>
    </xdr:to>
    <xdr:sp macro="" textlink="">
      <xdr:nvSpPr>
        <xdr:cNvPr id="510" name="フローチャート : 判断 509"/>
        <xdr:cNvSpPr/>
      </xdr:nvSpPr>
      <xdr:spPr>
        <a:xfrm>
          <a:off x="16268700" y="665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114010</xdr:rowOff>
    </xdr:from>
    <xdr:to>
      <xdr:col>22</xdr:col>
      <xdr:colOff>365125</xdr:colOff>
      <xdr:row>39</xdr:row>
      <xdr:rowOff>10988</xdr:rowOff>
    </xdr:to>
    <xdr:cxnSp macro="">
      <xdr:nvCxnSpPr>
        <xdr:cNvPr id="511" name="直線コネクタ 510"/>
        <xdr:cNvCxnSpPr/>
      </xdr:nvCxnSpPr>
      <xdr:spPr>
        <a:xfrm>
          <a:off x="14592300" y="6629110"/>
          <a:ext cx="889000" cy="6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12950</xdr:rowOff>
    </xdr:from>
    <xdr:to>
      <xdr:col>22</xdr:col>
      <xdr:colOff>415925</xdr:colOff>
      <xdr:row>39</xdr:row>
      <xdr:rowOff>114550</xdr:rowOff>
    </xdr:to>
    <xdr:sp macro="" textlink="">
      <xdr:nvSpPr>
        <xdr:cNvPr id="512" name="フローチャート : 判断 511"/>
        <xdr:cNvSpPr/>
      </xdr:nvSpPr>
      <xdr:spPr>
        <a:xfrm>
          <a:off x="15430500" y="66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105677</xdr:rowOff>
    </xdr:from>
    <xdr:ext cx="469744" cy="259045"/>
    <xdr:sp macro="" textlink="">
      <xdr:nvSpPr>
        <xdr:cNvPr id="513" name="テキスト ボックス 512"/>
        <xdr:cNvSpPr txBox="1"/>
      </xdr:nvSpPr>
      <xdr:spPr>
        <a:xfrm>
          <a:off x="15246427" y="679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24845</xdr:rowOff>
    </xdr:from>
    <xdr:to>
      <xdr:col>21</xdr:col>
      <xdr:colOff>161925</xdr:colOff>
      <xdr:row>38</xdr:row>
      <xdr:rowOff>114010</xdr:rowOff>
    </xdr:to>
    <xdr:cxnSp macro="">
      <xdr:nvCxnSpPr>
        <xdr:cNvPr id="514" name="直線コネクタ 513"/>
        <xdr:cNvCxnSpPr/>
      </xdr:nvCxnSpPr>
      <xdr:spPr>
        <a:xfrm>
          <a:off x="13703300" y="6368495"/>
          <a:ext cx="889000" cy="26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149327</xdr:rowOff>
    </xdr:from>
    <xdr:to>
      <xdr:col>21</xdr:col>
      <xdr:colOff>212725</xdr:colOff>
      <xdr:row>39</xdr:row>
      <xdr:rowOff>79477</xdr:rowOff>
    </xdr:to>
    <xdr:sp macro="" textlink="">
      <xdr:nvSpPr>
        <xdr:cNvPr id="515" name="フローチャート : 判断 514"/>
        <xdr:cNvSpPr/>
      </xdr:nvSpPr>
      <xdr:spPr>
        <a:xfrm>
          <a:off x="14541500" y="66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70604</xdr:rowOff>
    </xdr:from>
    <xdr:ext cx="469744" cy="259045"/>
    <xdr:sp macro="" textlink="">
      <xdr:nvSpPr>
        <xdr:cNvPr id="516" name="テキスト ボックス 515"/>
        <xdr:cNvSpPr txBox="1"/>
      </xdr:nvSpPr>
      <xdr:spPr>
        <a:xfrm>
          <a:off x="14357427" y="6757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28764</xdr:rowOff>
    </xdr:from>
    <xdr:to>
      <xdr:col>19</xdr:col>
      <xdr:colOff>644525</xdr:colOff>
      <xdr:row>37</xdr:row>
      <xdr:rowOff>24845</xdr:rowOff>
    </xdr:to>
    <xdr:cxnSp macro="">
      <xdr:nvCxnSpPr>
        <xdr:cNvPr id="517" name="直線コネクタ 516"/>
        <xdr:cNvCxnSpPr/>
      </xdr:nvCxnSpPr>
      <xdr:spPr>
        <a:xfrm>
          <a:off x="12814300" y="6200964"/>
          <a:ext cx="889000" cy="16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149468</xdr:rowOff>
    </xdr:from>
    <xdr:to>
      <xdr:col>20</xdr:col>
      <xdr:colOff>9525</xdr:colOff>
      <xdr:row>39</xdr:row>
      <xdr:rowOff>79618</xdr:rowOff>
    </xdr:to>
    <xdr:sp macro="" textlink="">
      <xdr:nvSpPr>
        <xdr:cNvPr id="518" name="フローチャート : 判断 517"/>
        <xdr:cNvSpPr/>
      </xdr:nvSpPr>
      <xdr:spPr>
        <a:xfrm>
          <a:off x="13652500" y="666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70745</xdr:rowOff>
    </xdr:from>
    <xdr:ext cx="469744" cy="259045"/>
    <xdr:sp macro="" textlink="">
      <xdr:nvSpPr>
        <xdr:cNvPr id="519" name="テキスト ボックス 518"/>
        <xdr:cNvSpPr txBox="1"/>
      </xdr:nvSpPr>
      <xdr:spPr>
        <a:xfrm>
          <a:off x="13468427" y="675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93788</xdr:rowOff>
    </xdr:from>
    <xdr:to>
      <xdr:col>18</xdr:col>
      <xdr:colOff>492125</xdr:colOff>
      <xdr:row>38</xdr:row>
      <xdr:rowOff>23938</xdr:rowOff>
    </xdr:to>
    <xdr:sp macro="" textlink="">
      <xdr:nvSpPr>
        <xdr:cNvPr id="520" name="フローチャート : 判断 519"/>
        <xdr:cNvSpPr/>
      </xdr:nvSpPr>
      <xdr:spPr>
        <a:xfrm>
          <a:off x="12763500" y="643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15064</xdr:rowOff>
    </xdr:from>
    <xdr:ext cx="534377" cy="259045"/>
    <xdr:sp macro="" textlink="">
      <xdr:nvSpPr>
        <xdr:cNvPr id="521" name="テキスト ボックス 520"/>
        <xdr:cNvSpPr txBox="1"/>
      </xdr:nvSpPr>
      <xdr:spPr>
        <a:xfrm>
          <a:off x="12547111" y="653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20200</xdr:rowOff>
    </xdr:from>
    <xdr:to>
      <xdr:col>23</xdr:col>
      <xdr:colOff>568325</xdr:colOff>
      <xdr:row>39</xdr:row>
      <xdr:rowOff>121800</xdr:rowOff>
    </xdr:to>
    <xdr:sp macro="" textlink="">
      <xdr:nvSpPr>
        <xdr:cNvPr id="527" name="円/楕円 526"/>
        <xdr:cNvSpPr/>
      </xdr:nvSpPr>
      <xdr:spPr>
        <a:xfrm>
          <a:off x="16268700" y="670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118511</xdr:rowOff>
    </xdr:from>
    <xdr:ext cx="469744" cy="259045"/>
    <xdr:sp macro="" textlink="">
      <xdr:nvSpPr>
        <xdr:cNvPr id="528" name="災害復旧事業費該当値テキスト"/>
        <xdr:cNvSpPr txBox="1"/>
      </xdr:nvSpPr>
      <xdr:spPr>
        <a:xfrm>
          <a:off x="16370300" y="663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131638</xdr:rowOff>
    </xdr:from>
    <xdr:to>
      <xdr:col>22</xdr:col>
      <xdr:colOff>415925</xdr:colOff>
      <xdr:row>39</xdr:row>
      <xdr:rowOff>61788</xdr:rowOff>
    </xdr:to>
    <xdr:sp macro="" textlink="">
      <xdr:nvSpPr>
        <xdr:cNvPr id="529" name="円/楕円 528"/>
        <xdr:cNvSpPr/>
      </xdr:nvSpPr>
      <xdr:spPr>
        <a:xfrm>
          <a:off x="15430500" y="664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78314</xdr:rowOff>
    </xdr:from>
    <xdr:ext cx="469744" cy="259045"/>
    <xdr:sp macro="" textlink="">
      <xdr:nvSpPr>
        <xdr:cNvPr id="530" name="テキスト ボックス 529"/>
        <xdr:cNvSpPr txBox="1"/>
      </xdr:nvSpPr>
      <xdr:spPr>
        <a:xfrm>
          <a:off x="15246427" y="6421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63210</xdr:rowOff>
    </xdr:from>
    <xdr:to>
      <xdr:col>21</xdr:col>
      <xdr:colOff>212725</xdr:colOff>
      <xdr:row>38</xdr:row>
      <xdr:rowOff>164810</xdr:rowOff>
    </xdr:to>
    <xdr:sp macro="" textlink="">
      <xdr:nvSpPr>
        <xdr:cNvPr id="531" name="円/楕円 530"/>
        <xdr:cNvSpPr/>
      </xdr:nvSpPr>
      <xdr:spPr>
        <a:xfrm>
          <a:off x="14541500" y="657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9887</xdr:rowOff>
    </xdr:from>
    <xdr:ext cx="534377" cy="259045"/>
    <xdr:sp macro="" textlink="">
      <xdr:nvSpPr>
        <xdr:cNvPr id="532" name="テキスト ボックス 531"/>
        <xdr:cNvSpPr txBox="1"/>
      </xdr:nvSpPr>
      <xdr:spPr>
        <a:xfrm>
          <a:off x="14325111" y="635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145495</xdr:rowOff>
    </xdr:from>
    <xdr:to>
      <xdr:col>20</xdr:col>
      <xdr:colOff>9525</xdr:colOff>
      <xdr:row>37</xdr:row>
      <xdr:rowOff>75645</xdr:rowOff>
    </xdr:to>
    <xdr:sp macro="" textlink="">
      <xdr:nvSpPr>
        <xdr:cNvPr id="533" name="円/楕円 532"/>
        <xdr:cNvSpPr/>
      </xdr:nvSpPr>
      <xdr:spPr>
        <a:xfrm>
          <a:off x="13652500" y="631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92172</xdr:rowOff>
    </xdr:from>
    <xdr:ext cx="534377" cy="259045"/>
    <xdr:sp macro="" textlink="">
      <xdr:nvSpPr>
        <xdr:cNvPr id="534" name="テキスト ボックス 533"/>
        <xdr:cNvSpPr txBox="1"/>
      </xdr:nvSpPr>
      <xdr:spPr>
        <a:xfrm>
          <a:off x="13436111" y="609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38,301</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149414</xdr:rowOff>
    </xdr:from>
    <xdr:to>
      <xdr:col>18</xdr:col>
      <xdr:colOff>492125</xdr:colOff>
      <xdr:row>36</xdr:row>
      <xdr:rowOff>79564</xdr:rowOff>
    </xdr:to>
    <xdr:sp macro="" textlink="">
      <xdr:nvSpPr>
        <xdr:cNvPr id="535" name="円/楕円 534"/>
        <xdr:cNvSpPr/>
      </xdr:nvSpPr>
      <xdr:spPr>
        <a:xfrm>
          <a:off x="12763500" y="61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96091</xdr:rowOff>
    </xdr:from>
    <xdr:ext cx="534377" cy="259045"/>
    <xdr:sp macro="" textlink="">
      <xdr:nvSpPr>
        <xdr:cNvPr id="536" name="テキスト ボックス 535"/>
        <xdr:cNvSpPr txBox="1"/>
      </xdr:nvSpPr>
      <xdr:spPr>
        <a:xfrm>
          <a:off x="12547111" y="592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フローチャート :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1" name="フローチャート :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2" name="テキスト ボックス 56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4" name="フローチャート :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5" name="テキスト ボックス 56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7" name="フローチャート :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8" name="テキスト ボックス 56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フローチャート :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0" name="テキスト ボックス 56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6" name="円/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8" name="円/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9" name="テキスト ボックス 57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0" name="円/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1" name="テキスト ボックス 58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2" name="円/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3" name="テキスト ボックス 58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4" name="円/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5" name="テキスト ボックス 58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96" name="テキスト ボックス 59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98" name="テキスト ボックス 59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2" name="テキスト ボックス 60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157480</xdr:rowOff>
    </xdr:from>
    <xdr:to>
      <xdr:col>23</xdr:col>
      <xdr:colOff>516889</xdr:colOff>
      <xdr:row>79</xdr:row>
      <xdr:rowOff>134913</xdr:rowOff>
    </xdr:to>
    <xdr:cxnSp macro="">
      <xdr:nvCxnSpPr>
        <xdr:cNvPr id="610" name="直線コネクタ 609"/>
        <xdr:cNvCxnSpPr/>
      </xdr:nvCxnSpPr>
      <xdr:spPr>
        <a:xfrm flipV="1">
          <a:off x="16317595" y="12330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138740</xdr:rowOff>
    </xdr:from>
    <xdr:ext cx="534377" cy="259045"/>
    <xdr:sp macro="" textlink="">
      <xdr:nvSpPr>
        <xdr:cNvPr id="611" name="公債費最小値テキスト"/>
        <xdr:cNvSpPr txBox="1"/>
      </xdr:nvSpPr>
      <xdr:spPr>
        <a:xfrm>
          <a:off x="16370300" y="1368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79</xdr:row>
      <xdr:rowOff>134913</xdr:rowOff>
    </xdr:from>
    <xdr:to>
      <xdr:col>23</xdr:col>
      <xdr:colOff>606425</xdr:colOff>
      <xdr:row>79</xdr:row>
      <xdr:rowOff>134913</xdr:rowOff>
    </xdr:to>
    <xdr:cxnSp macro="">
      <xdr:nvCxnSpPr>
        <xdr:cNvPr id="612" name="直線コネクタ 611"/>
        <xdr:cNvCxnSpPr/>
      </xdr:nvCxnSpPr>
      <xdr:spPr>
        <a:xfrm>
          <a:off x="16230600" y="1367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104157</xdr:rowOff>
    </xdr:from>
    <xdr:ext cx="599010" cy="259045"/>
    <xdr:sp macro="" textlink="">
      <xdr:nvSpPr>
        <xdr:cNvPr id="613" name="公債費最大値テキスト"/>
        <xdr:cNvSpPr txBox="1"/>
      </xdr:nvSpPr>
      <xdr:spPr>
        <a:xfrm>
          <a:off x="16370300" y="1210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71</xdr:row>
      <xdr:rowOff>157480</xdr:rowOff>
    </xdr:from>
    <xdr:to>
      <xdr:col>23</xdr:col>
      <xdr:colOff>606425</xdr:colOff>
      <xdr:row>71</xdr:row>
      <xdr:rowOff>157480</xdr:rowOff>
    </xdr:to>
    <xdr:cxnSp macro="">
      <xdr:nvCxnSpPr>
        <xdr:cNvPr id="614" name="直線コネクタ 613"/>
        <xdr:cNvCxnSpPr/>
      </xdr:nvCxnSpPr>
      <xdr:spPr>
        <a:xfrm>
          <a:off x="16230600" y="1233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38278</xdr:rowOff>
    </xdr:from>
    <xdr:to>
      <xdr:col>23</xdr:col>
      <xdr:colOff>517525</xdr:colOff>
      <xdr:row>78</xdr:row>
      <xdr:rowOff>65748</xdr:rowOff>
    </xdr:to>
    <xdr:cxnSp macro="">
      <xdr:nvCxnSpPr>
        <xdr:cNvPr id="615" name="直線コネクタ 614"/>
        <xdr:cNvCxnSpPr/>
      </xdr:nvCxnSpPr>
      <xdr:spPr>
        <a:xfrm>
          <a:off x="15481300" y="13411378"/>
          <a:ext cx="8382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46257</xdr:rowOff>
    </xdr:from>
    <xdr:ext cx="534377" cy="259045"/>
    <xdr:sp macro="" textlink="">
      <xdr:nvSpPr>
        <xdr:cNvPr id="616" name="公債費平均値テキスト"/>
        <xdr:cNvSpPr txBox="1"/>
      </xdr:nvSpPr>
      <xdr:spPr>
        <a:xfrm>
          <a:off x="16370300" y="13076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54,659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23380</xdr:rowOff>
    </xdr:from>
    <xdr:to>
      <xdr:col>23</xdr:col>
      <xdr:colOff>568325</xdr:colOff>
      <xdr:row>77</xdr:row>
      <xdr:rowOff>124980</xdr:rowOff>
    </xdr:to>
    <xdr:sp macro="" textlink="">
      <xdr:nvSpPr>
        <xdr:cNvPr id="617" name="フローチャート : 判断 616"/>
        <xdr:cNvSpPr/>
      </xdr:nvSpPr>
      <xdr:spPr>
        <a:xfrm>
          <a:off x="162687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38278</xdr:rowOff>
    </xdr:from>
    <xdr:to>
      <xdr:col>22</xdr:col>
      <xdr:colOff>365125</xdr:colOff>
      <xdr:row>78</xdr:row>
      <xdr:rowOff>65532</xdr:rowOff>
    </xdr:to>
    <xdr:cxnSp macro="">
      <xdr:nvCxnSpPr>
        <xdr:cNvPr id="618" name="直線コネクタ 617"/>
        <xdr:cNvCxnSpPr/>
      </xdr:nvCxnSpPr>
      <xdr:spPr>
        <a:xfrm flipV="1">
          <a:off x="14592300" y="13411378"/>
          <a:ext cx="889000" cy="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61988</xdr:rowOff>
    </xdr:from>
    <xdr:to>
      <xdr:col>22</xdr:col>
      <xdr:colOff>415925</xdr:colOff>
      <xdr:row>77</xdr:row>
      <xdr:rowOff>163588</xdr:rowOff>
    </xdr:to>
    <xdr:sp macro="" textlink="">
      <xdr:nvSpPr>
        <xdr:cNvPr id="619" name="フローチャート : 判断 618"/>
        <xdr:cNvSpPr/>
      </xdr:nvSpPr>
      <xdr:spPr>
        <a:xfrm>
          <a:off x="15430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8665</xdr:rowOff>
    </xdr:from>
    <xdr:ext cx="534377" cy="259045"/>
    <xdr:sp macro="" textlink="">
      <xdr:nvSpPr>
        <xdr:cNvPr id="620" name="テキスト ボックス 619"/>
        <xdr:cNvSpPr txBox="1"/>
      </xdr:nvSpPr>
      <xdr:spPr>
        <a:xfrm>
          <a:off x="15214111" y="130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49975</xdr:rowOff>
    </xdr:from>
    <xdr:to>
      <xdr:col>21</xdr:col>
      <xdr:colOff>161925</xdr:colOff>
      <xdr:row>78</xdr:row>
      <xdr:rowOff>65532</xdr:rowOff>
    </xdr:to>
    <xdr:cxnSp macro="">
      <xdr:nvCxnSpPr>
        <xdr:cNvPr id="621" name="直線コネクタ 620"/>
        <xdr:cNvCxnSpPr/>
      </xdr:nvCxnSpPr>
      <xdr:spPr>
        <a:xfrm>
          <a:off x="13703300" y="13423075"/>
          <a:ext cx="889000" cy="1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96329</xdr:rowOff>
    </xdr:from>
    <xdr:to>
      <xdr:col>21</xdr:col>
      <xdr:colOff>212725</xdr:colOff>
      <xdr:row>78</xdr:row>
      <xdr:rowOff>26479</xdr:rowOff>
    </xdr:to>
    <xdr:sp macro="" textlink="">
      <xdr:nvSpPr>
        <xdr:cNvPr id="622" name="フローチャート : 判断 621"/>
        <xdr:cNvSpPr/>
      </xdr:nvSpPr>
      <xdr:spPr>
        <a:xfrm>
          <a:off x="14541500" y="1329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43006</xdr:rowOff>
    </xdr:from>
    <xdr:ext cx="534377" cy="259045"/>
    <xdr:sp macro="" textlink="">
      <xdr:nvSpPr>
        <xdr:cNvPr id="623" name="テキスト ボックス 622"/>
        <xdr:cNvSpPr txBox="1"/>
      </xdr:nvSpPr>
      <xdr:spPr>
        <a:xfrm>
          <a:off x="14325111" y="1307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31508</xdr:rowOff>
    </xdr:from>
    <xdr:to>
      <xdr:col>19</xdr:col>
      <xdr:colOff>644525</xdr:colOff>
      <xdr:row>78</xdr:row>
      <xdr:rowOff>49975</xdr:rowOff>
    </xdr:to>
    <xdr:cxnSp macro="">
      <xdr:nvCxnSpPr>
        <xdr:cNvPr id="624" name="直線コネクタ 623"/>
        <xdr:cNvCxnSpPr/>
      </xdr:nvCxnSpPr>
      <xdr:spPr>
        <a:xfrm>
          <a:off x="12814300" y="13404608"/>
          <a:ext cx="889000" cy="1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74473</xdr:rowOff>
    </xdr:from>
    <xdr:to>
      <xdr:col>20</xdr:col>
      <xdr:colOff>9525</xdr:colOff>
      <xdr:row>78</xdr:row>
      <xdr:rowOff>4623</xdr:rowOff>
    </xdr:to>
    <xdr:sp macro="" textlink="">
      <xdr:nvSpPr>
        <xdr:cNvPr id="625" name="フローチャート : 判断 624"/>
        <xdr:cNvSpPr/>
      </xdr:nvSpPr>
      <xdr:spPr>
        <a:xfrm>
          <a:off x="13652500" y="132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21150</xdr:rowOff>
    </xdr:from>
    <xdr:ext cx="534377" cy="259045"/>
    <xdr:sp macro="" textlink="">
      <xdr:nvSpPr>
        <xdr:cNvPr id="626" name="テキスト ボックス 625"/>
        <xdr:cNvSpPr txBox="1"/>
      </xdr:nvSpPr>
      <xdr:spPr>
        <a:xfrm>
          <a:off x="13436111" y="1305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61240</xdr:rowOff>
    </xdr:from>
    <xdr:to>
      <xdr:col>18</xdr:col>
      <xdr:colOff>492125</xdr:colOff>
      <xdr:row>77</xdr:row>
      <xdr:rowOff>162840</xdr:rowOff>
    </xdr:to>
    <xdr:sp macro="" textlink="">
      <xdr:nvSpPr>
        <xdr:cNvPr id="627" name="フローチャート : 判断 626"/>
        <xdr:cNvSpPr/>
      </xdr:nvSpPr>
      <xdr:spPr>
        <a:xfrm>
          <a:off x="12763500" y="1326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7917</xdr:rowOff>
    </xdr:from>
    <xdr:ext cx="534377" cy="259045"/>
    <xdr:sp macro="" textlink="">
      <xdr:nvSpPr>
        <xdr:cNvPr id="628" name="テキスト ボックス 627"/>
        <xdr:cNvSpPr txBox="1"/>
      </xdr:nvSpPr>
      <xdr:spPr>
        <a:xfrm>
          <a:off x="12547111" y="130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14948</xdr:rowOff>
    </xdr:from>
    <xdr:to>
      <xdr:col>23</xdr:col>
      <xdr:colOff>568325</xdr:colOff>
      <xdr:row>78</xdr:row>
      <xdr:rowOff>116548</xdr:rowOff>
    </xdr:to>
    <xdr:sp macro="" textlink="">
      <xdr:nvSpPr>
        <xdr:cNvPr id="634" name="円/楕円 633"/>
        <xdr:cNvSpPr/>
      </xdr:nvSpPr>
      <xdr:spPr>
        <a:xfrm>
          <a:off x="16268700" y="1338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164825</xdr:rowOff>
    </xdr:from>
    <xdr:ext cx="534377" cy="259045"/>
    <xdr:sp macro="" textlink="">
      <xdr:nvSpPr>
        <xdr:cNvPr id="635" name="公債費該当値テキスト"/>
        <xdr:cNvSpPr txBox="1"/>
      </xdr:nvSpPr>
      <xdr:spPr>
        <a:xfrm>
          <a:off x="16370300" y="1336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41,823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158928</xdr:rowOff>
    </xdr:from>
    <xdr:to>
      <xdr:col>22</xdr:col>
      <xdr:colOff>415925</xdr:colOff>
      <xdr:row>78</xdr:row>
      <xdr:rowOff>89078</xdr:rowOff>
    </xdr:to>
    <xdr:sp macro="" textlink="">
      <xdr:nvSpPr>
        <xdr:cNvPr id="636" name="円/楕円 635"/>
        <xdr:cNvSpPr/>
      </xdr:nvSpPr>
      <xdr:spPr>
        <a:xfrm>
          <a:off x="15430500" y="1336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80205</xdr:rowOff>
    </xdr:from>
    <xdr:ext cx="534377" cy="259045"/>
    <xdr:sp macro="" textlink="">
      <xdr:nvSpPr>
        <xdr:cNvPr id="637" name="テキスト ボックス 636"/>
        <xdr:cNvSpPr txBox="1"/>
      </xdr:nvSpPr>
      <xdr:spPr>
        <a:xfrm>
          <a:off x="15214111" y="1345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43,986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14732</xdr:rowOff>
    </xdr:from>
    <xdr:to>
      <xdr:col>21</xdr:col>
      <xdr:colOff>212725</xdr:colOff>
      <xdr:row>78</xdr:row>
      <xdr:rowOff>116332</xdr:rowOff>
    </xdr:to>
    <xdr:sp macro="" textlink="">
      <xdr:nvSpPr>
        <xdr:cNvPr id="638" name="円/楕円 637"/>
        <xdr:cNvSpPr/>
      </xdr:nvSpPr>
      <xdr:spPr>
        <a:xfrm>
          <a:off x="14541500" y="133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107459</xdr:rowOff>
    </xdr:from>
    <xdr:ext cx="534377" cy="259045"/>
    <xdr:sp macro="" textlink="">
      <xdr:nvSpPr>
        <xdr:cNvPr id="639" name="テキスト ボックス 638"/>
        <xdr:cNvSpPr txBox="1"/>
      </xdr:nvSpPr>
      <xdr:spPr>
        <a:xfrm>
          <a:off x="14325111" y="1348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170625</xdr:rowOff>
    </xdr:from>
    <xdr:to>
      <xdr:col>20</xdr:col>
      <xdr:colOff>9525</xdr:colOff>
      <xdr:row>78</xdr:row>
      <xdr:rowOff>100775</xdr:rowOff>
    </xdr:to>
    <xdr:sp macro="" textlink="">
      <xdr:nvSpPr>
        <xdr:cNvPr id="640" name="円/楕円 639"/>
        <xdr:cNvSpPr/>
      </xdr:nvSpPr>
      <xdr:spPr>
        <a:xfrm>
          <a:off x="13652500" y="133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91902</xdr:rowOff>
    </xdr:from>
    <xdr:ext cx="534377" cy="259045"/>
    <xdr:sp macro="" textlink="">
      <xdr:nvSpPr>
        <xdr:cNvPr id="641" name="テキスト ボックス 640"/>
        <xdr:cNvSpPr txBox="1"/>
      </xdr:nvSpPr>
      <xdr:spPr>
        <a:xfrm>
          <a:off x="13436111" y="1346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43,065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152158</xdr:rowOff>
    </xdr:from>
    <xdr:to>
      <xdr:col>18</xdr:col>
      <xdr:colOff>492125</xdr:colOff>
      <xdr:row>78</xdr:row>
      <xdr:rowOff>82308</xdr:rowOff>
    </xdr:to>
    <xdr:sp macro="" textlink="">
      <xdr:nvSpPr>
        <xdr:cNvPr id="642" name="円/楕円 641"/>
        <xdr:cNvSpPr/>
      </xdr:nvSpPr>
      <xdr:spPr>
        <a:xfrm>
          <a:off x="12763500" y="1335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73435</xdr:rowOff>
    </xdr:from>
    <xdr:ext cx="534377" cy="259045"/>
    <xdr:sp macro="" textlink="">
      <xdr:nvSpPr>
        <xdr:cNvPr id="643" name="テキスト ボックス 642"/>
        <xdr:cNvSpPr txBox="1"/>
      </xdr:nvSpPr>
      <xdr:spPr>
        <a:xfrm>
          <a:off x="12547111" y="1344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7" name="テキスト ボックス 65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9" name="テキスト ボックス 65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1" name="テキスト ボックス 66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5" name="テキスト ボックス 66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36979</xdr:rowOff>
    </xdr:from>
    <xdr:to>
      <xdr:col>23</xdr:col>
      <xdr:colOff>516889</xdr:colOff>
      <xdr:row>99</xdr:row>
      <xdr:rowOff>44056</xdr:rowOff>
    </xdr:to>
    <xdr:cxnSp macro="">
      <xdr:nvCxnSpPr>
        <xdr:cNvPr id="667" name="直線コネクタ 666"/>
        <xdr:cNvCxnSpPr/>
      </xdr:nvCxnSpPr>
      <xdr:spPr>
        <a:xfrm flipV="1">
          <a:off x="16317595" y="15638929"/>
          <a:ext cx="1269" cy="137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47883</xdr:rowOff>
    </xdr:from>
    <xdr:ext cx="378565" cy="259045"/>
    <xdr:sp macro="" textlink="">
      <xdr:nvSpPr>
        <xdr:cNvPr id="668" name="積立金最小値テキスト"/>
        <xdr:cNvSpPr txBox="1"/>
      </xdr:nvSpPr>
      <xdr:spPr>
        <a:xfrm>
          <a:off x="16370300" y="17021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428625</xdr:colOff>
      <xdr:row>99</xdr:row>
      <xdr:rowOff>44056</xdr:rowOff>
    </xdr:from>
    <xdr:to>
      <xdr:col>23</xdr:col>
      <xdr:colOff>606425</xdr:colOff>
      <xdr:row>99</xdr:row>
      <xdr:rowOff>44056</xdr:rowOff>
    </xdr:to>
    <xdr:cxnSp macro="">
      <xdr:nvCxnSpPr>
        <xdr:cNvPr id="669" name="直線コネクタ 668"/>
        <xdr:cNvCxnSpPr/>
      </xdr:nvCxnSpPr>
      <xdr:spPr>
        <a:xfrm>
          <a:off x="16230600" y="170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155106</xdr:rowOff>
    </xdr:from>
    <xdr:ext cx="599010" cy="259045"/>
    <xdr:sp macro="" textlink="">
      <xdr:nvSpPr>
        <xdr:cNvPr id="670" name="積立金最大値テキスト"/>
        <xdr:cNvSpPr txBox="1"/>
      </xdr:nvSpPr>
      <xdr:spPr>
        <a:xfrm>
          <a:off x="16370300" y="1541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723,922</a:t>
          </a:r>
          <a:endParaRPr kumimoji="1" lang="ja-JP" altLang="en-US" sz="1000" b="1">
            <a:latin typeface="ＭＳ Ｐゴシック"/>
          </a:endParaRPr>
        </a:p>
      </xdr:txBody>
    </xdr:sp>
    <xdr:clientData/>
  </xdr:oneCellAnchor>
  <xdr:twoCellAnchor>
    <xdr:from>
      <xdr:col>23</xdr:col>
      <xdr:colOff>428625</xdr:colOff>
      <xdr:row>91</xdr:row>
      <xdr:rowOff>36979</xdr:rowOff>
    </xdr:from>
    <xdr:to>
      <xdr:col>23</xdr:col>
      <xdr:colOff>606425</xdr:colOff>
      <xdr:row>91</xdr:row>
      <xdr:rowOff>36979</xdr:rowOff>
    </xdr:to>
    <xdr:cxnSp macro="">
      <xdr:nvCxnSpPr>
        <xdr:cNvPr id="671" name="直線コネクタ 670"/>
        <xdr:cNvCxnSpPr/>
      </xdr:nvCxnSpPr>
      <xdr:spPr>
        <a:xfrm>
          <a:off x="16230600" y="1563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15429</xdr:rowOff>
    </xdr:from>
    <xdr:to>
      <xdr:col>23</xdr:col>
      <xdr:colOff>517525</xdr:colOff>
      <xdr:row>99</xdr:row>
      <xdr:rowOff>37322</xdr:rowOff>
    </xdr:to>
    <xdr:cxnSp macro="">
      <xdr:nvCxnSpPr>
        <xdr:cNvPr id="672" name="直線コネクタ 671"/>
        <xdr:cNvCxnSpPr/>
      </xdr:nvCxnSpPr>
      <xdr:spPr>
        <a:xfrm>
          <a:off x="15481300" y="16988979"/>
          <a:ext cx="838200" cy="2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114357</xdr:rowOff>
    </xdr:from>
    <xdr:ext cx="534377" cy="259045"/>
    <xdr:sp macro="" textlink="">
      <xdr:nvSpPr>
        <xdr:cNvPr id="673" name="積立金平均値テキスト"/>
        <xdr:cNvSpPr txBox="1"/>
      </xdr:nvSpPr>
      <xdr:spPr>
        <a:xfrm>
          <a:off x="16370300" y="1674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91480</xdr:rowOff>
    </xdr:from>
    <xdr:to>
      <xdr:col>23</xdr:col>
      <xdr:colOff>568325</xdr:colOff>
      <xdr:row>99</xdr:row>
      <xdr:rowOff>21630</xdr:rowOff>
    </xdr:to>
    <xdr:sp macro="" textlink="">
      <xdr:nvSpPr>
        <xdr:cNvPr id="674" name="フローチャート : 判断 673"/>
        <xdr:cNvSpPr/>
      </xdr:nvSpPr>
      <xdr:spPr>
        <a:xfrm>
          <a:off x="16268700" y="168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84466</xdr:rowOff>
    </xdr:from>
    <xdr:to>
      <xdr:col>22</xdr:col>
      <xdr:colOff>365125</xdr:colOff>
      <xdr:row>99</xdr:row>
      <xdr:rowOff>15429</xdr:rowOff>
    </xdr:to>
    <xdr:cxnSp macro="">
      <xdr:nvCxnSpPr>
        <xdr:cNvPr id="675" name="直線コネクタ 674"/>
        <xdr:cNvCxnSpPr/>
      </xdr:nvCxnSpPr>
      <xdr:spPr>
        <a:xfrm>
          <a:off x="14592300" y="16886566"/>
          <a:ext cx="889000" cy="10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126529</xdr:rowOff>
    </xdr:from>
    <xdr:to>
      <xdr:col>22</xdr:col>
      <xdr:colOff>415925</xdr:colOff>
      <xdr:row>99</xdr:row>
      <xdr:rowOff>56679</xdr:rowOff>
    </xdr:to>
    <xdr:sp macro="" textlink="">
      <xdr:nvSpPr>
        <xdr:cNvPr id="676" name="フローチャート : 判断 675"/>
        <xdr:cNvSpPr/>
      </xdr:nvSpPr>
      <xdr:spPr>
        <a:xfrm>
          <a:off x="15430500" y="1692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73206</xdr:rowOff>
    </xdr:from>
    <xdr:ext cx="534377" cy="259045"/>
    <xdr:sp macro="" textlink="">
      <xdr:nvSpPr>
        <xdr:cNvPr id="677" name="テキスト ボックス 676"/>
        <xdr:cNvSpPr txBox="1"/>
      </xdr:nvSpPr>
      <xdr:spPr>
        <a:xfrm>
          <a:off x="15214111" y="1670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84466</xdr:rowOff>
    </xdr:from>
    <xdr:to>
      <xdr:col>21</xdr:col>
      <xdr:colOff>161925</xdr:colOff>
      <xdr:row>98</xdr:row>
      <xdr:rowOff>169771</xdr:rowOff>
    </xdr:to>
    <xdr:cxnSp macro="">
      <xdr:nvCxnSpPr>
        <xdr:cNvPr id="678" name="直線コネクタ 677"/>
        <xdr:cNvCxnSpPr/>
      </xdr:nvCxnSpPr>
      <xdr:spPr>
        <a:xfrm flipV="1">
          <a:off x="13703300" y="16886566"/>
          <a:ext cx="889000" cy="8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126310</xdr:rowOff>
    </xdr:from>
    <xdr:to>
      <xdr:col>21</xdr:col>
      <xdr:colOff>212725</xdr:colOff>
      <xdr:row>99</xdr:row>
      <xdr:rowOff>56460</xdr:rowOff>
    </xdr:to>
    <xdr:sp macro="" textlink="">
      <xdr:nvSpPr>
        <xdr:cNvPr id="679" name="フローチャート : 判断 678"/>
        <xdr:cNvSpPr/>
      </xdr:nvSpPr>
      <xdr:spPr>
        <a:xfrm>
          <a:off x="14541500" y="169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47587</xdr:rowOff>
    </xdr:from>
    <xdr:ext cx="534377" cy="259045"/>
    <xdr:sp macro="" textlink="">
      <xdr:nvSpPr>
        <xdr:cNvPr id="680" name="テキスト ボックス 679"/>
        <xdr:cNvSpPr txBox="1"/>
      </xdr:nvSpPr>
      <xdr:spPr>
        <a:xfrm>
          <a:off x="14325111" y="1702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169771</xdr:rowOff>
    </xdr:from>
    <xdr:to>
      <xdr:col>19</xdr:col>
      <xdr:colOff>644525</xdr:colOff>
      <xdr:row>99</xdr:row>
      <xdr:rowOff>36458</xdr:rowOff>
    </xdr:to>
    <xdr:cxnSp macro="">
      <xdr:nvCxnSpPr>
        <xdr:cNvPr id="681" name="直線コネクタ 680"/>
        <xdr:cNvCxnSpPr/>
      </xdr:nvCxnSpPr>
      <xdr:spPr>
        <a:xfrm flipV="1">
          <a:off x="12814300" y="16971871"/>
          <a:ext cx="889000" cy="3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121149</xdr:rowOff>
    </xdr:from>
    <xdr:to>
      <xdr:col>20</xdr:col>
      <xdr:colOff>9525</xdr:colOff>
      <xdr:row>99</xdr:row>
      <xdr:rowOff>51299</xdr:rowOff>
    </xdr:to>
    <xdr:sp macro="" textlink="">
      <xdr:nvSpPr>
        <xdr:cNvPr id="682" name="フローチャート : 判断 681"/>
        <xdr:cNvSpPr/>
      </xdr:nvSpPr>
      <xdr:spPr>
        <a:xfrm>
          <a:off x="13652500" y="1692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42426</xdr:rowOff>
    </xdr:from>
    <xdr:ext cx="534377" cy="259045"/>
    <xdr:sp macro="" textlink="">
      <xdr:nvSpPr>
        <xdr:cNvPr id="683" name="テキスト ボックス 682"/>
        <xdr:cNvSpPr txBox="1"/>
      </xdr:nvSpPr>
      <xdr:spPr>
        <a:xfrm>
          <a:off x="13436111" y="1701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23,071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164477</xdr:rowOff>
    </xdr:from>
    <xdr:to>
      <xdr:col>18</xdr:col>
      <xdr:colOff>492125</xdr:colOff>
      <xdr:row>97</xdr:row>
      <xdr:rowOff>94627</xdr:rowOff>
    </xdr:to>
    <xdr:sp macro="" textlink="">
      <xdr:nvSpPr>
        <xdr:cNvPr id="684" name="フローチャート : 判断 683"/>
        <xdr:cNvSpPr/>
      </xdr:nvSpPr>
      <xdr:spPr>
        <a:xfrm>
          <a:off x="12763500" y="1662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111154</xdr:rowOff>
    </xdr:from>
    <xdr:ext cx="599010" cy="259045"/>
    <xdr:sp macro="" textlink="">
      <xdr:nvSpPr>
        <xdr:cNvPr id="685" name="テキスト ボックス 684"/>
        <xdr:cNvSpPr txBox="1"/>
      </xdr:nvSpPr>
      <xdr:spPr>
        <a:xfrm>
          <a:off x="12514794" y="1639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180,327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157972</xdr:rowOff>
    </xdr:from>
    <xdr:to>
      <xdr:col>23</xdr:col>
      <xdr:colOff>568325</xdr:colOff>
      <xdr:row>99</xdr:row>
      <xdr:rowOff>88122</xdr:rowOff>
    </xdr:to>
    <xdr:sp macro="" textlink="">
      <xdr:nvSpPr>
        <xdr:cNvPr id="691" name="円/楕円 690"/>
        <xdr:cNvSpPr/>
      </xdr:nvSpPr>
      <xdr:spPr>
        <a:xfrm>
          <a:off x="16268700" y="1696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72899</xdr:rowOff>
    </xdr:from>
    <xdr:ext cx="469744" cy="259045"/>
    <xdr:sp macro="" textlink="">
      <xdr:nvSpPr>
        <xdr:cNvPr id="692" name="積立金該当値テキスト"/>
        <xdr:cNvSpPr txBox="1"/>
      </xdr:nvSpPr>
      <xdr:spPr>
        <a:xfrm>
          <a:off x="16370300" y="1687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136079</xdr:rowOff>
    </xdr:from>
    <xdr:to>
      <xdr:col>22</xdr:col>
      <xdr:colOff>415925</xdr:colOff>
      <xdr:row>99</xdr:row>
      <xdr:rowOff>66229</xdr:rowOff>
    </xdr:to>
    <xdr:sp macro="" textlink="">
      <xdr:nvSpPr>
        <xdr:cNvPr id="693" name="円/楕円 692"/>
        <xdr:cNvSpPr/>
      </xdr:nvSpPr>
      <xdr:spPr>
        <a:xfrm>
          <a:off x="15430500" y="1693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57356</xdr:rowOff>
    </xdr:from>
    <xdr:ext cx="534377" cy="259045"/>
    <xdr:sp macro="" textlink="">
      <xdr:nvSpPr>
        <xdr:cNvPr id="694" name="テキスト ボックス 693"/>
        <xdr:cNvSpPr txBox="1"/>
      </xdr:nvSpPr>
      <xdr:spPr>
        <a:xfrm>
          <a:off x="15214111" y="1703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33666</xdr:rowOff>
    </xdr:from>
    <xdr:to>
      <xdr:col>21</xdr:col>
      <xdr:colOff>212725</xdr:colOff>
      <xdr:row>98</xdr:row>
      <xdr:rowOff>135266</xdr:rowOff>
    </xdr:to>
    <xdr:sp macro="" textlink="">
      <xdr:nvSpPr>
        <xdr:cNvPr id="695" name="円/楕円 694"/>
        <xdr:cNvSpPr/>
      </xdr:nvSpPr>
      <xdr:spPr>
        <a:xfrm>
          <a:off x="14541500" y="1683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151793</xdr:rowOff>
    </xdr:from>
    <xdr:ext cx="534377" cy="259045"/>
    <xdr:sp macro="" textlink="">
      <xdr:nvSpPr>
        <xdr:cNvPr id="696" name="テキスト ボックス 695"/>
        <xdr:cNvSpPr txBox="1"/>
      </xdr:nvSpPr>
      <xdr:spPr>
        <a:xfrm>
          <a:off x="14325111" y="1661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68,994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118971</xdr:rowOff>
    </xdr:from>
    <xdr:to>
      <xdr:col>20</xdr:col>
      <xdr:colOff>9525</xdr:colOff>
      <xdr:row>99</xdr:row>
      <xdr:rowOff>49121</xdr:rowOff>
    </xdr:to>
    <xdr:sp macro="" textlink="">
      <xdr:nvSpPr>
        <xdr:cNvPr id="697" name="円/楕円 696"/>
        <xdr:cNvSpPr/>
      </xdr:nvSpPr>
      <xdr:spPr>
        <a:xfrm>
          <a:off x="13652500" y="1692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65648</xdr:rowOff>
    </xdr:from>
    <xdr:ext cx="534377" cy="259045"/>
    <xdr:sp macro="" textlink="">
      <xdr:nvSpPr>
        <xdr:cNvPr id="698" name="テキスト ボックス 697"/>
        <xdr:cNvSpPr txBox="1"/>
      </xdr:nvSpPr>
      <xdr:spPr>
        <a:xfrm>
          <a:off x="13436111" y="1669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24,215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157108</xdr:rowOff>
    </xdr:from>
    <xdr:to>
      <xdr:col>18</xdr:col>
      <xdr:colOff>492125</xdr:colOff>
      <xdr:row>99</xdr:row>
      <xdr:rowOff>87258</xdr:rowOff>
    </xdr:to>
    <xdr:sp macro="" textlink="">
      <xdr:nvSpPr>
        <xdr:cNvPr id="699" name="円/楕円 698"/>
        <xdr:cNvSpPr/>
      </xdr:nvSpPr>
      <xdr:spPr>
        <a:xfrm>
          <a:off x="12763500" y="1695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78385</xdr:rowOff>
    </xdr:from>
    <xdr:ext cx="469744" cy="259045"/>
    <xdr:sp macro="" textlink="">
      <xdr:nvSpPr>
        <xdr:cNvPr id="700" name="テキスト ボックス 699"/>
        <xdr:cNvSpPr txBox="1"/>
      </xdr:nvSpPr>
      <xdr:spPr>
        <a:xfrm>
          <a:off x="12579427" y="1705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11" name="直線コネクタ 71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12" name="テキスト ボックス 71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4" name="テキスト ボックス 71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15" name="直線コネクタ 71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716" name="テキスト ボックス 71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133985</xdr:rowOff>
    </xdr:from>
    <xdr:to>
      <xdr:col>32</xdr:col>
      <xdr:colOff>186689</xdr:colOff>
      <xdr:row>38</xdr:row>
      <xdr:rowOff>25400</xdr:rowOff>
    </xdr:to>
    <xdr:cxnSp macro="">
      <xdr:nvCxnSpPr>
        <xdr:cNvPr id="720" name="直線コネクタ 719"/>
        <xdr:cNvCxnSpPr/>
      </xdr:nvCxnSpPr>
      <xdr:spPr>
        <a:xfrm flipV="1">
          <a:off x="22159595" y="52774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21"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22" name="直線コネクタ 72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80662</xdr:rowOff>
    </xdr:from>
    <xdr:ext cx="534377" cy="259045"/>
    <xdr:sp macro="" textlink="">
      <xdr:nvSpPr>
        <xdr:cNvPr id="723" name="投資及び出資金最大値テキスト"/>
        <xdr:cNvSpPr txBox="1"/>
      </xdr:nvSpPr>
      <xdr:spPr>
        <a:xfrm>
          <a:off x="22212300" y="505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22,100</a:t>
          </a:r>
          <a:endParaRPr kumimoji="1" lang="ja-JP" altLang="en-US" sz="1000" b="1">
            <a:latin typeface="ＭＳ Ｐゴシック"/>
          </a:endParaRPr>
        </a:p>
      </xdr:txBody>
    </xdr:sp>
    <xdr:clientData/>
  </xdr:oneCellAnchor>
  <xdr:twoCellAnchor>
    <xdr:from>
      <xdr:col>32</xdr:col>
      <xdr:colOff>98425</xdr:colOff>
      <xdr:row>30</xdr:row>
      <xdr:rowOff>133985</xdr:rowOff>
    </xdr:from>
    <xdr:to>
      <xdr:col>32</xdr:col>
      <xdr:colOff>276225</xdr:colOff>
      <xdr:row>30</xdr:row>
      <xdr:rowOff>133985</xdr:rowOff>
    </xdr:to>
    <xdr:cxnSp macro="">
      <xdr:nvCxnSpPr>
        <xdr:cNvPr id="724" name="直線コネクタ 723"/>
        <xdr:cNvCxnSpPr/>
      </xdr:nvCxnSpPr>
      <xdr:spPr>
        <a:xfrm>
          <a:off x="22072600" y="527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20713</xdr:rowOff>
    </xdr:from>
    <xdr:to>
      <xdr:col>32</xdr:col>
      <xdr:colOff>187325</xdr:colOff>
      <xdr:row>38</xdr:row>
      <xdr:rowOff>20771</xdr:rowOff>
    </xdr:to>
    <xdr:cxnSp macro="">
      <xdr:nvCxnSpPr>
        <xdr:cNvPr id="725" name="直線コネクタ 724"/>
        <xdr:cNvCxnSpPr/>
      </xdr:nvCxnSpPr>
      <xdr:spPr>
        <a:xfrm flipV="1">
          <a:off x="21323300" y="6535813"/>
          <a:ext cx="8382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14279</xdr:rowOff>
    </xdr:from>
    <xdr:ext cx="469744" cy="259045"/>
    <xdr:sp macro="" textlink="">
      <xdr:nvSpPr>
        <xdr:cNvPr id="726" name="投資及び出資金平均値テキスト"/>
        <xdr:cNvSpPr txBox="1"/>
      </xdr:nvSpPr>
      <xdr:spPr>
        <a:xfrm>
          <a:off x="22212300" y="618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162852</xdr:rowOff>
    </xdr:from>
    <xdr:to>
      <xdr:col>32</xdr:col>
      <xdr:colOff>238125</xdr:colOff>
      <xdr:row>37</xdr:row>
      <xdr:rowOff>93002</xdr:rowOff>
    </xdr:to>
    <xdr:sp macro="" textlink="">
      <xdr:nvSpPr>
        <xdr:cNvPr id="727" name="フローチャート : 判断 726"/>
        <xdr:cNvSpPr/>
      </xdr:nvSpPr>
      <xdr:spPr>
        <a:xfrm>
          <a:off x="221107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20771</xdr:rowOff>
    </xdr:from>
    <xdr:to>
      <xdr:col>31</xdr:col>
      <xdr:colOff>34925</xdr:colOff>
      <xdr:row>38</xdr:row>
      <xdr:rowOff>20828</xdr:rowOff>
    </xdr:to>
    <xdr:cxnSp macro="">
      <xdr:nvCxnSpPr>
        <xdr:cNvPr id="728" name="直線コネクタ 727"/>
        <xdr:cNvCxnSpPr/>
      </xdr:nvCxnSpPr>
      <xdr:spPr>
        <a:xfrm flipV="1">
          <a:off x="20434300" y="6535871"/>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27635</xdr:rowOff>
    </xdr:from>
    <xdr:to>
      <xdr:col>31</xdr:col>
      <xdr:colOff>85725</xdr:colOff>
      <xdr:row>37</xdr:row>
      <xdr:rowOff>129235</xdr:rowOff>
    </xdr:to>
    <xdr:sp macro="" textlink="">
      <xdr:nvSpPr>
        <xdr:cNvPr id="729" name="フローチャート : 判断 728"/>
        <xdr:cNvSpPr/>
      </xdr:nvSpPr>
      <xdr:spPr>
        <a:xfrm>
          <a:off x="21272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145762</xdr:rowOff>
    </xdr:from>
    <xdr:ext cx="469744" cy="259045"/>
    <xdr:sp macro="" textlink="">
      <xdr:nvSpPr>
        <xdr:cNvPr id="730" name="テキスト ボックス 729"/>
        <xdr:cNvSpPr txBox="1"/>
      </xdr:nvSpPr>
      <xdr:spPr>
        <a:xfrm>
          <a:off x="21088427" y="61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20828</xdr:rowOff>
    </xdr:from>
    <xdr:to>
      <xdr:col>29</xdr:col>
      <xdr:colOff>517525</xdr:colOff>
      <xdr:row>38</xdr:row>
      <xdr:rowOff>20885</xdr:rowOff>
    </xdr:to>
    <xdr:cxnSp macro="">
      <xdr:nvCxnSpPr>
        <xdr:cNvPr id="731" name="直線コネクタ 730"/>
        <xdr:cNvCxnSpPr/>
      </xdr:nvCxnSpPr>
      <xdr:spPr>
        <a:xfrm flipV="1">
          <a:off x="19545300" y="6535928"/>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57810</xdr:rowOff>
    </xdr:from>
    <xdr:to>
      <xdr:col>29</xdr:col>
      <xdr:colOff>568325</xdr:colOff>
      <xdr:row>37</xdr:row>
      <xdr:rowOff>159410</xdr:rowOff>
    </xdr:to>
    <xdr:sp macro="" textlink="">
      <xdr:nvSpPr>
        <xdr:cNvPr id="732" name="フローチャート : 判断 731"/>
        <xdr:cNvSpPr/>
      </xdr:nvSpPr>
      <xdr:spPr>
        <a:xfrm>
          <a:off x="20383500" y="64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4487</xdr:rowOff>
    </xdr:from>
    <xdr:ext cx="469744" cy="259045"/>
    <xdr:sp macro="" textlink="">
      <xdr:nvSpPr>
        <xdr:cNvPr id="733" name="テキスト ボックス 732"/>
        <xdr:cNvSpPr txBox="1"/>
      </xdr:nvSpPr>
      <xdr:spPr>
        <a:xfrm>
          <a:off x="20199427" y="61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20885</xdr:rowOff>
    </xdr:from>
    <xdr:to>
      <xdr:col>28</xdr:col>
      <xdr:colOff>314325</xdr:colOff>
      <xdr:row>38</xdr:row>
      <xdr:rowOff>20942</xdr:rowOff>
    </xdr:to>
    <xdr:cxnSp macro="">
      <xdr:nvCxnSpPr>
        <xdr:cNvPr id="734" name="直線コネクタ 733"/>
        <xdr:cNvCxnSpPr/>
      </xdr:nvCxnSpPr>
      <xdr:spPr>
        <a:xfrm flipV="1">
          <a:off x="18656300" y="6535985"/>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62497</xdr:rowOff>
    </xdr:from>
    <xdr:to>
      <xdr:col>28</xdr:col>
      <xdr:colOff>365125</xdr:colOff>
      <xdr:row>37</xdr:row>
      <xdr:rowOff>164097</xdr:rowOff>
    </xdr:to>
    <xdr:sp macro="" textlink="">
      <xdr:nvSpPr>
        <xdr:cNvPr id="735" name="フローチャート : 判断 734"/>
        <xdr:cNvSpPr/>
      </xdr:nvSpPr>
      <xdr:spPr>
        <a:xfrm>
          <a:off x="19494500" y="640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9174</xdr:rowOff>
    </xdr:from>
    <xdr:ext cx="469744" cy="259045"/>
    <xdr:sp macro="" textlink="">
      <xdr:nvSpPr>
        <xdr:cNvPr id="736" name="テキスト ボックス 735"/>
        <xdr:cNvSpPr txBox="1"/>
      </xdr:nvSpPr>
      <xdr:spPr>
        <a:xfrm>
          <a:off x="19310427" y="618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47638</xdr:rowOff>
    </xdr:from>
    <xdr:to>
      <xdr:col>27</xdr:col>
      <xdr:colOff>161925</xdr:colOff>
      <xdr:row>37</xdr:row>
      <xdr:rowOff>149238</xdr:rowOff>
    </xdr:to>
    <xdr:sp macro="" textlink="">
      <xdr:nvSpPr>
        <xdr:cNvPr id="737" name="フローチャート : 判断 736"/>
        <xdr:cNvSpPr/>
      </xdr:nvSpPr>
      <xdr:spPr>
        <a:xfrm>
          <a:off x="18605500" y="6391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165765</xdr:rowOff>
    </xdr:from>
    <xdr:ext cx="469744" cy="259045"/>
    <xdr:sp macro="" textlink="">
      <xdr:nvSpPr>
        <xdr:cNvPr id="738" name="テキスト ボックス 737"/>
        <xdr:cNvSpPr txBox="1"/>
      </xdr:nvSpPr>
      <xdr:spPr>
        <a:xfrm>
          <a:off x="18421427" y="616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141364</xdr:rowOff>
    </xdr:from>
    <xdr:to>
      <xdr:col>32</xdr:col>
      <xdr:colOff>238125</xdr:colOff>
      <xdr:row>38</xdr:row>
      <xdr:rowOff>71513</xdr:rowOff>
    </xdr:to>
    <xdr:sp macro="" textlink="">
      <xdr:nvSpPr>
        <xdr:cNvPr id="744" name="円/楕円 743"/>
        <xdr:cNvSpPr/>
      </xdr:nvSpPr>
      <xdr:spPr>
        <a:xfrm>
          <a:off x="22110700" y="64850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56291</xdr:rowOff>
    </xdr:from>
    <xdr:ext cx="313932" cy="259045"/>
    <xdr:sp macro="" textlink="">
      <xdr:nvSpPr>
        <xdr:cNvPr id="745" name="投資及び出資金該当値テキスト"/>
        <xdr:cNvSpPr txBox="1"/>
      </xdr:nvSpPr>
      <xdr:spPr>
        <a:xfrm>
          <a:off x="22212300" y="639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141421</xdr:rowOff>
    </xdr:from>
    <xdr:to>
      <xdr:col>31</xdr:col>
      <xdr:colOff>85725</xdr:colOff>
      <xdr:row>38</xdr:row>
      <xdr:rowOff>71571</xdr:rowOff>
    </xdr:to>
    <xdr:sp macro="" textlink="">
      <xdr:nvSpPr>
        <xdr:cNvPr id="746" name="円/楕円 745"/>
        <xdr:cNvSpPr/>
      </xdr:nvSpPr>
      <xdr:spPr>
        <a:xfrm>
          <a:off x="21272500" y="648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38</xdr:row>
      <xdr:rowOff>62698</xdr:rowOff>
    </xdr:from>
    <xdr:ext cx="313932" cy="259045"/>
    <xdr:sp macro="" textlink="">
      <xdr:nvSpPr>
        <xdr:cNvPr id="747" name="テキスト ボックス 746"/>
        <xdr:cNvSpPr txBox="1"/>
      </xdr:nvSpPr>
      <xdr:spPr>
        <a:xfrm>
          <a:off x="21166333" y="65777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141478</xdr:rowOff>
    </xdr:from>
    <xdr:to>
      <xdr:col>29</xdr:col>
      <xdr:colOff>568325</xdr:colOff>
      <xdr:row>38</xdr:row>
      <xdr:rowOff>71628</xdr:rowOff>
    </xdr:to>
    <xdr:sp macro="" textlink="">
      <xdr:nvSpPr>
        <xdr:cNvPr id="748" name="円/楕円 747"/>
        <xdr:cNvSpPr/>
      </xdr:nvSpPr>
      <xdr:spPr>
        <a:xfrm>
          <a:off x="20383500" y="64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62755</xdr:rowOff>
    </xdr:from>
    <xdr:ext cx="313932" cy="259045"/>
    <xdr:sp macro="" textlink="">
      <xdr:nvSpPr>
        <xdr:cNvPr id="749" name="テキスト ボックス 748"/>
        <xdr:cNvSpPr txBox="1"/>
      </xdr:nvSpPr>
      <xdr:spPr>
        <a:xfrm>
          <a:off x="20277333" y="6577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141535</xdr:rowOff>
    </xdr:from>
    <xdr:to>
      <xdr:col>28</xdr:col>
      <xdr:colOff>365125</xdr:colOff>
      <xdr:row>38</xdr:row>
      <xdr:rowOff>71686</xdr:rowOff>
    </xdr:to>
    <xdr:sp macro="" textlink="">
      <xdr:nvSpPr>
        <xdr:cNvPr id="750" name="円/楕円 749"/>
        <xdr:cNvSpPr/>
      </xdr:nvSpPr>
      <xdr:spPr>
        <a:xfrm>
          <a:off x="19494500" y="64851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62812</xdr:rowOff>
    </xdr:from>
    <xdr:ext cx="313932" cy="259045"/>
    <xdr:sp macro="" textlink="">
      <xdr:nvSpPr>
        <xdr:cNvPr id="751" name="テキスト ボックス 750"/>
        <xdr:cNvSpPr txBox="1"/>
      </xdr:nvSpPr>
      <xdr:spPr>
        <a:xfrm>
          <a:off x="19388333" y="6577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141592</xdr:rowOff>
    </xdr:from>
    <xdr:to>
      <xdr:col>27</xdr:col>
      <xdr:colOff>161925</xdr:colOff>
      <xdr:row>38</xdr:row>
      <xdr:rowOff>71742</xdr:rowOff>
    </xdr:to>
    <xdr:sp macro="" textlink="">
      <xdr:nvSpPr>
        <xdr:cNvPr id="752" name="円/楕円 751"/>
        <xdr:cNvSpPr/>
      </xdr:nvSpPr>
      <xdr:spPr>
        <a:xfrm>
          <a:off x="18605500" y="64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38</xdr:row>
      <xdr:rowOff>62869</xdr:rowOff>
    </xdr:from>
    <xdr:ext cx="313932" cy="259045"/>
    <xdr:sp macro="" textlink="">
      <xdr:nvSpPr>
        <xdr:cNvPr id="753" name="テキスト ボックス 752"/>
        <xdr:cNvSpPr txBox="1"/>
      </xdr:nvSpPr>
      <xdr:spPr>
        <a:xfrm>
          <a:off x="18499333" y="65779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7" name="テキスト ボックス 766"/>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69" name="テキスト ボックス 768"/>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1" name="テキスト ボックス 770"/>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57622</xdr:rowOff>
    </xdr:from>
    <xdr:to>
      <xdr:col>32</xdr:col>
      <xdr:colOff>186689</xdr:colOff>
      <xdr:row>59</xdr:row>
      <xdr:rowOff>98878</xdr:rowOff>
    </xdr:to>
    <xdr:cxnSp macro="">
      <xdr:nvCxnSpPr>
        <xdr:cNvPr id="779" name="直線コネクタ 778"/>
        <xdr:cNvCxnSpPr/>
      </xdr:nvCxnSpPr>
      <xdr:spPr>
        <a:xfrm flipV="1">
          <a:off x="22159595" y="8630122"/>
          <a:ext cx="1269" cy="1584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4299</xdr:rowOff>
    </xdr:from>
    <xdr:ext cx="534377" cy="259045"/>
    <xdr:sp macro="" textlink="">
      <xdr:nvSpPr>
        <xdr:cNvPr id="782" name="貸付金最大値テキスト"/>
        <xdr:cNvSpPr txBox="1"/>
      </xdr:nvSpPr>
      <xdr:spPr>
        <a:xfrm>
          <a:off x="22212300" y="840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14,554</a:t>
          </a:r>
          <a:endParaRPr kumimoji="1" lang="ja-JP" altLang="en-US" sz="1000" b="1">
            <a:latin typeface="ＭＳ Ｐゴシック"/>
          </a:endParaRPr>
        </a:p>
      </xdr:txBody>
    </xdr:sp>
    <xdr:clientData/>
  </xdr:oneCellAnchor>
  <xdr:twoCellAnchor>
    <xdr:from>
      <xdr:col>32</xdr:col>
      <xdr:colOff>98425</xdr:colOff>
      <xdr:row>50</xdr:row>
      <xdr:rowOff>57622</xdr:rowOff>
    </xdr:from>
    <xdr:to>
      <xdr:col>32</xdr:col>
      <xdr:colOff>276225</xdr:colOff>
      <xdr:row>50</xdr:row>
      <xdr:rowOff>57622</xdr:rowOff>
    </xdr:to>
    <xdr:cxnSp macro="">
      <xdr:nvCxnSpPr>
        <xdr:cNvPr id="783" name="直線コネクタ 782"/>
        <xdr:cNvCxnSpPr/>
      </xdr:nvCxnSpPr>
      <xdr:spPr>
        <a:xfrm>
          <a:off x="22072600" y="863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160710</xdr:rowOff>
    </xdr:from>
    <xdr:to>
      <xdr:col>32</xdr:col>
      <xdr:colOff>187325</xdr:colOff>
      <xdr:row>59</xdr:row>
      <xdr:rowOff>23223</xdr:rowOff>
    </xdr:to>
    <xdr:cxnSp macro="">
      <xdr:nvCxnSpPr>
        <xdr:cNvPr id="784" name="直線コネクタ 783"/>
        <xdr:cNvCxnSpPr/>
      </xdr:nvCxnSpPr>
      <xdr:spPr>
        <a:xfrm flipV="1">
          <a:off x="21323300" y="10104810"/>
          <a:ext cx="838200" cy="3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76616</xdr:rowOff>
    </xdr:from>
    <xdr:ext cx="469744" cy="259045"/>
    <xdr:sp macro="" textlink="">
      <xdr:nvSpPr>
        <xdr:cNvPr id="785" name="貸付金平均値テキスト"/>
        <xdr:cNvSpPr txBox="1"/>
      </xdr:nvSpPr>
      <xdr:spPr>
        <a:xfrm>
          <a:off x="22212300" y="9677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3,098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53739</xdr:rowOff>
    </xdr:from>
    <xdr:to>
      <xdr:col>32</xdr:col>
      <xdr:colOff>238125</xdr:colOff>
      <xdr:row>57</xdr:row>
      <xdr:rowOff>155339</xdr:rowOff>
    </xdr:to>
    <xdr:sp macro="" textlink="">
      <xdr:nvSpPr>
        <xdr:cNvPr id="786" name="フローチャート : 判断 785"/>
        <xdr:cNvSpPr/>
      </xdr:nvSpPr>
      <xdr:spPr>
        <a:xfrm>
          <a:off x="221107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7438</xdr:rowOff>
    </xdr:from>
    <xdr:to>
      <xdr:col>31</xdr:col>
      <xdr:colOff>34925</xdr:colOff>
      <xdr:row>59</xdr:row>
      <xdr:rowOff>23223</xdr:rowOff>
    </xdr:to>
    <xdr:cxnSp macro="">
      <xdr:nvCxnSpPr>
        <xdr:cNvPr id="787" name="直線コネクタ 786"/>
        <xdr:cNvCxnSpPr/>
      </xdr:nvCxnSpPr>
      <xdr:spPr>
        <a:xfrm>
          <a:off x="20434300" y="10122988"/>
          <a:ext cx="889000" cy="1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168039</xdr:rowOff>
    </xdr:from>
    <xdr:to>
      <xdr:col>31</xdr:col>
      <xdr:colOff>85725</xdr:colOff>
      <xdr:row>57</xdr:row>
      <xdr:rowOff>98189</xdr:rowOff>
    </xdr:to>
    <xdr:sp macro="" textlink="">
      <xdr:nvSpPr>
        <xdr:cNvPr id="788" name="フローチャート : 判断 787"/>
        <xdr:cNvSpPr/>
      </xdr:nvSpPr>
      <xdr:spPr>
        <a:xfrm>
          <a:off x="21272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114716</xdr:rowOff>
    </xdr:from>
    <xdr:ext cx="469744" cy="259045"/>
    <xdr:sp macro="" textlink="">
      <xdr:nvSpPr>
        <xdr:cNvPr id="789" name="テキスト ボックス 788"/>
        <xdr:cNvSpPr txBox="1"/>
      </xdr:nvSpPr>
      <xdr:spPr>
        <a:xfrm>
          <a:off x="21088427" y="95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150585</xdr:rowOff>
    </xdr:from>
    <xdr:to>
      <xdr:col>29</xdr:col>
      <xdr:colOff>517525</xdr:colOff>
      <xdr:row>59</xdr:row>
      <xdr:rowOff>7438</xdr:rowOff>
    </xdr:to>
    <xdr:cxnSp macro="">
      <xdr:nvCxnSpPr>
        <xdr:cNvPr id="790" name="直線コネクタ 789"/>
        <xdr:cNvCxnSpPr/>
      </xdr:nvCxnSpPr>
      <xdr:spPr>
        <a:xfrm>
          <a:off x="19545300" y="10094685"/>
          <a:ext cx="889000" cy="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169128</xdr:rowOff>
    </xdr:from>
    <xdr:to>
      <xdr:col>29</xdr:col>
      <xdr:colOff>568325</xdr:colOff>
      <xdr:row>56</xdr:row>
      <xdr:rowOff>99278</xdr:rowOff>
    </xdr:to>
    <xdr:sp macro="" textlink="">
      <xdr:nvSpPr>
        <xdr:cNvPr id="791" name="フローチャート : 判断 790"/>
        <xdr:cNvSpPr/>
      </xdr:nvSpPr>
      <xdr:spPr>
        <a:xfrm>
          <a:off x="20383500" y="95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115805</xdr:rowOff>
    </xdr:from>
    <xdr:ext cx="469744" cy="259045"/>
    <xdr:sp macro="" textlink="">
      <xdr:nvSpPr>
        <xdr:cNvPr id="792" name="テキスト ボックス 791"/>
        <xdr:cNvSpPr txBox="1"/>
      </xdr:nvSpPr>
      <xdr:spPr>
        <a:xfrm>
          <a:off x="20199427" y="937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105410</xdr:rowOff>
    </xdr:from>
    <xdr:to>
      <xdr:col>28</xdr:col>
      <xdr:colOff>314325</xdr:colOff>
      <xdr:row>58</xdr:row>
      <xdr:rowOff>150585</xdr:rowOff>
    </xdr:to>
    <xdr:cxnSp macro="">
      <xdr:nvCxnSpPr>
        <xdr:cNvPr id="793" name="直線コネクタ 792"/>
        <xdr:cNvCxnSpPr/>
      </xdr:nvCxnSpPr>
      <xdr:spPr>
        <a:xfrm>
          <a:off x="18656300" y="10049510"/>
          <a:ext cx="889000" cy="4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131681</xdr:rowOff>
    </xdr:from>
    <xdr:to>
      <xdr:col>28</xdr:col>
      <xdr:colOff>365125</xdr:colOff>
      <xdr:row>56</xdr:row>
      <xdr:rowOff>61831</xdr:rowOff>
    </xdr:to>
    <xdr:sp macro="" textlink="">
      <xdr:nvSpPr>
        <xdr:cNvPr id="794" name="フローチャート : 判断 793"/>
        <xdr:cNvSpPr/>
      </xdr:nvSpPr>
      <xdr:spPr>
        <a:xfrm>
          <a:off x="19494500" y="956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78358</xdr:rowOff>
    </xdr:from>
    <xdr:ext cx="469744" cy="259045"/>
    <xdr:sp macro="" textlink="">
      <xdr:nvSpPr>
        <xdr:cNvPr id="795" name="テキスト ボックス 794"/>
        <xdr:cNvSpPr txBox="1"/>
      </xdr:nvSpPr>
      <xdr:spPr>
        <a:xfrm>
          <a:off x="19310427" y="933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5,532</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170543</xdr:rowOff>
    </xdr:from>
    <xdr:to>
      <xdr:col>27</xdr:col>
      <xdr:colOff>161925</xdr:colOff>
      <xdr:row>55</xdr:row>
      <xdr:rowOff>100693</xdr:rowOff>
    </xdr:to>
    <xdr:sp macro="" textlink="">
      <xdr:nvSpPr>
        <xdr:cNvPr id="796" name="フローチャート : 判断 795"/>
        <xdr:cNvSpPr/>
      </xdr:nvSpPr>
      <xdr:spPr>
        <a:xfrm>
          <a:off x="18605500" y="942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53</xdr:row>
      <xdr:rowOff>117220</xdr:rowOff>
    </xdr:from>
    <xdr:ext cx="469744" cy="259045"/>
    <xdr:sp macro="" textlink="">
      <xdr:nvSpPr>
        <xdr:cNvPr id="797" name="テキスト ボックス 796"/>
        <xdr:cNvSpPr txBox="1"/>
      </xdr:nvSpPr>
      <xdr:spPr>
        <a:xfrm>
          <a:off x="18421427" y="920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109910</xdr:rowOff>
    </xdr:from>
    <xdr:to>
      <xdr:col>32</xdr:col>
      <xdr:colOff>238125</xdr:colOff>
      <xdr:row>59</xdr:row>
      <xdr:rowOff>40060</xdr:rowOff>
    </xdr:to>
    <xdr:sp macro="" textlink="">
      <xdr:nvSpPr>
        <xdr:cNvPr id="803" name="円/楕円 802"/>
        <xdr:cNvSpPr/>
      </xdr:nvSpPr>
      <xdr:spPr>
        <a:xfrm>
          <a:off x="22110700" y="1005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24837</xdr:rowOff>
    </xdr:from>
    <xdr:ext cx="469744" cy="259045"/>
    <xdr:sp macro="" textlink="">
      <xdr:nvSpPr>
        <xdr:cNvPr id="804" name="貸付金該当値テキスト"/>
        <xdr:cNvSpPr txBox="1"/>
      </xdr:nvSpPr>
      <xdr:spPr>
        <a:xfrm>
          <a:off x="22212300" y="996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143873</xdr:rowOff>
    </xdr:from>
    <xdr:to>
      <xdr:col>31</xdr:col>
      <xdr:colOff>85725</xdr:colOff>
      <xdr:row>59</xdr:row>
      <xdr:rowOff>74023</xdr:rowOff>
    </xdr:to>
    <xdr:sp macro="" textlink="">
      <xdr:nvSpPr>
        <xdr:cNvPr id="805" name="円/楕円 804"/>
        <xdr:cNvSpPr/>
      </xdr:nvSpPr>
      <xdr:spPr>
        <a:xfrm>
          <a:off x="21272500" y="1008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65150</xdr:rowOff>
    </xdr:from>
    <xdr:ext cx="378565" cy="259045"/>
    <xdr:sp macro="" textlink="">
      <xdr:nvSpPr>
        <xdr:cNvPr id="806" name="テキスト ボックス 805"/>
        <xdr:cNvSpPr txBox="1"/>
      </xdr:nvSpPr>
      <xdr:spPr>
        <a:xfrm>
          <a:off x="21134017" y="10180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128088</xdr:rowOff>
    </xdr:from>
    <xdr:to>
      <xdr:col>29</xdr:col>
      <xdr:colOff>568325</xdr:colOff>
      <xdr:row>59</xdr:row>
      <xdr:rowOff>58238</xdr:rowOff>
    </xdr:to>
    <xdr:sp macro="" textlink="">
      <xdr:nvSpPr>
        <xdr:cNvPr id="807" name="円/楕円 806"/>
        <xdr:cNvSpPr/>
      </xdr:nvSpPr>
      <xdr:spPr>
        <a:xfrm>
          <a:off x="20383500" y="1007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49365</xdr:rowOff>
    </xdr:from>
    <xdr:ext cx="378565" cy="259045"/>
    <xdr:sp macro="" textlink="">
      <xdr:nvSpPr>
        <xdr:cNvPr id="808" name="テキスト ボックス 807"/>
        <xdr:cNvSpPr txBox="1"/>
      </xdr:nvSpPr>
      <xdr:spPr>
        <a:xfrm>
          <a:off x="20245017" y="10164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99785</xdr:rowOff>
    </xdr:from>
    <xdr:to>
      <xdr:col>28</xdr:col>
      <xdr:colOff>365125</xdr:colOff>
      <xdr:row>59</xdr:row>
      <xdr:rowOff>29935</xdr:rowOff>
    </xdr:to>
    <xdr:sp macro="" textlink="">
      <xdr:nvSpPr>
        <xdr:cNvPr id="809" name="円/楕円 808"/>
        <xdr:cNvSpPr/>
      </xdr:nvSpPr>
      <xdr:spPr>
        <a:xfrm>
          <a:off x="19494500" y="1004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21062</xdr:rowOff>
    </xdr:from>
    <xdr:ext cx="469744" cy="259045"/>
    <xdr:sp macro="" textlink="">
      <xdr:nvSpPr>
        <xdr:cNvPr id="810" name="テキスト ボックス 809"/>
        <xdr:cNvSpPr txBox="1"/>
      </xdr:nvSpPr>
      <xdr:spPr>
        <a:xfrm>
          <a:off x="19310427" y="1013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54610</xdr:rowOff>
    </xdr:from>
    <xdr:to>
      <xdr:col>27</xdr:col>
      <xdr:colOff>161925</xdr:colOff>
      <xdr:row>58</xdr:row>
      <xdr:rowOff>156210</xdr:rowOff>
    </xdr:to>
    <xdr:sp macro="" textlink="">
      <xdr:nvSpPr>
        <xdr:cNvPr id="811" name="円/楕円 810"/>
        <xdr:cNvSpPr/>
      </xdr:nvSpPr>
      <xdr:spPr>
        <a:xfrm>
          <a:off x="186055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147337</xdr:rowOff>
    </xdr:from>
    <xdr:ext cx="469744" cy="259045"/>
    <xdr:sp macro="" textlink="">
      <xdr:nvSpPr>
        <xdr:cNvPr id="812" name="テキスト ボックス 811"/>
        <xdr:cNvSpPr txBox="1"/>
      </xdr:nvSpPr>
      <xdr:spPr>
        <a:xfrm>
          <a:off x="18421427" y="100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5" name="テキスト ボックス 82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9" name="テキスト ボックス 82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1" name="テキスト ボックス 83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33801</xdr:rowOff>
    </xdr:from>
    <xdr:to>
      <xdr:col>32</xdr:col>
      <xdr:colOff>186689</xdr:colOff>
      <xdr:row>78</xdr:row>
      <xdr:rowOff>130366</xdr:rowOff>
    </xdr:to>
    <xdr:cxnSp macro="">
      <xdr:nvCxnSpPr>
        <xdr:cNvPr id="837" name="直線コネクタ 836"/>
        <xdr:cNvCxnSpPr/>
      </xdr:nvCxnSpPr>
      <xdr:spPr>
        <a:xfrm flipV="1">
          <a:off x="22159595" y="12035301"/>
          <a:ext cx="1269" cy="1468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134193</xdr:rowOff>
    </xdr:from>
    <xdr:ext cx="534377" cy="259045"/>
    <xdr:sp macro="" textlink="">
      <xdr:nvSpPr>
        <xdr:cNvPr id="838" name="繰出金最小値テキスト"/>
        <xdr:cNvSpPr txBox="1"/>
      </xdr:nvSpPr>
      <xdr:spPr>
        <a:xfrm>
          <a:off x="22212300" y="135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24,490</a:t>
          </a:r>
          <a:endParaRPr kumimoji="1" lang="ja-JP" altLang="en-US" sz="1000" b="1">
            <a:latin typeface="ＭＳ Ｐゴシック"/>
          </a:endParaRPr>
        </a:p>
      </xdr:txBody>
    </xdr:sp>
    <xdr:clientData/>
  </xdr:oneCellAnchor>
  <xdr:twoCellAnchor>
    <xdr:from>
      <xdr:col>32</xdr:col>
      <xdr:colOff>98425</xdr:colOff>
      <xdr:row>78</xdr:row>
      <xdr:rowOff>130366</xdr:rowOff>
    </xdr:from>
    <xdr:to>
      <xdr:col>32</xdr:col>
      <xdr:colOff>276225</xdr:colOff>
      <xdr:row>78</xdr:row>
      <xdr:rowOff>130366</xdr:rowOff>
    </xdr:to>
    <xdr:cxnSp macro="">
      <xdr:nvCxnSpPr>
        <xdr:cNvPr id="839" name="直線コネクタ 838"/>
        <xdr:cNvCxnSpPr/>
      </xdr:nvCxnSpPr>
      <xdr:spPr>
        <a:xfrm>
          <a:off x="22072600" y="1350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151928</xdr:rowOff>
    </xdr:from>
    <xdr:ext cx="599010" cy="259045"/>
    <xdr:sp macro="" textlink="">
      <xdr:nvSpPr>
        <xdr:cNvPr id="840" name="繰出金最大値テキスト"/>
        <xdr:cNvSpPr txBox="1"/>
      </xdr:nvSpPr>
      <xdr:spPr>
        <a:xfrm>
          <a:off x="22212300" y="118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101,559</a:t>
          </a:r>
          <a:endParaRPr kumimoji="1" lang="ja-JP" altLang="en-US" sz="1000" b="1">
            <a:latin typeface="ＭＳ Ｐゴシック"/>
          </a:endParaRPr>
        </a:p>
      </xdr:txBody>
    </xdr:sp>
    <xdr:clientData/>
  </xdr:oneCellAnchor>
  <xdr:twoCellAnchor>
    <xdr:from>
      <xdr:col>32</xdr:col>
      <xdr:colOff>98425</xdr:colOff>
      <xdr:row>70</xdr:row>
      <xdr:rowOff>33801</xdr:rowOff>
    </xdr:from>
    <xdr:to>
      <xdr:col>32</xdr:col>
      <xdr:colOff>276225</xdr:colOff>
      <xdr:row>70</xdr:row>
      <xdr:rowOff>33801</xdr:rowOff>
    </xdr:to>
    <xdr:cxnSp macro="">
      <xdr:nvCxnSpPr>
        <xdr:cNvPr id="841" name="直線コネクタ 840"/>
        <xdr:cNvCxnSpPr/>
      </xdr:nvCxnSpPr>
      <xdr:spPr>
        <a:xfrm>
          <a:off x="22072600" y="1203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153415</xdr:rowOff>
    </xdr:from>
    <xdr:to>
      <xdr:col>32</xdr:col>
      <xdr:colOff>187325</xdr:colOff>
      <xdr:row>75</xdr:row>
      <xdr:rowOff>169608</xdr:rowOff>
    </xdr:to>
    <xdr:cxnSp macro="">
      <xdr:nvCxnSpPr>
        <xdr:cNvPr id="842" name="直線コネクタ 841"/>
        <xdr:cNvCxnSpPr/>
      </xdr:nvCxnSpPr>
      <xdr:spPr>
        <a:xfrm flipV="1">
          <a:off x="21323300" y="13012165"/>
          <a:ext cx="838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122579</xdr:rowOff>
    </xdr:from>
    <xdr:ext cx="534377" cy="259045"/>
    <xdr:sp macro="" textlink="">
      <xdr:nvSpPr>
        <xdr:cNvPr id="843" name="繰出金平均値テキスト"/>
        <xdr:cNvSpPr txBox="1"/>
      </xdr:nvSpPr>
      <xdr:spPr>
        <a:xfrm>
          <a:off x="22212300" y="126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59,433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99702</xdr:rowOff>
    </xdr:from>
    <xdr:to>
      <xdr:col>32</xdr:col>
      <xdr:colOff>238125</xdr:colOff>
      <xdr:row>75</xdr:row>
      <xdr:rowOff>29852</xdr:rowOff>
    </xdr:to>
    <xdr:sp macro="" textlink="">
      <xdr:nvSpPr>
        <xdr:cNvPr id="844" name="フローチャート : 判断 843"/>
        <xdr:cNvSpPr/>
      </xdr:nvSpPr>
      <xdr:spPr>
        <a:xfrm>
          <a:off x="221107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155397</xdr:rowOff>
    </xdr:from>
    <xdr:to>
      <xdr:col>31</xdr:col>
      <xdr:colOff>34925</xdr:colOff>
      <xdr:row>75</xdr:row>
      <xdr:rowOff>169608</xdr:rowOff>
    </xdr:to>
    <xdr:cxnSp macro="">
      <xdr:nvCxnSpPr>
        <xdr:cNvPr id="845" name="直線コネクタ 844"/>
        <xdr:cNvCxnSpPr/>
      </xdr:nvCxnSpPr>
      <xdr:spPr>
        <a:xfrm>
          <a:off x="20434300" y="13014147"/>
          <a:ext cx="8890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118370</xdr:rowOff>
    </xdr:from>
    <xdr:to>
      <xdr:col>31</xdr:col>
      <xdr:colOff>85725</xdr:colOff>
      <xdr:row>75</xdr:row>
      <xdr:rowOff>48520</xdr:rowOff>
    </xdr:to>
    <xdr:sp macro="" textlink="">
      <xdr:nvSpPr>
        <xdr:cNvPr id="846" name="フローチャート : 判断 845"/>
        <xdr:cNvSpPr/>
      </xdr:nvSpPr>
      <xdr:spPr>
        <a:xfrm>
          <a:off x="21272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65047</xdr:rowOff>
    </xdr:from>
    <xdr:ext cx="534377" cy="259045"/>
    <xdr:sp macro="" textlink="">
      <xdr:nvSpPr>
        <xdr:cNvPr id="847" name="テキスト ボックス 846"/>
        <xdr:cNvSpPr txBox="1"/>
      </xdr:nvSpPr>
      <xdr:spPr>
        <a:xfrm>
          <a:off x="21056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117983</xdr:rowOff>
    </xdr:from>
    <xdr:to>
      <xdr:col>29</xdr:col>
      <xdr:colOff>517525</xdr:colOff>
      <xdr:row>75</xdr:row>
      <xdr:rowOff>155397</xdr:rowOff>
    </xdr:to>
    <xdr:cxnSp macro="">
      <xdr:nvCxnSpPr>
        <xdr:cNvPr id="848" name="直線コネクタ 847"/>
        <xdr:cNvCxnSpPr/>
      </xdr:nvCxnSpPr>
      <xdr:spPr>
        <a:xfrm>
          <a:off x="19545300" y="12976733"/>
          <a:ext cx="889000" cy="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151784</xdr:rowOff>
    </xdr:from>
    <xdr:to>
      <xdr:col>29</xdr:col>
      <xdr:colOff>568325</xdr:colOff>
      <xdr:row>75</xdr:row>
      <xdr:rowOff>81934</xdr:rowOff>
    </xdr:to>
    <xdr:sp macro="" textlink="">
      <xdr:nvSpPr>
        <xdr:cNvPr id="849" name="フローチャート : 判断 848"/>
        <xdr:cNvSpPr/>
      </xdr:nvSpPr>
      <xdr:spPr>
        <a:xfrm>
          <a:off x="20383500" y="1283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98461</xdr:rowOff>
    </xdr:from>
    <xdr:ext cx="534377" cy="259045"/>
    <xdr:sp macro="" textlink="">
      <xdr:nvSpPr>
        <xdr:cNvPr id="850" name="テキスト ボックス 849"/>
        <xdr:cNvSpPr txBox="1"/>
      </xdr:nvSpPr>
      <xdr:spPr>
        <a:xfrm>
          <a:off x="20167111" y="1261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56,699</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33858</xdr:rowOff>
    </xdr:from>
    <xdr:to>
      <xdr:col>28</xdr:col>
      <xdr:colOff>314325</xdr:colOff>
      <xdr:row>75</xdr:row>
      <xdr:rowOff>117983</xdr:rowOff>
    </xdr:to>
    <xdr:cxnSp macro="">
      <xdr:nvCxnSpPr>
        <xdr:cNvPr id="851" name="直線コネクタ 850"/>
        <xdr:cNvCxnSpPr/>
      </xdr:nvCxnSpPr>
      <xdr:spPr>
        <a:xfrm>
          <a:off x="18656300" y="12892608"/>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13157</xdr:rowOff>
    </xdr:from>
    <xdr:to>
      <xdr:col>28</xdr:col>
      <xdr:colOff>365125</xdr:colOff>
      <xdr:row>75</xdr:row>
      <xdr:rowOff>114757</xdr:rowOff>
    </xdr:to>
    <xdr:sp macro="" textlink="">
      <xdr:nvSpPr>
        <xdr:cNvPr id="852" name="フローチャート : 判断 851"/>
        <xdr:cNvSpPr/>
      </xdr:nvSpPr>
      <xdr:spPr>
        <a:xfrm>
          <a:off x="19494500" y="1287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131284</xdr:rowOff>
    </xdr:from>
    <xdr:ext cx="534377" cy="259045"/>
    <xdr:sp macro="" textlink="">
      <xdr:nvSpPr>
        <xdr:cNvPr id="853" name="テキスト ボックス 852"/>
        <xdr:cNvSpPr txBox="1"/>
      </xdr:nvSpPr>
      <xdr:spPr>
        <a:xfrm>
          <a:off x="19278111" y="1264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54,976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17482</xdr:rowOff>
    </xdr:from>
    <xdr:to>
      <xdr:col>27</xdr:col>
      <xdr:colOff>161925</xdr:colOff>
      <xdr:row>75</xdr:row>
      <xdr:rowOff>119082</xdr:rowOff>
    </xdr:to>
    <xdr:sp macro="" textlink="">
      <xdr:nvSpPr>
        <xdr:cNvPr id="854" name="フローチャート : 判断 853"/>
        <xdr:cNvSpPr/>
      </xdr:nvSpPr>
      <xdr:spPr>
        <a:xfrm>
          <a:off x="18605500" y="1287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110209</xdr:rowOff>
    </xdr:from>
    <xdr:ext cx="534377" cy="259045"/>
    <xdr:sp macro="" textlink="">
      <xdr:nvSpPr>
        <xdr:cNvPr id="855" name="テキスト ボックス 854"/>
        <xdr:cNvSpPr txBox="1"/>
      </xdr:nvSpPr>
      <xdr:spPr>
        <a:xfrm>
          <a:off x="18389111" y="1296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54,749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102616</xdr:rowOff>
    </xdr:from>
    <xdr:to>
      <xdr:col>32</xdr:col>
      <xdr:colOff>238125</xdr:colOff>
      <xdr:row>76</xdr:row>
      <xdr:rowOff>32767</xdr:rowOff>
    </xdr:to>
    <xdr:sp macro="" textlink="">
      <xdr:nvSpPr>
        <xdr:cNvPr id="861" name="円/楕円 860"/>
        <xdr:cNvSpPr/>
      </xdr:nvSpPr>
      <xdr:spPr>
        <a:xfrm>
          <a:off x="22110700" y="129613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81043</xdr:rowOff>
    </xdr:from>
    <xdr:ext cx="534377" cy="259045"/>
    <xdr:sp macro="" textlink="">
      <xdr:nvSpPr>
        <xdr:cNvPr id="862" name="繰出金該当値テキスト"/>
        <xdr:cNvSpPr txBox="1"/>
      </xdr:nvSpPr>
      <xdr:spPr>
        <a:xfrm>
          <a:off x="22212300" y="129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50,280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118808</xdr:rowOff>
    </xdr:from>
    <xdr:to>
      <xdr:col>31</xdr:col>
      <xdr:colOff>85725</xdr:colOff>
      <xdr:row>76</xdr:row>
      <xdr:rowOff>48958</xdr:rowOff>
    </xdr:to>
    <xdr:sp macro="" textlink="">
      <xdr:nvSpPr>
        <xdr:cNvPr id="863" name="円/楕円 862"/>
        <xdr:cNvSpPr/>
      </xdr:nvSpPr>
      <xdr:spPr>
        <a:xfrm>
          <a:off x="21272500" y="1297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40085</xdr:rowOff>
    </xdr:from>
    <xdr:ext cx="534377" cy="259045"/>
    <xdr:sp macro="" textlink="">
      <xdr:nvSpPr>
        <xdr:cNvPr id="864" name="テキスト ボックス 863"/>
        <xdr:cNvSpPr txBox="1"/>
      </xdr:nvSpPr>
      <xdr:spPr>
        <a:xfrm>
          <a:off x="21056111" y="13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49,430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104597</xdr:rowOff>
    </xdr:from>
    <xdr:to>
      <xdr:col>29</xdr:col>
      <xdr:colOff>568325</xdr:colOff>
      <xdr:row>76</xdr:row>
      <xdr:rowOff>34748</xdr:rowOff>
    </xdr:to>
    <xdr:sp macro="" textlink="">
      <xdr:nvSpPr>
        <xdr:cNvPr id="865" name="円/楕円 864"/>
        <xdr:cNvSpPr/>
      </xdr:nvSpPr>
      <xdr:spPr>
        <a:xfrm>
          <a:off x="20383500" y="129633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25874</xdr:rowOff>
    </xdr:from>
    <xdr:ext cx="534377" cy="259045"/>
    <xdr:sp macro="" textlink="">
      <xdr:nvSpPr>
        <xdr:cNvPr id="866" name="テキスト ボックス 865"/>
        <xdr:cNvSpPr txBox="1"/>
      </xdr:nvSpPr>
      <xdr:spPr>
        <a:xfrm>
          <a:off x="20167111" y="1305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50,176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67183</xdr:rowOff>
    </xdr:from>
    <xdr:to>
      <xdr:col>28</xdr:col>
      <xdr:colOff>365125</xdr:colOff>
      <xdr:row>75</xdr:row>
      <xdr:rowOff>168783</xdr:rowOff>
    </xdr:to>
    <xdr:sp macro="" textlink="">
      <xdr:nvSpPr>
        <xdr:cNvPr id="867" name="円/楕円 866"/>
        <xdr:cNvSpPr/>
      </xdr:nvSpPr>
      <xdr:spPr>
        <a:xfrm>
          <a:off x="19494500" y="1292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159910</xdr:rowOff>
    </xdr:from>
    <xdr:ext cx="534377" cy="259045"/>
    <xdr:sp macro="" textlink="">
      <xdr:nvSpPr>
        <xdr:cNvPr id="868" name="テキスト ボックス 867"/>
        <xdr:cNvSpPr txBox="1"/>
      </xdr:nvSpPr>
      <xdr:spPr>
        <a:xfrm>
          <a:off x="19278111" y="1301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52,140</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154508</xdr:rowOff>
    </xdr:from>
    <xdr:to>
      <xdr:col>27</xdr:col>
      <xdr:colOff>161925</xdr:colOff>
      <xdr:row>75</xdr:row>
      <xdr:rowOff>84658</xdr:rowOff>
    </xdr:to>
    <xdr:sp macro="" textlink="">
      <xdr:nvSpPr>
        <xdr:cNvPr id="869" name="円/楕円 868"/>
        <xdr:cNvSpPr/>
      </xdr:nvSpPr>
      <xdr:spPr>
        <a:xfrm>
          <a:off x="18605500" y="128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101185</xdr:rowOff>
    </xdr:from>
    <xdr:ext cx="534377" cy="259045"/>
    <xdr:sp macro="" textlink="">
      <xdr:nvSpPr>
        <xdr:cNvPr id="870" name="テキスト ボックス 869"/>
        <xdr:cNvSpPr txBox="1"/>
      </xdr:nvSpPr>
      <xdr:spPr>
        <a:xfrm>
          <a:off x="18389111" y="1261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56,556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フローチャート :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5" name="フローチャート :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6" name="テキスト ボックス 89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8" name="フローチャート :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9" name="テキスト ボックス 89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1" name="フローチャート :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2" name="テキスト ボックス 90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フローチャート :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4" name="テキスト ボックス 90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0" name="円/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2" name="円/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3" name="テキスト ボックス 91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4" name="円/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5" name="テキスト ボックス 91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6" name="円/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7" name="テキスト ボックス 91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8" name="円/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9" name="テキスト ボックス 91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普通建設事業費</a:t>
          </a:r>
          <a:r>
            <a:rPr lang="ja-JP" altLang="en-US" sz="1100" b="0" i="0" baseline="0">
              <a:solidFill>
                <a:schemeClr val="dk1"/>
              </a:solidFill>
              <a:latin typeface="+mn-lt"/>
              <a:ea typeface="+mn-ea"/>
              <a:cs typeface="+mn-cs"/>
            </a:rPr>
            <a:t>のうち更新整備</a:t>
          </a:r>
          <a:r>
            <a:rPr lang="ja-JP" altLang="ja-JP" sz="1100" b="0" i="0" baseline="0">
              <a:solidFill>
                <a:schemeClr val="dk1"/>
              </a:solidFill>
              <a:latin typeface="+mn-lt"/>
              <a:ea typeface="+mn-ea"/>
              <a:cs typeface="+mn-cs"/>
            </a:rPr>
            <a:t>については、前年度比</a:t>
          </a:r>
          <a:r>
            <a:rPr lang="ja-JP" altLang="en-US" sz="1100" b="0" i="0" baseline="0">
              <a:solidFill>
                <a:schemeClr val="dk1"/>
              </a:solidFill>
              <a:latin typeface="+mn-lt"/>
              <a:ea typeface="+mn-ea"/>
              <a:cs typeface="+mn-cs"/>
            </a:rPr>
            <a:t>にて減少はしているものの、</a:t>
          </a:r>
          <a:r>
            <a:rPr lang="ja-JP" altLang="en-US" sz="1100" b="0" i="0" baseline="0">
              <a:solidFill>
                <a:sysClr val="windowText" lastClr="000000"/>
              </a:solidFill>
              <a:latin typeface="+mn-lt"/>
              <a:ea typeface="+mn-ea"/>
              <a:cs typeface="+mn-cs"/>
            </a:rPr>
            <a:t>矢吹小学校大規模改修事業等の影響に</a:t>
          </a:r>
          <a:r>
            <a:rPr lang="ja-JP" altLang="ja-JP" sz="1100" b="0" i="0" baseline="0">
              <a:solidFill>
                <a:sysClr val="windowText" lastClr="000000"/>
              </a:solidFill>
              <a:latin typeface="+mn-lt"/>
              <a:ea typeface="+mn-ea"/>
              <a:cs typeface="+mn-cs"/>
            </a:rPr>
            <a:t>より類似団体を上回る数値となった。</a:t>
          </a:r>
          <a:endParaRPr lang="en-US" altLang="ja-JP" sz="1100" b="0" i="0" baseline="0">
            <a:solidFill>
              <a:sysClr val="windowText" lastClr="000000"/>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今後は、</a:t>
          </a:r>
          <a:r>
            <a:rPr lang="ja-JP" altLang="en-US" sz="1100" b="0" i="0" baseline="0">
              <a:solidFill>
                <a:schemeClr val="dk1"/>
              </a:solidFill>
              <a:latin typeface="+mn-lt"/>
              <a:ea typeface="+mn-ea"/>
              <a:cs typeface="+mn-cs"/>
            </a:rPr>
            <a:t>普通建設事業費において</a:t>
          </a:r>
          <a:r>
            <a:rPr lang="ja-JP" altLang="ja-JP" sz="1100" b="0" i="0" baseline="0">
              <a:solidFill>
                <a:schemeClr val="dk1"/>
              </a:solidFill>
              <a:latin typeface="+mn-lt"/>
              <a:ea typeface="+mn-ea"/>
              <a:cs typeface="+mn-cs"/>
            </a:rPr>
            <a:t>復興事業によ</a:t>
          </a:r>
          <a:r>
            <a:rPr lang="ja-JP" altLang="en-US" sz="1100" b="0" i="0" baseline="0">
              <a:solidFill>
                <a:schemeClr val="dk1"/>
              </a:solidFill>
              <a:latin typeface="+mn-lt"/>
              <a:ea typeface="+mn-ea"/>
              <a:cs typeface="+mn-cs"/>
            </a:rPr>
            <a:t>る増加</a:t>
          </a:r>
          <a:r>
            <a:rPr lang="ja-JP" altLang="ja-JP" sz="1100" b="0" i="0" baseline="0">
              <a:solidFill>
                <a:schemeClr val="dk1"/>
              </a:solidFill>
              <a:latin typeface="+mn-lt"/>
              <a:ea typeface="+mn-ea"/>
              <a:cs typeface="+mn-cs"/>
            </a:rPr>
            <a:t>が見込まれる</a:t>
          </a:r>
          <a:r>
            <a:rPr lang="ja-JP" altLang="en-US" sz="1100" b="0" i="0" baseline="0">
              <a:solidFill>
                <a:schemeClr val="dk1"/>
              </a:solidFill>
              <a:latin typeface="+mn-lt"/>
              <a:ea typeface="+mn-ea"/>
              <a:cs typeface="+mn-cs"/>
            </a:rPr>
            <a:t>ものの</a:t>
          </a:r>
          <a:r>
            <a:rPr lang="ja-JP" altLang="ja-JP" sz="1100" b="0" i="0" baseline="0">
              <a:solidFill>
                <a:schemeClr val="dk1"/>
              </a:solidFill>
              <a:latin typeface="+mn-lt"/>
              <a:ea typeface="+mn-ea"/>
              <a:cs typeface="+mn-cs"/>
            </a:rPr>
            <a:t>、人件費</a:t>
          </a:r>
          <a:r>
            <a:rPr lang="ja-JP" altLang="en-US" sz="1100" b="0" i="0" baseline="0">
              <a:solidFill>
                <a:schemeClr val="dk1"/>
              </a:solidFill>
              <a:latin typeface="+mn-lt"/>
              <a:ea typeface="+mn-ea"/>
              <a:cs typeface="+mn-cs"/>
            </a:rPr>
            <a:t>や物件費</a:t>
          </a:r>
          <a:r>
            <a:rPr lang="ja-JP" altLang="ja-JP" sz="1100" b="0" i="0" baseline="0">
              <a:solidFill>
                <a:schemeClr val="dk1"/>
              </a:solidFill>
              <a:latin typeface="+mn-lt"/>
              <a:ea typeface="+mn-ea"/>
              <a:cs typeface="+mn-cs"/>
            </a:rPr>
            <a:t>等の経常的な経費について</a:t>
          </a:r>
          <a:r>
            <a:rPr lang="ja-JP" altLang="en-US" sz="1100" b="0" i="0" baseline="0">
              <a:solidFill>
                <a:schemeClr val="dk1"/>
              </a:solidFill>
              <a:latin typeface="+mn-lt"/>
              <a:ea typeface="+mn-ea"/>
              <a:cs typeface="+mn-cs"/>
            </a:rPr>
            <a:t>は</a:t>
          </a:r>
          <a:r>
            <a:rPr lang="ja-JP" altLang="ja-JP" sz="1100" b="0" i="0" baseline="0">
              <a:solidFill>
                <a:schemeClr val="dk1"/>
              </a:solidFill>
              <a:latin typeface="+mn-lt"/>
              <a:ea typeface="+mn-ea"/>
              <a:cs typeface="+mn-cs"/>
            </a:rPr>
            <a:t>抑制を図ることで、経常経費の大幅な増額はないものと</a:t>
          </a:r>
          <a:r>
            <a:rPr lang="ja-JP" altLang="en-US" sz="1100" b="0" i="0" baseline="0">
              <a:solidFill>
                <a:schemeClr val="dk1"/>
              </a:solidFill>
              <a:latin typeface="+mn-lt"/>
              <a:ea typeface="+mn-ea"/>
              <a:cs typeface="+mn-cs"/>
            </a:rPr>
            <a:t>想定</a:t>
          </a:r>
          <a:r>
            <a:rPr lang="ja-JP" altLang="ja-JP" sz="1100" b="0" i="0" baseline="0">
              <a:solidFill>
                <a:schemeClr val="dk1"/>
              </a:solidFill>
              <a:latin typeface="+mn-lt"/>
              <a:ea typeface="+mn-ea"/>
              <a:cs typeface="+mn-cs"/>
            </a:rPr>
            <a:t>しており、計画的な財政運営に努める。</a:t>
          </a:r>
          <a:endParaRPr lang="en-US" altLang="ja-JP" sz="1100" b="0" i="0" baseline="0">
            <a:solidFill>
              <a:schemeClr val="dk1"/>
            </a:solidFill>
            <a:latin typeface="+mn-lt"/>
            <a:ea typeface="+mn-ea"/>
            <a:cs typeface="+mn-cs"/>
          </a:endParaRPr>
        </a:p>
        <a:p>
          <a:pPr rtl="0" eaLnBrk="1" fontAlgn="base" latinLnBrk="0" hangingPunct="1"/>
          <a:endParaRPr lang="en-US" altLang="ja-JP" sz="1100" b="0" i="0" baseline="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福島県矢吹町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17,704
17,572
60.40
8,395,227
8,175,630
206,834
4,502,314
8,405,524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112.9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153797</xdr:rowOff>
    </xdr:from>
    <xdr:to>
      <xdr:col>6</xdr:col>
      <xdr:colOff>510540</xdr:colOff>
      <xdr:row>38</xdr:row>
      <xdr:rowOff>169418</xdr:rowOff>
    </xdr:to>
    <xdr:cxnSp macro="">
      <xdr:nvCxnSpPr>
        <xdr:cNvPr id="56" name="直線コネクタ 55"/>
        <xdr:cNvCxnSpPr/>
      </xdr:nvCxnSpPr>
      <xdr:spPr>
        <a:xfrm flipV="1">
          <a:off x="4633595" y="5297297"/>
          <a:ext cx="1270" cy="138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4,122</a:t>
          </a:r>
          <a:endParaRPr kumimoji="1" lang="ja-JP" altLang="en-US" sz="1000" b="1">
            <a:latin typeface="ＭＳ Ｐゴシック"/>
          </a:endParaRPr>
        </a:p>
      </xdr:txBody>
    </xdr:sp>
    <xdr:clientData/>
  </xdr:oneCellAnchor>
  <xdr:twoCellAnchor>
    <xdr:from>
      <xdr:col>6</xdr:col>
      <xdr:colOff>422275</xdr:colOff>
      <xdr:row>38</xdr:row>
      <xdr:rowOff>169418</xdr:rowOff>
    </xdr:from>
    <xdr:to>
      <xdr:col>6</xdr:col>
      <xdr:colOff>600075</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100474</xdr:rowOff>
    </xdr:from>
    <xdr:ext cx="469744" cy="259045"/>
    <xdr:sp macro="" textlink="">
      <xdr:nvSpPr>
        <xdr:cNvPr id="59" name="議会費最大値テキスト"/>
        <xdr:cNvSpPr txBox="1"/>
      </xdr:nvSpPr>
      <xdr:spPr>
        <a:xfrm>
          <a:off x="4686300" y="507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a:t>
          </a:r>
          <a:endParaRPr kumimoji="1" lang="ja-JP" altLang="en-US" sz="1000" b="1">
            <a:latin typeface="ＭＳ Ｐゴシック"/>
          </a:endParaRPr>
        </a:p>
      </xdr:txBody>
    </xdr:sp>
    <xdr:clientData/>
  </xdr:oneCellAnchor>
  <xdr:twoCellAnchor>
    <xdr:from>
      <xdr:col>6</xdr:col>
      <xdr:colOff>422275</xdr:colOff>
      <xdr:row>30</xdr:row>
      <xdr:rowOff>153797</xdr:rowOff>
    </xdr:from>
    <xdr:to>
      <xdr:col>6</xdr:col>
      <xdr:colOff>600075</xdr:colOff>
      <xdr:row>30</xdr:row>
      <xdr:rowOff>153797</xdr:rowOff>
    </xdr:to>
    <xdr:cxnSp macro="">
      <xdr:nvCxnSpPr>
        <xdr:cNvPr id="60" name="直線コネクタ 59"/>
        <xdr:cNvCxnSpPr/>
      </xdr:nvCxnSpPr>
      <xdr:spPr>
        <a:xfrm>
          <a:off x="4546600" y="52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63119</xdr:rowOff>
    </xdr:from>
    <xdr:to>
      <xdr:col>6</xdr:col>
      <xdr:colOff>511175</xdr:colOff>
      <xdr:row>35</xdr:row>
      <xdr:rowOff>129794</xdr:rowOff>
    </xdr:to>
    <xdr:cxnSp macro="">
      <xdr:nvCxnSpPr>
        <xdr:cNvPr id="61" name="直線コネクタ 60"/>
        <xdr:cNvCxnSpPr/>
      </xdr:nvCxnSpPr>
      <xdr:spPr>
        <a:xfrm>
          <a:off x="3797300" y="5720969"/>
          <a:ext cx="8382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53484</xdr:rowOff>
    </xdr:from>
    <xdr:ext cx="469744" cy="259045"/>
    <xdr:sp macro="" textlink="">
      <xdr:nvSpPr>
        <xdr:cNvPr id="62" name="議会費平均値テキスト"/>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30607</xdr:rowOff>
    </xdr:from>
    <xdr:to>
      <xdr:col>6</xdr:col>
      <xdr:colOff>561975</xdr:colOff>
      <xdr:row>35</xdr:row>
      <xdr:rowOff>132207</xdr:rowOff>
    </xdr:to>
    <xdr:sp macro="" textlink="">
      <xdr:nvSpPr>
        <xdr:cNvPr id="63" name="フローチャート :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63119</xdr:rowOff>
    </xdr:from>
    <xdr:to>
      <xdr:col>5</xdr:col>
      <xdr:colOff>358775</xdr:colOff>
      <xdr:row>34</xdr:row>
      <xdr:rowOff>37211</xdr:rowOff>
    </xdr:to>
    <xdr:cxnSp macro="">
      <xdr:nvCxnSpPr>
        <xdr:cNvPr id="64" name="直線コネクタ 63"/>
        <xdr:cNvCxnSpPr/>
      </xdr:nvCxnSpPr>
      <xdr:spPr>
        <a:xfrm flipV="1">
          <a:off x="2908300" y="5720969"/>
          <a:ext cx="889000" cy="14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81661</xdr:rowOff>
    </xdr:from>
    <xdr:to>
      <xdr:col>5</xdr:col>
      <xdr:colOff>409575</xdr:colOff>
      <xdr:row>35</xdr:row>
      <xdr:rowOff>11811</xdr:rowOff>
    </xdr:to>
    <xdr:sp macro="" textlink="">
      <xdr:nvSpPr>
        <xdr:cNvPr id="65" name="フローチャート : 判断 64"/>
        <xdr:cNvSpPr/>
      </xdr:nvSpPr>
      <xdr:spPr>
        <a:xfrm>
          <a:off x="3746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2938</xdr:rowOff>
    </xdr:from>
    <xdr:ext cx="469744" cy="259045"/>
    <xdr:sp macro="" textlink="">
      <xdr:nvSpPr>
        <xdr:cNvPr id="66" name="テキスト ボックス 65"/>
        <xdr:cNvSpPr txBox="1"/>
      </xdr:nvSpPr>
      <xdr:spPr>
        <a:xfrm>
          <a:off x="3562427"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37211</xdr:rowOff>
    </xdr:from>
    <xdr:to>
      <xdr:col>4</xdr:col>
      <xdr:colOff>155575</xdr:colOff>
      <xdr:row>34</xdr:row>
      <xdr:rowOff>118745</xdr:rowOff>
    </xdr:to>
    <xdr:cxnSp macro="">
      <xdr:nvCxnSpPr>
        <xdr:cNvPr id="67" name="直線コネクタ 66"/>
        <xdr:cNvCxnSpPr/>
      </xdr:nvCxnSpPr>
      <xdr:spPr>
        <a:xfrm flipV="1">
          <a:off x="2019300" y="5866511"/>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45085</xdr:rowOff>
    </xdr:from>
    <xdr:to>
      <xdr:col>4</xdr:col>
      <xdr:colOff>206375</xdr:colOff>
      <xdr:row>34</xdr:row>
      <xdr:rowOff>146685</xdr:rowOff>
    </xdr:to>
    <xdr:sp macro="" textlink="">
      <xdr:nvSpPr>
        <xdr:cNvPr id="68" name="フローチャート : 判断 67"/>
        <xdr:cNvSpPr/>
      </xdr:nvSpPr>
      <xdr:spPr>
        <a:xfrm>
          <a:off x="2857500" y="587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137812</xdr:rowOff>
    </xdr:from>
    <xdr:ext cx="469744" cy="259045"/>
    <xdr:sp macro="" textlink="">
      <xdr:nvSpPr>
        <xdr:cNvPr id="69" name="テキスト ボックス 68"/>
        <xdr:cNvSpPr txBox="1"/>
      </xdr:nvSpPr>
      <xdr:spPr>
        <a:xfrm>
          <a:off x="2673427" y="596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168275</xdr:rowOff>
    </xdr:from>
    <xdr:to>
      <xdr:col>2</xdr:col>
      <xdr:colOff>638175</xdr:colOff>
      <xdr:row>34</xdr:row>
      <xdr:rowOff>118745</xdr:rowOff>
    </xdr:to>
    <xdr:cxnSp macro="">
      <xdr:nvCxnSpPr>
        <xdr:cNvPr id="70" name="直線コネクタ 69"/>
        <xdr:cNvCxnSpPr/>
      </xdr:nvCxnSpPr>
      <xdr:spPr>
        <a:xfrm>
          <a:off x="1130300" y="5826125"/>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114046</xdr:rowOff>
    </xdr:from>
    <xdr:to>
      <xdr:col>3</xdr:col>
      <xdr:colOff>3175</xdr:colOff>
      <xdr:row>35</xdr:row>
      <xdr:rowOff>44196</xdr:rowOff>
    </xdr:to>
    <xdr:sp macro="" textlink="">
      <xdr:nvSpPr>
        <xdr:cNvPr id="71" name="フローチャート : 判断 70"/>
        <xdr:cNvSpPr/>
      </xdr:nvSpPr>
      <xdr:spPr>
        <a:xfrm>
          <a:off x="1968500" y="594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35323</xdr:rowOff>
    </xdr:from>
    <xdr:ext cx="469744" cy="259045"/>
    <xdr:sp macro="" textlink="">
      <xdr:nvSpPr>
        <xdr:cNvPr id="72" name="テキスト ボックス 71"/>
        <xdr:cNvSpPr txBox="1"/>
      </xdr:nvSpPr>
      <xdr:spPr>
        <a:xfrm>
          <a:off x="1784427" y="60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31750</xdr:rowOff>
    </xdr:from>
    <xdr:to>
      <xdr:col>1</xdr:col>
      <xdr:colOff>485775</xdr:colOff>
      <xdr:row>34</xdr:row>
      <xdr:rowOff>133350</xdr:rowOff>
    </xdr:to>
    <xdr:sp macro="" textlink="">
      <xdr:nvSpPr>
        <xdr:cNvPr id="73" name="フローチャート : 判断 72"/>
        <xdr:cNvSpPr/>
      </xdr:nvSpPr>
      <xdr:spPr>
        <a:xfrm>
          <a:off x="1079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124477</xdr:rowOff>
    </xdr:from>
    <xdr:ext cx="469744" cy="259045"/>
    <xdr:sp macro="" textlink="">
      <xdr:nvSpPr>
        <xdr:cNvPr id="74" name="テキスト ボックス 73"/>
        <xdr:cNvSpPr txBox="1"/>
      </xdr:nvSpPr>
      <xdr:spPr>
        <a:xfrm>
          <a:off x="895427" y="59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78994</xdr:rowOff>
    </xdr:from>
    <xdr:to>
      <xdr:col>6</xdr:col>
      <xdr:colOff>561975</xdr:colOff>
      <xdr:row>36</xdr:row>
      <xdr:rowOff>9144</xdr:rowOff>
    </xdr:to>
    <xdr:sp macro="" textlink="">
      <xdr:nvSpPr>
        <xdr:cNvPr id="80" name="円/楕円 79"/>
        <xdr:cNvSpPr/>
      </xdr:nvSpPr>
      <xdr:spPr>
        <a:xfrm>
          <a:off x="4584700" y="60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57421</xdr:rowOff>
    </xdr:from>
    <xdr:ext cx="469744" cy="259045"/>
    <xdr:sp macro="" textlink="">
      <xdr:nvSpPr>
        <xdr:cNvPr id="81" name="議会費該当値テキスト"/>
        <xdr:cNvSpPr txBox="1"/>
      </xdr:nvSpPr>
      <xdr:spPr>
        <a:xfrm>
          <a:off x="4686300" y="605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12319</xdr:rowOff>
    </xdr:from>
    <xdr:to>
      <xdr:col>5</xdr:col>
      <xdr:colOff>409575</xdr:colOff>
      <xdr:row>33</xdr:row>
      <xdr:rowOff>113919</xdr:rowOff>
    </xdr:to>
    <xdr:sp macro="" textlink="">
      <xdr:nvSpPr>
        <xdr:cNvPr id="82" name="円/楕円 81"/>
        <xdr:cNvSpPr/>
      </xdr:nvSpPr>
      <xdr:spPr>
        <a:xfrm>
          <a:off x="3746500" y="567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130446</xdr:rowOff>
    </xdr:from>
    <xdr:ext cx="469744" cy="259045"/>
    <xdr:sp macro="" textlink="">
      <xdr:nvSpPr>
        <xdr:cNvPr id="83" name="テキスト ボックス 82"/>
        <xdr:cNvSpPr txBox="1"/>
      </xdr:nvSpPr>
      <xdr:spPr>
        <a:xfrm>
          <a:off x="3562427" y="544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157861</xdr:rowOff>
    </xdr:from>
    <xdr:to>
      <xdr:col>4</xdr:col>
      <xdr:colOff>206375</xdr:colOff>
      <xdr:row>34</xdr:row>
      <xdr:rowOff>88011</xdr:rowOff>
    </xdr:to>
    <xdr:sp macro="" textlink="">
      <xdr:nvSpPr>
        <xdr:cNvPr id="84" name="円/楕円 83"/>
        <xdr:cNvSpPr/>
      </xdr:nvSpPr>
      <xdr:spPr>
        <a:xfrm>
          <a:off x="2857500" y="581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104538</xdr:rowOff>
    </xdr:from>
    <xdr:ext cx="469744" cy="259045"/>
    <xdr:sp macro="" textlink="">
      <xdr:nvSpPr>
        <xdr:cNvPr id="85" name="テキスト ボックス 84"/>
        <xdr:cNvSpPr txBox="1"/>
      </xdr:nvSpPr>
      <xdr:spPr>
        <a:xfrm>
          <a:off x="2673427" y="559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67945</xdr:rowOff>
    </xdr:from>
    <xdr:to>
      <xdr:col>3</xdr:col>
      <xdr:colOff>3175</xdr:colOff>
      <xdr:row>34</xdr:row>
      <xdr:rowOff>169545</xdr:rowOff>
    </xdr:to>
    <xdr:sp macro="" textlink="">
      <xdr:nvSpPr>
        <xdr:cNvPr id="86" name="円/楕円 85"/>
        <xdr:cNvSpPr/>
      </xdr:nvSpPr>
      <xdr:spPr>
        <a:xfrm>
          <a:off x="1968500" y="58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14622</xdr:rowOff>
    </xdr:from>
    <xdr:ext cx="469744" cy="259045"/>
    <xdr:sp macro="" textlink="">
      <xdr:nvSpPr>
        <xdr:cNvPr id="87" name="テキスト ボックス 86"/>
        <xdr:cNvSpPr txBox="1"/>
      </xdr:nvSpPr>
      <xdr:spPr>
        <a:xfrm>
          <a:off x="1784427" y="567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117475</xdr:rowOff>
    </xdr:from>
    <xdr:to>
      <xdr:col>1</xdr:col>
      <xdr:colOff>485775</xdr:colOff>
      <xdr:row>34</xdr:row>
      <xdr:rowOff>47625</xdr:rowOff>
    </xdr:to>
    <xdr:sp macro="" textlink="">
      <xdr:nvSpPr>
        <xdr:cNvPr id="88" name="円/楕円 87"/>
        <xdr:cNvSpPr/>
      </xdr:nvSpPr>
      <xdr:spPr>
        <a:xfrm>
          <a:off x="1079500" y="57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64152</xdr:rowOff>
    </xdr:from>
    <xdr:ext cx="469744" cy="259045"/>
    <xdr:sp macro="" textlink="">
      <xdr:nvSpPr>
        <xdr:cNvPr id="89" name="テキスト ボックス 88"/>
        <xdr:cNvSpPr txBox="1"/>
      </xdr:nvSpPr>
      <xdr:spPr>
        <a:xfrm>
          <a:off x="895427" y="555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156742</xdr:rowOff>
    </xdr:from>
    <xdr:to>
      <xdr:col>6</xdr:col>
      <xdr:colOff>510540</xdr:colOff>
      <xdr:row>58</xdr:row>
      <xdr:rowOff>129056</xdr:rowOff>
    </xdr:to>
    <xdr:cxnSp macro="">
      <xdr:nvCxnSpPr>
        <xdr:cNvPr id="113" name="直線コネクタ 112"/>
        <xdr:cNvCxnSpPr/>
      </xdr:nvCxnSpPr>
      <xdr:spPr>
        <a:xfrm flipV="1">
          <a:off x="4633595" y="8557792"/>
          <a:ext cx="1270" cy="1515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132883</xdr:rowOff>
    </xdr:from>
    <xdr:ext cx="534377" cy="259045"/>
    <xdr:sp macro="" textlink="">
      <xdr:nvSpPr>
        <xdr:cNvPr id="114" name="総務費最小値テキスト"/>
        <xdr:cNvSpPr txBox="1"/>
      </xdr:nvSpPr>
      <xdr:spPr>
        <a:xfrm>
          <a:off x="4686300" y="1007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45,587</a:t>
          </a:r>
          <a:endParaRPr kumimoji="1" lang="ja-JP" altLang="en-US" sz="1000" b="1">
            <a:latin typeface="ＭＳ Ｐゴシック"/>
          </a:endParaRPr>
        </a:p>
      </xdr:txBody>
    </xdr:sp>
    <xdr:clientData/>
  </xdr:oneCellAnchor>
  <xdr:twoCellAnchor>
    <xdr:from>
      <xdr:col>6</xdr:col>
      <xdr:colOff>422275</xdr:colOff>
      <xdr:row>58</xdr:row>
      <xdr:rowOff>129056</xdr:rowOff>
    </xdr:from>
    <xdr:to>
      <xdr:col>6</xdr:col>
      <xdr:colOff>600075</xdr:colOff>
      <xdr:row>58</xdr:row>
      <xdr:rowOff>129056</xdr:rowOff>
    </xdr:to>
    <xdr:cxnSp macro="">
      <xdr:nvCxnSpPr>
        <xdr:cNvPr id="115" name="直線コネクタ 114"/>
        <xdr:cNvCxnSpPr/>
      </xdr:nvCxnSpPr>
      <xdr:spPr>
        <a:xfrm>
          <a:off x="4546600" y="10073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103419</xdr:rowOff>
    </xdr:from>
    <xdr:ext cx="599010" cy="259045"/>
    <xdr:sp macro="" textlink="">
      <xdr:nvSpPr>
        <xdr:cNvPr id="116" name="総務費最大値テキスト"/>
        <xdr:cNvSpPr txBox="1"/>
      </xdr:nvSpPr>
      <xdr:spPr>
        <a:xfrm>
          <a:off x="4686300" y="833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841,054</a:t>
          </a:r>
          <a:endParaRPr kumimoji="1" lang="ja-JP" altLang="en-US" sz="1000" b="1">
            <a:latin typeface="ＭＳ Ｐゴシック"/>
          </a:endParaRPr>
        </a:p>
      </xdr:txBody>
    </xdr:sp>
    <xdr:clientData/>
  </xdr:oneCellAnchor>
  <xdr:twoCellAnchor>
    <xdr:from>
      <xdr:col>6</xdr:col>
      <xdr:colOff>422275</xdr:colOff>
      <xdr:row>49</xdr:row>
      <xdr:rowOff>156742</xdr:rowOff>
    </xdr:from>
    <xdr:to>
      <xdr:col>6</xdr:col>
      <xdr:colOff>600075</xdr:colOff>
      <xdr:row>49</xdr:row>
      <xdr:rowOff>156742</xdr:rowOff>
    </xdr:to>
    <xdr:cxnSp macro="">
      <xdr:nvCxnSpPr>
        <xdr:cNvPr id="117" name="直線コネクタ 116"/>
        <xdr:cNvCxnSpPr/>
      </xdr:nvCxnSpPr>
      <xdr:spPr>
        <a:xfrm>
          <a:off x="4546600" y="855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66659</xdr:rowOff>
    </xdr:from>
    <xdr:to>
      <xdr:col>6</xdr:col>
      <xdr:colOff>511175</xdr:colOff>
      <xdr:row>58</xdr:row>
      <xdr:rowOff>104073</xdr:rowOff>
    </xdr:to>
    <xdr:cxnSp macro="">
      <xdr:nvCxnSpPr>
        <xdr:cNvPr id="118" name="直線コネクタ 117"/>
        <xdr:cNvCxnSpPr/>
      </xdr:nvCxnSpPr>
      <xdr:spPr>
        <a:xfrm>
          <a:off x="3797300" y="10010759"/>
          <a:ext cx="838200" cy="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154357</xdr:rowOff>
    </xdr:from>
    <xdr:ext cx="599010" cy="259045"/>
    <xdr:sp macro="" textlink="">
      <xdr:nvSpPr>
        <xdr:cNvPr id="119" name="総務費平均値テキスト"/>
        <xdr:cNvSpPr txBox="1"/>
      </xdr:nvSpPr>
      <xdr:spPr>
        <a:xfrm>
          <a:off x="4686300" y="9755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107,648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131480</xdr:rowOff>
    </xdr:from>
    <xdr:to>
      <xdr:col>6</xdr:col>
      <xdr:colOff>561975</xdr:colOff>
      <xdr:row>58</xdr:row>
      <xdr:rowOff>61630</xdr:rowOff>
    </xdr:to>
    <xdr:sp macro="" textlink="">
      <xdr:nvSpPr>
        <xdr:cNvPr id="120" name="フローチャート : 判断 119"/>
        <xdr:cNvSpPr/>
      </xdr:nvSpPr>
      <xdr:spPr>
        <a:xfrm>
          <a:off x="4584700" y="99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164983</xdr:rowOff>
    </xdr:from>
    <xdr:to>
      <xdr:col>5</xdr:col>
      <xdr:colOff>358775</xdr:colOff>
      <xdr:row>58</xdr:row>
      <xdr:rowOff>66659</xdr:rowOff>
    </xdr:to>
    <xdr:cxnSp macro="">
      <xdr:nvCxnSpPr>
        <xdr:cNvPr id="121" name="直線コネクタ 120"/>
        <xdr:cNvCxnSpPr/>
      </xdr:nvCxnSpPr>
      <xdr:spPr>
        <a:xfrm>
          <a:off x="2908300" y="9937633"/>
          <a:ext cx="889000" cy="7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15318</xdr:rowOff>
    </xdr:from>
    <xdr:to>
      <xdr:col>5</xdr:col>
      <xdr:colOff>409575</xdr:colOff>
      <xdr:row>58</xdr:row>
      <xdr:rowOff>116918</xdr:rowOff>
    </xdr:to>
    <xdr:sp macro="" textlink="">
      <xdr:nvSpPr>
        <xdr:cNvPr id="122" name="フローチャート : 判断 121"/>
        <xdr:cNvSpPr/>
      </xdr:nvSpPr>
      <xdr:spPr>
        <a:xfrm>
          <a:off x="3746500" y="995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133445</xdr:rowOff>
    </xdr:from>
    <xdr:ext cx="534377" cy="259045"/>
    <xdr:sp macro="" textlink="">
      <xdr:nvSpPr>
        <xdr:cNvPr id="123" name="テキスト ボックス 122"/>
        <xdr:cNvSpPr txBox="1"/>
      </xdr:nvSpPr>
      <xdr:spPr>
        <a:xfrm>
          <a:off x="3530111" y="973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164983</xdr:rowOff>
    </xdr:from>
    <xdr:to>
      <xdr:col>4</xdr:col>
      <xdr:colOff>155575</xdr:colOff>
      <xdr:row>58</xdr:row>
      <xdr:rowOff>90926</xdr:rowOff>
    </xdr:to>
    <xdr:cxnSp macro="">
      <xdr:nvCxnSpPr>
        <xdr:cNvPr id="124" name="直線コネクタ 123"/>
        <xdr:cNvCxnSpPr/>
      </xdr:nvCxnSpPr>
      <xdr:spPr>
        <a:xfrm flipV="1">
          <a:off x="2019300" y="9937633"/>
          <a:ext cx="889000" cy="9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17521</xdr:rowOff>
    </xdr:from>
    <xdr:to>
      <xdr:col>4</xdr:col>
      <xdr:colOff>206375</xdr:colOff>
      <xdr:row>58</xdr:row>
      <xdr:rowOff>119121</xdr:rowOff>
    </xdr:to>
    <xdr:sp macro="" textlink="">
      <xdr:nvSpPr>
        <xdr:cNvPr id="125" name="フローチャート : 判断 124"/>
        <xdr:cNvSpPr/>
      </xdr:nvSpPr>
      <xdr:spPr>
        <a:xfrm>
          <a:off x="2857500" y="996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110248</xdr:rowOff>
    </xdr:from>
    <xdr:ext cx="534377" cy="259045"/>
    <xdr:sp macro="" textlink="">
      <xdr:nvSpPr>
        <xdr:cNvPr id="126" name="テキスト ボックス 125"/>
        <xdr:cNvSpPr txBox="1"/>
      </xdr:nvSpPr>
      <xdr:spPr>
        <a:xfrm>
          <a:off x="2641111" y="1005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77,469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90926</xdr:rowOff>
    </xdr:from>
    <xdr:to>
      <xdr:col>2</xdr:col>
      <xdr:colOff>638175</xdr:colOff>
      <xdr:row>58</xdr:row>
      <xdr:rowOff>128508</xdr:rowOff>
    </xdr:to>
    <xdr:cxnSp macro="">
      <xdr:nvCxnSpPr>
        <xdr:cNvPr id="127" name="直線コネクタ 126"/>
        <xdr:cNvCxnSpPr/>
      </xdr:nvCxnSpPr>
      <xdr:spPr>
        <a:xfrm flipV="1">
          <a:off x="1130300" y="10035026"/>
          <a:ext cx="889000" cy="3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14395</xdr:rowOff>
    </xdr:from>
    <xdr:to>
      <xdr:col>3</xdr:col>
      <xdr:colOff>3175</xdr:colOff>
      <xdr:row>58</xdr:row>
      <xdr:rowOff>115995</xdr:rowOff>
    </xdr:to>
    <xdr:sp macro="" textlink="">
      <xdr:nvSpPr>
        <xdr:cNvPr id="128" name="フローチャート : 判断 127"/>
        <xdr:cNvSpPr/>
      </xdr:nvSpPr>
      <xdr:spPr>
        <a:xfrm>
          <a:off x="1968500" y="995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132522</xdr:rowOff>
    </xdr:from>
    <xdr:ext cx="534377" cy="259045"/>
    <xdr:sp macro="" textlink="">
      <xdr:nvSpPr>
        <xdr:cNvPr id="129" name="テキスト ボックス 128"/>
        <xdr:cNvSpPr txBox="1"/>
      </xdr:nvSpPr>
      <xdr:spPr>
        <a:xfrm>
          <a:off x="1752111" y="973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79,110</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60405</xdr:rowOff>
    </xdr:from>
    <xdr:to>
      <xdr:col>1</xdr:col>
      <xdr:colOff>485775</xdr:colOff>
      <xdr:row>56</xdr:row>
      <xdr:rowOff>162005</xdr:rowOff>
    </xdr:to>
    <xdr:sp macro="" textlink="">
      <xdr:nvSpPr>
        <xdr:cNvPr id="130" name="フローチャート : 判断 129"/>
        <xdr:cNvSpPr/>
      </xdr:nvSpPr>
      <xdr:spPr>
        <a:xfrm>
          <a:off x="1079500" y="966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7082</xdr:rowOff>
    </xdr:from>
    <xdr:ext cx="599010" cy="259045"/>
    <xdr:sp macro="" textlink="">
      <xdr:nvSpPr>
        <xdr:cNvPr id="131" name="テキスト ボックス 130"/>
        <xdr:cNvSpPr txBox="1"/>
      </xdr:nvSpPr>
      <xdr:spPr>
        <a:xfrm>
          <a:off x="830794" y="9436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53273</xdr:rowOff>
    </xdr:from>
    <xdr:to>
      <xdr:col>6</xdr:col>
      <xdr:colOff>561975</xdr:colOff>
      <xdr:row>58</xdr:row>
      <xdr:rowOff>154873</xdr:rowOff>
    </xdr:to>
    <xdr:sp macro="" textlink="">
      <xdr:nvSpPr>
        <xdr:cNvPr id="137" name="円/楕円 136"/>
        <xdr:cNvSpPr/>
      </xdr:nvSpPr>
      <xdr:spPr>
        <a:xfrm>
          <a:off x="4584700" y="999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139650</xdr:rowOff>
    </xdr:from>
    <xdr:ext cx="534377" cy="259045"/>
    <xdr:sp macro="" textlink="">
      <xdr:nvSpPr>
        <xdr:cNvPr id="138" name="総務費該当値テキスト"/>
        <xdr:cNvSpPr txBox="1"/>
      </xdr:nvSpPr>
      <xdr:spPr>
        <a:xfrm>
          <a:off x="4686300" y="991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58,702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15859</xdr:rowOff>
    </xdr:from>
    <xdr:to>
      <xdr:col>5</xdr:col>
      <xdr:colOff>409575</xdr:colOff>
      <xdr:row>58</xdr:row>
      <xdr:rowOff>117459</xdr:rowOff>
    </xdr:to>
    <xdr:sp macro="" textlink="">
      <xdr:nvSpPr>
        <xdr:cNvPr id="139" name="円/楕円 138"/>
        <xdr:cNvSpPr/>
      </xdr:nvSpPr>
      <xdr:spPr>
        <a:xfrm>
          <a:off x="3746500" y="995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108586</xdr:rowOff>
    </xdr:from>
    <xdr:ext cx="534377" cy="259045"/>
    <xdr:sp macro="" textlink="">
      <xdr:nvSpPr>
        <xdr:cNvPr id="140" name="テキスト ボックス 139"/>
        <xdr:cNvSpPr txBox="1"/>
      </xdr:nvSpPr>
      <xdr:spPr>
        <a:xfrm>
          <a:off x="3530111" y="1005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78,342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114183</xdr:rowOff>
    </xdr:from>
    <xdr:to>
      <xdr:col>4</xdr:col>
      <xdr:colOff>206375</xdr:colOff>
      <xdr:row>58</xdr:row>
      <xdr:rowOff>44333</xdr:rowOff>
    </xdr:to>
    <xdr:sp macro="" textlink="">
      <xdr:nvSpPr>
        <xdr:cNvPr id="141" name="円/楕円 140"/>
        <xdr:cNvSpPr/>
      </xdr:nvSpPr>
      <xdr:spPr>
        <a:xfrm>
          <a:off x="2857500" y="988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60860</xdr:rowOff>
    </xdr:from>
    <xdr:ext cx="599010" cy="259045"/>
    <xdr:sp macro="" textlink="">
      <xdr:nvSpPr>
        <xdr:cNvPr id="142" name="テキスト ボックス 141"/>
        <xdr:cNvSpPr txBox="1"/>
      </xdr:nvSpPr>
      <xdr:spPr>
        <a:xfrm>
          <a:off x="2608794" y="9662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116,728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40126</xdr:rowOff>
    </xdr:from>
    <xdr:to>
      <xdr:col>3</xdr:col>
      <xdr:colOff>3175</xdr:colOff>
      <xdr:row>58</xdr:row>
      <xdr:rowOff>141726</xdr:rowOff>
    </xdr:to>
    <xdr:sp macro="" textlink="">
      <xdr:nvSpPr>
        <xdr:cNvPr id="143" name="円/楕円 142"/>
        <xdr:cNvSpPr/>
      </xdr:nvSpPr>
      <xdr:spPr>
        <a:xfrm>
          <a:off x="1968500" y="998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132853</xdr:rowOff>
    </xdr:from>
    <xdr:ext cx="534377" cy="259045"/>
    <xdr:sp macro="" textlink="">
      <xdr:nvSpPr>
        <xdr:cNvPr id="144" name="テキスト ボックス 143"/>
        <xdr:cNvSpPr txBox="1"/>
      </xdr:nvSpPr>
      <xdr:spPr>
        <a:xfrm>
          <a:off x="1752111" y="1007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65,603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77708</xdr:rowOff>
    </xdr:from>
    <xdr:to>
      <xdr:col>1</xdr:col>
      <xdr:colOff>485775</xdr:colOff>
      <xdr:row>59</xdr:row>
      <xdr:rowOff>7858</xdr:rowOff>
    </xdr:to>
    <xdr:sp macro="" textlink="">
      <xdr:nvSpPr>
        <xdr:cNvPr id="145" name="円/楕円 144"/>
        <xdr:cNvSpPr/>
      </xdr:nvSpPr>
      <xdr:spPr>
        <a:xfrm>
          <a:off x="1079500" y="1002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170435</xdr:rowOff>
    </xdr:from>
    <xdr:ext cx="534377" cy="259045"/>
    <xdr:sp macro="" textlink="">
      <xdr:nvSpPr>
        <xdr:cNvPr id="146" name="テキスト ボックス 145"/>
        <xdr:cNvSpPr txBox="1"/>
      </xdr:nvSpPr>
      <xdr:spPr>
        <a:xfrm>
          <a:off x="863111" y="1011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86546</xdr:rowOff>
    </xdr:from>
    <xdr:to>
      <xdr:col>6</xdr:col>
      <xdr:colOff>510540</xdr:colOff>
      <xdr:row>79</xdr:row>
      <xdr:rowOff>14774</xdr:rowOff>
    </xdr:to>
    <xdr:cxnSp macro="">
      <xdr:nvCxnSpPr>
        <xdr:cNvPr id="169" name="直線コネクタ 168"/>
        <xdr:cNvCxnSpPr/>
      </xdr:nvCxnSpPr>
      <xdr:spPr>
        <a:xfrm flipV="1">
          <a:off x="4633595" y="12088046"/>
          <a:ext cx="1270" cy="14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18601</xdr:rowOff>
    </xdr:from>
    <xdr:ext cx="534377" cy="259045"/>
    <xdr:sp macro="" textlink="">
      <xdr:nvSpPr>
        <xdr:cNvPr id="170" name="民生費最小値テキスト"/>
        <xdr:cNvSpPr txBox="1"/>
      </xdr:nvSpPr>
      <xdr:spPr>
        <a:xfrm>
          <a:off x="4686300" y="1356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94,912</a:t>
          </a:r>
          <a:endParaRPr kumimoji="1" lang="ja-JP" altLang="en-US" sz="1000" b="1">
            <a:latin typeface="ＭＳ Ｐゴシック"/>
          </a:endParaRPr>
        </a:p>
      </xdr:txBody>
    </xdr:sp>
    <xdr:clientData/>
  </xdr:oneCellAnchor>
  <xdr:twoCellAnchor>
    <xdr:from>
      <xdr:col>6</xdr:col>
      <xdr:colOff>422275</xdr:colOff>
      <xdr:row>79</xdr:row>
      <xdr:rowOff>14774</xdr:rowOff>
    </xdr:from>
    <xdr:to>
      <xdr:col>6</xdr:col>
      <xdr:colOff>600075</xdr:colOff>
      <xdr:row>79</xdr:row>
      <xdr:rowOff>14774</xdr:rowOff>
    </xdr:to>
    <xdr:cxnSp macro="">
      <xdr:nvCxnSpPr>
        <xdr:cNvPr id="171" name="直線コネクタ 170"/>
        <xdr:cNvCxnSpPr/>
      </xdr:nvCxnSpPr>
      <xdr:spPr>
        <a:xfrm>
          <a:off x="4546600" y="1355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33223</xdr:rowOff>
    </xdr:from>
    <xdr:ext cx="599010" cy="259045"/>
    <xdr:sp macro="" textlink="">
      <xdr:nvSpPr>
        <xdr:cNvPr id="172" name="民生費最大値テキスト"/>
        <xdr:cNvSpPr txBox="1"/>
      </xdr:nvSpPr>
      <xdr:spPr>
        <a:xfrm>
          <a:off x="4686300" y="1186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255,813</a:t>
          </a:r>
          <a:endParaRPr kumimoji="1" lang="ja-JP" altLang="en-US" sz="1000" b="1">
            <a:latin typeface="ＭＳ Ｐゴシック"/>
          </a:endParaRPr>
        </a:p>
      </xdr:txBody>
    </xdr:sp>
    <xdr:clientData/>
  </xdr:oneCellAnchor>
  <xdr:twoCellAnchor>
    <xdr:from>
      <xdr:col>6</xdr:col>
      <xdr:colOff>422275</xdr:colOff>
      <xdr:row>70</xdr:row>
      <xdr:rowOff>86546</xdr:rowOff>
    </xdr:from>
    <xdr:to>
      <xdr:col>6</xdr:col>
      <xdr:colOff>600075</xdr:colOff>
      <xdr:row>70</xdr:row>
      <xdr:rowOff>86546</xdr:rowOff>
    </xdr:to>
    <xdr:cxnSp macro="">
      <xdr:nvCxnSpPr>
        <xdr:cNvPr id="173" name="直線コネクタ 172"/>
        <xdr:cNvCxnSpPr/>
      </xdr:nvCxnSpPr>
      <xdr:spPr>
        <a:xfrm>
          <a:off x="4546600" y="12088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168404</xdr:rowOff>
    </xdr:from>
    <xdr:to>
      <xdr:col>6</xdr:col>
      <xdr:colOff>511175</xdr:colOff>
      <xdr:row>77</xdr:row>
      <xdr:rowOff>163283</xdr:rowOff>
    </xdr:to>
    <xdr:cxnSp macro="">
      <xdr:nvCxnSpPr>
        <xdr:cNvPr id="174" name="直線コネクタ 173"/>
        <xdr:cNvCxnSpPr/>
      </xdr:nvCxnSpPr>
      <xdr:spPr>
        <a:xfrm>
          <a:off x="3797300" y="13027154"/>
          <a:ext cx="838200" cy="33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99286</xdr:rowOff>
    </xdr:from>
    <xdr:ext cx="599010" cy="259045"/>
    <xdr:sp macro="" textlink="">
      <xdr:nvSpPr>
        <xdr:cNvPr id="175" name="民生費平均値テキスト"/>
        <xdr:cNvSpPr txBox="1"/>
      </xdr:nvSpPr>
      <xdr:spPr>
        <a:xfrm>
          <a:off x="4686300" y="12958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138,866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76409</xdr:rowOff>
    </xdr:from>
    <xdr:to>
      <xdr:col>6</xdr:col>
      <xdr:colOff>561975</xdr:colOff>
      <xdr:row>77</xdr:row>
      <xdr:rowOff>6559</xdr:rowOff>
    </xdr:to>
    <xdr:sp macro="" textlink="">
      <xdr:nvSpPr>
        <xdr:cNvPr id="176" name="フローチャート : 判断 175"/>
        <xdr:cNvSpPr/>
      </xdr:nvSpPr>
      <xdr:spPr>
        <a:xfrm>
          <a:off x="4584700" y="1310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50711</xdr:rowOff>
    </xdr:from>
    <xdr:to>
      <xdr:col>5</xdr:col>
      <xdr:colOff>358775</xdr:colOff>
      <xdr:row>75</xdr:row>
      <xdr:rowOff>168404</xdr:rowOff>
    </xdr:to>
    <xdr:cxnSp macro="">
      <xdr:nvCxnSpPr>
        <xdr:cNvPr id="177" name="直線コネクタ 176"/>
        <xdr:cNvCxnSpPr/>
      </xdr:nvCxnSpPr>
      <xdr:spPr>
        <a:xfrm>
          <a:off x="2908300" y="12738011"/>
          <a:ext cx="889000" cy="28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122633</xdr:rowOff>
    </xdr:from>
    <xdr:to>
      <xdr:col>5</xdr:col>
      <xdr:colOff>409575</xdr:colOff>
      <xdr:row>77</xdr:row>
      <xdr:rowOff>52783</xdr:rowOff>
    </xdr:to>
    <xdr:sp macro="" textlink="">
      <xdr:nvSpPr>
        <xdr:cNvPr id="178" name="フローチャート : 判断 177"/>
        <xdr:cNvSpPr/>
      </xdr:nvSpPr>
      <xdr:spPr>
        <a:xfrm>
          <a:off x="3746500" y="1315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43910</xdr:rowOff>
    </xdr:from>
    <xdr:ext cx="599010" cy="259045"/>
    <xdr:sp macro="" textlink="">
      <xdr:nvSpPr>
        <xdr:cNvPr id="179" name="テキスト ボックス 178"/>
        <xdr:cNvSpPr txBox="1"/>
      </xdr:nvSpPr>
      <xdr:spPr>
        <a:xfrm>
          <a:off x="3497794" y="13245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50711</xdr:rowOff>
    </xdr:from>
    <xdr:to>
      <xdr:col>4</xdr:col>
      <xdr:colOff>155575</xdr:colOff>
      <xdr:row>75</xdr:row>
      <xdr:rowOff>39984</xdr:rowOff>
    </xdr:to>
    <xdr:cxnSp macro="">
      <xdr:nvCxnSpPr>
        <xdr:cNvPr id="180" name="直線コネクタ 179"/>
        <xdr:cNvCxnSpPr/>
      </xdr:nvCxnSpPr>
      <xdr:spPr>
        <a:xfrm flipV="1">
          <a:off x="2019300" y="12738011"/>
          <a:ext cx="889000" cy="16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72</xdr:row>
      <xdr:rowOff>118115</xdr:rowOff>
    </xdr:from>
    <xdr:to>
      <xdr:col>4</xdr:col>
      <xdr:colOff>206375</xdr:colOff>
      <xdr:row>73</xdr:row>
      <xdr:rowOff>48265</xdr:rowOff>
    </xdr:to>
    <xdr:sp macro="" textlink="">
      <xdr:nvSpPr>
        <xdr:cNvPr id="181" name="フローチャート : 判断 180"/>
        <xdr:cNvSpPr/>
      </xdr:nvSpPr>
      <xdr:spPr>
        <a:xfrm>
          <a:off x="2857500" y="1246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64792</xdr:rowOff>
    </xdr:from>
    <xdr:ext cx="599010" cy="259045"/>
    <xdr:sp macro="" textlink="">
      <xdr:nvSpPr>
        <xdr:cNvPr id="182" name="テキスト ボックス 181"/>
        <xdr:cNvSpPr txBox="1"/>
      </xdr:nvSpPr>
      <xdr:spPr>
        <a:xfrm>
          <a:off x="2608794" y="12237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209,305</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35961</xdr:rowOff>
    </xdr:from>
    <xdr:to>
      <xdr:col>2</xdr:col>
      <xdr:colOff>638175</xdr:colOff>
      <xdr:row>75</xdr:row>
      <xdr:rowOff>39984</xdr:rowOff>
    </xdr:to>
    <xdr:cxnSp macro="">
      <xdr:nvCxnSpPr>
        <xdr:cNvPr id="183" name="直線コネクタ 182"/>
        <xdr:cNvCxnSpPr/>
      </xdr:nvCxnSpPr>
      <xdr:spPr>
        <a:xfrm>
          <a:off x="1130300" y="12551811"/>
          <a:ext cx="889000" cy="34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25578</xdr:rowOff>
    </xdr:from>
    <xdr:to>
      <xdr:col>3</xdr:col>
      <xdr:colOff>3175</xdr:colOff>
      <xdr:row>76</xdr:row>
      <xdr:rowOff>127178</xdr:rowOff>
    </xdr:to>
    <xdr:sp macro="" textlink="">
      <xdr:nvSpPr>
        <xdr:cNvPr id="184" name="フローチャート : 判断 183"/>
        <xdr:cNvSpPr/>
      </xdr:nvSpPr>
      <xdr:spPr>
        <a:xfrm>
          <a:off x="1968500" y="1305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118305</xdr:rowOff>
    </xdr:from>
    <xdr:ext cx="599010" cy="259045"/>
    <xdr:sp macro="" textlink="">
      <xdr:nvSpPr>
        <xdr:cNvPr id="185" name="テキスト ボックス 184"/>
        <xdr:cNvSpPr txBox="1"/>
      </xdr:nvSpPr>
      <xdr:spPr>
        <a:xfrm>
          <a:off x="1719794" y="1314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28377</xdr:rowOff>
    </xdr:from>
    <xdr:to>
      <xdr:col>1</xdr:col>
      <xdr:colOff>485775</xdr:colOff>
      <xdr:row>76</xdr:row>
      <xdr:rowOff>129977</xdr:rowOff>
    </xdr:to>
    <xdr:sp macro="" textlink="">
      <xdr:nvSpPr>
        <xdr:cNvPr id="186" name="フローチャート : 判断 185"/>
        <xdr:cNvSpPr/>
      </xdr:nvSpPr>
      <xdr:spPr>
        <a:xfrm>
          <a:off x="1079500" y="130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121104</xdr:rowOff>
    </xdr:from>
    <xdr:ext cx="599010" cy="259045"/>
    <xdr:sp macro="" textlink="">
      <xdr:nvSpPr>
        <xdr:cNvPr id="187" name="テキスト ボックス 186"/>
        <xdr:cNvSpPr txBox="1"/>
      </xdr:nvSpPr>
      <xdr:spPr>
        <a:xfrm>
          <a:off x="830794" y="1315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144,119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112483</xdr:rowOff>
    </xdr:from>
    <xdr:to>
      <xdr:col>6</xdr:col>
      <xdr:colOff>561975</xdr:colOff>
      <xdr:row>78</xdr:row>
      <xdr:rowOff>42633</xdr:rowOff>
    </xdr:to>
    <xdr:sp macro="" textlink="">
      <xdr:nvSpPr>
        <xdr:cNvPr id="193" name="円/楕円 192"/>
        <xdr:cNvSpPr/>
      </xdr:nvSpPr>
      <xdr:spPr>
        <a:xfrm>
          <a:off x="4584700" y="1331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90910</xdr:rowOff>
    </xdr:from>
    <xdr:ext cx="599010" cy="259045"/>
    <xdr:sp macro="" textlink="">
      <xdr:nvSpPr>
        <xdr:cNvPr id="194" name="民生費該当値テキスト"/>
        <xdr:cNvSpPr txBox="1"/>
      </xdr:nvSpPr>
      <xdr:spPr>
        <a:xfrm>
          <a:off x="4686300" y="13292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116,171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117603</xdr:rowOff>
    </xdr:from>
    <xdr:to>
      <xdr:col>5</xdr:col>
      <xdr:colOff>409575</xdr:colOff>
      <xdr:row>76</xdr:row>
      <xdr:rowOff>47752</xdr:rowOff>
    </xdr:to>
    <xdr:sp macro="" textlink="">
      <xdr:nvSpPr>
        <xdr:cNvPr id="195" name="円/楕円 194"/>
        <xdr:cNvSpPr/>
      </xdr:nvSpPr>
      <xdr:spPr>
        <a:xfrm>
          <a:off x="3746500" y="129763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64280</xdr:rowOff>
    </xdr:from>
    <xdr:ext cx="599010" cy="259045"/>
    <xdr:sp macro="" textlink="">
      <xdr:nvSpPr>
        <xdr:cNvPr id="196" name="テキスト ボックス 195"/>
        <xdr:cNvSpPr txBox="1"/>
      </xdr:nvSpPr>
      <xdr:spPr>
        <a:xfrm>
          <a:off x="3497794" y="1275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153,111</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171361</xdr:rowOff>
    </xdr:from>
    <xdr:to>
      <xdr:col>4</xdr:col>
      <xdr:colOff>206375</xdr:colOff>
      <xdr:row>74</xdr:row>
      <xdr:rowOff>101511</xdr:rowOff>
    </xdr:to>
    <xdr:sp macro="" textlink="">
      <xdr:nvSpPr>
        <xdr:cNvPr id="197" name="円/楕円 196"/>
        <xdr:cNvSpPr/>
      </xdr:nvSpPr>
      <xdr:spPr>
        <a:xfrm>
          <a:off x="2857500" y="1268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92638</xdr:rowOff>
    </xdr:from>
    <xdr:ext cx="599010" cy="259045"/>
    <xdr:sp macro="" textlink="">
      <xdr:nvSpPr>
        <xdr:cNvPr id="198" name="テキスト ボックス 197"/>
        <xdr:cNvSpPr txBox="1"/>
      </xdr:nvSpPr>
      <xdr:spPr>
        <a:xfrm>
          <a:off x="2608794" y="12779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184,732</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160634</xdr:rowOff>
    </xdr:from>
    <xdr:to>
      <xdr:col>3</xdr:col>
      <xdr:colOff>3175</xdr:colOff>
      <xdr:row>75</xdr:row>
      <xdr:rowOff>90784</xdr:rowOff>
    </xdr:to>
    <xdr:sp macro="" textlink="">
      <xdr:nvSpPr>
        <xdr:cNvPr id="199" name="円/楕円 198"/>
        <xdr:cNvSpPr/>
      </xdr:nvSpPr>
      <xdr:spPr>
        <a:xfrm>
          <a:off x="1968500" y="1284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107311</xdr:rowOff>
    </xdr:from>
    <xdr:ext cx="599010" cy="259045"/>
    <xdr:sp macro="" textlink="">
      <xdr:nvSpPr>
        <xdr:cNvPr id="200" name="テキスト ボックス 199"/>
        <xdr:cNvSpPr txBox="1"/>
      </xdr:nvSpPr>
      <xdr:spPr>
        <a:xfrm>
          <a:off x="1719794" y="1262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167,155</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156611</xdr:rowOff>
    </xdr:from>
    <xdr:to>
      <xdr:col>1</xdr:col>
      <xdr:colOff>485775</xdr:colOff>
      <xdr:row>73</xdr:row>
      <xdr:rowOff>86761</xdr:rowOff>
    </xdr:to>
    <xdr:sp macro="" textlink="">
      <xdr:nvSpPr>
        <xdr:cNvPr id="201" name="円/楕円 200"/>
        <xdr:cNvSpPr/>
      </xdr:nvSpPr>
      <xdr:spPr>
        <a:xfrm>
          <a:off x="1079500" y="1250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103288</xdr:rowOff>
    </xdr:from>
    <xdr:ext cx="599010" cy="259045"/>
    <xdr:sp macro="" textlink="">
      <xdr:nvSpPr>
        <xdr:cNvPr id="202" name="テキスト ボックス 201"/>
        <xdr:cNvSpPr txBox="1"/>
      </xdr:nvSpPr>
      <xdr:spPr>
        <a:xfrm>
          <a:off x="830794" y="12276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205,095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12179</xdr:rowOff>
    </xdr:from>
    <xdr:to>
      <xdr:col>6</xdr:col>
      <xdr:colOff>510540</xdr:colOff>
      <xdr:row>97</xdr:row>
      <xdr:rowOff>166839</xdr:rowOff>
    </xdr:to>
    <xdr:cxnSp macro="">
      <xdr:nvCxnSpPr>
        <xdr:cNvPr id="226" name="直線コネクタ 225"/>
        <xdr:cNvCxnSpPr/>
      </xdr:nvCxnSpPr>
      <xdr:spPr>
        <a:xfrm flipV="1">
          <a:off x="4633595" y="15442679"/>
          <a:ext cx="1270" cy="13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170666</xdr:rowOff>
    </xdr:from>
    <xdr:ext cx="534377" cy="259045"/>
    <xdr:sp macro="" textlink="">
      <xdr:nvSpPr>
        <xdr:cNvPr id="227" name="衛生費最小値テキスト"/>
        <xdr:cNvSpPr txBox="1"/>
      </xdr:nvSpPr>
      <xdr:spPr>
        <a:xfrm>
          <a:off x="4686300" y="168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17,363</a:t>
          </a:r>
          <a:endParaRPr kumimoji="1" lang="ja-JP" altLang="en-US" sz="1000" b="1">
            <a:latin typeface="ＭＳ Ｐゴシック"/>
          </a:endParaRPr>
        </a:p>
      </xdr:txBody>
    </xdr:sp>
    <xdr:clientData/>
  </xdr:oneCellAnchor>
  <xdr:twoCellAnchor>
    <xdr:from>
      <xdr:col>6</xdr:col>
      <xdr:colOff>422275</xdr:colOff>
      <xdr:row>97</xdr:row>
      <xdr:rowOff>166839</xdr:rowOff>
    </xdr:from>
    <xdr:to>
      <xdr:col>6</xdr:col>
      <xdr:colOff>600075</xdr:colOff>
      <xdr:row>97</xdr:row>
      <xdr:rowOff>166839</xdr:rowOff>
    </xdr:to>
    <xdr:cxnSp macro="">
      <xdr:nvCxnSpPr>
        <xdr:cNvPr id="228" name="直線コネクタ 227"/>
        <xdr:cNvCxnSpPr/>
      </xdr:nvCxnSpPr>
      <xdr:spPr>
        <a:xfrm>
          <a:off x="4546600" y="1679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130306</xdr:rowOff>
    </xdr:from>
    <xdr:ext cx="599010" cy="259045"/>
    <xdr:sp macro="" textlink="">
      <xdr:nvSpPr>
        <xdr:cNvPr id="229" name="衛生費最大値テキスト"/>
        <xdr:cNvSpPr txBox="1"/>
      </xdr:nvSpPr>
      <xdr:spPr>
        <a:xfrm>
          <a:off x="4686300" y="1521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124,041</a:t>
          </a:r>
          <a:endParaRPr kumimoji="1" lang="ja-JP" altLang="en-US" sz="1000" b="1">
            <a:latin typeface="ＭＳ Ｐゴシック"/>
          </a:endParaRPr>
        </a:p>
      </xdr:txBody>
    </xdr:sp>
    <xdr:clientData/>
  </xdr:oneCellAnchor>
  <xdr:twoCellAnchor>
    <xdr:from>
      <xdr:col>6</xdr:col>
      <xdr:colOff>422275</xdr:colOff>
      <xdr:row>90</xdr:row>
      <xdr:rowOff>12179</xdr:rowOff>
    </xdr:from>
    <xdr:to>
      <xdr:col>6</xdr:col>
      <xdr:colOff>600075</xdr:colOff>
      <xdr:row>90</xdr:row>
      <xdr:rowOff>12179</xdr:rowOff>
    </xdr:to>
    <xdr:cxnSp macro="">
      <xdr:nvCxnSpPr>
        <xdr:cNvPr id="230" name="直線コネクタ 229"/>
        <xdr:cNvCxnSpPr/>
      </xdr:nvCxnSpPr>
      <xdr:spPr>
        <a:xfrm>
          <a:off x="4546600" y="15442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121501</xdr:rowOff>
    </xdr:from>
    <xdr:to>
      <xdr:col>6</xdr:col>
      <xdr:colOff>511175</xdr:colOff>
      <xdr:row>96</xdr:row>
      <xdr:rowOff>146202</xdr:rowOff>
    </xdr:to>
    <xdr:cxnSp macro="">
      <xdr:nvCxnSpPr>
        <xdr:cNvPr id="231" name="直線コネクタ 230"/>
        <xdr:cNvCxnSpPr/>
      </xdr:nvCxnSpPr>
      <xdr:spPr>
        <a:xfrm flipV="1">
          <a:off x="3797300" y="16580701"/>
          <a:ext cx="838200" cy="2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136148</xdr:rowOff>
    </xdr:from>
    <xdr:ext cx="534377" cy="259045"/>
    <xdr:sp macro="" textlink="">
      <xdr:nvSpPr>
        <xdr:cNvPr id="232" name="衛生費平均値テキスト"/>
        <xdr:cNvSpPr txBox="1"/>
      </xdr:nvSpPr>
      <xdr:spPr>
        <a:xfrm>
          <a:off x="4686300" y="16252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113271</xdr:rowOff>
    </xdr:from>
    <xdr:to>
      <xdr:col>6</xdr:col>
      <xdr:colOff>561975</xdr:colOff>
      <xdr:row>96</xdr:row>
      <xdr:rowOff>43421</xdr:rowOff>
    </xdr:to>
    <xdr:sp macro="" textlink="">
      <xdr:nvSpPr>
        <xdr:cNvPr id="233" name="フローチャート : 判断 232"/>
        <xdr:cNvSpPr/>
      </xdr:nvSpPr>
      <xdr:spPr>
        <a:xfrm>
          <a:off x="4584700" y="1640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146202</xdr:rowOff>
    </xdr:from>
    <xdr:to>
      <xdr:col>5</xdr:col>
      <xdr:colOff>358775</xdr:colOff>
      <xdr:row>96</xdr:row>
      <xdr:rowOff>147993</xdr:rowOff>
    </xdr:to>
    <xdr:cxnSp macro="">
      <xdr:nvCxnSpPr>
        <xdr:cNvPr id="234" name="直線コネクタ 233"/>
        <xdr:cNvCxnSpPr/>
      </xdr:nvCxnSpPr>
      <xdr:spPr>
        <a:xfrm flipV="1">
          <a:off x="2908300" y="16605402"/>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90132</xdr:rowOff>
    </xdr:from>
    <xdr:to>
      <xdr:col>5</xdr:col>
      <xdr:colOff>409575</xdr:colOff>
      <xdr:row>96</xdr:row>
      <xdr:rowOff>20282</xdr:rowOff>
    </xdr:to>
    <xdr:sp macro="" textlink="">
      <xdr:nvSpPr>
        <xdr:cNvPr id="235" name="フローチャート : 判断 234"/>
        <xdr:cNvSpPr/>
      </xdr:nvSpPr>
      <xdr:spPr>
        <a:xfrm>
          <a:off x="3746500" y="1637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36809</xdr:rowOff>
    </xdr:from>
    <xdr:ext cx="534377" cy="259045"/>
    <xdr:sp macro="" textlink="">
      <xdr:nvSpPr>
        <xdr:cNvPr id="236" name="テキスト ボックス 235"/>
        <xdr:cNvSpPr txBox="1"/>
      </xdr:nvSpPr>
      <xdr:spPr>
        <a:xfrm>
          <a:off x="3530111" y="1615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123800</xdr:rowOff>
    </xdr:from>
    <xdr:to>
      <xdr:col>4</xdr:col>
      <xdr:colOff>155575</xdr:colOff>
      <xdr:row>96</xdr:row>
      <xdr:rowOff>147993</xdr:rowOff>
    </xdr:to>
    <xdr:cxnSp macro="">
      <xdr:nvCxnSpPr>
        <xdr:cNvPr id="237" name="直線コネクタ 236"/>
        <xdr:cNvCxnSpPr/>
      </xdr:nvCxnSpPr>
      <xdr:spPr>
        <a:xfrm>
          <a:off x="2019300" y="16583000"/>
          <a:ext cx="8890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105626</xdr:rowOff>
    </xdr:from>
    <xdr:to>
      <xdr:col>4</xdr:col>
      <xdr:colOff>206375</xdr:colOff>
      <xdr:row>96</xdr:row>
      <xdr:rowOff>35776</xdr:rowOff>
    </xdr:to>
    <xdr:sp macro="" textlink="">
      <xdr:nvSpPr>
        <xdr:cNvPr id="238" name="フローチャート : 判断 237"/>
        <xdr:cNvSpPr/>
      </xdr:nvSpPr>
      <xdr:spPr>
        <a:xfrm>
          <a:off x="2857500" y="1639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52303</xdr:rowOff>
    </xdr:from>
    <xdr:ext cx="534377" cy="259045"/>
    <xdr:sp macro="" textlink="">
      <xdr:nvSpPr>
        <xdr:cNvPr id="239" name="テキスト ボックス 238"/>
        <xdr:cNvSpPr txBox="1"/>
      </xdr:nvSpPr>
      <xdr:spPr>
        <a:xfrm>
          <a:off x="2641111" y="1616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45,183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123800</xdr:rowOff>
    </xdr:from>
    <xdr:to>
      <xdr:col>2</xdr:col>
      <xdr:colOff>638175</xdr:colOff>
      <xdr:row>97</xdr:row>
      <xdr:rowOff>31662</xdr:rowOff>
    </xdr:to>
    <xdr:cxnSp macro="">
      <xdr:nvCxnSpPr>
        <xdr:cNvPr id="240" name="直線コネクタ 239"/>
        <xdr:cNvCxnSpPr/>
      </xdr:nvCxnSpPr>
      <xdr:spPr>
        <a:xfrm flipV="1">
          <a:off x="1130300" y="16583000"/>
          <a:ext cx="889000" cy="7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108407</xdr:rowOff>
    </xdr:from>
    <xdr:to>
      <xdr:col>3</xdr:col>
      <xdr:colOff>3175</xdr:colOff>
      <xdr:row>96</xdr:row>
      <xdr:rowOff>38557</xdr:rowOff>
    </xdr:to>
    <xdr:sp macro="" textlink="">
      <xdr:nvSpPr>
        <xdr:cNvPr id="241" name="フローチャート : 判断 240"/>
        <xdr:cNvSpPr/>
      </xdr:nvSpPr>
      <xdr:spPr>
        <a:xfrm>
          <a:off x="1968500" y="1639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55084</xdr:rowOff>
    </xdr:from>
    <xdr:ext cx="534377" cy="259045"/>
    <xdr:sp macro="" textlink="">
      <xdr:nvSpPr>
        <xdr:cNvPr id="242" name="テキスト ボックス 241"/>
        <xdr:cNvSpPr txBox="1"/>
      </xdr:nvSpPr>
      <xdr:spPr>
        <a:xfrm>
          <a:off x="1752111" y="1617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146608</xdr:rowOff>
    </xdr:from>
    <xdr:to>
      <xdr:col>1</xdr:col>
      <xdr:colOff>485775</xdr:colOff>
      <xdr:row>96</xdr:row>
      <xdr:rowOff>76758</xdr:rowOff>
    </xdr:to>
    <xdr:sp macro="" textlink="">
      <xdr:nvSpPr>
        <xdr:cNvPr id="243" name="フローチャート : 判断 242"/>
        <xdr:cNvSpPr/>
      </xdr:nvSpPr>
      <xdr:spPr>
        <a:xfrm>
          <a:off x="1079500" y="16434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93285</xdr:rowOff>
    </xdr:from>
    <xdr:ext cx="534377" cy="259045"/>
    <xdr:sp macro="" textlink="">
      <xdr:nvSpPr>
        <xdr:cNvPr id="244" name="テキスト ボックス 243"/>
        <xdr:cNvSpPr txBox="1"/>
      </xdr:nvSpPr>
      <xdr:spPr>
        <a:xfrm>
          <a:off x="863111" y="1620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70701</xdr:rowOff>
    </xdr:from>
    <xdr:to>
      <xdr:col>6</xdr:col>
      <xdr:colOff>561975</xdr:colOff>
      <xdr:row>97</xdr:row>
      <xdr:rowOff>851</xdr:rowOff>
    </xdr:to>
    <xdr:sp macro="" textlink="">
      <xdr:nvSpPr>
        <xdr:cNvPr id="250" name="円/楕円 249"/>
        <xdr:cNvSpPr/>
      </xdr:nvSpPr>
      <xdr:spPr>
        <a:xfrm>
          <a:off x="4584700" y="1652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49128</xdr:rowOff>
    </xdr:from>
    <xdr:ext cx="534377" cy="259045"/>
    <xdr:sp macro="" textlink="">
      <xdr:nvSpPr>
        <xdr:cNvPr id="251" name="衛生費該当値テキスト"/>
        <xdr:cNvSpPr txBox="1"/>
      </xdr:nvSpPr>
      <xdr:spPr>
        <a:xfrm>
          <a:off x="4686300" y="1650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34,433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95402</xdr:rowOff>
    </xdr:from>
    <xdr:to>
      <xdr:col>5</xdr:col>
      <xdr:colOff>409575</xdr:colOff>
      <xdr:row>97</xdr:row>
      <xdr:rowOff>25552</xdr:rowOff>
    </xdr:to>
    <xdr:sp macro="" textlink="">
      <xdr:nvSpPr>
        <xdr:cNvPr id="252" name="円/楕円 251"/>
        <xdr:cNvSpPr/>
      </xdr:nvSpPr>
      <xdr:spPr>
        <a:xfrm>
          <a:off x="3746500" y="1655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16679</xdr:rowOff>
    </xdr:from>
    <xdr:ext cx="534377" cy="259045"/>
    <xdr:sp macro="" textlink="">
      <xdr:nvSpPr>
        <xdr:cNvPr id="253" name="テキスト ボックス 252"/>
        <xdr:cNvSpPr txBox="1"/>
      </xdr:nvSpPr>
      <xdr:spPr>
        <a:xfrm>
          <a:off x="3530111" y="1664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32,488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97193</xdr:rowOff>
    </xdr:from>
    <xdr:to>
      <xdr:col>4</xdr:col>
      <xdr:colOff>206375</xdr:colOff>
      <xdr:row>97</xdr:row>
      <xdr:rowOff>27343</xdr:rowOff>
    </xdr:to>
    <xdr:sp macro="" textlink="">
      <xdr:nvSpPr>
        <xdr:cNvPr id="254" name="円/楕円 253"/>
        <xdr:cNvSpPr/>
      </xdr:nvSpPr>
      <xdr:spPr>
        <a:xfrm>
          <a:off x="2857500" y="165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18470</xdr:rowOff>
    </xdr:from>
    <xdr:ext cx="534377" cy="259045"/>
    <xdr:sp macro="" textlink="">
      <xdr:nvSpPr>
        <xdr:cNvPr id="255" name="テキスト ボックス 254"/>
        <xdr:cNvSpPr txBox="1"/>
      </xdr:nvSpPr>
      <xdr:spPr>
        <a:xfrm>
          <a:off x="2641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73000</xdr:rowOff>
    </xdr:from>
    <xdr:to>
      <xdr:col>3</xdr:col>
      <xdr:colOff>3175</xdr:colOff>
      <xdr:row>97</xdr:row>
      <xdr:rowOff>3150</xdr:rowOff>
    </xdr:to>
    <xdr:sp macro="" textlink="">
      <xdr:nvSpPr>
        <xdr:cNvPr id="256" name="円/楕円 255"/>
        <xdr:cNvSpPr/>
      </xdr:nvSpPr>
      <xdr:spPr>
        <a:xfrm>
          <a:off x="1968500" y="1653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165727</xdr:rowOff>
    </xdr:from>
    <xdr:ext cx="534377" cy="259045"/>
    <xdr:sp macro="" textlink="">
      <xdr:nvSpPr>
        <xdr:cNvPr id="257" name="テキスト ボックス 256"/>
        <xdr:cNvSpPr txBox="1"/>
      </xdr:nvSpPr>
      <xdr:spPr>
        <a:xfrm>
          <a:off x="1752111" y="1662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34,252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152312</xdr:rowOff>
    </xdr:from>
    <xdr:to>
      <xdr:col>1</xdr:col>
      <xdr:colOff>485775</xdr:colOff>
      <xdr:row>97</xdr:row>
      <xdr:rowOff>82462</xdr:rowOff>
    </xdr:to>
    <xdr:sp macro="" textlink="">
      <xdr:nvSpPr>
        <xdr:cNvPr id="258" name="円/楕円 257"/>
        <xdr:cNvSpPr/>
      </xdr:nvSpPr>
      <xdr:spPr>
        <a:xfrm>
          <a:off x="1079500" y="1661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73589</xdr:rowOff>
    </xdr:from>
    <xdr:ext cx="534377" cy="259045"/>
    <xdr:sp macro="" textlink="">
      <xdr:nvSpPr>
        <xdr:cNvPr id="259" name="テキスト ボックス 258"/>
        <xdr:cNvSpPr txBox="1"/>
      </xdr:nvSpPr>
      <xdr:spPr>
        <a:xfrm>
          <a:off x="863111" y="1670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32715</xdr:rowOff>
    </xdr:from>
    <xdr:to>
      <xdr:col>15</xdr:col>
      <xdr:colOff>180340</xdr:colOff>
      <xdr:row>38</xdr:row>
      <xdr:rowOff>139700</xdr:rowOff>
    </xdr:to>
    <xdr:cxnSp macro="">
      <xdr:nvCxnSpPr>
        <xdr:cNvPr id="281" name="直線コネクタ 280"/>
        <xdr:cNvCxnSpPr/>
      </xdr:nvCxnSpPr>
      <xdr:spPr>
        <a:xfrm flipV="1">
          <a:off x="10475595" y="5519115"/>
          <a:ext cx="1270"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150842</xdr:rowOff>
    </xdr:from>
    <xdr:ext cx="469744" cy="259045"/>
    <xdr:sp macro="" textlink="">
      <xdr:nvSpPr>
        <xdr:cNvPr id="284" name="労働費最大値テキスト"/>
        <xdr:cNvSpPr txBox="1"/>
      </xdr:nvSpPr>
      <xdr:spPr>
        <a:xfrm>
          <a:off x="10528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15</xdr:col>
      <xdr:colOff>92075</xdr:colOff>
      <xdr:row>32</xdr:row>
      <xdr:rowOff>32715</xdr:rowOff>
    </xdr:from>
    <xdr:to>
      <xdr:col>15</xdr:col>
      <xdr:colOff>269875</xdr:colOff>
      <xdr:row>32</xdr:row>
      <xdr:rowOff>32715</xdr:rowOff>
    </xdr:to>
    <xdr:cxnSp macro="">
      <xdr:nvCxnSpPr>
        <xdr:cNvPr id="285" name="直線コネクタ 284"/>
        <xdr:cNvCxnSpPr/>
      </xdr:nvCxnSpPr>
      <xdr:spPr>
        <a:xfrm>
          <a:off x="10388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108610</xdr:rowOff>
    </xdr:from>
    <xdr:to>
      <xdr:col>15</xdr:col>
      <xdr:colOff>180975</xdr:colOff>
      <xdr:row>38</xdr:row>
      <xdr:rowOff>108610</xdr:rowOff>
    </xdr:to>
    <xdr:cxnSp macro="">
      <xdr:nvCxnSpPr>
        <xdr:cNvPr id="286" name="直線コネクタ 285"/>
        <xdr:cNvCxnSpPr/>
      </xdr:nvCxnSpPr>
      <xdr:spPr>
        <a:xfrm>
          <a:off x="9639300" y="66237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75201</xdr:rowOff>
    </xdr:from>
    <xdr:ext cx="378565" cy="259045"/>
    <xdr:sp macro="" textlink="">
      <xdr:nvSpPr>
        <xdr:cNvPr id="287" name="労働費平均値テキスト"/>
        <xdr:cNvSpPr txBox="1"/>
      </xdr:nvSpPr>
      <xdr:spPr>
        <a:xfrm>
          <a:off x="10528300" y="62474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52324</xdr:rowOff>
    </xdr:from>
    <xdr:to>
      <xdr:col>15</xdr:col>
      <xdr:colOff>231775</xdr:colOff>
      <xdr:row>37</xdr:row>
      <xdr:rowOff>153924</xdr:rowOff>
    </xdr:to>
    <xdr:sp macro="" textlink="">
      <xdr:nvSpPr>
        <xdr:cNvPr id="288" name="フローチャート : 判断 287"/>
        <xdr:cNvSpPr/>
      </xdr:nvSpPr>
      <xdr:spPr>
        <a:xfrm>
          <a:off x="104267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53289</xdr:rowOff>
    </xdr:from>
    <xdr:to>
      <xdr:col>14</xdr:col>
      <xdr:colOff>28575</xdr:colOff>
      <xdr:row>38</xdr:row>
      <xdr:rowOff>108610</xdr:rowOff>
    </xdr:to>
    <xdr:cxnSp macro="">
      <xdr:nvCxnSpPr>
        <xdr:cNvPr id="289" name="直線コネクタ 288"/>
        <xdr:cNvCxnSpPr/>
      </xdr:nvCxnSpPr>
      <xdr:spPr>
        <a:xfrm>
          <a:off x="8750300" y="6396939"/>
          <a:ext cx="889000" cy="22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33122</xdr:rowOff>
    </xdr:from>
    <xdr:to>
      <xdr:col>14</xdr:col>
      <xdr:colOff>79375</xdr:colOff>
      <xdr:row>36</xdr:row>
      <xdr:rowOff>134722</xdr:rowOff>
    </xdr:to>
    <xdr:sp macro="" textlink="">
      <xdr:nvSpPr>
        <xdr:cNvPr id="290" name="フローチャート : 判断 289"/>
        <xdr:cNvSpPr/>
      </xdr:nvSpPr>
      <xdr:spPr>
        <a:xfrm>
          <a:off x="9588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151249</xdr:rowOff>
    </xdr:from>
    <xdr:ext cx="378565" cy="259045"/>
    <xdr:sp macro="" textlink="">
      <xdr:nvSpPr>
        <xdr:cNvPr id="291" name="テキスト ボックス 290"/>
        <xdr:cNvSpPr txBox="1"/>
      </xdr:nvSpPr>
      <xdr:spPr>
        <a:xfrm>
          <a:off x="9450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51460</xdr:rowOff>
    </xdr:from>
    <xdr:to>
      <xdr:col>12</xdr:col>
      <xdr:colOff>511175</xdr:colOff>
      <xdr:row>37</xdr:row>
      <xdr:rowOff>53289</xdr:rowOff>
    </xdr:to>
    <xdr:cxnSp macro="">
      <xdr:nvCxnSpPr>
        <xdr:cNvPr id="292" name="直線コネクタ 291"/>
        <xdr:cNvCxnSpPr/>
      </xdr:nvCxnSpPr>
      <xdr:spPr>
        <a:xfrm>
          <a:off x="7861300" y="639511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143764</xdr:rowOff>
    </xdr:from>
    <xdr:to>
      <xdr:col>12</xdr:col>
      <xdr:colOff>561975</xdr:colOff>
      <xdr:row>34</xdr:row>
      <xdr:rowOff>73914</xdr:rowOff>
    </xdr:to>
    <xdr:sp macro="" textlink="">
      <xdr:nvSpPr>
        <xdr:cNvPr id="293" name="フローチャート : 判断 292"/>
        <xdr:cNvSpPr/>
      </xdr:nvSpPr>
      <xdr:spPr>
        <a:xfrm>
          <a:off x="8699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90441</xdr:rowOff>
    </xdr:from>
    <xdr:ext cx="469744" cy="259045"/>
    <xdr:sp macro="" textlink="">
      <xdr:nvSpPr>
        <xdr:cNvPr id="294" name="テキスト ボックス 293"/>
        <xdr:cNvSpPr txBox="1"/>
      </xdr:nvSpPr>
      <xdr:spPr>
        <a:xfrm>
          <a:off x="8515427"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47346</xdr:rowOff>
    </xdr:from>
    <xdr:to>
      <xdr:col>11</xdr:col>
      <xdr:colOff>307975</xdr:colOff>
      <xdr:row>37</xdr:row>
      <xdr:rowOff>51460</xdr:rowOff>
    </xdr:to>
    <xdr:cxnSp macro="">
      <xdr:nvCxnSpPr>
        <xdr:cNvPr id="295" name="直線コネクタ 294"/>
        <xdr:cNvCxnSpPr/>
      </xdr:nvCxnSpPr>
      <xdr:spPr>
        <a:xfrm>
          <a:off x="6972300" y="6390996"/>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31</xdr:row>
      <xdr:rowOff>115418</xdr:rowOff>
    </xdr:from>
    <xdr:to>
      <xdr:col>11</xdr:col>
      <xdr:colOff>358775</xdr:colOff>
      <xdr:row>32</xdr:row>
      <xdr:rowOff>45568</xdr:rowOff>
    </xdr:to>
    <xdr:sp macro="" textlink="">
      <xdr:nvSpPr>
        <xdr:cNvPr id="296" name="フローチャート : 判断 295"/>
        <xdr:cNvSpPr/>
      </xdr:nvSpPr>
      <xdr:spPr>
        <a:xfrm>
          <a:off x="7810500" y="54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62095</xdr:rowOff>
    </xdr:from>
    <xdr:ext cx="469744" cy="259045"/>
    <xdr:sp macro="" textlink="">
      <xdr:nvSpPr>
        <xdr:cNvPr id="297" name="テキスト ボックス 296"/>
        <xdr:cNvSpPr txBox="1"/>
      </xdr:nvSpPr>
      <xdr:spPr>
        <a:xfrm>
          <a:off x="7626427" y="520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a:t>
          </a:r>
          <a:endParaRPr kumimoji="1" lang="ja-JP" altLang="en-US" sz="1000" b="1">
            <a:solidFill>
              <a:srgbClr val="000080"/>
            </a:solidFill>
            <a:latin typeface="ＭＳ Ｐゴシック"/>
          </a:endParaRPr>
        </a:p>
      </xdr:txBody>
    </xdr:sp>
    <xdr:clientData/>
  </xdr:oneCellAnchor>
  <xdr:twoCellAnchor>
    <xdr:from>
      <xdr:col>10</xdr:col>
      <xdr:colOff>53975</xdr:colOff>
      <xdr:row>31</xdr:row>
      <xdr:rowOff>75641</xdr:rowOff>
    </xdr:from>
    <xdr:to>
      <xdr:col>10</xdr:col>
      <xdr:colOff>155575</xdr:colOff>
      <xdr:row>32</xdr:row>
      <xdr:rowOff>5791</xdr:rowOff>
    </xdr:to>
    <xdr:sp macro="" textlink="">
      <xdr:nvSpPr>
        <xdr:cNvPr id="298" name="フローチャート : 判断 297"/>
        <xdr:cNvSpPr/>
      </xdr:nvSpPr>
      <xdr:spPr>
        <a:xfrm>
          <a:off x="6921500" y="539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22318</xdr:rowOff>
    </xdr:from>
    <xdr:ext cx="469744" cy="259045"/>
    <xdr:sp macro="" textlink="">
      <xdr:nvSpPr>
        <xdr:cNvPr id="299" name="テキスト ボックス 298"/>
        <xdr:cNvSpPr txBox="1"/>
      </xdr:nvSpPr>
      <xdr:spPr>
        <a:xfrm>
          <a:off x="6737427" y="516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57810</xdr:rowOff>
    </xdr:from>
    <xdr:to>
      <xdr:col>15</xdr:col>
      <xdr:colOff>231775</xdr:colOff>
      <xdr:row>38</xdr:row>
      <xdr:rowOff>159410</xdr:rowOff>
    </xdr:to>
    <xdr:sp macro="" textlink="">
      <xdr:nvSpPr>
        <xdr:cNvPr id="305" name="円/楕円 304"/>
        <xdr:cNvSpPr/>
      </xdr:nvSpPr>
      <xdr:spPr>
        <a:xfrm>
          <a:off x="10426700" y="65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144187</xdr:rowOff>
    </xdr:from>
    <xdr:ext cx="313932" cy="259045"/>
    <xdr:sp macro="" textlink="">
      <xdr:nvSpPr>
        <xdr:cNvPr id="306" name="労働費該当値テキスト"/>
        <xdr:cNvSpPr txBox="1"/>
      </xdr:nvSpPr>
      <xdr:spPr>
        <a:xfrm>
          <a:off x="10528300" y="64878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57810</xdr:rowOff>
    </xdr:from>
    <xdr:to>
      <xdr:col>14</xdr:col>
      <xdr:colOff>79375</xdr:colOff>
      <xdr:row>38</xdr:row>
      <xdr:rowOff>159410</xdr:rowOff>
    </xdr:to>
    <xdr:sp macro="" textlink="">
      <xdr:nvSpPr>
        <xdr:cNvPr id="307" name="円/楕円 306"/>
        <xdr:cNvSpPr/>
      </xdr:nvSpPr>
      <xdr:spPr>
        <a:xfrm>
          <a:off x="9588500" y="65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38</xdr:row>
      <xdr:rowOff>150537</xdr:rowOff>
    </xdr:from>
    <xdr:ext cx="313932" cy="259045"/>
    <xdr:sp macro="" textlink="">
      <xdr:nvSpPr>
        <xdr:cNvPr id="308" name="テキスト ボックス 307"/>
        <xdr:cNvSpPr txBox="1"/>
      </xdr:nvSpPr>
      <xdr:spPr>
        <a:xfrm>
          <a:off x="9482333" y="6665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2489</xdr:rowOff>
    </xdr:from>
    <xdr:to>
      <xdr:col>12</xdr:col>
      <xdr:colOff>561975</xdr:colOff>
      <xdr:row>37</xdr:row>
      <xdr:rowOff>104089</xdr:rowOff>
    </xdr:to>
    <xdr:sp macro="" textlink="">
      <xdr:nvSpPr>
        <xdr:cNvPr id="309" name="円/楕円 308"/>
        <xdr:cNvSpPr/>
      </xdr:nvSpPr>
      <xdr:spPr>
        <a:xfrm>
          <a:off x="8699500" y="63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95216</xdr:rowOff>
    </xdr:from>
    <xdr:ext cx="378565" cy="259045"/>
    <xdr:sp macro="" textlink="">
      <xdr:nvSpPr>
        <xdr:cNvPr id="310" name="テキスト ボックス 309"/>
        <xdr:cNvSpPr txBox="1"/>
      </xdr:nvSpPr>
      <xdr:spPr>
        <a:xfrm>
          <a:off x="8561017" y="6438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660</xdr:rowOff>
    </xdr:from>
    <xdr:to>
      <xdr:col>11</xdr:col>
      <xdr:colOff>358775</xdr:colOff>
      <xdr:row>37</xdr:row>
      <xdr:rowOff>102260</xdr:rowOff>
    </xdr:to>
    <xdr:sp macro="" textlink="">
      <xdr:nvSpPr>
        <xdr:cNvPr id="311" name="円/楕円 310"/>
        <xdr:cNvSpPr/>
      </xdr:nvSpPr>
      <xdr:spPr>
        <a:xfrm>
          <a:off x="7810500" y="63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93387</xdr:rowOff>
    </xdr:from>
    <xdr:ext cx="378565" cy="259045"/>
    <xdr:sp macro="" textlink="">
      <xdr:nvSpPr>
        <xdr:cNvPr id="312" name="テキスト ボックス 311"/>
        <xdr:cNvSpPr txBox="1"/>
      </xdr:nvSpPr>
      <xdr:spPr>
        <a:xfrm>
          <a:off x="7672017" y="6437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167996</xdr:rowOff>
    </xdr:from>
    <xdr:to>
      <xdr:col>10</xdr:col>
      <xdr:colOff>155575</xdr:colOff>
      <xdr:row>37</xdr:row>
      <xdr:rowOff>98146</xdr:rowOff>
    </xdr:to>
    <xdr:sp macro="" textlink="">
      <xdr:nvSpPr>
        <xdr:cNvPr id="313" name="円/楕円 312"/>
        <xdr:cNvSpPr/>
      </xdr:nvSpPr>
      <xdr:spPr>
        <a:xfrm>
          <a:off x="6921500" y="634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89273</xdr:rowOff>
    </xdr:from>
    <xdr:ext cx="378565" cy="259045"/>
    <xdr:sp macro="" textlink="">
      <xdr:nvSpPr>
        <xdr:cNvPr id="314" name="テキスト ボックス 313"/>
        <xdr:cNvSpPr txBox="1"/>
      </xdr:nvSpPr>
      <xdr:spPr>
        <a:xfrm>
          <a:off x="6783017" y="6432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94163</xdr:rowOff>
    </xdr:from>
    <xdr:to>
      <xdr:col>15</xdr:col>
      <xdr:colOff>180340</xdr:colOff>
      <xdr:row>58</xdr:row>
      <xdr:rowOff>103732</xdr:rowOff>
    </xdr:to>
    <xdr:cxnSp macro="">
      <xdr:nvCxnSpPr>
        <xdr:cNvPr id="336" name="直線コネクタ 335"/>
        <xdr:cNvCxnSpPr/>
      </xdr:nvCxnSpPr>
      <xdr:spPr>
        <a:xfrm flipV="1">
          <a:off x="10475595" y="9009563"/>
          <a:ext cx="1270" cy="103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107559</xdr:rowOff>
    </xdr:from>
    <xdr:ext cx="469744" cy="259045"/>
    <xdr:sp macro="" textlink="">
      <xdr:nvSpPr>
        <xdr:cNvPr id="337" name="農林水産業費最小値テキスト"/>
        <xdr:cNvSpPr txBox="1"/>
      </xdr:nvSpPr>
      <xdr:spPr>
        <a:xfrm>
          <a:off x="10528300" y="1005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a:t>
          </a:r>
          <a:endParaRPr kumimoji="1" lang="ja-JP" altLang="en-US" sz="1000" b="1">
            <a:latin typeface="ＭＳ Ｐゴシック"/>
          </a:endParaRPr>
        </a:p>
      </xdr:txBody>
    </xdr:sp>
    <xdr:clientData/>
  </xdr:oneCellAnchor>
  <xdr:twoCellAnchor>
    <xdr:from>
      <xdr:col>15</xdr:col>
      <xdr:colOff>92075</xdr:colOff>
      <xdr:row>58</xdr:row>
      <xdr:rowOff>103732</xdr:rowOff>
    </xdr:from>
    <xdr:to>
      <xdr:col>15</xdr:col>
      <xdr:colOff>269875</xdr:colOff>
      <xdr:row>58</xdr:row>
      <xdr:rowOff>103732</xdr:rowOff>
    </xdr:to>
    <xdr:cxnSp macro="">
      <xdr:nvCxnSpPr>
        <xdr:cNvPr id="338" name="直線コネクタ 337"/>
        <xdr:cNvCxnSpPr/>
      </xdr:nvCxnSpPr>
      <xdr:spPr>
        <a:xfrm>
          <a:off x="10388600" y="1004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40840</xdr:rowOff>
    </xdr:from>
    <xdr:ext cx="599010" cy="259045"/>
    <xdr:sp macro="" textlink="">
      <xdr:nvSpPr>
        <xdr:cNvPr id="339" name="農林水産業費最大値テキスト"/>
        <xdr:cNvSpPr txBox="1"/>
      </xdr:nvSpPr>
      <xdr:spPr>
        <a:xfrm>
          <a:off x="10528300" y="878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234,960</a:t>
          </a:r>
          <a:endParaRPr kumimoji="1" lang="ja-JP" altLang="en-US" sz="1000" b="1">
            <a:latin typeface="ＭＳ Ｐゴシック"/>
          </a:endParaRPr>
        </a:p>
      </xdr:txBody>
    </xdr:sp>
    <xdr:clientData/>
  </xdr:oneCellAnchor>
  <xdr:twoCellAnchor>
    <xdr:from>
      <xdr:col>15</xdr:col>
      <xdr:colOff>92075</xdr:colOff>
      <xdr:row>52</xdr:row>
      <xdr:rowOff>94163</xdr:rowOff>
    </xdr:from>
    <xdr:to>
      <xdr:col>15</xdr:col>
      <xdr:colOff>269875</xdr:colOff>
      <xdr:row>52</xdr:row>
      <xdr:rowOff>94163</xdr:rowOff>
    </xdr:to>
    <xdr:cxnSp macro="">
      <xdr:nvCxnSpPr>
        <xdr:cNvPr id="340" name="直線コネクタ 339"/>
        <xdr:cNvCxnSpPr/>
      </xdr:nvCxnSpPr>
      <xdr:spPr>
        <a:xfrm>
          <a:off x="10388600" y="90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133313</xdr:rowOff>
    </xdr:from>
    <xdr:to>
      <xdr:col>15</xdr:col>
      <xdr:colOff>180975</xdr:colOff>
      <xdr:row>57</xdr:row>
      <xdr:rowOff>140550</xdr:rowOff>
    </xdr:to>
    <xdr:cxnSp macro="">
      <xdr:nvCxnSpPr>
        <xdr:cNvPr id="341" name="直線コネクタ 340"/>
        <xdr:cNvCxnSpPr/>
      </xdr:nvCxnSpPr>
      <xdr:spPr>
        <a:xfrm>
          <a:off x="9639300" y="9905963"/>
          <a:ext cx="838200" cy="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68470</xdr:rowOff>
    </xdr:from>
    <xdr:ext cx="534377" cy="259045"/>
    <xdr:sp macro="" textlink="">
      <xdr:nvSpPr>
        <xdr:cNvPr id="342" name="農林水産業費平均値テキスト"/>
        <xdr:cNvSpPr txBox="1"/>
      </xdr:nvSpPr>
      <xdr:spPr>
        <a:xfrm>
          <a:off x="10528300" y="9841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90043</xdr:rowOff>
    </xdr:from>
    <xdr:to>
      <xdr:col>15</xdr:col>
      <xdr:colOff>231775</xdr:colOff>
      <xdr:row>58</xdr:row>
      <xdr:rowOff>20193</xdr:rowOff>
    </xdr:to>
    <xdr:sp macro="" textlink="">
      <xdr:nvSpPr>
        <xdr:cNvPr id="343" name="フローチャート : 判断 342"/>
        <xdr:cNvSpPr/>
      </xdr:nvSpPr>
      <xdr:spPr>
        <a:xfrm>
          <a:off x="10426700" y="98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133313</xdr:rowOff>
    </xdr:from>
    <xdr:to>
      <xdr:col>14</xdr:col>
      <xdr:colOff>28575</xdr:colOff>
      <xdr:row>57</xdr:row>
      <xdr:rowOff>148465</xdr:rowOff>
    </xdr:to>
    <xdr:cxnSp macro="">
      <xdr:nvCxnSpPr>
        <xdr:cNvPr id="344" name="直線コネクタ 343"/>
        <xdr:cNvCxnSpPr/>
      </xdr:nvCxnSpPr>
      <xdr:spPr>
        <a:xfrm flipV="1">
          <a:off x="8750300" y="9905963"/>
          <a:ext cx="889000" cy="1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132407</xdr:rowOff>
    </xdr:from>
    <xdr:to>
      <xdr:col>14</xdr:col>
      <xdr:colOff>79375</xdr:colOff>
      <xdr:row>58</xdr:row>
      <xdr:rowOff>62557</xdr:rowOff>
    </xdr:to>
    <xdr:sp macro="" textlink="">
      <xdr:nvSpPr>
        <xdr:cNvPr id="345" name="フローチャート : 判断 344"/>
        <xdr:cNvSpPr/>
      </xdr:nvSpPr>
      <xdr:spPr>
        <a:xfrm>
          <a:off x="95885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53684</xdr:rowOff>
    </xdr:from>
    <xdr:ext cx="534377" cy="259045"/>
    <xdr:sp macro="" textlink="">
      <xdr:nvSpPr>
        <xdr:cNvPr id="346" name="テキスト ボックス 345"/>
        <xdr:cNvSpPr txBox="1"/>
      </xdr:nvSpPr>
      <xdr:spPr>
        <a:xfrm>
          <a:off x="9372111" y="999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148465</xdr:rowOff>
    </xdr:from>
    <xdr:to>
      <xdr:col>12</xdr:col>
      <xdr:colOff>511175</xdr:colOff>
      <xdr:row>57</xdr:row>
      <xdr:rowOff>159744</xdr:rowOff>
    </xdr:to>
    <xdr:cxnSp macro="">
      <xdr:nvCxnSpPr>
        <xdr:cNvPr id="347" name="直線コネクタ 346"/>
        <xdr:cNvCxnSpPr/>
      </xdr:nvCxnSpPr>
      <xdr:spPr>
        <a:xfrm flipV="1">
          <a:off x="7861300" y="9921115"/>
          <a:ext cx="889000" cy="1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107480</xdr:rowOff>
    </xdr:from>
    <xdr:to>
      <xdr:col>12</xdr:col>
      <xdr:colOff>561975</xdr:colOff>
      <xdr:row>58</xdr:row>
      <xdr:rowOff>37630</xdr:rowOff>
    </xdr:to>
    <xdr:sp macro="" textlink="">
      <xdr:nvSpPr>
        <xdr:cNvPr id="348" name="フローチャート : 判断 347"/>
        <xdr:cNvSpPr/>
      </xdr:nvSpPr>
      <xdr:spPr>
        <a:xfrm>
          <a:off x="8699500" y="988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28757</xdr:rowOff>
    </xdr:from>
    <xdr:ext cx="534377" cy="259045"/>
    <xdr:sp macro="" textlink="">
      <xdr:nvSpPr>
        <xdr:cNvPr id="349" name="テキスト ボックス 348"/>
        <xdr:cNvSpPr txBox="1"/>
      </xdr:nvSpPr>
      <xdr:spPr>
        <a:xfrm>
          <a:off x="8483111" y="997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159744</xdr:rowOff>
    </xdr:from>
    <xdr:to>
      <xdr:col>11</xdr:col>
      <xdr:colOff>307975</xdr:colOff>
      <xdr:row>58</xdr:row>
      <xdr:rowOff>44022</xdr:rowOff>
    </xdr:to>
    <xdr:cxnSp macro="">
      <xdr:nvCxnSpPr>
        <xdr:cNvPr id="350" name="直線コネクタ 349"/>
        <xdr:cNvCxnSpPr/>
      </xdr:nvCxnSpPr>
      <xdr:spPr>
        <a:xfrm flipV="1">
          <a:off x="6972300" y="9932394"/>
          <a:ext cx="889000" cy="5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98310</xdr:rowOff>
    </xdr:from>
    <xdr:to>
      <xdr:col>11</xdr:col>
      <xdr:colOff>358775</xdr:colOff>
      <xdr:row>58</xdr:row>
      <xdr:rowOff>28460</xdr:rowOff>
    </xdr:to>
    <xdr:sp macro="" textlink="">
      <xdr:nvSpPr>
        <xdr:cNvPr id="351" name="フローチャート : 判断 350"/>
        <xdr:cNvSpPr/>
      </xdr:nvSpPr>
      <xdr:spPr>
        <a:xfrm>
          <a:off x="7810500" y="98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44987</xdr:rowOff>
    </xdr:from>
    <xdr:ext cx="534377" cy="259045"/>
    <xdr:sp macro="" textlink="">
      <xdr:nvSpPr>
        <xdr:cNvPr id="352" name="テキスト ボックス 351"/>
        <xdr:cNvSpPr txBox="1"/>
      </xdr:nvSpPr>
      <xdr:spPr>
        <a:xfrm>
          <a:off x="7594111" y="964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35,442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131428</xdr:rowOff>
    </xdr:from>
    <xdr:to>
      <xdr:col>10</xdr:col>
      <xdr:colOff>155575</xdr:colOff>
      <xdr:row>58</xdr:row>
      <xdr:rowOff>61578</xdr:rowOff>
    </xdr:to>
    <xdr:sp macro="" textlink="">
      <xdr:nvSpPr>
        <xdr:cNvPr id="353" name="フローチャート : 判断 352"/>
        <xdr:cNvSpPr/>
      </xdr:nvSpPr>
      <xdr:spPr>
        <a:xfrm>
          <a:off x="6921500" y="99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78105</xdr:rowOff>
    </xdr:from>
    <xdr:ext cx="534377" cy="259045"/>
    <xdr:sp macro="" textlink="">
      <xdr:nvSpPr>
        <xdr:cNvPr id="354" name="テキスト ボックス 353"/>
        <xdr:cNvSpPr txBox="1"/>
      </xdr:nvSpPr>
      <xdr:spPr>
        <a:xfrm>
          <a:off x="6705111" y="967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28,198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89750</xdr:rowOff>
    </xdr:from>
    <xdr:to>
      <xdr:col>15</xdr:col>
      <xdr:colOff>231775</xdr:colOff>
      <xdr:row>58</xdr:row>
      <xdr:rowOff>19900</xdr:rowOff>
    </xdr:to>
    <xdr:sp macro="" textlink="">
      <xdr:nvSpPr>
        <xdr:cNvPr id="360" name="円/楕円 359"/>
        <xdr:cNvSpPr/>
      </xdr:nvSpPr>
      <xdr:spPr>
        <a:xfrm>
          <a:off x="10426700" y="98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112627</xdr:rowOff>
    </xdr:from>
    <xdr:ext cx="534377" cy="259045"/>
    <xdr:sp macro="" textlink="">
      <xdr:nvSpPr>
        <xdr:cNvPr id="361" name="農林水産業費該当値テキスト"/>
        <xdr:cNvSpPr txBox="1"/>
      </xdr:nvSpPr>
      <xdr:spPr>
        <a:xfrm>
          <a:off x="10528300" y="971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37,314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82513</xdr:rowOff>
    </xdr:from>
    <xdr:to>
      <xdr:col>14</xdr:col>
      <xdr:colOff>79375</xdr:colOff>
      <xdr:row>58</xdr:row>
      <xdr:rowOff>12663</xdr:rowOff>
    </xdr:to>
    <xdr:sp macro="" textlink="">
      <xdr:nvSpPr>
        <xdr:cNvPr id="362" name="円/楕円 361"/>
        <xdr:cNvSpPr/>
      </xdr:nvSpPr>
      <xdr:spPr>
        <a:xfrm>
          <a:off x="9588500" y="985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29190</xdr:rowOff>
    </xdr:from>
    <xdr:ext cx="534377" cy="259045"/>
    <xdr:sp macro="" textlink="">
      <xdr:nvSpPr>
        <xdr:cNvPr id="363" name="テキスト ボックス 362"/>
        <xdr:cNvSpPr txBox="1"/>
      </xdr:nvSpPr>
      <xdr:spPr>
        <a:xfrm>
          <a:off x="9372111" y="96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38,897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97665</xdr:rowOff>
    </xdr:from>
    <xdr:to>
      <xdr:col>12</xdr:col>
      <xdr:colOff>561975</xdr:colOff>
      <xdr:row>58</xdr:row>
      <xdr:rowOff>27815</xdr:rowOff>
    </xdr:to>
    <xdr:sp macro="" textlink="">
      <xdr:nvSpPr>
        <xdr:cNvPr id="364" name="円/楕円 363"/>
        <xdr:cNvSpPr/>
      </xdr:nvSpPr>
      <xdr:spPr>
        <a:xfrm>
          <a:off x="8699500" y="987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44342</xdr:rowOff>
    </xdr:from>
    <xdr:ext cx="534377" cy="259045"/>
    <xdr:sp macro="" textlink="">
      <xdr:nvSpPr>
        <xdr:cNvPr id="365" name="テキスト ボックス 364"/>
        <xdr:cNvSpPr txBox="1"/>
      </xdr:nvSpPr>
      <xdr:spPr>
        <a:xfrm>
          <a:off x="8483111" y="964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35,583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108944</xdr:rowOff>
    </xdr:from>
    <xdr:to>
      <xdr:col>11</xdr:col>
      <xdr:colOff>358775</xdr:colOff>
      <xdr:row>58</xdr:row>
      <xdr:rowOff>39094</xdr:rowOff>
    </xdr:to>
    <xdr:sp macro="" textlink="">
      <xdr:nvSpPr>
        <xdr:cNvPr id="366" name="円/楕円 365"/>
        <xdr:cNvSpPr/>
      </xdr:nvSpPr>
      <xdr:spPr>
        <a:xfrm>
          <a:off x="7810500" y="988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30221</xdr:rowOff>
    </xdr:from>
    <xdr:ext cx="534377" cy="259045"/>
    <xdr:sp macro="" textlink="">
      <xdr:nvSpPr>
        <xdr:cNvPr id="367" name="テキスト ボックス 366"/>
        <xdr:cNvSpPr txBox="1"/>
      </xdr:nvSpPr>
      <xdr:spPr>
        <a:xfrm>
          <a:off x="7594111" y="997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33,116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164672</xdr:rowOff>
    </xdr:from>
    <xdr:to>
      <xdr:col>10</xdr:col>
      <xdr:colOff>155575</xdr:colOff>
      <xdr:row>58</xdr:row>
      <xdr:rowOff>94822</xdr:rowOff>
    </xdr:to>
    <xdr:sp macro="" textlink="">
      <xdr:nvSpPr>
        <xdr:cNvPr id="368" name="円/楕円 367"/>
        <xdr:cNvSpPr/>
      </xdr:nvSpPr>
      <xdr:spPr>
        <a:xfrm>
          <a:off x="6921500" y="993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85949</xdr:rowOff>
    </xdr:from>
    <xdr:ext cx="534377" cy="259045"/>
    <xdr:sp macro="" textlink="">
      <xdr:nvSpPr>
        <xdr:cNvPr id="369" name="テキスト ボックス 368"/>
        <xdr:cNvSpPr txBox="1"/>
      </xdr:nvSpPr>
      <xdr:spPr>
        <a:xfrm>
          <a:off x="6705111" y="1003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1" name="テキスト ボックス 38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3" name="テキスト ボックス 38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5" name="テキスト ボックス 38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7" name="テキスト ボックス 38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9" name="テキスト ボックス 38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1" name="テキスト ボックス 39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13970</xdr:rowOff>
    </xdr:from>
    <xdr:to>
      <xdr:col>15</xdr:col>
      <xdr:colOff>180340</xdr:colOff>
      <xdr:row>79</xdr:row>
      <xdr:rowOff>22330</xdr:rowOff>
    </xdr:to>
    <xdr:cxnSp macro="">
      <xdr:nvCxnSpPr>
        <xdr:cNvPr id="395" name="直線コネクタ 394"/>
        <xdr:cNvCxnSpPr/>
      </xdr:nvCxnSpPr>
      <xdr:spPr>
        <a:xfrm flipV="1">
          <a:off x="10475595" y="12015470"/>
          <a:ext cx="1270" cy="155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26157</xdr:rowOff>
    </xdr:from>
    <xdr:ext cx="469744" cy="259045"/>
    <xdr:sp macro="" textlink="">
      <xdr:nvSpPr>
        <xdr:cNvPr id="396" name="商工費最小値テキスト"/>
        <xdr:cNvSpPr txBox="1"/>
      </xdr:nvSpPr>
      <xdr:spPr>
        <a:xfrm>
          <a:off x="10528300" y="1357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15</xdr:col>
      <xdr:colOff>92075</xdr:colOff>
      <xdr:row>79</xdr:row>
      <xdr:rowOff>22330</xdr:rowOff>
    </xdr:from>
    <xdr:to>
      <xdr:col>15</xdr:col>
      <xdr:colOff>269875</xdr:colOff>
      <xdr:row>79</xdr:row>
      <xdr:rowOff>22330</xdr:rowOff>
    </xdr:to>
    <xdr:cxnSp macro="">
      <xdr:nvCxnSpPr>
        <xdr:cNvPr id="397" name="直線コネクタ 396"/>
        <xdr:cNvCxnSpPr/>
      </xdr:nvCxnSpPr>
      <xdr:spPr>
        <a:xfrm>
          <a:off x="10388600" y="135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132097</xdr:rowOff>
    </xdr:from>
    <xdr:ext cx="534377" cy="259045"/>
    <xdr:sp macro="" textlink="">
      <xdr:nvSpPr>
        <xdr:cNvPr id="398" name="商工費最大値テキスト"/>
        <xdr:cNvSpPr txBox="1"/>
      </xdr:nvSpPr>
      <xdr:spPr>
        <a:xfrm>
          <a:off x="10528300" y="117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49,850</a:t>
          </a:r>
          <a:endParaRPr kumimoji="1" lang="ja-JP" altLang="en-US" sz="1000" b="1">
            <a:latin typeface="ＭＳ Ｐゴシック"/>
          </a:endParaRPr>
        </a:p>
      </xdr:txBody>
    </xdr:sp>
    <xdr:clientData/>
  </xdr:oneCellAnchor>
  <xdr:twoCellAnchor>
    <xdr:from>
      <xdr:col>15</xdr:col>
      <xdr:colOff>92075</xdr:colOff>
      <xdr:row>70</xdr:row>
      <xdr:rowOff>13970</xdr:rowOff>
    </xdr:from>
    <xdr:to>
      <xdr:col>15</xdr:col>
      <xdr:colOff>269875</xdr:colOff>
      <xdr:row>70</xdr:row>
      <xdr:rowOff>13970</xdr:rowOff>
    </xdr:to>
    <xdr:cxnSp macro="">
      <xdr:nvCxnSpPr>
        <xdr:cNvPr id="399" name="直線コネクタ 398"/>
        <xdr:cNvCxnSpPr/>
      </xdr:nvCxnSpPr>
      <xdr:spPr>
        <a:xfrm>
          <a:off x="10388600" y="1201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17236</xdr:rowOff>
    </xdr:from>
    <xdr:to>
      <xdr:col>15</xdr:col>
      <xdr:colOff>180975</xdr:colOff>
      <xdr:row>78</xdr:row>
      <xdr:rowOff>35753</xdr:rowOff>
    </xdr:to>
    <xdr:cxnSp macro="">
      <xdr:nvCxnSpPr>
        <xdr:cNvPr id="400" name="直線コネクタ 399"/>
        <xdr:cNvCxnSpPr/>
      </xdr:nvCxnSpPr>
      <xdr:spPr>
        <a:xfrm flipV="1">
          <a:off x="9639300" y="13390336"/>
          <a:ext cx="8382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111907</xdr:rowOff>
    </xdr:from>
    <xdr:ext cx="534377" cy="259045"/>
    <xdr:sp macro="" textlink="">
      <xdr:nvSpPr>
        <xdr:cNvPr id="401" name="商工費平均値テキスト"/>
        <xdr:cNvSpPr txBox="1"/>
      </xdr:nvSpPr>
      <xdr:spPr>
        <a:xfrm>
          <a:off x="10528300" y="1297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14,496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89030</xdr:rowOff>
    </xdr:from>
    <xdr:to>
      <xdr:col>15</xdr:col>
      <xdr:colOff>231775</xdr:colOff>
      <xdr:row>77</xdr:row>
      <xdr:rowOff>19180</xdr:rowOff>
    </xdr:to>
    <xdr:sp macro="" textlink="">
      <xdr:nvSpPr>
        <xdr:cNvPr id="402" name="フローチャート : 判断 401"/>
        <xdr:cNvSpPr/>
      </xdr:nvSpPr>
      <xdr:spPr>
        <a:xfrm>
          <a:off x="104267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35753</xdr:rowOff>
    </xdr:from>
    <xdr:to>
      <xdr:col>14</xdr:col>
      <xdr:colOff>28575</xdr:colOff>
      <xdr:row>78</xdr:row>
      <xdr:rowOff>123600</xdr:rowOff>
    </xdr:to>
    <xdr:cxnSp macro="">
      <xdr:nvCxnSpPr>
        <xdr:cNvPr id="403" name="直線コネクタ 402"/>
        <xdr:cNvCxnSpPr/>
      </xdr:nvCxnSpPr>
      <xdr:spPr>
        <a:xfrm flipV="1">
          <a:off x="8750300" y="13408853"/>
          <a:ext cx="889000" cy="8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51214</xdr:rowOff>
    </xdr:from>
    <xdr:to>
      <xdr:col>14</xdr:col>
      <xdr:colOff>79375</xdr:colOff>
      <xdr:row>76</xdr:row>
      <xdr:rowOff>152814</xdr:rowOff>
    </xdr:to>
    <xdr:sp macro="" textlink="">
      <xdr:nvSpPr>
        <xdr:cNvPr id="404" name="フローチャート : 判断 403"/>
        <xdr:cNvSpPr/>
      </xdr:nvSpPr>
      <xdr:spPr>
        <a:xfrm>
          <a:off x="95885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169341</xdr:rowOff>
    </xdr:from>
    <xdr:ext cx="534377" cy="259045"/>
    <xdr:sp macro="" textlink="">
      <xdr:nvSpPr>
        <xdr:cNvPr id="405" name="テキスト ボックス 404"/>
        <xdr:cNvSpPr txBox="1"/>
      </xdr:nvSpPr>
      <xdr:spPr>
        <a:xfrm>
          <a:off x="9372111" y="128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123600</xdr:rowOff>
    </xdr:from>
    <xdr:to>
      <xdr:col>12</xdr:col>
      <xdr:colOff>511175</xdr:colOff>
      <xdr:row>78</xdr:row>
      <xdr:rowOff>143587</xdr:rowOff>
    </xdr:to>
    <xdr:cxnSp macro="">
      <xdr:nvCxnSpPr>
        <xdr:cNvPr id="406" name="直線コネクタ 405"/>
        <xdr:cNvCxnSpPr/>
      </xdr:nvCxnSpPr>
      <xdr:spPr>
        <a:xfrm flipV="1">
          <a:off x="7861300" y="13496700"/>
          <a:ext cx="889000" cy="1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166004</xdr:rowOff>
    </xdr:from>
    <xdr:to>
      <xdr:col>12</xdr:col>
      <xdr:colOff>561975</xdr:colOff>
      <xdr:row>76</xdr:row>
      <xdr:rowOff>96154</xdr:rowOff>
    </xdr:to>
    <xdr:sp macro="" textlink="">
      <xdr:nvSpPr>
        <xdr:cNvPr id="407" name="フローチャート : 判断 406"/>
        <xdr:cNvSpPr/>
      </xdr:nvSpPr>
      <xdr:spPr>
        <a:xfrm>
          <a:off x="8699500" y="1302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112681</xdr:rowOff>
    </xdr:from>
    <xdr:ext cx="534377" cy="259045"/>
    <xdr:sp macro="" textlink="">
      <xdr:nvSpPr>
        <xdr:cNvPr id="408" name="テキスト ボックス 407"/>
        <xdr:cNvSpPr txBox="1"/>
      </xdr:nvSpPr>
      <xdr:spPr>
        <a:xfrm>
          <a:off x="8483111" y="1279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17,389</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119159</xdr:rowOff>
    </xdr:from>
    <xdr:to>
      <xdr:col>11</xdr:col>
      <xdr:colOff>307975</xdr:colOff>
      <xdr:row>78</xdr:row>
      <xdr:rowOff>143587</xdr:rowOff>
    </xdr:to>
    <xdr:cxnSp macro="">
      <xdr:nvCxnSpPr>
        <xdr:cNvPr id="409" name="直線コネクタ 408"/>
        <xdr:cNvCxnSpPr/>
      </xdr:nvCxnSpPr>
      <xdr:spPr>
        <a:xfrm>
          <a:off x="6972300" y="13320809"/>
          <a:ext cx="889000" cy="19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109474</xdr:rowOff>
    </xdr:from>
    <xdr:to>
      <xdr:col>11</xdr:col>
      <xdr:colOff>358775</xdr:colOff>
      <xdr:row>77</xdr:row>
      <xdr:rowOff>39624</xdr:rowOff>
    </xdr:to>
    <xdr:sp macro="" textlink="">
      <xdr:nvSpPr>
        <xdr:cNvPr id="410" name="フローチャート : 判断 409"/>
        <xdr:cNvSpPr/>
      </xdr:nvSpPr>
      <xdr:spPr>
        <a:xfrm>
          <a:off x="7810500" y="131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56151</xdr:rowOff>
    </xdr:from>
    <xdr:ext cx="534377" cy="259045"/>
    <xdr:sp macro="" textlink="">
      <xdr:nvSpPr>
        <xdr:cNvPr id="411" name="テキスト ボックス 410"/>
        <xdr:cNvSpPr txBox="1"/>
      </xdr:nvSpPr>
      <xdr:spPr>
        <a:xfrm>
          <a:off x="7594111" y="129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13,870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105032</xdr:rowOff>
    </xdr:from>
    <xdr:to>
      <xdr:col>10</xdr:col>
      <xdr:colOff>155575</xdr:colOff>
      <xdr:row>77</xdr:row>
      <xdr:rowOff>35182</xdr:rowOff>
    </xdr:to>
    <xdr:sp macro="" textlink="">
      <xdr:nvSpPr>
        <xdr:cNvPr id="412" name="フローチャート : 判断 411"/>
        <xdr:cNvSpPr/>
      </xdr:nvSpPr>
      <xdr:spPr>
        <a:xfrm>
          <a:off x="6921500" y="131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51709</xdr:rowOff>
    </xdr:from>
    <xdr:ext cx="534377" cy="259045"/>
    <xdr:sp macro="" textlink="">
      <xdr:nvSpPr>
        <xdr:cNvPr id="413" name="テキスト ボックス 412"/>
        <xdr:cNvSpPr txBox="1"/>
      </xdr:nvSpPr>
      <xdr:spPr>
        <a:xfrm>
          <a:off x="6705111" y="1291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137886</xdr:rowOff>
    </xdr:from>
    <xdr:to>
      <xdr:col>15</xdr:col>
      <xdr:colOff>231775</xdr:colOff>
      <xdr:row>78</xdr:row>
      <xdr:rowOff>68036</xdr:rowOff>
    </xdr:to>
    <xdr:sp macro="" textlink="">
      <xdr:nvSpPr>
        <xdr:cNvPr id="419" name="円/楕円 418"/>
        <xdr:cNvSpPr/>
      </xdr:nvSpPr>
      <xdr:spPr>
        <a:xfrm>
          <a:off x="10426700" y="1333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116313</xdr:rowOff>
    </xdr:from>
    <xdr:ext cx="469744" cy="259045"/>
    <xdr:sp macro="" textlink="">
      <xdr:nvSpPr>
        <xdr:cNvPr id="420" name="商工費該当値テキスト"/>
        <xdr:cNvSpPr txBox="1"/>
      </xdr:nvSpPr>
      <xdr:spPr>
        <a:xfrm>
          <a:off x="10528300" y="1331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156403</xdr:rowOff>
    </xdr:from>
    <xdr:to>
      <xdr:col>14</xdr:col>
      <xdr:colOff>79375</xdr:colOff>
      <xdr:row>78</xdr:row>
      <xdr:rowOff>86553</xdr:rowOff>
    </xdr:to>
    <xdr:sp macro="" textlink="">
      <xdr:nvSpPr>
        <xdr:cNvPr id="421" name="円/楕円 420"/>
        <xdr:cNvSpPr/>
      </xdr:nvSpPr>
      <xdr:spPr>
        <a:xfrm>
          <a:off x="9588500" y="1335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77680</xdr:rowOff>
    </xdr:from>
    <xdr:ext cx="469744" cy="259045"/>
    <xdr:sp macro="" textlink="">
      <xdr:nvSpPr>
        <xdr:cNvPr id="422" name="テキスト ボックス 421"/>
        <xdr:cNvSpPr txBox="1"/>
      </xdr:nvSpPr>
      <xdr:spPr>
        <a:xfrm>
          <a:off x="9404427" y="1345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72800</xdr:rowOff>
    </xdr:from>
    <xdr:to>
      <xdr:col>12</xdr:col>
      <xdr:colOff>561975</xdr:colOff>
      <xdr:row>79</xdr:row>
      <xdr:rowOff>2950</xdr:rowOff>
    </xdr:to>
    <xdr:sp macro="" textlink="">
      <xdr:nvSpPr>
        <xdr:cNvPr id="423" name="円/楕円 422"/>
        <xdr:cNvSpPr/>
      </xdr:nvSpPr>
      <xdr:spPr>
        <a:xfrm>
          <a:off x="8699500" y="1344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165527</xdr:rowOff>
    </xdr:from>
    <xdr:ext cx="469744" cy="259045"/>
    <xdr:sp macro="" textlink="">
      <xdr:nvSpPr>
        <xdr:cNvPr id="424" name="テキスト ボックス 423"/>
        <xdr:cNvSpPr txBox="1"/>
      </xdr:nvSpPr>
      <xdr:spPr>
        <a:xfrm>
          <a:off x="8515427" y="1353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92787</xdr:rowOff>
    </xdr:from>
    <xdr:to>
      <xdr:col>11</xdr:col>
      <xdr:colOff>358775</xdr:colOff>
      <xdr:row>79</xdr:row>
      <xdr:rowOff>22937</xdr:rowOff>
    </xdr:to>
    <xdr:sp macro="" textlink="">
      <xdr:nvSpPr>
        <xdr:cNvPr id="425" name="円/楕円 424"/>
        <xdr:cNvSpPr/>
      </xdr:nvSpPr>
      <xdr:spPr>
        <a:xfrm>
          <a:off x="7810500" y="1346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14064</xdr:rowOff>
    </xdr:from>
    <xdr:ext cx="469744" cy="259045"/>
    <xdr:sp macro="" textlink="">
      <xdr:nvSpPr>
        <xdr:cNvPr id="426" name="テキスト ボックス 425"/>
        <xdr:cNvSpPr txBox="1"/>
      </xdr:nvSpPr>
      <xdr:spPr>
        <a:xfrm>
          <a:off x="7626427" y="1355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68359</xdr:rowOff>
    </xdr:from>
    <xdr:to>
      <xdr:col>10</xdr:col>
      <xdr:colOff>155575</xdr:colOff>
      <xdr:row>77</xdr:row>
      <xdr:rowOff>169959</xdr:rowOff>
    </xdr:to>
    <xdr:sp macro="" textlink="">
      <xdr:nvSpPr>
        <xdr:cNvPr id="427" name="円/楕円 426"/>
        <xdr:cNvSpPr/>
      </xdr:nvSpPr>
      <xdr:spPr>
        <a:xfrm>
          <a:off x="6921500" y="132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161086</xdr:rowOff>
    </xdr:from>
    <xdr:ext cx="469744" cy="259045"/>
    <xdr:sp macro="" textlink="">
      <xdr:nvSpPr>
        <xdr:cNvPr id="428" name="テキスト ボックス 427"/>
        <xdr:cNvSpPr txBox="1"/>
      </xdr:nvSpPr>
      <xdr:spPr>
        <a:xfrm>
          <a:off x="6737427" y="1336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8" name="テキスト ボックス 44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1873</xdr:rowOff>
    </xdr:from>
    <xdr:to>
      <xdr:col>15</xdr:col>
      <xdr:colOff>180340</xdr:colOff>
      <xdr:row>99</xdr:row>
      <xdr:rowOff>12954</xdr:rowOff>
    </xdr:to>
    <xdr:cxnSp macro="">
      <xdr:nvCxnSpPr>
        <xdr:cNvPr id="452" name="直線コネクタ 451"/>
        <xdr:cNvCxnSpPr/>
      </xdr:nvCxnSpPr>
      <xdr:spPr>
        <a:xfrm flipV="1">
          <a:off x="10475595" y="15432373"/>
          <a:ext cx="1270" cy="1554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16781</xdr:rowOff>
    </xdr:from>
    <xdr:ext cx="534377" cy="259045"/>
    <xdr:sp macro="" textlink="">
      <xdr:nvSpPr>
        <xdr:cNvPr id="453" name="土木費最小値テキスト"/>
        <xdr:cNvSpPr txBox="1"/>
      </xdr:nvSpPr>
      <xdr:spPr>
        <a:xfrm>
          <a:off x="10528300" y="1699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24,800</a:t>
          </a:r>
          <a:endParaRPr kumimoji="1" lang="ja-JP" altLang="en-US" sz="1000" b="1">
            <a:latin typeface="ＭＳ Ｐゴシック"/>
          </a:endParaRPr>
        </a:p>
      </xdr:txBody>
    </xdr:sp>
    <xdr:clientData/>
  </xdr:oneCellAnchor>
  <xdr:twoCellAnchor>
    <xdr:from>
      <xdr:col>15</xdr:col>
      <xdr:colOff>92075</xdr:colOff>
      <xdr:row>99</xdr:row>
      <xdr:rowOff>12954</xdr:rowOff>
    </xdr:from>
    <xdr:to>
      <xdr:col>15</xdr:col>
      <xdr:colOff>269875</xdr:colOff>
      <xdr:row>99</xdr:row>
      <xdr:rowOff>12954</xdr:rowOff>
    </xdr:to>
    <xdr:cxnSp macro="">
      <xdr:nvCxnSpPr>
        <xdr:cNvPr id="454" name="直線コネクタ 453"/>
        <xdr:cNvCxnSpPr/>
      </xdr:nvCxnSpPr>
      <xdr:spPr>
        <a:xfrm>
          <a:off x="10388600" y="169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120000</xdr:rowOff>
    </xdr:from>
    <xdr:ext cx="690189" cy="259045"/>
    <xdr:sp macro="" textlink="">
      <xdr:nvSpPr>
        <xdr:cNvPr id="455" name="土木費最大値テキスト"/>
        <xdr:cNvSpPr txBox="1"/>
      </xdr:nvSpPr>
      <xdr:spPr>
        <a:xfrm>
          <a:off x="10528300" y="152076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1,248,526</a:t>
          </a:r>
          <a:endParaRPr kumimoji="1" lang="ja-JP" altLang="en-US" sz="1000" b="1">
            <a:latin typeface="ＭＳ Ｐゴシック"/>
          </a:endParaRPr>
        </a:p>
      </xdr:txBody>
    </xdr:sp>
    <xdr:clientData/>
  </xdr:oneCellAnchor>
  <xdr:twoCellAnchor>
    <xdr:from>
      <xdr:col>15</xdr:col>
      <xdr:colOff>92075</xdr:colOff>
      <xdr:row>90</xdr:row>
      <xdr:rowOff>1873</xdr:rowOff>
    </xdr:from>
    <xdr:to>
      <xdr:col>15</xdr:col>
      <xdr:colOff>269875</xdr:colOff>
      <xdr:row>90</xdr:row>
      <xdr:rowOff>1873</xdr:rowOff>
    </xdr:to>
    <xdr:cxnSp macro="">
      <xdr:nvCxnSpPr>
        <xdr:cNvPr id="456" name="直線コネクタ 455"/>
        <xdr:cNvCxnSpPr/>
      </xdr:nvCxnSpPr>
      <xdr:spPr>
        <a:xfrm>
          <a:off x="10388600" y="1543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111804</xdr:rowOff>
    </xdr:from>
    <xdr:to>
      <xdr:col>15</xdr:col>
      <xdr:colOff>180975</xdr:colOff>
      <xdr:row>98</xdr:row>
      <xdr:rowOff>118801</xdr:rowOff>
    </xdr:to>
    <xdr:cxnSp macro="">
      <xdr:nvCxnSpPr>
        <xdr:cNvPr id="457" name="直線コネクタ 456"/>
        <xdr:cNvCxnSpPr/>
      </xdr:nvCxnSpPr>
      <xdr:spPr>
        <a:xfrm flipV="1">
          <a:off x="9639300" y="16913904"/>
          <a:ext cx="838200" cy="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73668</xdr:rowOff>
    </xdr:from>
    <xdr:ext cx="534377" cy="259045"/>
    <xdr:sp macro="" textlink="">
      <xdr:nvSpPr>
        <xdr:cNvPr id="458" name="土木費平均値テキスト"/>
        <xdr:cNvSpPr txBox="1"/>
      </xdr:nvSpPr>
      <xdr:spPr>
        <a:xfrm>
          <a:off x="10528300" y="16704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90,007</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50791</xdr:rowOff>
    </xdr:from>
    <xdr:to>
      <xdr:col>15</xdr:col>
      <xdr:colOff>231775</xdr:colOff>
      <xdr:row>98</xdr:row>
      <xdr:rowOff>152391</xdr:rowOff>
    </xdr:to>
    <xdr:sp macro="" textlink="">
      <xdr:nvSpPr>
        <xdr:cNvPr id="459" name="フローチャート : 判断 458"/>
        <xdr:cNvSpPr/>
      </xdr:nvSpPr>
      <xdr:spPr>
        <a:xfrm>
          <a:off x="10426700" y="1685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118801</xdr:rowOff>
    </xdr:from>
    <xdr:to>
      <xdr:col>14</xdr:col>
      <xdr:colOff>28575</xdr:colOff>
      <xdr:row>98</xdr:row>
      <xdr:rowOff>139982</xdr:rowOff>
    </xdr:to>
    <xdr:cxnSp macro="">
      <xdr:nvCxnSpPr>
        <xdr:cNvPr id="460" name="直線コネクタ 459"/>
        <xdr:cNvCxnSpPr/>
      </xdr:nvCxnSpPr>
      <xdr:spPr>
        <a:xfrm flipV="1">
          <a:off x="8750300" y="16920901"/>
          <a:ext cx="889000" cy="2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99403</xdr:rowOff>
    </xdr:from>
    <xdr:to>
      <xdr:col>14</xdr:col>
      <xdr:colOff>79375</xdr:colOff>
      <xdr:row>99</xdr:row>
      <xdr:rowOff>29553</xdr:rowOff>
    </xdr:to>
    <xdr:sp macro="" textlink="">
      <xdr:nvSpPr>
        <xdr:cNvPr id="461" name="フローチャート : 判断 460"/>
        <xdr:cNvSpPr/>
      </xdr:nvSpPr>
      <xdr:spPr>
        <a:xfrm>
          <a:off x="95885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20680</xdr:rowOff>
    </xdr:from>
    <xdr:ext cx="534377" cy="259045"/>
    <xdr:sp macro="" textlink="">
      <xdr:nvSpPr>
        <xdr:cNvPr id="462" name="テキスト ボックス 461"/>
        <xdr:cNvSpPr txBox="1"/>
      </xdr:nvSpPr>
      <xdr:spPr>
        <a:xfrm>
          <a:off x="9372111" y="1699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139835</xdr:rowOff>
    </xdr:from>
    <xdr:to>
      <xdr:col>12</xdr:col>
      <xdr:colOff>511175</xdr:colOff>
      <xdr:row>98</xdr:row>
      <xdr:rowOff>139982</xdr:rowOff>
    </xdr:to>
    <xdr:cxnSp macro="">
      <xdr:nvCxnSpPr>
        <xdr:cNvPr id="463" name="直線コネクタ 462"/>
        <xdr:cNvCxnSpPr/>
      </xdr:nvCxnSpPr>
      <xdr:spPr>
        <a:xfrm>
          <a:off x="7861300" y="16941935"/>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91246</xdr:rowOff>
    </xdr:from>
    <xdr:to>
      <xdr:col>12</xdr:col>
      <xdr:colOff>561975</xdr:colOff>
      <xdr:row>99</xdr:row>
      <xdr:rowOff>21396</xdr:rowOff>
    </xdr:to>
    <xdr:sp macro="" textlink="">
      <xdr:nvSpPr>
        <xdr:cNvPr id="464" name="フローチャート : 判断 463"/>
        <xdr:cNvSpPr/>
      </xdr:nvSpPr>
      <xdr:spPr>
        <a:xfrm>
          <a:off x="8699500" y="1689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12523</xdr:rowOff>
    </xdr:from>
    <xdr:ext cx="534377" cy="259045"/>
    <xdr:sp macro="" textlink="">
      <xdr:nvSpPr>
        <xdr:cNvPr id="465" name="テキスト ボックス 464"/>
        <xdr:cNvSpPr txBox="1"/>
      </xdr:nvSpPr>
      <xdr:spPr>
        <a:xfrm>
          <a:off x="8483111" y="1698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139835</xdr:rowOff>
    </xdr:from>
    <xdr:to>
      <xdr:col>11</xdr:col>
      <xdr:colOff>307975</xdr:colOff>
      <xdr:row>99</xdr:row>
      <xdr:rowOff>1792</xdr:rowOff>
    </xdr:to>
    <xdr:cxnSp macro="">
      <xdr:nvCxnSpPr>
        <xdr:cNvPr id="466" name="直線コネクタ 465"/>
        <xdr:cNvCxnSpPr/>
      </xdr:nvCxnSpPr>
      <xdr:spPr>
        <a:xfrm flipV="1">
          <a:off x="6972300" y="16941935"/>
          <a:ext cx="889000" cy="3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88466</xdr:rowOff>
    </xdr:from>
    <xdr:to>
      <xdr:col>11</xdr:col>
      <xdr:colOff>358775</xdr:colOff>
      <xdr:row>99</xdr:row>
      <xdr:rowOff>18616</xdr:rowOff>
    </xdr:to>
    <xdr:sp macro="" textlink="">
      <xdr:nvSpPr>
        <xdr:cNvPr id="467" name="フローチャート : 判断 466"/>
        <xdr:cNvSpPr/>
      </xdr:nvSpPr>
      <xdr:spPr>
        <a:xfrm>
          <a:off x="7810500" y="1689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35143</xdr:rowOff>
    </xdr:from>
    <xdr:ext cx="534377" cy="259045"/>
    <xdr:sp macro="" textlink="">
      <xdr:nvSpPr>
        <xdr:cNvPr id="468" name="テキスト ボックス 467"/>
        <xdr:cNvSpPr txBox="1"/>
      </xdr:nvSpPr>
      <xdr:spPr>
        <a:xfrm>
          <a:off x="7594111" y="1666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60,342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105637</xdr:rowOff>
    </xdr:from>
    <xdr:to>
      <xdr:col>10</xdr:col>
      <xdr:colOff>155575</xdr:colOff>
      <xdr:row>99</xdr:row>
      <xdr:rowOff>35787</xdr:rowOff>
    </xdr:to>
    <xdr:sp macro="" textlink="">
      <xdr:nvSpPr>
        <xdr:cNvPr id="469" name="フローチャート : 判断 468"/>
        <xdr:cNvSpPr/>
      </xdr:nvSpPr>
      <xdr:spPr>
        <a:xfrm>
          <a:off x="6921500" y="1690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52314</xdr:rowOff>
    </xdr:from>
    <xdr:ext cx="534377" cy="259045"/>
    <xdr:sp macro="" textlink="">
      <xdr:nvSpPr>
        <xdr:cNvPr id="470" name="テキスト ボックス 469"/>
        <xdr:cNvSpPr txBox="1"/>
      </xdr:nvSpPr>
      <xdr:spPr>
        <a:xfrm>
          <a:off x="6705111" y="166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61004</xdr:rowOff>
    </xdr:from>
    <xdr:to>
      <xdr:col>15</xdr:col>
      <xdr:colOff>231775</xdr:colOff>
      <xdr:row>98</xdr:row>
      <xdr:rowOff>162604</xdr:rowOff>
    </xdr:to>
    <xdr:sp macro="" textlink="">
      <xdr:nvSpPr>
        <xdr:cNvPr id="476" name="円/楕円 475"/>
        <xdr:cNvSpPr/>
      </xdr:nvSpPr>
      <xdr:spPr>
        <a:xfrm>
          <a:off x="10426700" y="1686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29218</xdr:rowOff>
    </xdr:from>
    <xdr:ext cx="534377" cy="259045"/>
    <xdr:sp macro="" textlink="">
      <xdr:nvSpPr>
        <xdr:cNvPr id="477" name="土木費該当値テキスト"/>
        <xdr:cNvSpPr txBox="1"/>
      </xdr:nvSpPr>
      <xdr:spPr>
        <a:xfrm>
          <a:off x="10528300" y="168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81,965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68001</xdr:rowOff>
    </xdr:from>
    <xdr:to>
      <xdr:col>14</xdr:col>
      <xdr:colOff>79375</xdr:colOff>
      <xdr:row>98</xdr:row>
      <xdr:rowOff>169601</xdr:rowOff>
    </xdr:to>
    <xdr:sp macro="" textlink="">
      <xdr:nvSpPr>
        <xdr:cNvPr id="478" name="円/楕円 477"/>
        <xdr:cNvSpPr/>
      </xdr:nvSpPr>
      <xdr:spPr>
        <a:xfrm>
          <a:off x="9588500" y="1687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14678</xdr:rowOff>
    </xdr:from>
    <xdr:ext cx="534377" cy="259045"/>
    <xdr:sp macro="" textlink="">
      <xdr:nvSpPr>
        <xdr:cNvPr id="479" name="テキスト ボックス 478"/>
        <xdr:cNvSpPr txBox="1"/>
      </xdr:nvSpPr>
      <xdr:spPr>
        <a:xfrm>
          <a:off x="9372111" y="166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76,456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89182</xdr:rowOff>
    </xdr:from>
    <xdr:to>
      <xdr:col>12</xdr:col>
      <xdr:colOff>561975</xdr:colOff>
      <xdr:row>99</xdr:row>
      <xdr:rowOff>19332</xdr:rowOff>
    </xdr:to>
    <xdr:sp macro="" textlink="">
      <xdr:nvSpPr>
        <xdr:cNvPr id="480" name="円/楕円 479"/>
        <xdr:cNvSpPr/>
      </xdr:nvSpPr>
      <xdr:spPr>
        <a:xfrm>
          <a:off x="8699500" y="1689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35859</xdr:rowOff>
    </xdr:from>
    <xdr:ext cx="534377" cy="259045"/>
    <xdr:sp macro="" textlink="">
      <xdr:nvSpPr>
        <xdr:cNvPr id="481" name="テキスト ボックス 480"/>
        <xdr:cNvSpPr txBox="1"/>
      </xdr:nvSpPr>
      <xdr:spPr>
        <a:xfrm>
          <a:off x="8483111" y="1666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59,778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89035</xdr:rowOff>
    </xdr:from>
    <xdr:to>
      <xdr:col>11</xdr:col>
      <xdr:colOff>358775</xdr:colOff>
      <xdr:row>99</xdr:row>
      <xdr:rowOff>19185</xdr:rowOff>
    </xdr:to>
    <xdr:sp macro="" textlink="">
      <xdr:nvSpPr>
        <xdr:cNvPr id="482" name="円/楕円 481"/>
        <xdr:cNvSpPr/>
      </xdr:nvSpPr>
      <xdr:spPr>
        <a:xfrm>
          <a:off x="7810500" y="168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10312</xdr:rowOff>
    </xdr:from>
    <xdr:ext cx="534377" cy="259045"/>
    <xdr:sp macro="" textlink="">
      <xdr:nvSpPr>
        <xdr:cNvPr id="483" name="テキスト ボックス 482"/>
        <xdr:cNvSpPr txBox="1"/>
      </xdr:nvSpPr>
      <xdr:spPr>
        <a:xfrm>
          <a:off x="7594111" y="1698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59,894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122442</xdr:rowOff>
    </xdr:from>
    <xdr:to>
      <xdr:col>10</xdr:col>
      <xdr:colOff>155575</xdr:colOff>
      <xdr:row>99</xdr:row>
      <xdr:rowOff>52592</xdr:rowOff>
    </xdr:to>
    <xdr:sp macro="" textlink="">
      <xdr:nvSpPr>
        <xdr:cNvPr id="484" name="円/楕円 483"/>
        <xdr:cNvSpPr/>
      </xdr:nvSpPr>
      <xdr:spPr>
        <a:xfrm>
          <a:off x="6921500" y="1692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43719</xdr:rowOff>
    </xdr:from>
    <xdr:ext cx="534377" cy="259045"/>
    <xdr:sp macro="" textlink="">
      <xdr:nvSpPr>
        <xdr:cNvPr id="485" name="テキスト ボックス 484"/>
        <xdr:cNvSpPr txBox="1"/>
      </xdr:nvSpPr>
      <xdr:spPr>
        <a:xfrm>
          <a:off x="6705111" y="1701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59342</xdr:rowOff>
    </xdr:from>
    <xdr:to>
      <xdr:col>23</xdr:col>
      <xdr:colOff>516889</xdr:colOff>
      <xdr:row>38</xdr:row>
      <xdr:rowOff>128019</xdr:rowOff>
    </xdr:to>
    <xdr:cxnSp macro="">
      <xdr:nvCxnSpPr>
        <xdr:cNvPr id="511" name="直線コネクタ 510"/>
        <xdr:cNvCxnSpPr/>
      </xdr:nvCxnSpPr>
      <xdr:spPr>
        <a:xfrm flipV="1">
          <a:off x="16317595" y="5374292"/>
          <a:ext cx="1269" cy="126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131846</xdr:rowOff>
    </xdr:from>
    <xdr:ext cx="534377" cy="259045"/>
    <xdr:sp macro="" textlink="">
      <xdr:nvSpPr>
        <xdr:cNvPr id="512" name="消防費最小値テキスト"/>
        <xdr:cNvSpPr txBox="1"/>
      </xdr:nvSpPr>
      <xdr:spPr>
        <a:xfrm>
          <a:off x="16370300" y="664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13,073</a:t>
          </a:r>
          <a:endParaRPr kumimoji="1" lang="ja-JP" altLang="en-US" sz="1000" b="1">
            <a:latin typeface="ＭＳ Ｐゴシック"/>
          </a:endParaRPr>
        </a:p>
      </xdr:txBody>
    </xdr:sp>
    <xdr:clientData/>
  </xdr:oneCellAnchor>
  <xdr:twoCellAnchor>
    <xdr:from>
      <xdr:col>23</xdr:col>
      <xdr:colOff>428625</xdr:colOff>
      <xdr:row>38</xdr:row>
      <xdr:rowOff>128019</xdr:rowOff>
    </xdr:from>
    <xdr:to>
      <xdr:col>23</xdr:col>
      <xdr:colOff>606425</xdr:colOff>
      <xdr:row>38</xdr:row>
      <xdr:rowOff>128019</xdr:rowOff>
    </xdr:to>
    <xdr:cxnSp macro="">
      <xdr:nvCxnSpPr>
        <xdr:cNvPr id="513" name="直線コネクタ 512"/>
        <xdr:cNvCxnSpPr/>
      </xdr:nvCxnSpPr>
      <xdr:spPr>
        <a:xfrm>
          <a:off x="16230600" y="66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6019</xdr:rowOff>
    </xdr:from>
    <xdr:ext cx="599010" cy="259045"/>
    <xdr:sp macro="" textlink="">
      <xdr:nvSpPr>
        <xdr:cNvPr id="514" name="消防費最大値テキスト"/>
        <xdr:cNvSpPr txBox="1"/>
      </xdr:nvSpPr>
      <xdr:spPr>
        <a:xfrm>
          <a:off x="16370300" y="514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129,632</a:t>
          </a:r>
          <a:endParaRPr kumimoji="1" lang="ja-JP" altLang="en-US" sz="1000" b="1">
            <a:latin typeface="ＭＳ Ｐゴシック"/>
          </a:endParaRPr>
        </a:p>
      </xdr:txBody>
    </xdr:sp>
    <xdr:clientData/>
  </xdr:oneCellAnchor>
  <xdr:twoCellAnchor>
    <xdr:from>
      <xdr:col>23</xdr:col>
      <xdr:colOff>428625</xdr:colOff>
      <xdr:row>31</xdr:row>
      <xdr:rowOff>59342</xdr:rowOff>
    </xdr:from>
    <xdr:to>
      <xdr:col>23</xdr:col>
      <xdr:colOff>606425</xdr:colOff>
      <xdr:row>31</xdr:row>
      <xdr:rowOff>59342</xdr:rowOff>
    </xdr:to>
    <xdr:cxnSp macro="">
      <xdr:nvCxnSpPr>
        <xdr:cNvPr id="515" name="直線コネクタ 514"/>
        <xdr:cNvCxnSpPr/>
      </xdr:nvCxnSpPr>
      <xdr:spPr>
        <a:xfrm>
          <a:off x="16230600" y="537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98073</xdr:rowOff>
    </xdr:from>
    <xdr:to>
      <xdr:col>23</xdr:col>
      <xdr:colOff>517525</xdr:colOff>
      <xdr:row>38</xdr:row>
      <xdr:rowOff>102384</xdr:rowOff>
    </xdr:to>
    <xdr:cxnSp macro="">
      <xdr:nvCxnSpPr>
        <xdr:cNvPr id="516" name="直線コネクタ 515"/>
        <xdr:cNvCxnSpPr/>
      </xdr:nvCxnSpPr>
      <xdr:spPr>
        <a:xfrm>
          <a:off x="15481300" y="6441723"/>
          <a:ext cx="838200" cy="17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133842</xdr:rowOff>
    </xdr:from>
    <xdr:ext cx="534377" cy="259045"/>
    <xdr:sp macro="" textlink="">
      <xdr:nvSpPr>
        <xdr:cNvPr id="517" name="消防費平均値テキスト"/>
        <xdr:cNvSpPr txBox="1"/>
      </xdr:nvSpPr>
      <xdr:spPr>
        <a:xfrm>
          <a:off x="16370300" y="6306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110965</xdr:rowOff>
    </xdr:from>
    <xdr:to>
      <xdr:col>23</xdr:col>
      <xdr:colOff>568325</xdr:colOff>
      <xdr:row>38</xdr:row>
      <xdr:rowOff>41115</xdr:rowOff>
    </xdr:to>
    <xdr:sp macro="" textlink="">
      <xdr:nvSpPr>
        <xdr:cNvPr id="518" name="フローチャート : 判断 517"/>
        <xdr:cNvSpPr/>
      </xdr:nvSpPr>
      <xdr:spPr>
        <a:xfrm>
          <a:off x="16268700" y="645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98073</xdr:rowOff>
    </xdr:from>
    <xdr:to>
      <xdr:col>22</xdr:col>
      <xdr:colOff>365125</xdr:colOff>
      <xdr:row>37</xdr:row>
      <xdr:rowOff>161308</xdr:rowOff>
    </xdr:to>
    <xdr:cxnSp macro="">
      <xdr:nvCxnSpPr>
        <xdr:cNvPr id="519" name="直線コネクタ 518"/>
        <xdr:cNvCxnSpPr/>
      </xdr:nvCxnSpPr>
      <xdr:spPr>
        <a:xfrm flipV="1">
          <a:off x="14592300" y="6441723"/>
          <a:ext cx="889000" cy="6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99165</xdr:rowOff>
    </xdr:from>
    <xdr:to>
      <xdr:col>22</xdr:col>
      <xdr:colOff>415925</xdr:colOff>
      <xdr:row>38</xdr:row>
      <xdr:rowOff>29315</xdr:rowOff>
    </xdr:to>
    <xdr:sp macro="" textlink="">
      <xdr:nvSpPr>
        <xdr:cNvPr id="520" name="フローチャート : 判断 519"/>
        <xdr:cNvSpPr/>
      </xdr:nvSpPr>
      <xdr:spPr>
        <a:xfrm>
          <a:off x="154305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20442</xdr:rowOff>
    </xdr:from>
    <xdr:ext cx="534377" cy="259045"/>
    <xdr:sp macro="" textlink="">
      <xdr:nvSpPr>
        <xdr:cNvPr id="521" name="テキスト ボックス 520"/>
        <xdr:cNvSpPr txBox="1"/>
      </xdr:nvSpPr>
      <xdr:spPr>
        <a:xfrm>
          <a:off x="15214111" y="653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161308</xdr:rowOff>
    </xdr:from>
    <xdr:to>
      <xdr:col>21</xdr:col>
      <xdr:colOff>161925</xdr:colOff>
      <xdr:row>38</xdr:row>
      <xdr:rowOff>66472</xdr:rowOff>
    </xdr:to>
    <xdr:cxnSp macro="">
      <xdr:nvCxnSpPr>
        <xdr:cNvPr id="522" name="直線コネクタ 521"/>
        <xdr:cNvCxnSpPr/>
      </xdr:nvCxnSpPr>
      <xdr:spPr>
        <a:xfrm flipV="1">
          <a:off x="13703300" y="6504958"/>
          <a:ext cx="889000" cy="7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149523</xdr:rowOff>
    </xdr:from>
    <xdr:to>
      <xdr:col>21</xdr:col>
      <xdr:colOff>212725</xdr:colOff>
      <xdr:row>38</xdr:row>
      <xdr:rowOff>79673</xdr:rowOff>
    </xdr:to>
    <xdr:sp macro="" textlink="">
      <xdr:nvSpPr>
        <xdr:cNvPr id="523" name="フローチャート : 判断 522"/>
        <xdr:cNvSpPr/>
      </xdr:nvSpPr>
      <xdr:spPr>
        <a:xfrm>
          <a:off x="14541500" y="649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70800</xdr:rowOff>
    </xdr:from>
    <xdr:ext cx="534377" cy="259045"/>
    <xdr:sp macro="" textlink="">
      <xdr:nvSpPr>
        <xdr:cNvPr id="524" name="テキスト ボックス 523"/>
        <xdr:cNvSpPr txBox="1"/>
      </xdr:nvSpPr>
      <xdr:spPr>
        <a:xfrm>
          <a:off x="14325111" y="658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44439</xdr:rowOff>
    </xdr:from>
    <xdr:to>
      <xdr:col>19</xdr:col>
      <xdr:colOff>644525</xdr:colOff>
      <xdr:row>38</xdr:row>
      <xdr:rowOff>66472</xdr:rowOff>
    </xdr:to>
    <xdr:cxnSp macro="">
      <xdr:nvCxnSpPr>
        <xdr:cNvPr id="525" name="直線コネクタ 524"/>
        <xdr:cNvCxnSpPr/>
      </xdr:nvCxnSpPr>
      <xdr:spPr>
        <a:xfrm>
          <a:off x="12814300" y="6559539"/>
          <a:ext cx="889000" cy="2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161508</xdr:rowOff>
    </xdr:from>
    <xdr:to>
      <xdr:col>20</xdr:col>
      <xdr:colOff>9525</xdr:colOff>
      <xdr:row>38</xdr:row>
      <xdr:rowOff>91658</xdr:rowOff>
    </xdr:to>
    <xdr:sp macro="" textlink="">
      <xdr:nvSpPr>
        <xdr:cNvPr id="526" name="フローチャート : 判断 525"/>
        <xdr:cNvSpPr/>
      </xdr:nvSpPr>
      <xdr:spPr>
        <a:xfrm>
          <a:off x="13652500" y="650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108185</xdr:rowOff>
    </xdr:from>
    <xdr:ext cx="534377" cy="259045"/>
    <xdr:sp macro="" textlink="">
      <xdr:nvSpPr>
        <xdr:cNvPr id="527" name="テキスト ボックス 526"/>
        <xdr:cNvSpPr txBox="1"/>
      </xdr:nvSpPr>
      <xdr:spPr>
        <a:xfrm>
          <a:off x="13436111" y="628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21,080</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138081</xdr:rowOff>
    </xdr:from>
    <xdr:to>
      <xdr:col>18</xdr:col>
      <xdr:colOff>492125</xdr:colOff>
      <xdr:row>38</xdr:row>
      <xdr:rowOff>68231</xdr:rowOff>
    </xdr:to>
    <xdr:sp macro="" textlink="">
      <xdr:nvSpPr>
        <xdr:cNvPr id="528" name="フローチャート : 判断 527"/>
        <xdr:cNvSpPr/>
      </xdr:nvSpPr>
      <xdr:spPr>
        <a:xfrm>
          <a:off x="12763500" y="648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84758</xdr:rowOff>
    </xdr:from>
    <xdr:ext cx="534377" cy="259045"/>
    <xdr:sp macro="" textlink="">
      <xdr:nvSpPr>
        <xdr:cNvPr id="529" name="テキスト ボックス 528"/>
        <xdr:cNvSpPr txBox="1"/>
      </xdr:nvSpPr>
      <xdr:spPr>
        <a:xfrm>
          <a:off x="12547111" y="625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51584</xdr:rowOff>
    </xdr:from>
    <xdr:to>
      <xdr:col>23</xdr:col>
      <xdr:colOff>568325</xdr:colOff>
      <xdr:row>38</xdr:row>
      <xdr:rowOff>153184</xdr:rowOff>
    </xdr:to>
    <xdr:sp macro="" textlink="">
      <xdr:nvSpPr>
        <xdr:cNvPr id="535" name="円/楕円 534"/>
        <xdr:cNvSpPr/>
      </xdr:nvSpPr>
      <xdr:spPr>
        <a:xfrm>
          <a:off x="16268700" y="656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137961</xdr:rowOff>
    </xdr:from>
    <xdr:ext cx="534377" cy="259045"/>
    <xdr:sp macro="" textlink="">
      <xdr:nvSpPr>
        <xdr:cNvPr id="536" name="消防費該当値テキスト"/>
        <xdr:cNvSpPr txBox="1"/>
      </xdr:nvSpPr>
      <xdr:spPr>
        <a:xfrm>
          <a:off x="16370300" y="648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15,428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47273</xdr:rowOff>
    </xdr:from>
    <xdr:to>
      <xdr:col>22</xdr:col>
      <xdr:colOff>415925</xdr:colOff>
      <xdr:row>37</xdr:row>
      <xdr:rowOff>148873</xdr:rowOff>
    </xdr:to>
    <xdr:sp macro="" textlink="">
      <xdr:nvSpPr>
        <xdr:cNvPr id="537" name="円/楕円 536"/>
        <xdr:cNvSpPr/>
      </xdr:nvSpPr>
      <xdr:spPr>
        <a:xfrm>
          <a:off x="15430500" y="639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165400</xdr:rowOff>
    </xdr:from>
    <xdr:ext cx="534377" cy="259045"/>
    <xdr:sp macro="" textlink="">
      <xdr:nvSpPr>
        <xdr:cNvPr id="538" name="テキスト ボックス 537"/>
        <xdr:cNvSpPr txBox="1"/>
      </xdr:nvSpPr>
      <xdr:spPr>
        <a:xfrm>
          <a:off x="15214111" y="616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31,574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110508</xdr:rowOff>
    </xdr:from>
    <xdr:to>
      <xdr:col>21</xdr:col>
      <xdr:colOff>212725</xdr:colOff>
      <xdr:row>38</xdr:row>
      <xdr:rowOff>40658</xdr:rowOff>
    </xdr:to>
    <xdr:sp macro="" textlink="">
      <xdr:nvSpPr>
        <xdr:cNvPr id="539" name="円/楕円 538"/>
        <xdr:cNvSpPr/>
      </xdr:nvSpPr>
      <xdr:spPr>
        <a:xfrm>
          <a:off x="14541500" y="64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57185</xdr:rowOff>
    </xdr:from>
    <xdr:ext cx="534377" cy="259045"/>
    <xdr:sp macro="" textlink="">
      <xdr:nvSpPr>
        <xdr:cNvPr id="540" name="テキスト ボックス 539"/>
        <xdr:cNvSpPr txBox="1"/>
      </xdr:nvSpPr>
      <xdr:spPr>
        <a:xfrm>
          <a:off x="14325111" y="622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15672</xdr:rowOff>
    </xdr:from>
    <xdr:to>
      <xdr:col>20</xdr:col>
      <xdr:colOff>9525</xdr:colOff>
      <xdr:row>38</xdr:row>
      <xdr:rowOff>117272</xdr:rowOff>
    </xdr:to>
    <xdr:sp macro="" textlink="">
      <xdr:nvSpPr>
        <xdr:cNvPr id="541" name="円/楕円 540"/>
        <xdr:cNvSpPr/>
      </xdr:nvSpPr>
      <xdr:spPr>
        <a:xfrm>
          <a:off x="13652500" y="65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108399</xdr:rowOff>
    </xdr:from>
    <xdr:ext cx="534377" cy="259045"/>
    <xdr:sp macro="" textlink="">
      <xdr:nvSpPr>
        <xdr:cNvPr id="542" name="テキスト ボックス 541"/>
        <xdr:cNvSpPr txBox="1"/>
      </xdr:nvSpPr>
      <xdr:spPr>
        <a:xfrm>
          <a:off x="13436111" y="662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165089</xdr:rowOff>
    </xdr:from>
    <xdr:to>
      <xdr:col>18</xdr:col>
      <xdr:colOff>492125</xdr:colOff>
      <xdr:row>38</xdr:row>
      <xdr:rowOff>95239</xdr:rowOff>
    </xdr:to>
    <xdr:sp macro="" textlink="">
      <xdr:nvSpPr>
        <xdr:cNvPr id="543" name="円/楕円 542"/>
        <xdr:cNvSpPr/>
      </xdr:nvSpPr>
      <xdr:spPr>
        <a:xfrm>
          <a:off x="12763500" y="650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86366</xdr:rowOff>
    </xdr:from>
    <xdr:ext cx="534377" cy="259045"/>
    <xdr:sp macro="" textlink="">
      <xdr:nvSpPr>
        <xdr:cNvPr id="544" name="テキスト ボックス 543"/>
        <xdr:cNvSpPr txBox="1"/>
      </xdr:nvSpPr>
      <xdr:spPr>
        <a:xfrm>
          <a:off x="12547111" y="660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140767</xdr:rowOff>
    </xdr:from>
    <xdr:to>
      <xdr:col>23</xdr:col>
      <xdr:colOff>516889</xdr:colOff>
      <xdr:row>59</xdr:row>
      <xdr:rowOff>103060</xdr:rowOff>
    </xdr:to>
    <xdr:cxnSp macro="">
      <xdr:nvCxnSpPr>
        <xdr:cNvPr id="569" name="直線コネクタ 568"/>
        <xdr:cNvCxnSpPr/>
      </xdr:nvCxnSpPr>
      <xdr:spPr>
        <a:xfrm flipV="1">
          <a:off x="16317595" y="8541817"/>
          <a:ext cx="1269" cy="1676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106887</xdr:rowOff>
    </xdr:from>
    <xdr:ext cx="534377" cy="259045"/>
    <xdr:sp macro="" textlink="">
      <xdr:nvSpPr>
        <xdr:cNvPr id="570" name="教育費最小値テキスト"/>
        <xdr:cNvSpPr txBox="1"/>
      </xdr:nvSpPr>
      <xdr:spPr>
        <a:xfrm>
          <a:off x="16370300" y="102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25,385</a:t>
          </a:r>
          <a:endParaRPr kumimoji="1" lang="ja-JP" altLang="en-US" sz="1000" b="1">
            <a:latin typeface="ＭＳ Ｐゴシック"/>
          </a:endParaRPr>
        </a:p>
      </xdr:txBody>
    </xdr:sp>
    <xdr:clientData/>
  </xdr:oneCellAnchor>
  <xdr:twoCellAnchor>
    <xdr:from>
      <xdr:col>23</xdr:col>
      <xdr:colOff>428625</xdr:colOff>
      <xdr:row>59</xdr:row>
      <xdr:rowOff>103060</xdr:rowOff>
    </xdr:from>
    <xdr:to>
      <xdr:col>23</xdr:col>
      <xdr:colOff>606425</xdr:colOff>
      <xdr:row>59</xdr:row>
      <xdr:rowOff>103060</xdr:rowOff>
    </xdr:to>
    <xdr:cxnSp macro="">
      <xdr:nvCxnSpPr>
        <xdr:cNvPr id="571" name="直線コネクタ 570"/>
        <xdr:cNvCxnSpPr/>
      </xdr:nvCxnSpPr>
      <xdr:spPr>
        <a:xfrm>
          <a:off x="16230600" y="1021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87444</xdr:rowOff>
    </xdr:from>
    <xdr:ext cx="599010" cy="259045"/>
    <xdr:sp macro="" textlink="">
      <xdr:nvSpPr>
        <xdr:cNvPr id="572" name="教育費最大値テキスト"/>
        <xdr:cNvSpPr txBox="1"/>
      </xdr:nvSpPr>
      <xdr:spPr>
        <a:xfrm>
          <a:off x="16370300" y="831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157,416</a:t>
          </a:r>
          <a:endParaRPr kumimoji="1" lang="ja-JP" altLang="en-US" sz="1000" b="1">
            <a:latin typeface="ＭＳ Ｐゴシック"/>
          </a:endParaRPr>
        </a:p>
      </xdr:txBody>
    </xdr:sp>
    <xdr:clientData/>
  </xdr:oneCellAnchor>
  <xdr:twoCellAnchor>
    <xdr:from>
      <xdr:col>23</xdr:col>
      <xdr:colOff>428625</xdr:colOff>
      <xdr:row>49</xdr:row>
      <xdr:rowOff>140767</xdr:rowOff>
    </xdr:from>
    <xdr:to>
      <xdr:col>23</xdr:col>
      <xdr:colOff>606425</xdr:colOff>
      <xdr:row>49</xdr:row>
      <xdr:rowOff>140767</xdr:rowOff>
    </xdr:to>
    <xdr:cxnSp macro="">
      <xdr:nvCxnSpPr>
        <xdr:cNvPr id="573" name="直線コネクタ 572"/>
        <xdr:cNvCxnSpPr/>
      </xdr:nvCxnSpPr>
      <xdr:spPr>
        <a:xfrm>
          <a:off x="16230600" y="854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4953</xdr:rowOff>
    </xdr:from>
    <xdr:to>
      <xdr:col>23</xdr:col>
      <xdr:colOff>517525</xdr:colOff>
      <xdr:row>57</xdr:row>
      <xdr:rowOff>6286</xdr:rowOff>
    </xdr:to>
    <xdr:cxnSp macro="">
      <xdr:nvCxnSpPr>
        <xdr:cNvPr id="574" name="直線コネクタ 573"/>
        <xdr:cNvCxnSpPr/>
      </xdr:nvCxnSpPr>
      <xdr:spPr>
        <a:xfrm>
          <a:off x="15481300" y="9606153"/>
          <a:ext cx="838200" cy="17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127944</xdr:rowOff>
    </xdr:from>
    <xdr:ext cx="534377" cy="259045"/>
    <xdr:sp macro="" textlink="">
      <xdr:nvSpPr>
        <xdr:cNvPr id="575" name="教育費平均値テキスト"/>
        <xdr:cNvSpPr txBox="1"/>
      </xdr:nvSpPr>
      <xdr:spPr>
        <a:xfrm>
          <a:off x="16370300" y="972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58,227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149517</xdr:rowOff>
    </xdr:from>
    <xdr:to>
      <xdr:col>23</xdr:col>
      <xdr:colOff>568325</xdr:colOff>
      <xdr:row>57</xdr:row>
      <xdr:rowOff>79667</xdr:rowOff>
    </xdr:to>
    <xdr:sp macro="" textlink="">
      <xdr:nvSpPr>
        <xdr:cNvPr id="576" name="フローチャート : 判断 575"/>
        <xdr:cNvSpPr/>
      </xdr:nvSpPr>
      <xdr:spPr>
        <a:xfrm>
          <a:off x="16268700" y="975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4953</xdr:rowOff>
    </xdr:from>
    <xdr:to>
      <xdr:col>22</xdr:col>
      <xdr:colOff>365125</xdr:colOff>
      <xdr:row>57</xdr:row>
      <xdr:rowOff>13551</xdr:rowOff>
    </xdr:to>
    <xdr:cxnSp macro="">
      <xdr:nvCxnSpPr>
        <xdr:cNvPr id="577" name="直線コネクタ 576"/>
        <xdr:cNvCxnSpPr/>
      </xdr:nvCxnSpPr>
      <xdr:spPr>
        <a:xfrm flipV="1">
          <a:off x="14592300" y="9606153"/>
          <a:ext cx="889000" cy="18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133439</xdr:rowOff>
    </xdr:from>
    <xdr:to>
      <xdr:col>22</xdr:col>
      <xdr:colOff>415925</xdr:colOff>
      <xdr:row>57</xdr:row>
      <xdr:rowOff>63589</xdr:rowOff>
    </xdr:to>
    <xdr:sp macro="" textlink="">
      <xdr:nvSpPr>
        <xdr:cNvPr id="578" name="フローチャート : 判断 577"/>
        <xdr:cNvSpPr/>
      </xdr:nvSpPr>
      <xdr:spPr>
        <a:xfrm>
          <a:off x="15430500" y="973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54716</xdr:rowOff>
    </xdr:from>
    <xdr:ext cx="534377" cy="259045"/>
    <xdr:sp macro="" textlink="">
      <xdr:nvSpPr>
        <xdr:cNvPr id="579" name="テキスト ボックス 578"/>
        <xdr:cNvSpPr txBox="1"/>
      </xdr:nvSpPr>
      <xdr:spPr>
        <a:xfrm>
          <a:off x="15214111" y="982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13551</xdr:rowOff>
    </xdr:from>
    <xdr:to>
      <xdr:col>21</xdr:col>
      <xdr:colOff>161925</xdr:colOff>
      <xdr:row>57</xdr:row>
      <xdr:rowOff>101473</xdr:rowOff>
    </xdr:to>
    <xdr:cxnSp macro="">
      <xdr:nvCxnSpPr>
        <xdr:cNvPr id="580" name="直線コネクタ 579"/>
        <xdr:cNvCxnSpPr/>
      </xdr:nvCxnSpPr>
      <xdr:spPr>
        <a:xfrm flipV="1">
          <a:off x="13703300" y="9786201"/>
          <a:ext cx="889000" cy="8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149682</xdr:rowOff>
    </xdr:from>
    <xdr:to>
      <xdr:col>21</xdr:col>
      <xdr:colOff>212725</xdr:colOff>
      <xdr:row>57</xdr:row>
      <xdr:rowOff>79832</xdr:rowOff>
    </xdr:to>
    <xdr:sp macro="" textlink="">
      <xdr:nvSpPr>
        <xdr:cNvPr id="581" name="フローチャート : 判断 580"/>
        <xdr:cNvSpPr/>
      </xdr:nvSpPr>
      <xdr:spPr>
        <a:xfrm>
          <a:off x="14541500" y="97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70959</xdr:rowOff>
    </xdr:from>
    <xdr:ext cx="534377" cy="259045"/>
    <xdr:sp macro="" textlink="">
      <xdr:nvSpPr>
        <xdr:cNvPr id="582" name="テキスト ボックス 581"/>
        <xdr:cNvSpPr txBox="1"/>
      </xdr:nvSpPr>
      <xdr:spPr>
        <a:xfrm>
          <a:off x="14325111" y="984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58,214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85611</xdr:rowOff>
    </xdr:from>
    <xdr:to>
      <xdr:col>19</xdr:col>
      <xdr:colOff>644525</xdr:colOff>
      <xdr:row>57</xdr:row>
      <xdr:rowOff>101473</xdr:rowOff>
    </xdr:to>
    <xdr:cxnSp macro="">
      <xdr:nvCxnSpPr>
        <xdr:cNvPr id="583" name="直線コネクタ 582"/>
        <xdr:cNvCxnSpPr/>
      </xdr:nvCxnSpPr>
      <xdr:spPr>
        <a:xfrm>
          <a:off x="12814300" y="9858261"/>
          <a:ext cx="889000" cy="1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162916</xdr:rowOff>
    </xdr:from>
    <xdr:to>
      <xdr:col>20</xdr:col>
      <xdr:colOff>9525</xdr:colOff>
      <xdr:row>57</xdr:row>
      <xdr:rowOff>93066</xdr:rowOff>
    </xdr:to>
    <xdr:sp macro="" textlink="">
      <xdr:nvSpPr>
        <xdr:cNvPr id="584" name="フローチャート : 判断 583"/>
        <xdr:cNvSpPr/>
      </xdr:nvSpPr>
      <xdr:spPr>
        <a:xfrm>
          <a:off x="13652500" y="97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109593</xdr:rowOff>
    </xdr:from>
    <xdr:ext cx="534377" cy="259045"/>
    <xdr:sp macro="" textlink="">
      <xdr:nvSpPr>
        <xdr:cNvPr id="585" name="テキスト ボックス 584"/>
        <xdr:cNvSpPr txBox="1"/>
      </xdr:nvSpPr>
      <xdr:spPr>
        <a:xfrm>
          <a:off x="13436111" y="95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57,172</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56007</xdr:rowOff>
    </xdr:from>
    <xdr:to>
      <xdr:col>18</xdr:col>
      <xdr:colOff>492125</xdr:colOff>
      <xdr:row>57</xdr:row>
      <xdr:rowOff>157607</xdr:rowOff>
    </xdr:to>
    <xdr:sp macro="" textlink="">
      <xdr:nvSpPr>
        <xdr:cNvPr id="586" name="フローチャート : 判断 585"/>
        <xdr:cNvSpPr/>
      </xdr:nvSpPr>
      <xdr:spPr>
        <a:xfrm>
          <a:off x="12763500" y="982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148734</xdr:rowOff>
    </xdr:from>
    <xdr:ext cx="534377" cy="259045"/>
    <xdr:sp macro="" textlink="">
      <xdr:nvSpPr>
        <xdr:cNvPr id="587" name="テキスト ボックス 586"/>
        <xdr:cNvSpPr txBox="1"/>
      </xdr:nvSpPr>
      <xdr:spPr>
        <a:xfrm>
          <a:off x="12547111" y="992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52,090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126936</xdr:rowOff>
    </xdr:from>
    <xdr:to>
      <xdr:col>23</xdr:col>
      <xdr:colOff>568325</xdr:colOff>
      <xdr:row>57</xdr:row>
      <xdr:rowOff>57086</xdr:rowOff>
    </xdr:to>
    <xdr:sp macro="" textlink="">
      <xdr:nvSpPr>
        <xdr:cNvPr id="593" name="円/楕円 592"/>
        <xdr:cNvSpPr/>
      </xdr:nvSpPr>
      <xdr:spPr>
        <a:xfrm>
          <a:off x="16268700" y="972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149813</xdr:rowOff>
    </xdr:from>
    <xdr:ext cx="534377" cy="259045"/>
    <xdr:sp macro="" textlink="">
      <xdr:nvSpPr>
        <xdr:cNvPr id="594" name="教育費該当値テキスト"/>
        <xdr:cNvSpPr txBox="1"/>
      </xdr:nvSpPr>
      <xdr:spPr>
        <a:xfrm>
          <a:off x="16370300" y="957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60,005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125603</xdr:rowOff>
    </xdr:from>
    <xdr:to>
      <xdr:col>22</xdr:col>
      <xdr:colOff>415925</xdr:colOff>
      <xdr:row>56</xdr:row>
      <xdr:rowOff>55753</xdr:rowOff>
    </xdr:to>
    <xdr:sp macro="" textlink="">
      <xdr:nvSpPr>
        <xdr:cNvPr id="595" name="円/楕円 594"/>
        <xdr:cNvSpPr/>
      </xdr:nvSpPr>
      <xdr:spPr>
        <a:xfrm>
          <a:off x="15430500" y="955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72280</xdr:rowOff>
    </xdr:from>
    <xdr:ext cx="534377" cy="259045"/>
    <xdr:sp macro="" textlink="">
      <xdr:nvSpPr>
        <xdr:cNvPr id="596" name="テキスト ボックス 595"/>
        <xdr:cNvSpPr txBox="1"/>
      </xdr:nvSpPr>
      <xdr:spPr>
        <a:xfrm>
          <a:off x="15214111" y="93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73,610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134201</xdr:rowOff>
    </xdr:from>
    <xdr:to>
      <xdr:col>21</xdr:col>
      <xdr:colOff>212725</xdr:colOff>
      <xdr:row>57</xdr:row>
      <xdr:rowOff>64351</xdr:rowOff>
    </xdr:to>
    <xdr:sp macro="" textlink="">
      <xdr:nvSpPr>
        <xdr:cNvPr id="597" name="円/楕円 596"/>
        <xdr:cNvSpPr/>
      </xdr:nvSpPr>
      <xdr:spPr>
        <a:xfrm>
          <a:off x="14541500" y="973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80878</xdr:rowOff>
    </xdr:from>
    <xdr:ext cx="534377" cy="259045"/>
    <xdr:sp macro="" textlink="">
      <xdr:nvSpPr>
        <xdr:cNvPr id="598" name="テキスト ボックス 597"/>
        <xdr:cNvSpPr txBox="1"/>
      </xdr:nvSpPr>
      <xdr:spPr>
        <a:xfrm>
          <a:off x="14325111" y="951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59,433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50673</xdr:rowOff>
    </xdr:from>
    <xdr:to>
      <xdr:col>20</xdr:col>
      <xdr:colOff>9525</xdr:colOff>
      <xdr:row>57</xdr:row>
      <xdr:rowOff>152273</xdr:rowOff>
    </xdr:to>
    <xdr:sp macro="" textlink="">
      <xdr:nvSpPr>
        <xdr:cNvPr id="599" name="円/楕円 598"/>
        <xdr:cNvSpPr/>
      </xdr:nvSpPr>
      <xdr:spPr>
        <a:xfrm>
          <a:off x="13652500" y="982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143400</xdr:rowOff>
    </xdr:from>
    <xdr:ext cx="534377" cy="259045"/>
    <xdr:sp macro="" textlink="">
      <xdr:nvSpPr>
        <xdr:cNvPr id="600" name="テキスト ボックス 599"/>
        <xdr:cNvSpPr txBox="1"/>
      </xdr:nvSpPr>
      <xdr:spPr>
        <a:xfrm>
          <a:off x="13436111" y="991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52,510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34811</xdr:rowOff>
    </xdr:from>
    <xdr:to>
      <xdr:col>18</xdr:col>
      <xdr:colOff>492125</xdr:colOff>
      <xdr:row>57</xdr:row>
      <xdr:rowOff>136411</xdr:rowOff>
    </xdr:to>
    <xdr:sp macro="" textlink="">
      <xdr:nvSpPr>
        <xdr:cNvPr id="601" name="円/楕円 600"/>
        <xdr:cNvSpPr/>
      </xdr:nvSpPr>
      <xdr:spPr>
        <a:xfrm>
          <a:off x="12763500" y="980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152938</xdr:rowOff>
    </xdr:from>
    <xdr:ext cx="534377" cy="259045"/>
    <xdr:sp macro="" textlink="">
      <xdr:nvSpPr>
        <xdr:cNvPr id="602" name="テキスト ボックス 601"/>
        <xdr:cNvSpPr txBox="1"/>
      </xdr:nvSpPr>
      <xdr:spPr>
        <a:xfrm>
          <a:off x="12547111" y="958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53,759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2" name="テキスト ボックス 62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112954</xdr:rowOff>
    </xdr:from>
    <xdr:to>
      <xdr:col>23</xdr:col>
      <xdr:colOff>516889</xdr:colOff>
      <xdr:row>79</xdr:row>
      <xdr:rowOff>98879</xdr:rowOff>
    </xdr:to>
    <xdr:cxnSp macro="">
      <xdr:nvCxnSpPr>
        <xdr:cNvPr id="628" name="直線コネクタ 627"/>
        <xdr:cNvCxnSpPr/>
      </xdr:nvCxnSpPr>
      <xdr:spPr>
        <a:xfrm flipV="1">
          <a:off x="16317595" y="12114454"/>
          <a:ext cx="1269" cy="1528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59631</xdr:rowOff>
    </xdr:from>
    <xdr:ext cx="599010" cy="259045"/>
    <xdr:sp macro="" textlink="">
      <xdr:nvSpPr>
        <xdr:cNvPr id="631" name="災害復旧費最大値テキスト"/>
        <xdr:cNvSpPr txBox="1"/>
      </xdr:nvSpPr>
      <xdr:spPr>
        <a:xfrm>
          <a:off x="16370300" y="1188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70</xdr:row>
      <xdr:rowOff>112954</xdr:rowOff>
    </xdr:from>
    <xdr:to>
      <xdr:col>23</xdr:col>
      <xdr:colOff>606425</xdr:colOff>
      <xdr:row>70</xdr:row>
      <xdr:rowOff>112954</xdr:rowOff>
    </xdr:to>
    <xdr:cxnSp macro="">
      <xdr:nvCxnSpPr>
        <xdr:cNvPr id="632" name="直線コネクタ 631"/>
        <xdr:cNvCxnSpPr/>
      </xdr:nvCxnSpPr>
      <xdr:spPr>
        <a:xfrm>
          <a:off x="16230600" y="1211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10987</xdr:rowOff>
    </xdr:from>
    <xdr:to>
      <xdr:col>23</xdr:col>
      <xdr:colOff>517525</xdr:colOff>
      <xdr:row>79</xdr:row>
      <xdr:rowOff>71000</xdr:rowOff>
    </xdr:to>
    <xdr:cxnSp macro="">
      <xdr:nvCxnSpPr>
        <xdr:cNvPr id="633" name="直線コネクタ 632"/>
        <xdr:cNvCxnSpPr/>
      </xdr:nvCxnSpPr>
      <xdr:spPr>
        <a:xfrm>
          <a:off x="15481300" y="13555537"/>
          <a:ext cx="838200" cy="6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162961</xdr:rowOff>
    </xdr:from>
    <xdr:ext cx="469744" cy="259045"/>
    <xdr:sp macro="" textlink="">
      <xdr:nvSpPr>
        <xdr:cNvPr id="634" name="災害復旧費平均値テキスト"/>
        <xdr:cNvSpPr txBox="1"/>
      </xdr:nvSpPr>
      <xdr:spPr>
        <a:xfrm>
          <a:off x="16370300" y="13364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140084</xdr:rowOff>
    </xdr:from>
    <xdr:to>
      <xdr:col>23</xdr:col>
      <xdr:colOff>568325</xdr:colOff>
      <xdr:row>79</xdr:row>
      <xdr:rowOff>70234</xdr:rowOff>
    </xdr:to>
    <xdr:sp macro="" textlink="">
      <xdr:nvSpPr>
        <xdr:cNvPr id="635" name="フローチャート : 判断 634"/>
        <xdr:cNvSpPr/>
      </xdr:nvSpPr>
      <xdr:spPr>
        <a:xfrm>
          <a:off x="16268700" y="1351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114010</xdr:rowOff>
    </xdr:from>
    <xdr:to>
      <xdr:col>22</xdr:col>
      <xdr:colOff>365125</xdr:colOff>
      <xdr:row>79</xdr:row>
      <xdr:rowOff>10987</xdr:rowOff>
    </xdr:to>
    <xdr:cxnSp macro="">
      <xdr:nvCxnSpPr>
        <xdr:cNvPr id="636" name="直線コネクタ 635"/>
        <xdr:cNvCxnSpPr/>
      </xdr:nvCxnSpPr>
      <xdr:spPr>
        <a:xfrm>
          <a:off x="14592300" y="13487110"/>
          <a:ext cx="889000" cy="6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12950</xdr:rowOff>
    </xdr:from>
    <xdr:to>
      <xdr:col>22</xdr:col>
      <xdr:colOff>415925</xdr:colOff>
      <xdr:row>79</xdr:row>
      <xdr:rowOff>114550</xdr:rowOff>
    </xdr:to>
    <xdr:sp macro="" textlink="">
      <xdr:nvSpPr>
        <xdr:cNvPr id="637" name="フローチャート : 判断 636"/>
        <xdr:cNvSpPr/>
      </xdr:nvSpPr>
      <xdr:spPr>
        <a:xfrm>
          <a:off x="15430500" y="135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105677</xdr:rowOff>
    </xdr:from>
    <xdr:ext cx="469744" cy="259045"/>
    <xdr:sp macro="" textlink="">
      <xdr:nvSpPr>
        <xdr:cNvPr id="638" name="テキスト ボックス 637"/>
        <xdr:cNvSpPr txBox="1"/>
      </xdr:nvSpPr>
      <xdr:spPr>
        <a:xfrm>
          <a:off x="15246427" y="1365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24845</xdr:rowOff>
    </xdr:from>
    <xdr:to>
      <xdr:col>21</xdr:col>
      <xdr:colOff>161925</xdr:colOff>
      <xdr:row>78</xdr:row>
      <xdr:rowOff>114010</xdr:rowOff>
    </xdr:to>
    <xdr:cxnSp macro="">
      <xdr:nvCxnSpPr>
        <xdr:cNvPr id="639" name="直線コネクタ 638"/>
        <xdr:cNvCxnSpPr/>
      </xdr:nvCxnSpPr>
      <xdr:spPr>
        <a:xfrm>
          <a:off x="13703300" y="13226495"/>
          <a:ext cx="889000" cy="26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149293</xdr:rowOff>
    </xdr:from>
    <xdr:to>
      <xdr:col>21</xdr:col>
      <xdr:colOff>212725</xdr:colOff>
      <xdr:row>79</xdr:row>
      <xdr:rowOff>79443</xdr:rowOff>
    </xdr:to>
    <xdr:sp macro="" textlink="">
      <xdr:nvSpPr>
        <xdr:cNvPr id="640" name="フローチャート : 判断 639"/>
        <xdr:cNvSpPr/>
      </xdr:nvSpPr>
      <xdr:spPr>
        <a:xfrm>
          <a:off x="14541500" y="1352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70570</xdr:rowOff>
    </xdr:from>
    <xdr:ext cx="469744" cy="259045"/>
    <xdr:sp macro="" textlink="">
      <xdr:nvSpPr>
        <xdr:cNvPr id="641" name="テキスト ボックス 640"/>
        <xdr:cNvSpPr txBox="1"/>
      </xdr:nvSpPr>
      <xdr:spPr>
        <a:xfrm>
          <a:off x="14357427" y="1361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28764</xdr:rowOff>
    </xdr:from>
    <xdr:to>
      <xdr:col>19</xdr:col>
      <xdr:colOff>644525</xdr:colOff>
      <xdr:row>77</xdr:row>
      <xdr:rowOff>24845</xdr:rowOff>
    </xdr:to>
    <xdr:cxnSp macro="">
      <xdr:nvCxnSpPr>
        <xdr:cNvPr id="642" name="直線コネクタ 641"/>
        <xdr:cNvCxnSpPr/>
      </xdr:nvCxnSpPr>
      <xdr:spPr>
        <a:xfrm>
          <a:off x="12814300" y="13058964"/>
          <a:ext cx="889000" cy="16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149436</xdr:rowOff>
    </xdr:from>
    <xdr:to>
      <xdr:col>20</xdr:col>
      <xdr:colOff>9525</xdr:colOff>
      <xdr:row>79</xdr:row>
      <xdr:rowOff>79586</xdr:rowOff>
    </xdr:to>
    <xdr:sp macro="" textlink="">
      <xdr:nvSpPr>
        <xdr:cNvPr id="643" name="フローチャート : 判断 642"/>
        <xdr:cNvSpPr/>
      </xdr:nvSpPr>
      <xdr:spPr>
        <a:xfrm>
          <a:off x="13652500" y="135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70713</xdr:rowOff>
    </xdr:from>
    <xdr:ext cx="469744" cy="259045"/>
    <xdr:sp macro="" textlink="">
      <xdr:nvSpPr>
        <xdr:cNvPr id="644" name="テキスト ボックス 643"/>
        <xdr:cNvSpPr txBox="1"/>
      </xdr:nvSpPr>
      <xdr:spPr>
        <a:xfrm>
          <a:off x="13468427" y="1361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93788</xdr:rowOff>
    </xdr:from>
    <xdr:to>
      <xdr:col>18</xdr:col>
      <xdr:colOff>492125</xdr:colOff>
      <xdr:row>78</xdr:row>
      <xdr:rowOff>23938</xdr:rowOff>
    </xdr:to>
    <xdr:sp macro="" textlink="">
      <xdr:nvSpPr>
        <xdr:cNvPr id="645" name="フローチャート : 判断 644"/>
        <xdr:cNvSpPr/>
      </xdr:nvSpPr>
      <xdr:spPr>
        <a:xfrm>
          <a:off x="12763500" y="13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15065</xdr:rowOff>
    </xdr:from>
    <xdr:ext cx="534377" cy="259045"/>
    <xdr:sp macro="" textlink="">
      <xdr:nvSpPr>
        <xdr:cNvPr id="646" name="テキスト ボックス 645"/>
        <xdr:cNvSpPr txBox="1"/>
      </xdr:nvSpPr>
      <xdr:spPr>
        <a:xfrm>
          <a:off x="12547111" y="133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20200</xdr:rowOff>
    </xdr:from>
    <xdr:to>
      <xdr:col>23</xdr:col>
      <xdr:colOff>568325</xdr:colOff>
      <xdr:row>79</xdr:row>
      <xdr:rowOff>121800</xdr:rowOff>
    </xdr:to>
    <xdr:sp macro="" textlink="">
      <xdr:nvSpPr>
        <xdr:cNvPr id="652" name="円/楕円 651"/>
        <xdr:cNvSpPr/>
      </xdr:nvSpPr>
      <xdr:spPr>
        <a:xfrm>
          <a:off x="16268700" y="135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118511</xdr:rowOff>
    </xdr:from>
    <xdr:ext cx="469744" cy="259045"/>
    <xdr:sp macro="" textlink="">
      <xdr:nvSpPr>
        <xdr:cNvPr id="653" name="災害復旧費該当値テキスト"/>
        <xdr:cNvSpPr txBox="1"/>
      </xdr:nvSpPr>
      <xdr:spPr>
        <a:xfrm>
          <a:off x="16370300" y="1349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131637</xdr:rowOff>
    </xdr:from>
    <xdr:to>
      <xdr:col>22</xdr:col>
      <xdr:colOff>415925</xdr:colOff>
      <xdr:row>79</xdr:row>
      <xdr:rowOff>61787</xdr:rowOff>
    </xdr:to>
    <xdr:sp macro="" textlink="">
      <xdr:nvSpPr>
        <xdr:cNvPr id="654" name="円/楕円 653"/>
        <xdr:cNvSpPr/>
      </xdr:nvSpPr>
      <xdr:spPr>
        <a:xfrm>
          <a:off x="15430500" y="135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78314</xdr:rowOff>
    </xdr:from>
    <xdr:ext cx="469744" cy="259045"/>
    <xdr:sp macro="" textlink="">
      <xdr:nvSpPr>
        <xdr:cNvPr id="655" name="テキスト ボックス 654"/>
        <xdr:cNvSpPr txBox="1"/>
      </xdr:nvSpPr>
      <xdr:spPr>
        <a:xfrm>
          <a:off x="15246427" y="1327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63210</xdr:rowOff>
    </xdr:from>
    <xdr:to>
      <xdr:col>21</xdr:col>
      <xdr:colOff>212725</xdr:colOff>
      <xdr:row>78</xdr:row>
      <xdr:rowOff>164810</xdr:rowOff>
    </xdr:to>
    <xdr:sp macro="" textlink="">
      <xdr:nvSpPr>
        <xdr:cNvPr id="656" name="円/楕円 655"/>
        <xdr:cNvSpPr/>
      </xdr:nvSpPr>
      <xdr:spPr>
        <a:xfrm>
          <a:off x="14541500" y="134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9887</xdr:rowOff>
    </xdr:from>
    <xdr:ext cx="534377" cy="259045"/>
    <xdr:sp macro="" textlink="">
      <xdr:nvSpPr>
        <xdr:cNvPr id="657" name="テキスト ボックス 656"/>
        <xdr:cNvSpPr txBox="1"/>
      </xdr:nvSpPr>
      <xdr:spPr>
        <a:xfrm>
          <a:off x="14325111" y="1321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145495</xdr:rowOff>
    </xdr:from>
    <xdr:to>
      <xdr:col>20</xdr:col>
      <xdr:colOff>9525</xdr:colOff>
      <xdr:row>77</xdr:row>
      <xdr:rowOff>75645</xdr:rowOff>
    </xdr:to>
    <xdr:sp macro="" textlink="">
      <xdr:nvSpPr>
        <xdr:cNvPr id="658" name="円/楕円 657"/>
        <xdr:cNvSpPr/>
      </xdr:nvSpPr>
      <xdr:spPr>
        <a:xfrm>
          <a:off x="13652500" y="1317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92172</xdr:rowOff>
    </xdr:from>
    <xdr:ext cx="534377" cy="259045"/>
    <xdr:sp macro="" textlink="">
      <xdr:nvSpPr>
        <xdr:cNvPr id="659" name="テキスト ボックス 658"/>
        <xdr:cNvSpPr txBox="1"/>
      </xdr:nvSpPr>
      <xdr:spPr>
        <a:xfrm>
          <a:off x="13436111" y="1295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38,301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149414</xdr:rowOff>
    </xdr:from>
    <xdr:to>
      <xdr:col>18</xdr:col>
      <xdr:colOff>492125</xdr:colOff>
      <xdr:row>76</xdr:row>
      <xdr:rowOff>79564</xdr:rowOff>
    </xdr:to>
    <xdr:sp macro="" textlink="">
      <xdr:nvSpPr>
        <xdr:cNvPr id="660" name="円/楕円 659"/>
        <xdr:cNvSpPr/>
      </xdr:nvSpPr>
      <xdr:spPr>
        <a:xfrm>
          <a:off x="12763500" y="1300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96090</xdr:rowOff>
    </xdr:from>
    <xdr:ext cx="534377" cy="259045"/>
    <xdr:sp macro="" textlink="">
      <xdr:nvSpPr>
        <xdr:cNvPr id="661" name="テキスト ボックス 660"/>
        <xdr:cNvSpPr txBox="1"/>
      </xdr:nvSpPr>
      <xdr:spPr>
        <a:xfrm>
          <a:off x="12547111" y="1278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157480</xdr:rowOff>
    </xdr:from>
    <xdr:to>
      <xdr:col>23</xdr:col>
      <xdr:colOff>516889</xdr:colOff>
      <xdr:row>99</xdr:row>
      <xdr:rowOff>134913</xdr:rowOff>
    </xdr:to>
    <xdr:cxnSp macro="">
      <xdr:nvCxnSpPr>
        <xdr:cNvPr id="686" name="直線コネクタ 685"/>
        <xdr:cNvCxnSpPr/>
      </xdr:nvCxnSpPr>
      <xdr:spPr>
        <a:xfrm flipV="1">
          <a:off x="16317595" y="15759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138740</xdr:rowOff>
    </xdr:from>
    <xdr:ext cx="534377" cy="259045"/>
    <xdr:sp macro="" textlink="">
      <xdr:nvSpPr>
        <xdr:cNvPr id="687" name="公債費最小値テキスト"/>
        <xdr:cNvSpPr txBox="1"/>
      </xdr:nvSpPr>
      <xdr:spPr>
        <a:xfrm>
          <a:off x="16370300" y="1711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99</xdr:row>
      <xdr:rowOff>134913</xdr:rowOff>
    </xdr:from>
    <xdr:to>
      <xdr:col>23</xdr:col>
      <xdr:colOff>606425</xdr:colOff>
      <xdr:row>99</xdr:row>
      <xdr:rowOff>134913</xdr:rowOff>
    </xdr:to>
    <xdr:cxnSp macro="">
      <xdr:nvCxnSpPr>
        <xdr:cNvPr id="688" name="直線コネクタ 687"/>
        <xdr:cNvCxnSpPr/>
      </xdr:nvCxnSpPr>
      <xdr:spPr>
        <a:xfrm>
          <a:off x="16230600" y="1710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104157</xdr:rowOff>
    </xdr:from>
    <xdr:ext cx="599010" cy="259045"/>
    <xdr:sp macro="" textlink="">
      <xdr:nvSpPr>
        <xdr:cNvPr id="689" name="公債費最大値テキスト"/>
        <xdr:cNvSpPr txBox="1"/>
      </xdr:nvSpPr>
      <xdr:spPr>
        <a:xfrm>
          <a:off x="16370300" y="1553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91</xdr:row>
      <xdr:rowOff>157480</xdr:rowOff>
    </xdr:from>
    <xdr:to>
      <xdr:col>23</xdr:col>
      <xdr:colOff>606425</xdr:colOff>
      <xdr:row>91</xdr:row>
      <xdr:rowOff>157480</xdr:rowOff>
    </xdr:to>
    <xdr:cxnSp macro="">
      <xdr:nvCxnSpPr>
        <xdr:cNvPr id="690" name="直線コネクタ 689"/>
        <xdr:cNvCxnSpPr/>
      </xdr:nvCxnSpPr>
      <xdr:spPr>
        <a:xfrm>
          <a:off x="16230600" y="1575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37351</xdr:rowOff>
    </xdr:from>
    <xdr:to>
      <xdr:col>23</xdr:col>
      <xdr:colOff>517525</xdr:colOff>
      <xdr:row>98</xdr:row>
      <xdr:rowOff>65748</xdr:rowOff>
    </xdr:to>
    <xdr:cxnSp macro="">
      <xdr:nvCxnSpPr>
        <xdr:cNvPr id="691" name="直線コネクタ 690"/>
        <xdr:cNvCxnSpPr/>
      </xdr:nvCxnSpPr>
      <xdr:spPr>
        <a:xfrm>
          <a:off x="15481300" y="16839451"/>
          <a:ext cx="838200" cy="2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45547</xdr:rowOff>
    </xdr:from>
    <xdr:ext cx="534377" cy="259045"/>
    <xdr:sp macro="" textlink="">
      <xdr:nvSpPr>
        <xdr:cNvPr id="692" name="公債費平均値テキスト"/>
        <xdr:cNvSpPr txBox="1"/>
      </xdr:nvSpPr>
      <xdr:spPr>
        <a:xfrm>
          <a:off x="16370300" y="1650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54,715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22670</xdr:rowOff>
    </xdr:from>
    <xdr:to>
      <xdr:col>23</xdr:col>
      <xdr:colOff>568325</xdr:colOff>
      <xdr:row>97</xdr:row>
      <xdr:rowOff>124270</xdr:rowOff>
    </xdr:to>
    <xdr:sp macro="" textlink="">
      <xdr:nvSpPr>
        <xdr:cNvPr id="693" name="フローチャート : 判断 692"/>
        <xdr:cNvSpPr/>
      </xdr:nvSpPr>
      <xdr:spPr>
        <a:xfrm>
          <a:off x="162687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37351</xdr:rowOff>
    </xdr:from>
    <xdr:to>
      <xdr:col>22</xdr:col>
      <xdr:colOff>365125</xdr:colOff>
      <xdr:row>98</xdr:row>
      <xdr:rowOff>65532</xdr:rowOff>
    </xdr:to>
    <xdr:cxnSp macro="">
      <xdr:nvCxnSpPr>
        <xdr:cNvPr id="694" name="直線コネクタ 693"/>
        <xdr:cNvCxnSpPr/>
      </xdr:nvCxnSpPr>
      <xdr:spPr>
        <a:xfrm flipV="1">
          <a:off x="14592300" y="16839451"/>
          <a:ext cx="889000" cy="2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61964</xdr:rowOff>
    </xdr:from>
    <xdr:to>
      <xdr:col>22</xdr:col>
      <xdr:colOff>415925</xdr:colOff>
      <xdr:row>97</xdr:row>
      <xdr:rowOff>163564</xdr:rowOff>
    </xdr:to>
    <xdr:sp macro="" textlink="">
      <xdr:nvSpPr>
        <xdr:cNvPr id="695" name="フローチャート : 判断 694"/>
        <xdr:cNvSpPr/>
      </xdr:nvSpPr>
      <xdr:spPr>
        <a:xfrm>
          <a:off x="15430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8641</xdr:rowOff>
    </xdr:from>
    <xdr:ext cx="534377" cy="259045"/>
    <xdr:sp macro="" textlink="">
      <xdr:nvSpPr>
        <xdr:cNvPr id="696" name="テキスト ボックス 695"/>
        <xdr:cNvSpPr txBox="1"/>
      </xdr:nvSpPr>
      <xdr:spPr>
        <a:xfrm>
          <a:off x="15214111" y="164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49975</xdr:rowOff>
    </xdr:from>
    <xdr:to>
      <xdr:col>21</xdr:col>
      <xdr:colOff>161925</xdr:colOff>
      <xdr:row>98</xdr:row>
      <xdr:rowOff>65532</xdr:rowOff>
    </xdr:to>
    <xdr:cxnSp macro="">
      <xdr:nvCxnSpPr>
        <xdr:cNvPr id="697" name="直線コネクタ 696"/>
        <xdr:cNvCxnSpPr/>
      </xdr:nvCxnSpPr>
      <xdr:spPr>
        <a:xfrm>
          <a:off x="13703300" y="16852075"/>
          <a:ext cx="889000" cy="1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96329</xdr:rowOff>
    </xdr:from>
    <xdr:to>
      <xdr:col>21</xdr:col>
      <xdr:colOff>212725</xdr:colOff>
      <xdr:row>98</xdr:row>
      <xdr:rowOff>26479</xdr:rowOff>
    </xdr:to>
    <xdr:sp macro="" textlink="">
      <xdr:nvSpPr>
        <xdr:cNvPr id="698" name="フローチャート : 判断 697"/>
        <xdr:cNvSpPr/>
      </xdr:nvSpPr>
      <xdr:spPr>
        <a:xfrm>
          <a:off x="14541500" y="1672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43006</xdr:rowOff>
    </xdr:from>
    <xdr:ext cx="534377" cy="259045"/>
    <xdr:sp macro="" textlink="">
      <xdr:nvSpPr>
        <xdr:cNvPr id="699" name="テキスト ボックス 698"/>
        <xdr:cNvSpPr txBox="1"/>
      </xdr:nvSpPr>
      <xdr:spPr>
        <a:xfrm>
          <a:off x="14325111" y="1650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31508</xdr:rowOff>
    </xdr:from>
    <xdr:to>
      <xdr:col>19</xdr:col>
      <xdr:colOff>644525</xdr:colOff>
      <xdr:row>98</xdr:row>
      <xdr:rowOff>49975</xdr:rowOff>
    </xdr:to>
    <xdr:cxnSp macro="">
      <xdr:nvCxnSpPr>
        <xdr:cNvPr id="700" name="直線コネクタ 699"/>
        <xdr:cNvCxnSpPr/>
      </xdr:nvCxnSpPr>
      <xdr:spPr>
        <a:xfrm>
          <a:off x="12814300" y="16833608"/>
          <a:ext cx="889000" cy="1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74473</xdr:rowOff>
    </xdr:from>
    <xdr:to>
      <xdr:col>20</xdr:col>
      <xdr:colOff>9525</xdr:colOff>
      <xdr:row>98</xdr:row>
      <xdr:rowOff>4623</xdr:rowOff>
    </xdr:to>
    <xdr:sp macro="" textlink="">
      <xdr:nvSpPr>
        <xdr:cNvPr id="701" name="フローチャート : 判断 700"/>
        <xdr:cNvSpPr/>
      </xdr:nvSpPr>
      <xdr:spPr>
        <a:xfrm>
          <a:off x="13652500" y="1670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21150</xdr:rowOff>
    </xdr:from>
    <xdr:ext cx="534377" cy="259045"/>
    <xdr:sp macro="" textlink="">
      <xdr:nvSpPr>
        <xdr:cNvPr id="702" name="テキスト ボックス 701"/>
        <xdr:cNvSpPr txBox="1"/>
      </xdr:nvSpPr>
      <xdr:spPr>
        <a:xfrm>
          <a:off x="13436111" y="1648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61227</xdr:rowOff>
    </xdr:from>
    <xdr:to>
      <xdr:col>18</xdr:col>
      <xdr:colOff>492125</xdr:colOff>
      <xdr:row>97</xdr:row>
      <xdr:rowOff>162827</xdr:rowOff>
    </xdr:to>
    <xdr:sp macro="" textlink="">
      <xdr:nvSpPr>
        <xdr:cNvPr id="703" name="フローチャート : 判断 702"/>
        <xdr:cNvSpPr/>
      </xdr:nvSpPr>
      <xdr:spPr>
        <a:xfrm>
          <a:off x="12763500" y="1669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7904</xdr:rowOff>
    </xdr:from>
    <xdr:ext cx="534377" cy="259045"/>
    <xdr:sp macro="" textlink="">
      <xdr:nvSpPr>
        <xdr:cNvPr id="704" name="テキスト ボックス 703"/>
        <xdr:cNvSpPr txBox="1"/>
      </xdr:nvSpPr>
      <xdr:spPr>
        <a:xfrm>
          <a:off x="12547111" y="1646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14948</xdr:rowOff>
    </xdr:from>
    <xdr:to>
      <xdr:col>23</xdr:col>
      <xdr:colOff>568325</xdr:colOff>
      <xdr:row>98</xdr:row>
      <xdr:rowOff>116548</xdr:rowOff>
    </xdr:to>
    <xdr:sp macro="" textlink="">
      <xdr:nvSpPr>
        <xdr:cNvPr id="710" name="円/楕円 709"/>
        <xdr:cNvSpPr/>
      </xdr:nvSpPr>
      <xdr:spPr>
        <a:xfrm>
          <a:off x="16268700" y="1681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164825</xdr:rowOff>
    </xdr:from>
    <xdr:ext cx="534377" cy="259045"/>
    <xdr:sp macro="" textlink="">
      <xdr:nvSpPr>
        <xdr:cNvPr id="711" name="公債費該当値テキスト"/>
        <xdr:cNvSpPr txBox="1"/>
      </xdr:nvSpPr>
      <xdr:spPr>
        <a:xfrm>
          <a:off x="16370300" y="1679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41,823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158001</xdr:rowOff>
    </xdr:from>
    <xdr:to>
      <xdr:col>22</xdr:col>
      <xdr:colOff>415925</xdr:colOff>
      <xdr:row>98</xdr:row>
      <xdr:rowOff>88151</xdr:rowOff>
    </xdr:to>
    <xdr:sp macro="" textlink="">
      <xdr:nvSpPr>
        <xdr:cNvPr id="712" name="円/楕円 711"/>
        <xdr:cNvSpPr/>
      </xdr:nvSpPr>
      <xdr:spPr>
        <a:xfrm>
          <a:off x="15430500" y="167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79278</xdr:rowOff>
    </xdr:from>
    <xdr:ext cx="534377" cy="259045"/>
    <xdr:sp macro="" textlink="">
      <xdr:nvSpPr>
        <xdr:cNvPr id="713" name="テキスト ボックス 712"/>
        <xdr:cNvSpPr txBox="1"/>
      </xdr:nvSpPr>
      <xdr:spPr>
        <a:xfrm>
          <a:off x="15214111" y="1688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14732</xdr:rowOff>
    </xdr:from>
    <xdr:to>
      <xdr:col>21</xdr:col>
      <xdr:colOff>212725</xdr:colOff>
      <xdr:row>98</xdr:row>
      <xdr:rowOff>116332</xdr:rowOff>
    </xdr:to>
    <xdr:sp macro="" textlink="">
      <xdr:nvSpPr>
        <xdr:cNvPr id="714" name="円/楕円 713"/>
        <xdr:cNvSpPr/>
      </xdr:nvSpPr>
      <xdr:spPr>
        <a:xfrm>
          <a:off x="14541500" y="1681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107459</xdr:rowOff>
    </xdr:from>
    <xdr:ext cx="534377" cy="259045"/>
    <xdr:sp macro="" textlink="">
      <xdr:nvSpPr>
        <xdr:cNvPr id="715" name="テキスト ボックス 714"/>
        <xdr:cNvSpPr txBox="1"/>
      </xdr:nvSpPr>
      <xdr:spPr>
        <a:xfrm>
          <a:off x="14325111" y="1690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170625</xdr:rowOff>
    </xdr:from>
    <xdr:to>
      <xdr:col>20</xdr:col>
      <xdr:colOff>9525</xdr:colOff>
      <xdr:row>98</xdr:row>
      <xdr:rowOff>100775</xdr:rowOff>
    </xdr:to>
    <xdr:sp macro="" textlink="">
      <xdr:nvSpPr>
        <xdr:cNvPr id="716" name="円/楕円 715"/>
        <xdr:cNvSpPr/>
      </xdr:nvSpPr>
      <xdr:spPr>
        <a:xfrm>
          <a:off x="13652500" y="168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91902</xdr:rowOff>
    </xdr:from>
    <xdr:ext cx="534377" cy="259045"/>
    <xdr:sp macro="" textlink="">
      <xdr:nvSpPr>
        <xdr:cNvPr id="717" name="テキスト ボックス 716"/>
        <xdr:cNvSpPr txBox="1"/>
      </xdr:nvSpPr>
      <xdr:spPr>
        <a:xfrm>
          <a:off x="13436111" y="1689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43,065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152158</xdr:rowOff>
    </xdr:from>
    <xdr:to>
      <xdr:col>18</xdr:col>
      <xdr:colOff>492125</xdr:colOff>
      <xdr:row>98</xdr:row>
      <xdr:rowOff>82308</xdr:rowOff>
    </xdr:to>
    <xdr:sp macro="" textlink="">
      <xdr:nvSpPr>
        <xdr:cNvPr id="718" name="円/楕円 717"/>
        <xdr:cNvSpPr/>
      </xdr:nvSpPr>
      <xdr:spPr>
        <a:xfrm>
          <a:off x="12763500" y="16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73435</xdr:rowOff>
    </xdr:from>
    <xdr:ext cx="534377" cy="259045"/>
    <xdr:sp macro="" textlink="">
      <xdr:nvSpPr>
        <xdr:cNvPr id="719" name="テキスト ボックス 718"/>
        <xdr:cNvSpPr txBox="1"/>
      </xdr:nvSpPr>
      <xdr:spPr>
        <a:xfrm>
          <a:off x="12547111" y="168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157607</xdr:rowOff>
    </xdr:from>
    <xdr:to>
      <xdr:col>32</xdr:col>
      <xdr:colOff>186689</xdr:colOff>
      <xdr:row>39</xdr:row>
      <xdr:rowOff>44450</xdr:rowOff>
    </xdr:to>
    <xdr:cxnSp macro="">
      <xdr:nvCxnSpPr>
        <xdr:cNvPr id="743" name="直線コネクタ 742"/>
        <xdr:cNvCxnSpPr/>
      </xdr:nvCxnSpPr>
      <xdr:spPr>
        <a:xfrm flipV="1">
          <a:off x="22159595" y="5472557"/>
          <a:ext cx="1269" cy="1258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52671</xdr:rowOff>
    </xdr:from>
    <xdr:ext cx="249299" cy="259045"/>
    <xdr:sp macro="" textlink="">
      <xdr:nvSpPr>
        <xdr:cNvPr id="744" name="諸支出金最小値テキスト"/>
        <xdr:cNvSpPr txBox="1"/>
      </xdr:nvSpPr>
      <xdr:spPr>
        <a:xfrm>
          <a:off x="22212300" y="6739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104284</xdr:rowOff>
    </xdr:from>
    <xdr:ext cx="534377" cy="259045"/>
    <xdr:sp macro="" textlink="">
      <xdr:nvSpPr>
        <xdr:cNvPr id="746" name="諸支出金最大値テキスト"/>
        <xdr:cNvSpPr txBox="1"/>
      </xdr:nvSpPr>
      <xdr:spPr>
        <a:xfrm>
          <a:off x="22212300" y="524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16,515</a:t>
          </a:r>
          <a:endParaRPr kumimoji="1" lang="ja-JP" altLang="en-US" sz="1000" b="1">
            <a:latin typeface="ＭＳ Ｐゴシック"/>
          </a:endParaRPr>
        </a:p>
      </xdr:txBody>
    </xdr:sp>
    <xdr:clientData/>
  </xdr:oneCellAnchor>
  <xdr:twoCellAnchor>
    <xdr:from>
      <xdr:col>32</xdr:col>
      <xdr:colOff>98425</xdr:colOff>
      <xdr:row>31</xdr:row>
      <xdr:rowOff>157607</xdr:rowOff>
    </xdr:from>
    <xdr:to>
      <xdr:col>32</xdr:col>
      <xdr:colOff>276225</xdr:colOff>
      <xdr:row>31</xdr:row>
      <xdr:rowOff>157607</xdr:rowOff>
    </xdr:to>
    <xdr:cxnSp macro="">
      <xdr:nvCxnSpPr>
        <xdr:cNvPr id="747" name="直線コネクタ 746"/>
        <xdr:cNvCxnSpPr/>
      </xdr:nvCxnSpPr>
      <xdr:spPr>
        <a:xfrm>
          <a:off x="22072600" y="547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141571</xdr:rowOff>
    </xdr:from>
    <xdr:ext cx="378565" cy="259045"/>
    <xdr:sp macro="" textlink="">
      <xdr:nvSpPr>
        <xdr:cNvPr id="749" name="諸支出金平均値テキスト"/>
        <xdr:cNvSpPr txBox="1"/>
      </xdr:nvSpPr>
      <xdr:spPr>
        <a:xfrm>
          <a:off x="22212300" y="6485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118694</xdr:rowOff>
    </xdr:from>
    <xdr:to>
      <xdr:col>32</xdr:col>
      <xdr:colOff>238125</xdr:colOff>
      <xdr:row>39</xdr:row>
      <xdr:rowOff>48844</xdr:rowOff>
    </xdr:to>
    <xdr:sp macro="" textlink="">
      <xdr:nvSpPr>
        <xdr:cNvPr id="750" name="フローチャート : 判断 749"/>
        <xdr:cNvSpPr/>
      </xdr:nvSpPr>
      <xdr:spPr>
        <a:xfrm>
          <a:off x="221107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140945</xdr:rowOff>
    </xdr:from>
    <xdr:to>
      <xdr:col>31</xdr:col>
      <xdr:colOff>85725</xdr:colOff>
      <xdr:row>39</xdr:row>
      <xdr:rowOff>71095</xdr:rowOff>
    </xdr:to>
    <xdr:sp macro="" textlink="">
      <xdr:nvSpPr>
        <xdr:cNvPr id="752" name="フローチャート : 判断 751"/>
        <xdr:cNvSpPr/>
      </xdr:nvSpPr>
      <xdr:spPr>
        <a:xfrm>
          <a:off x="21272500" y="66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87621</xdr:rowOff>
    </xdr:from>
    <xdr:ext cx="378565" cy="259045"/>
    <xdr:sp macro="" textlink="">
      <xdr:nvSpPr>
        <xdr:cNvPr id="753" name="テキスト ボックス 752"/>
        <xdr:cNvSpPr txBox="1"/>
      </xdr:nvSpPr>
      <xdr:spPr>
        <a:xfrm>
          <a:off x="21134017" y="6431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160224</xdr:rowOff>
    </xdr:from>
    <xdr:to>
      <xdr:col>29</xdr:col>
      <xdr:colOff>568325</xdr:colOff>
      <xdr:row>39</xdr:row>
      <xdr:rowOff>90374</xdr:rowOff>
    </xdr:to>
    <xdr:sp macro="" textlink="">
      <xdr:nvSpPr>
        <xdr:cNvPr id="755" name="フローチャート : 判断 754"/>
        <xdr:cNvSpPr/>
      </xdr:nvSpPr>
      <xdr:spPr>
        <a:xfrm>
          <a:off x="20383500" y="66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106900</xdr:rowOff>
    </xdr:from>
    <xdr:ext cx="313932" cy="259045"/>
    <xdr:sp macro="" textlink="">
      <xdr:nvSpPr>
        <xdr:cNvPr id="756" name="テキスト ボックス 755"/>
        <xdr:cNvSpPr txBox="1"/>
      </xdr:nvSpPr>
      <xdr:spPr>
        <a:xfrm>
          <a:off x="20277333" y="64505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165100</xdr:rowOff>
    </xdr:from>
    <xdr:to>
      <xdr:col>28</xdr:col>
      <xdr:colOff>365125</xdr:colOff>
      <xdr:row>39</xdr:row>
      <xdr:rowOff>95250</xdr:rowOff>
    </xdr:to>
    <xdr:sp macro="" textlink="">
      <xdr:nvSpPr>
        <xdr:cNvPr id="758" name="フローチャート : 判断 757"/>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9" name="テキスト ボックス 75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0" name="フローチャート : 判断 759"/>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1" name="テキスト ボックス 76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97121</xdr:rowOff>
    </xdr:from>
    <xdr:ext cx="249299" cy="259045"/>
    <xdr:sp macro="" textlink="">
      <xdr:nvSpPr>
        <xdr:cNvPr id="768" name="諸支出金該当値テキスト"/>
        <xdr:cNvSpPr txBox="1"/>
      </xdr:nvSpPr>
      <xdr:spPr>
        <a:xfrm>
          <a:off x="22212300" y="6612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111777</xdr:rowOff>
    </xdr:from>
    <xdr:ext cx="249299" cy="259045"/>
    <xdr:sp macro="" textlink="">
      <xdr:nvSpPr>
        <xdr:cNvPr id="774" name="テキスト ボックス 773"/>
        <xdr:cNvSpPr txBox="1"/>
      </xdr:nvSpPr>
      <xdr:spPr>
        <a:xfrm>
          <a:off x="19420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111777</xdr:rowOff>
    </xdr:from>
    <xdr:ext cx="249299" cy="259045"/>
    <xdr:sp macro="" textlink="">
      <xdr:nvSpPr>
        <xdr:cNvPr id="776" name="テキスト ボックス 775"/>
        <xdr:cNvSpPr txBox="1"/>
      </xdr:nvSpPr>
      <xdr:spPr>
        <a:xfrm>
          <a:off x="18531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土木費については、東日本大震災復興関連にかかる事業等の影響により、前年度比で増加して</a:t>
          </a:r>
          <a:r>
            <a:rPr lang="ja-JP" altLang="en-US" sz="1100" b="0" i="0" baseline="0">
              <a:solidFill>
                <a:schemeClr val="dk1"/>
              </a:solidFill>
              <a:latin typeface="+mn-lt"/>
              <a:ea typeface="+mn-ea"/>
              <a:cs typeface="+mn-cs"/>
            </a:rPr>
            <a:t>いるものの、</a:t>
          </a:r>
          <a:r>
            <a:rPr lang="ja-JP" altLang="ja-JP" sz="1100" b="0" i="0" baseline="0">
              <a:solidFill>
                <a:sysClr val="windowText" lastClr="000000"/>
              </a:solidFill>
              <a:latin typeface="+mn-lt"/>
              <a:ea typeface="+mn-ea"/>
              <a:cs typeface="+mn-cs"/>
            </a:rPr>
            <a:t>類似団体</a:t>
          </a:r>
          <a:r>
            <a:rPr lang="ja-JP" altLang="en-US" sz="1100" b="0" i="0" baseline="0">
              <a:solidFill>
                <a:sysClr val="windowText" lastClr="000000"/>
              </a:solidFill>
              <a:latin typeface="+mn-lt"/>
              <a:ea typeface="+mn-ea"/>
              <a:cs typeface="+mn-cs"/>
            </a:rPr>
            <a:t>は下</a:t>
          </a:r>
          <a:r>
            <a:rPr lang="ja-JP" altLang="ja-JP" sz="1100" b="0" i="0" baseline="0">
              <a:solidFill>
                <a:sysClr val="windowText" lastClr="000000"/>
              </a:solidFill>
              <a:latin typeface="+mn-lt"/>
              <a:ea typeface="+mn-ea"/>
              <a:cs typeface="+mn-cs"/>
            </a:rPr>
            <a:t>回る数値となった。</a:t>
          </a:r>
          <a:endParaRPr lang="en-US" altLang="ja-JP" sz="1100" b="0" i="0" baseline="0">
            <a:solidFill>
              <a:sysClr val="windowText" lastClr="000000"/>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今後は、</a:t>
          </a:r>
          <a:r>
            <a:rPr lang="ja-JP" altLang="en-US" sz="1100" b="0" i="0" baseline="0">
              <a:solidFill>
                <a:schemeClr val="dk1"/>
              </a:solidFill>
              <a:latin typeface="+mn-lt"/>
              <a:ea typeface="+mn-ea"/>
              <a:cs typeface="+mn-cs"/>
            </a:rPr>
            <a:t>土木費</a:t>
          </a:r>
          <a:r>
            <a:rPr lang="ja-JP" altLang="ja-JP" sz="1100" b="0" i="0" baseline="0">
              <a:solidFill>
                <a:schemeClr val="dk1"/>
              </a:solidFill>
              <a:latin typeface="+mn-lt"/>
              <a:ea typeface="+mn-ea"/>
              <a:cs typeface="+mn-cs"/>
            </a:rPr>
            <a:t>において復興事業による増加が見込まれるものの、</a:t>
          </a:r>
          <a:r>
            <a:rPr lang="ja-JP" altLang="en-US" sz="1100" b="0" i="0" baseline="0">
              <a:solidFill>
                <a:schemeClr val="dk1"/>
              </a:solidFill>
              <a:latin typeface="+mn-lt"/>
              <a:ea typeface="+mn-ea"/>
              <a:cs typeface="+mn-cs"/>
            </a:rPr>
            <a:t>教育施設の改修事業の完了による減少とともに、</a:t>
          </a:r>
          <a:r>
            <a:rPr lang="ja-JP" altLang="ja-JP" sz="1100" b="0" i="0" baseline="0">
              <a:solidFill>
                <a:schemeClr val="dk1"/>
              </a:solidFill>
              <a:latin typeface="+mn-lt"/>
              <a:ea typeface="+mn-ea"/>
              <a:cs typeface="+mn-cs"/>
            </a:rPr>
            <a:t>公債費の</a:t>
          </a:r>
          <a:r>
            <a:rPr lang="ja-JP" altLang="en-US" sz="1100" b="0" i="0" baseline="0">
              <a:solidFill>
                <a:schemeClr val="dk1"/>
              </a:solidFill>
              <a:latin typeface="+mn-lt"/>
              <a:ea typeface="+mn-ea"/>
              <a:cs typeface="+mn-cs"/>
            </a:rPr>
            <a:t>抑制に努め</a:t>
          </a:r>
          <a:r>
            <a:rPr lang="ja-JP" altLang="ja-JP" sz="1100" b="0" i="0" baseline="0">
              <a:solidFill>
                <a:schemeClr val="dk1"/>
              </a:solidFill>
              <a:latin typeface="+mn-lt"/>
              <a:ea typeface="+mn-ea"/>
              <a:cs typeface="+mn-cs"/>
            </a:rPr>
            <a:t>、計画的な財政運営</a:t>
          </a:r>
          <a:r>
            <a:rPr lang="ja-JP" altLang="en-US" sz="1100" b="0" i="0" baseline="0">
              <a:solidFill>
                <a:schemeClr val="dk1"/>
              </a:solidFill>
              <a:latin typeface="+mn-lt"/>
              <a:ea typeface="+mn-ea"/>
              <a:cs typeface="+mn-cs"/>
            </a:rPr>
            <a:t>を図る</a:t>
          </a:r>
          <a:r>
            <a:rPr lang="ja-JP" altLang="ja-JP" sz="1100" b="0" i="0" baseline="0">
              <a:solidFill>
                <a:schemeClr val="dk1"/>
              </a:solidFill>
              <a:latin typeface="+mn-lt"/>
              <a:ea typeface="+mn-ea"/>
              <a:cs typeface="+mn-cs"/>
            </a:rPr>
            <a:t>。</a:t>
          </a:r>
          <a:endParaRPr lang="en-US" altLang="ja-JP" sz="1100" b="0" i="0" baseline="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標準財政規模に対する財政調整基金残高については、平成</a:t>
          </a:r>
          <a:r>
            <a:rPr lang="en-US" altLang="ja-JP" sz="1100" b="0" i="0" baseline="0">
              <a:solidFill>
                <a:schemeClr val="dk1"/>
              </a:solidFill>
              <a:latin typeface="+mn-lt"/>
              <a:ea typeface="+mn-ea"/>
              <a:cs typeface="+mn-cs"/>
            </a:rPr>
            <a:t>23</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18.12</a:t>
          </a:r>
          <a:r>
            <a:rPr lang="ja-JP" altLang="ja-JP" sz="1100" b="0" i="0" baseline="0">
              <a:solidFill>
                <a:schemeClr val="dk1"/>
              </a:solidFill>
              <a:latin typeface="+mn-lt"/>
              <a:ea typeface="+mn-ea"/>
              <a:cs typeface="+mn-cs"/>
            </a:rPr>
            <a:t>％に対し平成</a:t>
          </a:r>
          <a:r>
            <a:rPr lang="en-US" altLang="ja-JP" sz="1100" b="0" i="0" baseline="0">
              <a:solidFill>
                <a:schemeClr val="dk1"/>
              </a:solidFill>
              <a:latin typeface="+mn-lt"/>
              <a:ea typeface="+mn-ea"/>
              <a:cs typeface="+mn-cs"/>
            </a:rPr>
            <a:t>28</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19.39</a:t>
          </a:r>
          <a:r>
            <a:rPr lang="ja-JP" altLang="ja-JP" sz="1100" b="0" i="0" baseline="0">
              <a:solidFill>
                <a:schemeClr val="dk1"/>
              </a:solidFill>
              <a:latin typeface="+mn-lt"/>
              <a:ea typeface="+mn-ea"/>
              <a:cs typeface="+mn-cs"/>
            </a:rPr>
            <a:t>％となり、一時震災関連事業により減となったものの増加している。今後も計画的な</a:t>
          </a:r>
          <a:r>
            <a:rPr lang="ja-JP" altLang="en-US" sz="1100" b="0" i="0" baseline="0">
              <a:solidFill>
                <a:schemeClr val="dk1"/>
              </a:solidFill>
              <a:latin typeface="+mn-lt"/>
              <a:ea typeface="+mn-ea"/>
              <a:cs typeface="+mn-cs"/>
            </a:rPr>
            <a:t>運用</a:t>
          </a:r>
          <a:r>
            <a:rPr lang="ja-JP" altLang="ja-JP" sz="1100" b="0" i="0" baseline="0">
              <a:solidFill>
                <a:schemeClr val="dk1"/>
              </a:solidFill>
              <a:latin typeface="+mn-lt"/>
              <a:ea typeface="+mn-ea"/>
              <a:cs typeface="+mn-cs"/>
            </a:rPr>
            <a:t>に努める。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実質収支比率については、平成</a:t>
          </a:r>
          <a:r>
            <a:rPr lang="en-US" altLang="ja-JP" sz="1100" b="0" i="0" baseline="0">
              <a:solidFill>
                <a:schemeClr val="dk1"/>
              </a:solidFill>
              <a:latin typeface="+mn-lt"/>
              <a:ea typeface="+mn-ea"/>
              <a:cs typeface="+mn-cs"/>
            </a:rPr>
            <a:t>28</a:t>
          </a:r>
          <a:r>
            <a:rPr lang="ja-JP" altLang="ja-JP" sz="1100" b="0" i="0" baseline="0">
              <a:solidFill>
                <a:schemeClr val="dk1"/>
              </a:solidFill>
              <a:latin typeface="+mn-lt"/>
              <a:ea typeface="+mn-ea"/>
              <a:cs typeface="+mn-cs"/>
            </a:rPr>
            <a:t>年度</a:t>
          </a:r>
          <a:r>
            <a:rPr lang="en-US" altLang="ja-JP" sz="1100" b="0" i="0" baseline="0">
              <a:solidFill>
                <a:schemeClr val="dk1"/>
              </a:solidFill>
              <a:latin typeface="+mn-lt"/>
              <a:ea typeface="+mn-ea"/>
              <a:cs typeface="+mn-cs"/>
            </a:rPr>
            <a:t>4.59</a:t>
          </a:r>
          <a:r>
            <a:rPr lang="ja-JP" altLang="ja-JP" sz="1100" b="0" i="0" baseline="0">
              <a:solidFill>
                <a:schemeClr val="dk1"/>
              </a:solidFill>
              <a:latin typeface="+mn-lt"/>
              <a:ea typeface="+mn-ea"/>
              <a:cs typeface="+mn-cs"/>
            </a:rPr>
            <a:t>％となり、適正数値</a:t>
          </a:r>
          <a:r>
            <a:rPr lang="ja-JP" altLang="en-US" sz="1100" b="0" i="0" baseline="0">
              <a:solidFill>
                <a:schemeClr val="dk1"/>
              </a:solidFill>
              <a:latin typeface="+mn-lt"/>
              <a:ea typeface="+mn-ea"/>
              <a:cs typeface="+mn-cs"/>
            </a:rPr>
            <a:t>となっており、</a:t>
          </a:r>
          <a:r>
            <a:rPr lang="ja-JP" altLang="ja-JP" sz="1100" b="0" i="0" baseline="0">
              <a:solidFill>
                <a:schemeClr val="dk1"/>
              </a:solidFill>
              <a:latin typeface="+mn-lt"/>
              <a:ea typeface="+mn-ea"/>
              <a:cs typeface="+mn-cs"/>
            </a:rPr>
            <a:t>今後も安定推移していくものと想定される。</a:t>
          </a:r>
          <a:endParaRPr lang="ja-JP" altLang="ja-JP"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連結実質赤字比率については、一般会計・水道事業会計・国民健康保健特別会計・介護保険特別会計・土地造成事業特別会計・後期高齢者医療特別会計・公共下水道事業特別会計・農業集落排水事業特別会計ともに連結実質収支が黒字である。今後も、各会計が黒字となるよう健全な財政運営に努めていく。</a:t>
          </a:r>
          <a:endParaRPr kumimoji="1" lang="ja-JP"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8395227</v>
      </c>
      <c r="BO4" s="411"/>
      <c r="BP4" s="411"/>
      <c r="BQ4" s="411"/>
      <c r="BR4" s="411"/>
      <c r="BS4" s="411"/>
      <c r="BT4" s="411"/>
      <c r="BU4" s="412"/>
      <c r="BV4" s="410">
        <v>10240080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4.5999999999999996</v>
      </c>
      <c r="CU4" s="588"/>
      <c r="CV4" s="588"/>
      <c r="CW4" s="588"/>
      <c r="CX4" s="588"/>
      <c r="CY4" s="588"/>
      <c r="CZ4" s="588"/>
      <c r="DA4" s="589"/>
      <c r="DB4" s="587">
        <v>5.6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8175630</v>
      </c>
      <c r="BO5" s="416"/>
      <c r="BP5" s="416"/>
      <c r="BQ5" s="416"/>
      <c r="BR5" s="416"/>
      <c r="BS5" s="416"/>
      <c r="BT5" s="416"/>
      <c r="BU5" s="417"/>
      <c r="BV5" s="415">
        <v>9784795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81.8</v>
      </c>
      <c r="CU5" s="386"/>
      <c r="CV5" s="386"/>
      <c r="CW5" s="386"/>
      <c r="CX5" s="386"/>
      <c r="CY5" s="386"/>
      <c r="CZ5" s="386"/>
      <c r="DA5" s="387"/>
      <c r="DB5" s="385">
        <v>80.8</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219597</v>
      </c>
      <c r="BO6" s="416"/>
      <c r="BP6" s="416"/>
      <c r="BQ6" s="416"/>
      <c r="BR6" s="416"/>
      <c r="BS6" s="416"/>
      <c r="BT6" s="416"/>
      <c r="BU6" s="417"/>
      <c r="BV6" s="415">
        <v>455285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86.5</v>
      </c>
      <c r="CU6" s="562"/>
      <c r="CV6" s="562"/>
      <c r="CW6" s="562"/>
      <c r="CX6" s="562"/>
      <c r="CY6" s="562"/>
      <c r="CZ6" s="562"/>
      <c r="DA6" s="563"/>
      <c r="DB6" s="561">
        <v>86.5</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12763</v>
      </c>
      <c r="BO7" s="416"/>
      <c r="BP7" s="416"/>
      <c r="BQ7" s="416"/>
      <c r="BR7" s="416"/>
      <c r="BS7" s="416"/>
      <c r="BT7" s="416"/>
      <c r="BU7" s="417"/>
      <c r="BV7" s="415">
        <v>192998</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4502314</v>
      </c>
      <c r="CU7" s="416"/>
      <c r="CV7" s="416"/>
      <c r="CW7" s="416"/>
      <c r="CX7" s="416"/>
      <c r="CY7" s="416"/>
      <c r="CZ7" s="416"/>
      <c r="DA7" s="417"/>
      <c r="DB7" s="415">
        <v>4663383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206834</v>
      </c>
      <c r="BO8" s="416"/>
      <c r="BP8" s="416"/>
      <c r="BQ8" s="416"/>
      <c r="BR8" s="416"/>
      <c r="BS8" s="416"/>
      <c r="BT8" s="416"/>
      <c r="BU8" s="417"/>
      <c r="BV8" s="415">
        <v>262287</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0.55000000000000004</v>
      </c>
      <c r="CU8" s="525"/>
      <c r="CV8" s="525"/>
      <c r="CW8" s="525"/>
      <c r="CX8" s="525"/>
      <c r="CY8" s="525"/>
      <c r="CZ8" s="525"/>
      <c r="DA8" s="526"/>
      <c r="DB8" s="524">
        <v>0.53</v>
      </c>
      <c r="DC8" s="525"/>
      <c r="DD8" s="525"/>
      <c r="DE8" s="525"/>
      <c r="DF8" s="525"/>
      <c r="DG8" s="525"/>
      <c r="DH8" s="525"/>
      <c r="DI8" s="526"/>
      <c r="DJ8" s="139"/>
      <c r="DK8" s="139"/>
      <c r="DL8" s="139"/>
      <c r="DM8" s="139"/>
      <c r="DN8" s="139"/>
      <c r="DO8" s="139"/>
    </row>
    <row r="9" spans="1:119" ht="18.75" customHeight="1" thickBot="1" x14ac:dyDescent="0.2">
      <c r="A9" s="140"/>
      <c r="B9" s="550" t="s">
        <v>95</v>
      </c>
      <c r="C9" s="551"/>
      <c r="D9" s="551"/>
      <c r="E9" s="551"/>
      <c r="F9" s="551"/>
      <c r="G9" s="551"/>
      <c r="H9" s="551"/>
      <c r="I9" s="551"/>
      <c r="J9" s="551"/>
      <c r="K9" s="478"/>
      <c r="L9" s="552" t="s">
        <v>96</v>
      </c>
      <c r="M9" s="553"/>
      <c r="N9" s="553"/>
      <c r="O9" s="553"/>
      <c r="P9" s="553"/>
      <c r="Q9" s="554"/>
      <c r="R9" s="555">
        <v>17370</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78</v>
      </c>
      <c r="AV9" s="473"/>
      <c r="AW9" s="473"/>
      <c r="AX9" s="473"/>
      <c r="AY9" s="395" t="s">
        <v>99</v>
      </c>
      <c r="AZ9" s="396"/>
      <c r="BA9" s="396"/>
      <c r="BB9" s="396"/>
      <c r="BC9" s="396"/>
      <c r="BD9" s="396"/>
      <c r="BE9" s="396"/>
      <c r="BF9" s="396"/>
      <c r="BG9" s="396"/>
      <c r="BH9" s="396"/>
      <c r="BI9" s="396"/>
      <c r="BJ9" s="396"/>
      <c r="BK9" s="396"/>
      <c r="BL9" s="396"/>
      <c r="BM9" s="397"/>
      <c r="BN9" s="415">
        <v>-55453</v>
      </c>
      <c r="BO9" s="416"/>
      <c r="BP9" s="416"/>
      <c r="BQ9" s="416"/>
      <c r="BR9" s="416"/>
      <c r="BS9" s="416"/>
      <c r="BT9" s="416"/>
      <c r="BU9" s="417"/>
      <c r="BV9" s="415">
        <v>-171301</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13.8</v>
      </c>
      <c r="CU9" s="386"/>
      <c r="CV9" s="386"/>
      <c r="CW9" s="386"/>
      <c r="CX9" s="386"/>
      <c r="CY9" s="386"/>
      <c r="CZ9" s="386"/>
      <c r="DA9" s="387"/>
      <c r="DB9" s="385">
        <v>13.9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101</v>
      </c>
      <c r="M10" s="389"/>
      <c r="N10" s="389"/>
      <c r="O10" s="389"/>
      <c r="P10" s="389"/>
      <c r="Q10" s="390"/>
      <c r="R10" s="391">
        <v>18407</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767</v>
      </c>
      <c r="BO10" s="416"/>
      <c r="BP10" s="416"/>
      <c r="BQ10" s="416"/>
      <c r="BR10" s="416"/>
      <c r="BS10" s="416"/>
      <c r="BT10" s="416"/>
      <c r="BU10" s="417"/>
      <c r="BV10" s="415">
        <v>653</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78</v>
      </c>
      <c r="AV11" s="473"/>
      <c r="AW11" s="473"/>
      <c r="AX11" s="473"/>
      <c r="AY11" s="395" t="s">
        <v>109</v>
      </c>
      <c r="AZ11" s="396"/>
      <c r="BA11" s="396"/>
      <c r="BB11" s="396"/>
      <c r="BC11" s="396"/>
      <c r="BD11" s="396"/>
      <c r="BE11" s="396"/>
      <c r="BF11" s="396"/>
      <c r="BG11" s="396"/>
      <c r="BH11" s="396"/>
      <c r="BI11" s="396"/>
      <c r="BJ11" s="396"/>
      <c r="BK11" s="396"/>
      <c r="BL11" s="396"/>
      <c r="BM11" s="397"/>
      <c r="BN11" s="415" t="s">
        <v>110</v>
      </c>
      <c r="BO11" s="416"/>
      <c r="BP11" s="416"/>
      <c r="BQ11" s="416"/>
      <c r="BR11" s="416"/>
      <c r="BS11" s="416"/>
      <c r="BT11" s="416"/>
      <c r="BU11" s="417"/>
      <c r="BV11" s="415">
        <v>40028</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110</v>
      </c>
      <c r="CU11" s="525"/>
      <c r="CV11" s="525"/>
      <c r="CW11" s="525"/>
      <c r="CX11" s="525"/>
      <c r="CY11" s="525"/>
      <c r="CZ11" s="525"/>
      <c r="DA11" s="526"/>
      <c r="DB11" s="524" t="s">
        <v>110</v>
      </c>
      <c r="DC11" s="525"/>
      <c r="DD11" s="525"/>
      <c r="DE11" s="525"/>
      <c r="DF11" s="525"/>
      <c r="DG11" s="525"/>
      <c r="DH11" s="525"/>
      <c r="DI11" s="526"/>
      <c r="DJ11" s="139"/>
      <c r="DK11" s="139"/>
      <c r="DL11" s="139"/>
      <c r="DM11" s="139"/>
      <c r="DN11" s="139"/>
      <c r="DO11" s="139"/>
    </row>
    <row r="12" spans="1:119" ht="18.75" customHeight="1" x14ac:dyDescent="0.15">
      <c r="A12" s="140"/>
      <c r="B12" s="527" t="s">
        <v>112</v>
      </c>
      <c r="C12" s="528"/>
      <c r="D12" s="528"/>
      <c r="E12" s="528"/>
      <c r="F12" s="528"/>
      <c r="G12" s="528"/>
      <c r="H12" s="528"/>
      <c r="I12" s="528"/>
      <c r="J12" s="528"/>
      <c r="K12" s="529"/>
      <c r="L12" s="536" t="s">
        <v>113</v>
      </c>
      <c r="M12" s="537"/>
      <c r="N12" s="537"/>
      <c r="O12" s="537"/>
      <c r="P12" s="537"/>
      <c r="Q12" s="538"/>
      <c r="R12" s="539">
        <v>17704</v>
      </c>
      <c r="S12" s="540"/>
      <c r="T12" s="540"/>
      <c r="U12" s="540"/>
      <c r="V12" s="541"/>
      <c r="W12" s="542" t="s">
        <v>1</v>
      </c>
      <c r="X12" s="473"/>
      <c r="Y12" s="473"/>
      <c r="Z12" s="473"/>
      <c r="AA12" s="473"/>
      <c r="AB12" s="543"/>
      <c r="AC12" s="472" t="s">
        <v>114</v>
      </c>
      <c r="AD12" s="473"/>
      <c r="AE12" s="473"/>
      <c r="AF12" s="473"/>
      <c r="AG12" s="543"/>
      <c r="AH12" s="472" t="s">
        <v>115</v>
      </c>
      <c r="AI12" s="473"/>
      <c r="AJ12" s="473"/>
      <c r="AK12" s="473"/>
      <c r="AL12" s="544"/>
      <c r="AM12" s="484" t="s">
        <v>116</v>
      </c>
      <c r="AN12" s="389"/>
      <c r="AO12" s="389"/>
      <c r="AP12" s="389"/>
      <c r="AQ12" s="389"/>
      <c r="AR12" s="389"/>
      <c r="AS12" s="389"/>
      <c r="AT12" s="390"/>
      <c r="AU12" s="472" t="s">
        <v>117</v>
      </c>
      <c r="AV12" s="473"/>
      <c r="AW12" s="473"/>
      <c r="AX12" s="473"/>
      <c r="AY12" s="395" t="s">
        <v>118</v>
      </c>
      <c r="AZ12" s="396"/>
      <c r="BA12" s="396"/>
      <c r="BB12" s="396"/>
      <c r="BC12" s="396"/>
      <c r="BD12" s="396"/>
      <c r="BE12" s="396"/>
      <c r="BF12" s="396"/>
      <c r="BG12" s="396"/>
      <c r="BH12" s="396"/>
      <c r="BI12" s="396"/>
      <c r="BJ12" s="396"/>
      <c r="BK12" s="396"/>
      <c r="BL12" s="396"/>
      <c r="BM12" s="397"/>
      <c r="BN12" s="415">
        <v>84535</v>
      </c>
      <c r="BO12" s="416"/>
      <c r="BP12" s="416"/>
      <c r="BQ12" s="416"/>
      <c r="BR12" s="416"/>
      <c r="BS12" s="416"/>
      <c r="BT12" s="416"/>
      <c r="BU12" s="417"/>
      <c r="BV12" s="415" t="s">
        <v>119</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119</v>
      </c>
      <c r="CU12" s="525"/>
      <c r="CV12" s="525"/>
      <c r="CW12" s="525"/>
      <c r="CX12" s="525"/>
      <c r="CY12" s="525"/>
      <c r="CZ12" s="525"/>
      <c r="DA12" s="526"/>
      <c r="DB12" s="524" t="s">
        <v>119</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121</v>
      </c>
      <c r="N13" s="514"/>
      <c r="O13" s="514"/>
      <c r="P13" s="514"/>
      <c r="Q13" s="515"/>
      <c r="R13" s="516">
        <v>17572</v>
      </c>
      <c r="S13" s="517"/>
      <c r="T13" s="517"/>
      <c r="U13" s="517"/>
      <c r="V13" s="518"/>
      <c r="W13" s="504" t="s">
        <v>122</v>
      </c>
      <c r="X13" s="428"/>
      <c r="Y13" s="428"/>
      <c r="Z13" s="428"/>
      <c r="AA13" s="428"/>
      <c r="AB13" s="429"/>
      <c r="AC13" s="391">
        <v>965</v>
      </c>
      <c r="AD13" s="392"/>
      <c r="AE13" s="392"/>
      <c r="AF13" s="392"/>
      <c r="AG13" s="393"/>
      <c r="AH13" s="391">
        <v>1110</v>
      </c>
      <c r="AI13" s="392"/>
      <c r="AJ13" s="392"/>
      <c r="AK13" s="392"/>
      <c r="AL13" s="394"/>
      <c r="AM13" s="484" t="s">
        <v>123</v>
      </c>
      <c r="AN13" s="389"/>
      <c r="AO13" s="389"/>
      <c r="AP13" s="389"/>
      <c r="AQ13" s="389"/>
      <c r="AR13" s="389"/>
      <c r="AS13" s="389"/>
      <c r="AT13" s="390"/>
      <c r="AU13" s="472" t="s">
        <v>117</v>
      </c>
      <c r="AV13" s="473"/>
      <c r="AW13" s="473"/>
      <c r="AX13" s="473"/>
      <c r="AY13" s="395" t="s">
        <v>124</v>
      </c>
      <c r="AZ13" s="396"/>
      <c r="BA13" s="396"/>
      <c r="BB13" s="396"/>
      <c r="BC13" s="396"/>
      <c r="BD13" s="396"/>
      <c r="BE13" s="396"/>
      <c r="BF13" s="396"/>
      <c r="BG13" s="396"/>
      <c r="BH13" s="396"/>
      <c r="BI13" s="396"/>
      <c r="BJ13" s="396"/>
      <c r="BK13" s="396"/>
      <c r="BL13" s="396"/>
      <c r="BM13" s="397"/>
      <c r="BN13" s="415">
        <v>-139221</v>
      </c>
      <c r="BO13" s="416"/>
      <c r="BP13" s="416"/>
      <c r="BQ13" s="416"/>
      <c r="BR13" s="416"/>
      <c r="BS13" s="416"/>
      <c r="BT13" s="416"/>
      <c r="BU13" s="417"/>
      <c r="BV13" s="415">
        <v>-130620</v>
      </c>
      <c r="BW13" s="416"/>
      <c r="BX13" s="416"/>
      <c r="BY13" s="416"/>
      <c r="BZ13" s="416"/>
      <c r="CA13" s="416"/>
      <c r="CB13" s="416"/>
      <c r="CC13" s="417"/>
      <c r="CD13" s="424" t="s">
        <v>125</v>
      </c>
      <c r="CE13" s="425"/>
      <c r="CF13" s="425"/>
      <c r="CG13" s="425"/>
      <c r="CH13" s="425"/>
      <c r="CI13" s="425"/>
      <c r="CJ13" s="425"/>
      <c r="CK13" s="425"/>
      <c r="CL13" s="425"/>
      <c r="CM13" s="425"/>
      <c r="CN13" s="425"/>
      <c r="CO13" s="425"/>
      <c r="CP13" s="425"/>
      <c r="CQ13" s="425"/>
      <c r="CR13" s="425"/>
      <c r="CS13" s="426"/>
      <c r="CT13" s="385">
        <v>12.5</v>
      </c>
      <c r="CU13" s="386"/>
      <c r="CV13" s="386"/>
      <c r="CW13" s="386"/>
      <c r="CX13" s="386"/>
      <c r="CY13" s="386"/>
      <c r="CZ13" s="386"/>
      <c r="DA13" s="387"/>
      <c r="DB13" s="385">
        <v>13.2</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126</v>
      </c>
      <c r="M14" s="545"/>
      <c r="N14" s="545"/>
      <c r="O14" s="545"/>
      <c r="P14" s="545"/>
      <c r="Q14" s="546"/>
      <c r="R14" s="516">
        <v>17774</v>
      </c>
      <c r="S14" s="517"/>
      <c r="T14" s="517"/>
      <c r="U14" s="517"/>
      <c r="V14" s="518"/>
      <c r="W14" s="519"/>
      <c r="X14" s="431"/>
      <c r="Y14" s="431"/>
      <c r="Z14" s="431"/>
      <c r="AA14" s="431"/>
      <c r="AB14" s="432"/>
      <c r="AC14" s="509">
        <v>12.2</v>
      </c>
      <c r="AD14" s="510"/>
      <c r="AE14" s="510"/>
      <c r="AF14" s="510"/>
      <c r="AG14" s="511"/>
      <c r="AH14" s="509">
        <v>13.2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127</v>
      </c>
      <c r="CE14" s="422"/>
      <c r="CF14" s="422"/>
      <c r="CG14" s="422"/>
      <c r="CH14" s="422"/>
      <c r="CI14" s="422"/>
      <c r="CJ14" s="422"/>
      <c r="CK14" s="422"/>
      <c r="CL14" s="422"/>
      <c r="CM14" s="422"/>
      <c r="CN14" s="422"/>
      <c r="CO14" s="422"/>
      <c r="CP14" s="422"/>
      <c r="CQ14" s="422"/>
      <c r="CR14" s="422"/>
      <c r="CS14" s="423"/>
      <c r="CT14" s="520">
        <v>112.9</v>
      </c>
      <c r="CU14" s="488"/>
      <c r="CV14" s="488"/>
      <c r="CW14" s="488"/>
      <c r="CX14" s="488"/>
      <c r="CY14" s="488"/>
      <c r="CZ14" s="488"/>
      <c r="DA14" s="489"/>
      <c r="DB14" s="520">
        <v>117.8</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121</v>
      </c>
      <c r="N15" s="514"/>
      <c r="O15" s="514"/>
      <c r="P15" s="514"/>
      <c r="Q15" s="515"/>
      <c r="R15" s="516">
        <v>17660</v>
      </c>
      <c r="S15" s="517"/>
      <c r="T15" s="517"/>
      <c r="U15" s="517"/>
      <c r="V15" s="518"/>
      <c r="W15" s="504" t="s">
        <v>128</v>
      </c>
      <c r="X15" s="428"/>
      <c r="Y15" s="428"/>
      <c r="Z15" s="428"/>
      <c r="AA15" s="428"/>
      <c r="AB15" s="429"/>
      <c r="AC15" s="391">
        <v>2959</v>
      </c>
      <c r="AD15" s="392"/>
      <c r="AE15" s="392"/>
      <c r="AF15" s="392"/>
      <c r="AG15" s="393"/>
      <c r="AH15" s="391">
        <v>3088</v>
      </c>
      <c r="AI15" s="392"/>
      <c r="AJ15" s="392"/>
      <c r="AK15" s="392"/>
      <c r="AL15" s="394"/>
      <c r="AM15" s="484"/>
      <c r="AN15" s="389"/>
      <c r="AO15" s="389"/>
      <c r="AP15" s="389"/>
      <c r="AQ15" s="389"/>
      <c r="AR15" s="389"/>
      <c r="AS15" s="389"/>
      <c r="AT15" s="390"/>
      <c r="AU15" s="472"/>
      <c r="AV15" s="473"/>
      <c r="AW15" s="473"/>
      <c r="AX15" s="473"/>
      <c r="AY15" s="407" t="s">
        <v>129</v>
      </c>
      <c r="AZ15" s="408"/>
      <c r="BA15" s="408"/>
      <c r="BB15" s="408"/>
      <c r="BC15" s="408"/>
      <c r="BD15" s="408"/>
      <c r="BE15" s="408"/>
      <c r="BF15" s="408"/>
      <c r="BG15" s="408"/>
      <c r="BH15" s="408"/>
      <c r="BI15" s="408"/>
      <c r="BJ15" s="408"/>
      <c r="BK15" s="408"/>
      <c r="BL15" s="408"/>
      <c r="BM15" s="409"/>
      <c r="BN15" s="410">
        <v>2149030</v>
      </c>
      <c r="BO15" s="411"/>
      <c r="BP15" s="411"/>
      <c r="BQ15" s="411"/>
      <c r="BR15" s="411"/>
      <c r="BS15" s="411"/>
      <c r="BT15" s="411"/>
      <c r="BU15" s="412"/>
      <c r="BV15" s="410">
        <v>2054103</v>
      </c>
      <c r="BW15" s="411"/>
      <c r="BX15" s="411"/>
      <c r="BY15" s="411"/>
      <c r="BZ15" s="411"/>
      <c r="CA15" s="411"/>
      <c r="CB15" s="411"/>
      <c r="CC15" s="412"/>
      <c r="CD15" s="521" t="s">
        <v>130</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131</v>
      </c>
      <c r="M16" s="507"/>
      <c r="N16" s="507"/>
      <c r="O16" s="507"/>
      <c r="P16" s="507"/>
      <c r="Q16" s="508"/>
      <c r="R16" s="501" t="s">
        <v>132</v>
      </c>
      <c r="S16" s="502"/>
      <c r="T16" s="502"/>
      <c r="U16" s="502"/>
      <c r="V16" s="503"/>
      <c r="W16" s="519"/>
      <c r="X16" s="431"/>
      <c r="Y16" s="431"/>
      <c r="Z16" s="431"/>
      <c r="AA16" s="431"/>
      <c r="AB16" s="432"/>
      <c r="AC16" s="509">
        <v>37.4</v>
      </c>
      <c r="AD16" s="510"/>
      <c r="AE16" s="510"/>
      <c r="AF16" s="510"/>
      <c r="AG16" s="511"/>
      <c r="AH16" s="509">
        <v>36.700000000000003</v>
      </c>
      <c r="AI16" s="510"/>
      <c r="AJ16" s="510"/>
      <c r="AK16" s="510"/>
      <c r="AL16" s="512"/>
      <c r="AM16" s="484"/>
      <c r="AN16" s="389"/>
      <c r="AO16" s="389"/>
      <c r="AP16" s="389"/>
      <c r="AQ16" s="389"/>
      <c r="AR16" s="389"/>
      <c r="AS16" s="389"/>
      <c r="AT16" s="390"/>
      <c r="AU16" s="472"/>
      <c r="AV16" s="473"/>
      <c r="AW16" s="473"/>
      <c r="AX16" s="473"/>
      <c r="AY16" s="395" t="s">
        <v>133</v>
      </c>
      <c r="AZ16" s="396"/>
      <c r="BA16" s="396"/>
      <c r="BB16" s="396"/>
      <c r="BC16" s="396"/>
      <c r="BD16" s="396"/>
      <c r="BE16" s="396"/>
      <c r="BF16" s="396"/>
      <c r="BG16" s="396"/>
      <c r="BH16" s="396"/>
      <c r="BI16" s="396"/>
      <c r="BJ16" s="396"/>
      <c r="BK16" s="396"/>
      <c r="BL16" s="396"/>
      <c r="BM16" s="397"/>
      <c r="BN16" s="415">
        <v>3703178</v>
      </c>
      <c r="BO16" s="416"/>
      <c r="BP16" s="416"/>
      <c r="BQ16" s="416"/>
      <c r="BR16" s="416"/>
      <c r="BS16" s="416"/>
      <c r="BT16" s="416"/>
      <c r="BU16" s="417"/>
      <c r="BV16" s="415">
        <v>3791327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134</v>
      </c>
      <c r="N17" s="499"/>
      <c r="O17" s="499"/>
      <c r="P17" s="499"/>
      <c r="Q17" s="500"/>
      <c r="R17" s="501" t="s">
        <v>135</v>
      </c>
      <c r="S17" s="502"/>
      <c r="T17" s="502"/>
      <c r="U17" s="502"/>
      <c r="V17" s="503"/>
      <c r="W17" s="504" t="s">
        <v>136</v>
      </c>
      <c r="X17" s="428"/>
      <c r="Y17" s="428"/>
      <c r="Z17" s="428"/>
      <c r="AA17" s="428"/>
      <c r="AB17" s="429"/>
      <c r="AC17" s="391">
        <v>3997</v>
      </c>
      <c r="AD17" s="392"/>
      <c r="AE17" s="392"/>
      <c r="AF17" s="392"/>
      <c r="AG17" s="393"/>
      <c r="AH17" s="391">
        <v>4224</v>
      </c>
      <c r="AI17" s="392"/>
      <c r="AJ17" s="392"/>
      <c r="AK17" s="392"/>
      <c r="AL17" s="394"/>
      <c r="AM17" s="484"/>
      <c r="AN17" s="389"/>
      <c r="AO17" s="389"/>
      <c r="AP17" s="389"/>
      <c r="AQ17" s="389"/>
      <c r="AR17" s="389"/>
      <c r="AS17" s="389"/>
      <c r="AT17" s="390"/>
      <c r="AU17" s="472"/>
      <c r="AV17" s="473"/>
      <c r="AW17" s="473"/>
      <c r="AX17" s="473"/>
      <c r="AY17" s="395" t="s">
        <v>137</v>
      </c>
      <c r="AZ17" s="396"/>
      <c r="BA17" s="396"/>
      <c r="BB17" s="396"/>
      <c r="BC17" s="396"/>
      <c r="BD17" s="396"/>
      <c r="BE17" s="396"/>
      <c r="BF17" s="396"/>
      <c r="BG17" s="396"/>
      <c r="BH17" s="396"/>
      <c r="BI17" s="396"/>
      <c r="BJ17" s="396"/>
      <c r="BK17" s="396"/>
      <c r="BL17" s="396"/>
      <c r="BM17" s="397"/>
      <c r="BN17" s="415">
        <v>2732003</v>
      </c>
      <c r="BO17" s="416"/>
      <c r="BP17" s="416"/>
      <c r="BQ17" s="416"/>
      <c r="BR17" s="416"/>
      <c r="BS17" s="416"/>
      <c r="BT17" s="416"/>
      <c r="BU17" s="417"/>
      <c r="BV17" s="415">
        <v>2608138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138</v>
      </c>
      <c r="C18" s="478"/>
      <c r="D18" s="478"/>
      <c r="E18" s="479"/>
      <c r="F18" s="479"/>
      <c r="G18" s="479"/>
      <c r="H18" s="479"/>
      <c r="I18" s="479"/>
      <c r="J18" s="479"/>
      <c r="K18" s="479"/>
      <c r="L18" s="480">
        <v>60.4</v>
      </c>
      <c r="M18" s="480"/>
      <c r="N18" s="480"/>
      <c r="O18" s="480"/>
      <c r="P18" s="480"/>
      <c r="Q18" s="480"/>
      <c r="R18" s="481"/>
      <c r="S18" s="481"/>
      <c r="T18" s="481"/>
      <c r="U18" s="481"/>
      <c r="V18" s="482"/>
      <c r="W18" s="496"/>
      <c r="X18" s="497"/>
      <c r="Y18" s="497"/>
      <c r="Z18" s="497"/>
      <c r="AA18" s="497"/>
      <c r="AB18" s="505"/>
      <c r="AC18" s="379">
        <v>50.5</v>
      </c>
      <c r="AD18" s="380"/>
      <c r="AE18" s="380"/>
      <c r="AF18" s="380"/>
      <c r="AG18" s="483"/>
      <c r="AH18" s="379">
        <v>50.2</v>
      </c>
      <c r="AI18" s="380"/>
      <c r="AJ18" s="380"/>
      <c r="AK18" s="380"/>
      <c r="AL18" s="381"/>
      <c r="AM18" s="484"/>
      <c r="AN18" s="389"/>
      <c r="AO18" s="389"/>
      <c r="AP18" s="389"/>
      <c r="AQ18" s="389"/>
      <c r="AR18" s="389"/>
      <c r="AS18" s="389"/>
      <c r="AT18" s="390"/>
      <c r="AU18" s="472"/>
      <c r="AV18" s="473"/>
      <c r="AW18" s="473"/>
      <c r="AX18" s="473"/>
      <c r="AY18" s="395" t="s">
        <v>139</v>
      </c>
      <c r="AZ18" s="396"/>
      <c r="BA18" s="396"/>
      <c r="BB18" s="396"/>
      <c r="BC18" s="396"/>
      <c r="BD18" s="396"/>
      <c r="BE18" s="396"/>
      <c r="BF18" s="396"/>
      <c r="BG18" s="396"/>
      <c r="BH18" s="396"/>
      <c r="BI18" s="396"/>
      <c r="BJ18" s="396"/>
      <c r="BK18" s="396"/>
      <c r="BL18" s="396"/>
      <c r="BM18" s="397"/>
      <c r="BN18" s="415">
        <v>3667875</v>
      </c>
      <c r="BO18" s="416"/>
      <c r="BP18" s="416"/>
      <c r="BQ18" s="416"/>
      <c r="BR18" s="416"/>
      <c r="BS18" s="416"/>
      <c r="BT18" s="416"/>
      <c r="BU18" s="417"/>
      <c r="BV18" s="415">
        <v>3854432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140</v>
      </c>
      <c r="C19" s="478"/>
      <c r="D19" s="478"/>
      <c r="E19" s="479"/>
      <c r="F19" s="479"/>
      <c r="G19" s="479"/>
      <c r="H19" s="479"/>
      <c r="I19" s="479"/>
      <c r="J19" s="479"/>
      <c r="K19" s="479"/>
      <c r="L19" s="485">
        <v>288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141</v>
      </c>
      <c r="AZ19" s="396"/>
      <c r="BA19" s="396"/>
      <c r="BB19" s="396"/>
      <c r="BC19" s="396"/>
      <c r="BD19" s="396"/>
      <c r="BE19" s="396"/>
      <c r="BF19" s="396"/>
      <c r="BG19" s="396"/>
      <c r="BH19" s="396"/>
      <c r="BI19" s="396"/>
      <c r="BJ19" s="396"/>
      <c r="BK19" s="396"/>
      <c r="BL19" s="396"/>
      <c r="BM19" s="397"/>
      <c r="BN19" s="415">
        <v>5221985</v>
      </c>
      <c r="BO19" s="416"/>
      <c r="BP19" s="416"/>
      <c r="BQ19" s="416"/>
      <c r="BR19" s="416"/>
      <c r="BS19" s="416"/>
      <c r="BT19" s="416"/>
      <c r="BU19" s="417"/>
      <c r="BV19" s="415">
        <v>5462483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142</v>
      </c>
      <c r="C20" s="478"/>
      <c r="D20" s="478"/>
      <c r="E20" s="479"/>
      <c r="F20" s="479"/>
      <c r="G20" s="479"/>
      <c r="H20" s="479"/>
      <c r="I20" s="479"/>
      <c r="J20" s="479"/>
      <c r="K20" s="479"/>
      <c r="L20" s="485">
        <v>5846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143</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144</v>
      </c>
      <c r="C22" s="445"/>
      <c r="D22" s="446"/>
      <c r="E22" s="453" t="s">
        <v>1</v>
      </c>
      <c r="F22" s="428"/>
      <c r="G22" s="428"/>
      <c r="H22" s="428"/>
      <c r="I22" s="428"/>
      <c r="J22" s="428"/>
      <c r="K22" s="429"/>
      <c r="L22" s="453" t="s">
        <v>145</v>
      </c>
      <c r="M22" s="428"/>
      <c r="N22" s="428"/>
      <c r="O22" s="428"/>
      <c r="P22" s="429"/>
      <c r="Q22" s="438" t="s">
        <v>146</v>
      </c>
      <c r="R22" s="439"/>
      <c r="S22" s="439"/>
      <c r="T22" s="439"/>
      <c r="U22" s="439"/>
      <c r="V22" s="454"/>
      <c r="W22" s="456" t="s">
        <v>147</v>
      </c>
      <c r="X22" s="445"/>
      <c r="Y22" s="446"/>
      <c r="Z22" s="453" t="s">
        <v>1</v>
      </c>
      <c r="AA22" s="428"/>
      <c r="AB22" s="428"/>
      <c r="AC22" s="428"/>
      <c r="AD22" s="428"/>
      <c r="AE22" s="428"/>
      <c r="AF22" s="428"/>
      <c r="AG22" s="429"/>
      <c r="AH22" s="427" t="s">
        <v>148</v>
      </c>
      <c r="AI22" s="428"/>
      <c r="AJ22" s="428"/>
      <c r="AK22" s="428"/>
      <c r="AL22" s="429"/>
      <c r="AM22" s="427" t="s">
        <v>149</v>
      </c>
      <c r="AN22" s="433"/>
      <c r="AO22" s="433"/>
      <c r="AP22" s="433"/>
      <c r="AQ22" s="433"/>
      <c r="AR22" s="434"/>
      <c r="AS22" s="438" t="s">
        <v>146</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150</v>
      </c>
      <c r="AZ23" s="408"/>
      <c r="BA23" s="408"/>
      <c r="BB23" s="408"/>
      <c r="BC23" s="408"/>
      <c r="BD23" s="408"/>
      <c r="BE23" s="408"/>
      <c r="BF23" s="408"/>
      <c r="BG23" s="408"/>
      <c r="BH23" s="408"/>
      <c r="BI23" s="408"/>
      <c r="BJ23" s="408"/>
      <c r="BK23" s="408"/>
      <c r="BL23" s="408"/>
      <c r="BM23" s="409"/>
      <c r="BN23" s="415">
        <v>8405524</v>
      </c>
      <c r="BO23" s="416"/>
      <c r="BP23" s="416"/>
      <c r="BQ23" s="416"/>
      <c r="BR23" s="416"/>
      <c r="BS23" s="416"/>
      <c r="BT23" s="416"/>
      <c r="BU23" s="417"/>
      <c r="BV23" s="415">
        <v>8351947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151</v>
      </c>
      <c r="F24" s="389"/>
      <c r="G24" s="389"/>
      <c r="H24" s="389"/>
      <c r="I24" s="389"/>
      <c r="J24" s="389"/>
      <c r="K24" s="390"/>
      <c r="L24" s="391">
        <v>1</v>
      </c>
      <c r="M24" s="392"/>
      <c r="N24" s="392"/>
      <c r="O24" s="392"/>
      <c r="P24" s="393"/>
      <c r="Q24" s="391">
        <v>7461</v>
      </c>
      <c r="R24" s="392"/>
      <c r="S24" s="392"/>
      <c r="T24" s="392"/>
      <c r="U24" s="392"/>
      <c r="V24" s="393"/>
      <c r="W24" s="457"/>
      <c r="X24" s="448"/>
      <c r="Y24" s="449"/>
      <c r="Z24" s="388" t="s">
        <v>152</v>
      </c>
      <c r="AA24" s="389"/>
      <c r="AB24" s="389"/>
      <c r="AC24" s="389"/>
      <c r="AD24" s="389"/>
      <c r="AE24" s="389"/>
      <c r="AF24" s="389"/>
      <c r="AG24" s="390"/>
      <c r="AH24" s="391">
        <v>113</v>
      </c>
      <c r="AI24" s="392"/>
      <c r="AJ24" s="392"/>
      <c r="AK24" s="392"/>
      <c r="AL24" s="393"/>
      <c r="AM24" s="391">
        <v>335384</v>
      </c>
      <c r="AN24" s="392"/>
      <c r="AO24" s="392"/>
      <c r="AP24" s="392"/>
      <c r="AQ24" s="392"/>
      <c r="AR24" s="393"/>
      <c r="AS24" s="391">
        <v>2968</v>
      </c>
      <c r="AT24" s="392"/>
      <c r="AU24" s="392"/>
      <c r="AV24" s="392"/>
      <c r="AW24" s="392"/>
      <c r="AX24" s="394"/>
      <c r="AY24" s="382" t="s">
        <v>153</v>
      </c>
      <c r="AZ24" s="383"/>
      <c r="BA24" s="383"/>
      <c r="BB24" s="383"/>
      <c r="BC24" s="383"/>
      <c r="BD24" s="383"/>
      <c r="BE24" s="383"/>
      <c r="BF24" s="383"/>
      <c r="BG24" s="383"/>
      <c r="BH24" s="383"/>
      <c r="BI24" s="383"/>
      <c r="BJ24" s="383"/>
      <c r="BK24" s="383"/>
      <c r="BL24" s="383"/>
      <c r="BM24" s="384"/>
      <c r="BN24" s="415">
        <v>4555937</v>
      </c>
      <c r="BO24" s="416"/>
      <c r="BP24" s="416"/>
      <c r="BQ24" s="416"/>
      <c r="BR24" s="416"/>
      <c r="BS24" s="416"/>
      <c r="BT24" s="416"/>
      <c r="BU24" s="417"/>
      <c r="BV24" s="415">
        <v>4651759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154</v>
      </c>
      <c r="F25" s="389"/>
      <c r="G25" s="389"/>
      <c r="H25" s="389"/>
      <c r="I25" s="389"/>
      <c r="J25" s="389"/>
      <c r="K25" s="390"/>
      <c r="L25" s="391">
        <v>1</v>
      </c>
      <c r="M25" s="392"/>
      <c r="N25" s="392"/>
      <c r="O25" s="392"/>
      <c r="P25" s="393"/>
      <c r="Q25" s="391">
        <v>6089</v>
      </c>
      <c r="R25" s="392"/>
      <c r="S25" s="392"/>
      <c r="T25" s="392"/>
      <c r="U25" s="392"/>
      <c r="V25" s="393"/>
      <c r="W25" s="457"/>
      <c r="X25" s="448"/>
      <c r="Y25" s="449"/>
      <c r="Z25" s="388" t="s">
        <v>155</v>
      </c>
      <c r="AA25" s="389"/>
      <c r="AB25" s="389"/>
      <c r="AC25" s="389"/>
      <c r="AD25" s="389"/>
      <c r="AE25" s="389"/>
      <c r="AF25" s="389"/>
      <c r="AG25" s="390"/>
      <c r="AH25" s="391" t="s">
        <v>119</v>
      </c>
      <c r="AI25" s="392"/>
      <c r="AJ25" s="392"/>
      <c r="AK25" s="392"/>
      <c r="AL25" s="393"/>
      <c r="AM25" s="391" t="s">
        <v>119</v>
      </c>
      <c r="AN25" s="392"/>
      <c r="AO25" s="392"/>
      <c r="AP25" s="392"/>
      <c r="AQ25" s="392"/>
      <c r="AR25" s="393"/>
      <c r="AS25" s="391" t="s">
        <v>119</v>
      </c>
      <c r="AT25" s="392"/>
      <c r="AU25" s="392"/>
      <c r="AV25" s="392"/>
      <c r="AW25" s="392"/>
      <c r="AX25" s="394"/>
      <c r="AY25" s="407" t="s">
        <v>156</v>
      </c>
      <c r="AZ25" s="408"/>
      <c r="BA25" s="408"/>
      <c r="BB25" s="408"/>
      <c r="BC25" s="408"/>
      <c r="BD25" s="408"/>
      <c r="BE25" s="408"/>
      <c r="BF25" s="408"/>
      <c r="BG25" s="408"/>
      <c r="BH25" s="408"/>
      <c r="BI25" s="408"/>
      <c r="BJ25" s="408"/>
      <c r="BK25" s="408"/>
      <c r="BL25" s="408"/>
      <c r="BM25" s="409"/>
      <c r="BN25" s="410">
        <v>1699366</v>
      </c>
      <c r="BO25" s="411"/>
      <c r="BP25" s="411"/>
      <c r="BQ25" s="411"/>
      <c r="BR25" s="411"/>
      <c r="BS25" s="411"/>
      <c r="BT25" s="411"/>
      <c r="BU25" s="412"/>
      <c r="BV25" s="410">
        <v>1930723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157</v>
      </c>
      <c r="F26" s="389"/>
      <c r="G26" s="389"/>
      <c r="H26" s="389"/>
      <c r="I26" s="389"/>
      <c r="J26" s="389"/>
      <c r="K26" s="390"/>
      <c r="L26" s="391">
        <v>1</v>
      </c>
      <c r="M26" s="392"/>
      <c r="N26" s="392"/>
      <c r="O26" s="392"/>
      <c r="P26" s="393"/>
      <c r="Q26" s="391">
        <v>5557</v>
      </c>
      <c r="R26" s="392"/>
      <c r="S26" s="392"/>
      <c r="T26" s="392"/>
      <c r="U26" s="392"/>
      <c r="V26" s="393"/>
      <c r="W26" s="457"/>
      <c r="X26" s="448"/>
      <c r="Y26" s="449"/>
      <c r="Z26" s="388" t="s">
        <v>158</v>
      </c>
      <c r="AA26" s="470"/>
      <c r="AB26" s="470"/>
      <c r="AC26" s="470"/>
      <c r="AD26" s="470"/>
      <c r="AE26" s="470"/>
      <c r="AF26" s="470"/>
      <c r="AG26" s="471"/>
      <c r="AH26" s="391">
        <v>1</v>
      </c>
      <c r="AI26" s="392"/>
      <c r="AJ26" s="392"/>
      <c r="AK26" s="392"/>
      <c r="AL26" s="393"/>
      <c r="AM26" s="391" t="s">
        <v>159</v>
      </c>
      <c r="AN26" s="392"/>
      <c r="AO26" s="392"/>
      <c r="AP26" s="392"/>
      <c r="AQ26" s="392"/>
      <c r="AR26" s="393"/>
      <c r="AS26" s="391" t="s">
        <v>159</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119</v>
      </c>
      <c r="BO26" s="416"/>
      <c r="BP26" s="416"/>
      <c r="BQ26" s="416"/>
      <c r="BR26" s="416"/>
      <c r="BS26" s="416"/>
      <c r="BT26" s="416"/>
      <c r="BU26" s="417"/>
      <c r="BV26" s="415" t="s">
        <v>119</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3300</v>
      </c>
      <c r="R27" s="392"/>
      <c r="S27" s="392"/>
      <c r="T27" s="392"/>
      <c r="U27" s="392"/>
      <c r="V27" s="393"/>
      <c r="W27" s="457"/>
      <c r="X27" s="448"/>
      <c r="Y27" s="449"/>
      <c r="Z27" s="388" t="s">
        <v>162</v>
      </c>
      <c r="AA27" s="389"/>
      <c r="AB27" s="389"/>
      <c r="AC27" s="389"/>
      <c r="AD27" s="389"/>
      <c r="AE27" s="389"/>
      <c r="AF27" s="389"/>
      <c r="AG27" s="390"/>
      <c r="AH27" s="391">
        <v>18</v>
      </c>
      <c r="AI27" s="392"/>
      <c r="AJ27" s="392"/>
      <c r="AK27" s="392"/>
      <c r="AL27" s="393"/>
      <c r="AM27" s="391">
        <v>54270</v>
      </c>
      <c r="AN27" s="392"/>
      <c r="AO27" s="392"/>
      <c r="AP27" s="392"/>
      <c r="AQ27" s="392"/>
      <c r="AR27" s="393"/>
      <c r="AS27" s="391">
        <v>3015</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74800</v>
      </c>
      <c r="BO27" s="419"/>
      <c r="BP27" s="419"/>
      <c r="BQ27" s="419"/>
      <c r="BR27" s="419"/>
      <c r="BS27" s="419"/>
      <c r="BT27" s="419"/>
      <c r="BU27" s="420"/>
      <c r="BV27" s="418">
        <v>91144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2640</v>
      </c>
      <c r="R28" s="392"/>
      <c r="S28" s="392"/>
      <c r="T28" s="392"/>
      <c r="U28" s="392"/>
      <c r="V28" s="393"/>
      <c r="W28" s="457"/>
      <c r="X28" s="448"/>
      <c r="Y28" s="449"/>
      <c r="Z28" s="388" t="s">
        <v>165</v>
      </c>
      <c r="AA28" s="389"/>
      <c r="AB28" s="389"/>
      <c r="AC28" s="389"/>
      <c r="AD28" s="389"/>
      <c r="AE28" s="389"/>
      <c r="AF28" s="389"/>
      <c r="AG28" s="390"/>
      <c r="AH28" s="391" t="s">
        <v>119</v>
      </c>
      <c r="AI28" s="392"/>
      <c r="AJ28" s="392"/>
      <c r="AK28" s="392"/>
      <c r="AL28" s="393"/>
      <c r="AM28" s="391" t="s">
        <v>119</v>
      </c>
      <c r="AN28" s="392"/>
      <c r="AO28" s="392"/>
      <c r="AP28" s="392"/>
      <c r="AQ28" s="392"/>
      <c r="AR28" s="393"/>
      <c r="AS28" s="391" t="s">
        <v>119</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873018</v>
      </c>
      <c r="BO28" s="411"/>
      <c r="BP28" s="411"/>
      <c r="BQ28" s="411"/>
      <c r="BR28" s="411"/>
      <c r="BS28" s="411"/>
      <c r="BT28" s="411"/>
      <c r="BU28" s="412"/>
      <c r="BV28" s="410">
        <v>820799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14</v>
      </c>
      <c r="M29" s="392"/>
      <c r="N29" s="392"/>
      <c r="O29" s="392"/>
      <c r="P29" s="393"/>
      <c r="Q29" s="391">
        <v>2400</v>
      </c>
      <c r="R29" s="392"/>
      <c r="S29" s="392"/>
      <c r="T29" s="392"/>
      <c r="U29" s="392"/>
      <c r="V29" s="393"/>
      <c r="W29" s="458"/>
      <c r="X29" s="459"/>
      <c r="Y29" s="460"/>
      <c r="Z29" s="388" t="s">
        <v>169</v>
      </c>
      <c r="AA29" s="389"/>
      <c r="AB29" s="389"/>
      <c r="AC29" s="389"/>
      <c r="AD29" s="389"/>
      <c r="AE29" s="389"/>
      <c r="AF29" s="389"/>
      <c r="AG29" s="390"/>
      <c r="AH29" s="391">
        <v>131</v>
      </c>
      <c r="AI29" s="392"/>
      <c r="AJ29" s="392"/>
      <c r="AK29" s="392"/>
      <c r="AL29" s="393"/>
      <c r="AM29" s="391">
        <v>389654</v>
      </c>
      <c r="AN29" s="392"/>
      <c r="AO29" s="392"/>
      <c r="AP29" s="392"/>
      <c r="AQ29" s="392"/>
      <c r="AR29" s="393"/>
      <c r="AS29" s="391">
        <v>2974</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94862</v>
      </c>
      <c r="BO29" s="416"/>
      <c r="BP29" s="416"/>
      <c r="BQ29" s="416"/>
      <c r="BR29" s="416"/>
      <c r="BS29" s="416"/>
      <c r="BT29" s="416"/>
      <c r="BU29" s="417"/>
      <c r="BV29" s="415">
        <v>94848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100.8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463164</v>
      </c>
      <c r="BO30" s="419"/>
      <c r="BP30" s="419"/>
      <c r="BQ30" s="419"/>
      <c r="BR30" s="419"/>
      <c r="BS30" s="419"/>
      <c r="BT30" s="419"/>
      <c r="BU30" s="420"/>
      <c r="BV30" s="418">
        <v>1030404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白河地方広域市町村圏整備組合（一般会計）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白河地方土地開発公社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白河地方広域市町村圏整備組合（水道用水供給事業会計）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8</v>
      </c>
      <c r="BF36" s="375"/>
      <c r="BG36" s="374" t="str">
        <f>IF('各会計、関係団体の財政状況及び健全化判断比率'!B34="","",'各会計、関係団体の財政状況及び健全化判断比率'!B34)</f>
        <v>土地造成事業特別会計</v>
      </c>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福島県後期高齢者医療広域連合（一般会計）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福島県後期高齢者医療広域連合後期高齢者医療特別会計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福島県市町村総合事務組合（一般会計）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福島県市町村総合事務組合（消防補償等特別会計）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福島県市町村総合事務組合（消防賞じゅつ金特別会計）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福島県市町村総合事務組合（非常勤職員公務災害補償特別会計）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福島県市町村総合事務組合（自治会館管理特別会計）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8"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526</v>
      </c>
      <c r="D34" s="1184"/>
      <c r="E34" s="1185"/>
      <c r="F34" s="32">
        <v>10.08</v>
      </c>
      <c r="G34" s="33">
        <v>9.15</v>
      </c>
      <c r="H34" s="33">
        <v>8.11</v>
      </c>
      <c r="I34" s="33">
        <v>7.04</v>
      </c>
      <c r="J34" s="34">
        <v>6.22</v>
      </c>
      <c r="K34" s="22"/>
      <c r="L34" s="22"/>
      <c r="M34" s="22"/>
      <c r="N34" s="22"/>
      <c r="O34" s="22"/>
      <c r="P34" s="22"/>
    </row>
    <row r="35" spans="1:16" ht="39" customHeight="1" x14ac:dyDescent="0.15">
      <c r="A35" s="22"/>
      <c r="B35" s="35"/>
      <c r="C35" s="1178" t="s">
        <v>527</v>
      </c>
      <c r="D35" s="1179"/>
      <c r="E35" s="1180"/>
      <c r="F35" s="36">
        <v>4.92</v>
      </c>
      <c r="G35" s="37">
        <v>7.59</v>
      </c>
      <c r="H35" s="37">
        <v>9.48</v>
      </c>
      <c r="I35" s="37">
        <v>5.62</v>
      </c>
      <c r="J35" s="38">
        <v>4.59</v>
      </c>
      <c r="K35" s="22"/>
      <c r="L35" s="22"/>
      <c r="M35" s="22"/>
      <c r="N35" s="22"/>
      <c r="O35" s="22"/>
      <c r="P35" s="22"/>
    </row>
    <row r="36" spans="1:16" ht="39" customHeight="1" x14ac:dyDescent="0.15">
      <c r="A36" s="22"/>
      <c r="B36" s="35"/>
      <c r="C36" s="1178" t="s">
        <v>528</v>
      </c>
      <c r="D36" s="1179"/>
      <c r="E36" s="1180"/>
      <c r="F36" s="36">
        <v>4.96</v>
      </c>
      <c r="G36" s="37">
        <v>5.14</v>
      </c>
      <c r="H36" s="37">
        <v>4.5199999999999996</v>
      </c>
      <c r="I36" s="37">
        <v>3.18</v>
      </c>
      <c r="J36" s="38">
        <v>4.3099999999999996</v>
      </c>
      <c r="K36" s="22"/>
      <c r="L36" s="22"/>
      <c r="M36" s="22"/>
      <c r="N36" s="22"/>
      <c r="O36" s="22"/>
      <c r="P36" s="22"/>
    </row>
    <row r="37" spans="1:16" ht="39" customHeight="1" x14ac:dyDescent="0.15">
      <c r="A37" s="22"/>
      <c r="B37" s="35"/>
      <c r="C37" s="1178" t="s">
        <v>529</v>
      </c>
      <c r="D37" s="1179"/>
      <c r="E37" s="1180"/>
      <c r="F37" s="36">
        <v>0.09</v>
      </c>
      <c r="G37" s="37">
        <v>0.04</v>
      </c>
      <c r="H37" s="37">
        <v>0.04</v>
      </c>
      <c r="I37" s="37">
        <v>0.61</v>
      </c>
      <c r="J37" s="38">
        <v>0.53</v>
      </c>
      <c r="K37" s="22"/>
      <c r="L37" s="22"/>
      <c r="M37" s="22"/>
      <c r="N37" s="22"/>
      <c r="O37" s="22"/>
      <c r="P37" s="22"/>
    </row>
    <row r="38" spans="1:16" ht="39" customHeight="1" x14ac:dyDescent="0.15">
      <c r="A38" s="22"/>
      <c r="B38" s="35"/>
      <c r="C38" s="1178" t="s">
        <v>530</v>
      </c>
      <c r="D38" s="1179"/>
      <c r="E38" s="1180"/>
      <c r="F38" s="36">
        <v>0.01</v>
      </c>
      <c r="G38" s="37">
        <v>0.01</v>
      </c>
      <c r="H38" s="37">
        <v>0.01</v>
      </c>
      <c r="I38" s="37">
        <v>0.01</v>
      </c>
      <c r="J38" s="38">
        <v>0.01</v>
      </c>
      <c r="K38" s="22"/>
      <c r="L38" s="22"/>
      <c r="M38" s="22"/>
      <c r="N38" s="22"/>
      <c r="O38" s="22"/>
      <c r="P38" s="22"/>
    </row>
    <row r="39" spans="1:16" ht="39" customHeight="1" x14ac:dyDescent="0.15">
      <c r="A39" s="22"/>
      <c r="B39" s="35"/>
      <c r="C39" s="1178" t="s">
        <v>531</v>
      </c>
      <c r="D39" s="1179"/>
      <c r="E39" s="1180"/>
      <c r="F39" s="36">
        <v>0.02</v>
      </c>
      <c r="G39" s="37">
        <v>0</v>
      </c>
      <c r="H39" s="37">
        <v>0</v>
      </c>
      <c r="I39" s="37">
        <v>0</v>
      </c>
      <c r="J39" s="38">
        <v>0</v>
      </c>
      <c r="K39" s="22"/>
      <c r="L39" s="22"/>
      <c r="M39" s="22"/>
      <c r="N39" s="22"/>
      <c r="O39" s="22"/>
      <c r="P39" s="22"/>
    </row>
    <row r="40" spans="1:16" ht="39" customHeight="1" x14ac:dyDescent="0.15">
      <c r="A40" s="22"/>
      <c r="B40" s="35"/>
      <c r="C40" s="1178" t="s">
        <v>532</v>
      </c>
      <c r="D40" s="1179"/>
      <c r="E40" s="1180"/>
      <c r="F40" s="36">
        <v>2.38</v>
      </c>
      <c r="G40" s="37">
        <v>0.87</v>
      </c>
      <c r="H40" s="37">
        <v>0</v>
      </c>
      <c r="I40" s="37">
        <v>0</v>
      </c>
      <c r="J40" s="38">
        <v>0</v>
      </c>
      <c r="K40" s="22"/>
      <c r="L40" s="22"/>
      <c r="M40" s="22"/>
      <c r="N40" s="22"/>
      <c r="O40" s="22"/>
      <c r="P40" s="22"/>
    </row>
    <row r="41" spans="1:16" ht="39" customHeight="1" x14ac:dyDescent="0.15">
      <c r="A41" s="22"/>
      <c r="B41" s="35"/>
      <c r="C41" s="1178" t="s">
        <v>533</v>
      </c>
      <c r="D41" s="1179"/>
      <c r="E41" s="1180"/>
      <c r="F41" s="36">
        <v>4.28</v>
      </c>
      <c r="G41" s="37">
        <v>0.17</v>
      </c>
      <c r="H41" s="37">
        <v>0</v>
      </c>
      <c r="I41" s="37">
        <v>0</v>
      </c>
      <c r="J41" s="38">
        <v>0</v>
      </c>
      <c r="K41" s="22"/>
      <c r="L41" s="22"/>
      <c r="M41" s="22"/>
      <c r="N41" s="22"/>
      <c r="O41" s="22"/>
      <c r="P41" s="22"/>
    </row>
    <row r="42" spans="1:16" ht="39" customHeight="1" x14ac:dyDescent="0.15">
      <c r="A42" s="22"/>
      <c r="B42" s="39"/>
      <c r="C42" s="1178" t="s">
        <v>534</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535</v>
      </c>
      <c r="D43" s="1182"/>
      <c r="E43" s="1183"/>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9"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793</v>
      </c>
      <c r="L45" s="60">
        <v>759</v>
      </c>
      <c r="M45" s="60">
        <v>743</v>
      </c>
      <c r="N45" s="60">
        <v>740</v>
      </c>
      <c r="O45" s="61">
        <v>739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353</v>
      </c>
      <c r="L48" s="64">
        <v>321</v>
      </c>
      <c r="M48" s="64">
        <v>309</v>
      </c>
      <c r="N48" s="64">
        <v>308</v>
      </c>
      <c r="O48" s="65">
        <v>335</v>
      </c>
      <c r="P48" s="48"/>
      <c r="Q48" s="48"/>
      <c r="R48" s="48"/>
      <c r="S48" s="48"/>
      <c r="T48" s="48"/>
      <c r="U48" s="48"/>
    </row>
    <row r="49" spans="1:21" ht="30.75" customHeight="1" x14ac:dyDescent="0.15">
      <c r="A49" s="48"/>
      <c r="B49" s="1196"/>
      <c r="C49" s="1197"/>
      <c r="D49" s="62"/>
      <c r="E49" s="1188" t="s">
        <v>16</v>
      </c>
      <c r="F49" s="1188"/>
      <c r="G49" s="1188"/>
      <c r="H49" s="1188"/>
      <c r="I49" s="1188"/>
      <c r="J49" s="1189"/>
      <c r="K49" s="63">
        <v>36</v>
      </c>
      <c r="L49" s="64">
        <v>44</v>
      </c>
      <c r="M49" s="64">
        <v>37</v>
      </c>
      <c r="N49" s="64">
        <v>39</v>
      </c>
      <c r="O49" s="65">
        <v>41</v>
      </c>
      <c r="P49" s="48"/>
      <c r="Q49" s="48"/>
      <c r="R49" s="48"/>
      <c r="S49" s="48"/>
      <c r="T49" s="48"/>
      <c r="U49" s="48"/>
    </row>
    <row r="50" spans="1:21" ht="30.75" customHeight="1" x14ac:dyDescent="0.15">
      <c r="A50" s="48"/>
      <c r="B50" s="1196"/>
      <c r="C50" s="1197"/>
      <c r="D50" s="62"/>
      <c r="E50" s="1188" t="s">
        <v>17</v>
      </c>
      <c r="F50" s="1188"/>
      <c r="G50" s="1188"/>
      <c r="H50" s="1188"/>
      <c r="I50" s="1188"/>
      <c r="J50" s="1189"/>
      <c r="K50" s="63">
        <v>115</v>
      </c>
      <c r="L50" s="64">
        <v>135</v>
      </c>
      <c r="M50" s="64">
        <v>115</v>
      </c>
      <c r="N50" s="64">
        <v>79</v>
      </c>
      <c r="O50" s="65">
        <v>63</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666</v>
      </c>
      <c r="L52" s="64">
        <v>681</v>
      </c>
      <c r="M52" s="64">
        <v>707</v>
      </c>
      <c r="N52" s="64">
        <v>692</v>
      </c>
      <c r="O52" s="65">
        <v>674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631</v>
      </c>
      <c r="L53" s="69">
        <v>578</v>
      </c>
      <c r="M53" s="69">
        <v>497</v>
      </c>
      <c r="N53" s="69">
        <v>474</v>
      </c>
      <c r="O53" s="70">
        <v>504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F9"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14" t="s">
        <v>24</v>
      </c>
      <c r="C41" s="1215"/>
      <c r="D41" s="81"/>
      <c r="E41" s="1216" t="s">
        <v>25</v>
      </c>
      <c r="F41" s="1216"/>
      <c r="G41" s="1216"/>
      <c r="H41" s="1217"/>
      <c r="I41" s="82">
        <v>7788</v>
      </c>
      <c r="J41" s="83">
        <v>7813</v>
      </c>
      <c r="K41" s="83">
        <v>7891</v>
      </c>
      <c r="L41" s="83">
        <v>8352</v>
      </c>
      <c r="M41" s="84">
        <v>8406</v>
      </c>
    </row>
    <row r="42" spans="2:13" ht="27.75" customHeight="1" x14ac:dyDescent="0.15">
      <c r="B42" s="1204"/>
      <c r="C42" s="1205"/>
      <c r="D42" s="85"/>
      <c r="E42" s="1208" t="s">
        <v>26</v>
      </c>
      <c r="F42" s="1208"/>
      <c r="G42" s="1208"/>
      <c r="H42" s="1209"/>
      <c r="I42" s="86">
        <v>2294</v>
      </c>
      <c r="J42" s="87">
        <v>1530</v>
      </c>
      <c r="K42" s="87">
        <v>1428</v>
      </c>
      <c r="L42" s="87">
        <v>1333</v>
      </c>
      <c r="M42" s="88">
        <v>1245</v>
      </c>
    </row>
    <row r="43" spans="2:13" ht="27.75" customHeight="1" x14ac:dyDescent="0.15">
      <c r="B43" s="1204"/>
      <c r="C43" s="1205"/>
      <c r="D43" s="85"/>
      <c r="E43" s="1208" t="s">
        <v>27</v>
      </c>
      <c r="F43" s="1208"/>
      <c r="G43" s="1208"/>
      <c r="H43" s="1209"/>
      <c r="I43" s="86">
        <v>4421</v>
      </c>
      <c r="J43" s="87">
        <v>4523</v>
      </c>
      <c r="K43" s="87">
        <v>4561</v>
      </c>
      <c r="L43" s="87">
        <v>4224</v>
      </c>
      <c r="M43" s="88">
        <v>4032</v>
      </c>
    </row>
    <row r="44" spans="2:13" ht="27.75" customHeight="1" x14ac:dyDescent="0.15">
      <c r="B44" s="1204"/>
      <c r="C44" s="1205"/>
      <c r="D44" s="85"/>
      <c r="E44" s="1208" t="s">
        <v>28</v>
      </c>
      <c r="F44" s="1208"/>
      <c r="G44" s="1208"/>
      <c r="H44" s="1209"/>
      <c r="I44" s="86">
        <v>252</v>
      </c>
      <c r="J44" s="87">
        <v>213</v>
      </c>
      <c r="K44" s="87">
        <v>156</v>
      </c>
      <c r="L44" s="87">
        <v>124</v>
      </c>
      <c r="M44" s="88">
        <v>89</v>
      </c>
    </row>
    <row r="45" spans="2:13" ht="27.75" customHeight="1" x14ac:dyDescent="0.15">
      <c r="B45" s="1204"/>
      <c r="C45" s="1205"/>
      <c r="D45" s="85"/>
      <c r="E45" s="1208" t="s">
        <v>29</v>
      </c>
      <c r="F45" s="1208"/>
      <c r="G45" s="1208"/>
      <c r="H45" s="1209"/>
      <c r="I45" s="86">
        <v>1598</v>
      </c>
      <c r="J45" s="87">
        <v>1597</v>
      </c>
      <c r="K45" s="87">
        <v>1317</v>
      </c>
      <c r="L45" s="87">
        <v>1312</v>
      </c>
      <c r="M45" s="88">
        <v>1178</v>
      </c>
    </row>
    <row r="46" spans="2:13" ht="27.75" customHeight="1" x14ac:dyDescent="0.15">
      <c r="B46" s="1204"/>
      <c r="C46" s="1205"/>
      <c r="D46" s="89"/>
      <c r="E46" s="1208" t="s">
        <v>30</v>
      </c>
      <c r="F46" s="1208"/>
      <c r="G46" s="1208"/>
      <c r="H46" s="1209"/>
      <c r="I46" s="86" t="s">
        <v>477</v>
      </c>
      <c r="J46" s="87" t="s">
        <v>477</v>
      </c>
      <c r="K46" s="87" t="s">
        <v>477</v>
      </c>
      <c r="L46" s="87" t="s">
        <v>477</v>
      </c>
      <c r="M46" s="88">
        <v>18</v>
      </c>
    </row>
    <row r="47" spans="2:13" ht="27.75" customHeight="1" x14ac:dyDescent="0.15">
      <c r="B47" s="1204"/>
      <c r="C47" s="1205"/>
      <c r="D47" s="90"/>
      <c r="E47" s="1218" t="s">
        <v>31</v>
      </c>
      <c r="F47" s="1219"/>
      <c r="G47" s="1219"/>
      <c r="H47" s="1220"/>
      <c r="I47" s="86" t="s">
        <v>477</v>
      </c>
      <c r="J47" s="87" t="s">
        <v>477</v>
      </c>
      <c r="K47" s="87" t="s">
        <v>477</v>
      </c>
      <c r="L47" s="87" t="s">
        <v>477</v>
      </c>
      <c r="M47" s="88" t="s">
        <v>477</v>
      </c>
    </row>
    <row r="48" spans="2:13" ht="27.75" customHeight="1" x14ac:dyDescent="0.15">
      <c r="B48" s="1204"/>
      <c r="C48" s="1205"/>
      <c r="D48" s="85"/>
      <c r="E48" s="1208" t="s">
        <v>32</v>
      </c>
      <c r="F48" s="1208"/>
      <c r="G48" s="1208"/>
      <c r="H48" s="1209"/>
      <c r="I48" s="86" t="s">
        <v>477</v>
      </c>
      <c r="J48" s="87" t="s">
        <v>477</v>
      </c>
      <c r="K48" s="87" t="s">
        <v>477</v>
      </c>
      <c r="L48" s="87" t="s">
        <v>477</v>
      </c>
      <c r="M48" s="88" t="s">
        <v>477</v>
      </c>
    </row>
    <row r="49" spans="2:13" ht="27.75" customHeight="1" x14ac:dyDescent="0.15">
      <c r="B49" s="1206"/>
      <c r="C49" s="1207"/>
      <c r="D49" s="85"/>
      <c r="E49" s="1208" t="s">
        <v>33</v>
      </c>
      <c r="F49" s="1208"/>
      <c r="G49" s="1208"/>
      <c r="H49" s="1209"/>
      <c r="I49" s="86" t="s">
        <v>477</v>
      </c>
      <c r="J49" s="87" t="s">
        <v>477</v>
      </c>
      <c r="K49" s="87" t="s">
        <v>477</v>
      </c>
      <c r="L49" s="87" t="s">
        <v>477</v>
      </c>
      <c r="M49" s="88" t="s">
        <v>477</v>
      </c>
    </row>
    <row r="50" spans="2:13" ht="27.75" customHeight="1" x14ac:dyDescent="0.15">
      <c r="B50" s="1202" t="s">
        <v>34</v>
      </c>
      <c r="C50" s="1203"/>
      <c r="D50" s="91"/>
      <c r="E50" s="1208" t="s">
        <v>35</v>
      </c>
      <c r="F50" s="1208"/>
      <c r="G50" s="1208"/>
      <c r="H50" s="1209"/>
      <c r="I50" s="86">
        <v>1622</v>
      </c>
      <c r="J50" s="87">
        <v>1624</v>
      </c>
      <c r="K50" s="87">
        <v>1492</v>
      </c>
      <c r="L50" s="87">
        <v>1763</v>
      </c>
      <c r="M50" s="88">
        <v>1878</v>
      </c>
    </row>
    <row r="51" spans="2:13" ht="27.75" customHeight="1" x14ac:dyDescent="0.15">
      <c r="B51" s="1204"/>
      <c r="C51" s="1205"/>
      <c r="D51" s="85"/>
      <c r="E51" s="1208" t="s">
        <v>36</v>
      </c>
      <c r="F51" s="1208"/>
      <c r="G51" s="1208"/>
      <c r="H51" s="1209"/>
      <c r="I51" s="86">
        <v>201</v>
      </c>
      <c r="J51" s="87">
        <v>184</v>
      </c>
      <c r="K51" s="87">
        <v>167</v>
      </c>
      <c r="L51" s="87">
        <v>167</v>
      </c>
      <c r="M51" s="88">
        <v>167</v>
      </c>
    </row>
    <row r="52" spans="2:13" ht="27.75" customHeight="1" x14ac:dyDescent="0.15">
      <c r="B52" s="1206"/>
      <c r="C52" s="1207"/>
      <c r="D52" s="85"/>
      <c r="E52" s="1208" t="s">
        <v>37</v>
      </c>
      <c r="F52" s="1208"/>
      <c r="G52" s="1208"/>
      <c r="H52" s="1209"/>
      <c r="I52" s="86">
        <v>8544</v>
      </c>
      <c r="J52" s="87">
        <v>8384</v>
      </c>
      <c r="K52" s="87">
        <v>8359</v>
      </c>
      <c r="L52" s="87">
        <v>8710</v>
      </c>
      <c r="M52" s="88">
        <v>8575</v>
      </c>
    </row>
    <row r="53" spans="2:13" ht="27.75" customHeight="1" thickBot="1" x14ac:dyDescent="0.2">
      <c r="B53" s="1210" t="s">
        <v>21</v>
      </c>
      <c r="C53" s="1211"/>
      <c r="D53" s="92"/>
      <c r="E53" s="1212" t="s">
        <v>38</v>
      </c>
      <c r="F53" s="1212"/>
      <c r="G53" s="1212"/>
      <c r="H53" s="1213"/>
      <c r="I53" s="93">
        <v>5986</v>
      </c>
      <c r="J53" s="94">
        <v>5484</v>
      </c>
      <c r="K53" s="94">
        <v>5335</v>
      </c>
      <c r="L53" s="94">
        <v>4705</v>
      </c>
      <c r="M53" s="95">
        <v>4347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46989</v>
      </c>
      <c r="E3" s="118"/>
      <c r="F3" s="119">
        <v>70582</v>
      </c>
      <c r="G3" s="120"/>
      <c r="H3" s="121"/>
    </row>
    <row r="4" spans="1:8" x14ac:dyDescent="0.15">
      <c r="A4" s="122"/>
      <c r="B4" s="123"/>
      <c r="C4" s="124"/>
      <c r="D4" s="125">
        <v>30327</v>
      </c>
      <c r="E4" s="126"/>
      <c r="F4" s="127">
        <v>36117</v>
      </c>
      <c r="G4" s="128"/>
      <c r="H4" s="129"/>
    </row>
    <row r="5" spans="1:8" x14ac:dyDescent="0.15">
      <c r="A5" s="110" t="s">
        <v>511</v>
      </c>
      <c r="B5" s="115"/>
      <c r="C5" s="116"/>
      <c r="D5" s="117">
        <v>100753</v>
      </c>
      <c r="E5" s="118"/>
      <c r="F5" s="119">
        <v>81990</v>
      </c>
      <c r="G5" s="120"/>
      <c r="H5" s="121"/>
    </row>
    <row r="6" spans="1:8" x14ac:dyDescent="0.15">
      <c r="A6" s="122"/>
      <c r="B6" s="123"/>
      <c r="C6" s="124"/>
      <c r="D6" s="125">
        <v>40457</v>
      </c>
      <c r="E6" s="126"/>
      <c r="F6" s="127">
        <v>34482</v>
      </c>
      <c r="G6" s="128"/>
      <c r="H6" s="129"/>
    </row>
    <row r="7" spans="1:8" x14ac:dyDescent="0.15">
      <c r="A7" s="110" t="s">
        <v>512</v>
      </c>
      <c r="B7" s="115"/>
      <c r="C7" s="116"/>
      <c r="D7" s="117">
        <v>130262</v>
      </c>
      <c r="E7" s="118"/>
      <c r="F7" s="119">
        <v>87551</v>
      </c>
      <c r="G7" s="120"/>
      <c r="H7" s="121"/>
    </row>
    <row r="8" spans="1:8" x14ac:dyDescent="0.15">
      <c r="A8" s="122"/>
      <c r="B8" s="123"/>
      <c r="C8" s="124"/>
      <c r="D8" s="125">
        <v>27168</v>
      </c>
      <c r="E8" s="126"/>
      <c r="F8" s="127">
        <v>43994</v>
      </c>
      <c r="G8" s="128"/>
      <c r="H8" s="129"/>
    </row>
    <row r="9" spans="1:8" x14ac:dyDescent="0.15">
      <c r="A9" s="110" t="s">
        <v>513</v>
      </c>
      <c r="B9" s="115"/>
      <c r="C9" s="116"/>
      <c r="D9" s="117">
        <v>131224</v>
      </c>
      <c r="E9" s="118"/>
      <c r="F9" s="119">
        <v>77577</v>
      </c>
      <c r="G9" s="120"/>
      <c r="H9" s="121"/>
    </row>
    <row r="10" spans="1:8" x14ac:dyDescent="0.15">
      <c r="A10" s="122"/>
      <c r="B10" s="123"/>
      <c r="C10" s="124"/>
      <c r="D10" s="125">
        <v>37268</v>
      </c>
      <c r="E10" s="126"/>
      <c r="F10" s="127">
        <v>40870</v>
      </c>
      <c r="G10" s="128"/>
      <c r="H10" s="129"/>
    </row>
    <row r="11" spans="1:8" x14ac:dyDescent="0.15">
      <c r="A11" s="110" t="s">
        <v>514</v>
      </c>
      <c r="B11" s="115"/>
      <c r="C11" s="116"/>
      <c r="D11" s="117">
        <v>105115</v>
      </c>
      <c r="E11" s="118"/>
      <c r="F11" s="119">
        <v>115123</v>
      </c>
      <c r="G11" s="120"/>
      <c r="H11" s="121"/>
    </row>
    <row r="12" spans="1:8" x14ac:dyDescent="0.15">
      <c r="A12" s="122"/>
      <c r="B12" s="123"/>
      <c r="C12" s="130"/>
      <c r="D12" s="125">
        <v>18442</v>
      </c>
      <c r="E12" s="126"/>
      <c r="F12" s="127">
        <v>46026</v>
      </c>
      <c r="G12" s="128"/>
      <c r="H12" s="129"/>
    </row>
    <row r="13" spans="1:8" x14ac:dyDescent="0.15">
      <c r="A13" s="110"/>
      <c r="B13" s="115"/>
      <c r="C13" s="131"/>
      <c r="D13" s="132">
        <v>102869</v>
      </c>
      <c r="E13" s="133"/>
      <c r="F13" s="134">
        <v>86565</v>
      </c>
      <c r="G13" s="135"/>
      <c r="H13" s="121"/>
    </row>
    <row r="14" spans="1:8" x14ac:dyDescent="0.15">
      <c r="A14" s="122"/>
      <c r="B14" s="123"/>
      <c r="C14" s="124"/>
      <c r="D14" s="125">
        <v>30732</v>
      </c>
      <c r="E14" s="126"/>
      <c r="F14" s="127">
        <v>40298</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4.92</v>
      </c>
      <c r="C19" s="136">
        <f>ROUND(VALUE(SUBSTITUTE(実質収支比率等に係る経年分析!G$48,"▲","-")),2)</f>
        <v>7.59</v>
      </c>
      <c r="D19" s="136">
        <f>ROUND(VALUE(SUBSTITUTE(実質収支比率等に係る経年分析!H$48,"▲","-")),2)</f>
        <v>9.48</v>
      </c>
      <c r="E19" s="136">
        <f>ROUND(VALUE(SUBSTITUTE(実質収支比率等に係る経年分析!I$48,"▲","-")),2)</f>
        <v>5.62</v>
      </c>
      <c r="F19" s="136">
        <f>ROUND(VALUE(SUBSTITUTE(実質収支比率等に係る経年分析!J$48,"▲","-")),2)</f>
        <v>4.59</v>
      </c>
    </row>
    <row r="20" spans="1:11" x14ac:dyDescent="0.15">
      <c r="A20" s="136" t="s">
        <v>43</v>
      </c>
      <c r="B20" s="136">
        <f>ROUND(VALUE(SUBSTITUTE(実質収支比率等に係る経年分析!F$47,"▲","-")),2)</f>
        <v>18.21</v>
      </c>
      <c r="C20" s="136">
        <f>ROUND(VALUE(SUBSTITUTE(実質収支比率等に係る経年分析!G$47,"▲","-")),2)</f>
        <v>16.38</v>
      </c>
      <c r="D20" s="136">
        <f>ROUND(VALUE(SUBSTITUTE(実質収支比率等に係る経年分析!H$47,"▲","-")),2)</f>
        <v>13.56</v>
      </c>
      <c r="E20" s="136">
        <f>ROUND(VALUE(SUBSTITUTE(実質収支比率等に係る経年分析!I$47,"▲","-")),2)</f>
        <v>17.600000000000001</v>
      </c>
      <c r="F20" s="136">
        <f>ROUND(VALUE(SUBSTITUTE(実質収支比率等に係る経年分析!J$47,"▲","-")),2)</f>
        <v>19.39</v>
      </c>
    </row>
    <row r="21" spans="1:11" x14ac:dyDescent="0.15">
      <c r="A21" s="136" t="s">
        <v>44</v>
      </c>
      <c r="B21" s="136">
        <f>IF(ISNUMBER(VALUE(SUBSTITUTE(実質収支比率等に係る経年分析!F$49,"▲","-"))),ROUND(VALUE(SUBSTITUTE(実質収支比率等に係る経年分析!F$49,"▲","-")),2),NA())</f>
        <v>-15.63</v>
      </c>
      <c r="C21" s="136">
        <f>IF(ISNUMBER(VALUE(SUBSTITUTE(実質収支比率等に係る経年分析!G$49,"▲","-"))),ROUND(VALUE(SUBSTITUTE(実質収支比率等に係る経年分析!G$49,"▲","-")),2),NA())</f>
        <v>0.67</v>
      </c>
      <c r="D21" s="136">
        <f>IF(ISNUMBER(VALUE(SUBSTITUTE(実質収支比率等に係る経年分析!H$49,"▲","-"))),ROUND(VALUE(SUBSTITUTE(実質収支比率等に係る経年分析!H$49,"▲","-")),2),NA())</f>
        <v>-6.06</v>
      </c>
      <c r="E21" s="136">
        <f>IF(ISNUMBER(VALUE(SUBSTITUTE(実質収支比率等に係る経年分析!I$49,"▲","-"))),ROUND(VALUE(SUBSTITUTE(実質収支比率等に係る経年分析!I$49,"▲","-")),2),NA())</f>
        <v>-2.8</v>
      </c>
      <c r="F21" s="136">
        <f>IF(ISNUMBER(VALUE(SUBSTITUTE(実質収支比率等に係る経年分析!J$49,"▲","-"))),ROUND(VALUE(SUBSTITUTE(実質収支比率等に係る経年分析!J$49,"▲","-")),2),NA())</f>
        <v>-3.09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4.28</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0.17</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2.38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0.87</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土地造成事業特別会計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0.53</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4.96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5.14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4.5199999999999996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3.18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4.3099999999999996</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4.92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7.59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9.48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5.62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4.59</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10.08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9.15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8.11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7.04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6.22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666</v>
      </c>
      <c r="E42" s="138"/>
      <c r="F42" s="138"/>
      <c r="G42" s="138">
        <f>'実質公債費比率（分子）の構造'!L$52</f>
        <v>681</v>
      </c>
      <c r="H42" s="138"/>
      <c r="I42" s="138"/>
      <c r="J42" s="138">
        <f>'実質公債費比率（分子）の構造'!M$52</f>
        <v>707</v>
      </c>
      <c r="K42" s="138"/>
      <c r="L42" s="138"/>
      <c r="M42" s="138">
        <f>'実質公債費比率（分子）の構造'!N$52</f>
        <v>692</v>
      </c>
      <c r="N42" s="138"/>
      <c r="O42" s="138"/>
      <c r="P42" s="138">
        <f>'実質公債費比率（分子）の構造'!O$52</f>
        <v>674</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115</v>
      </c>
      <c r="C44" s="138"/>
      <c r="D44" s="138"/>
      <c r="E44" s="138">
        <f>'実質公債費比率（分子）の構造'!L$50</f>
        <v>135</v>
      </c>
      <c r="F44" s="138"/>
      <c r="G44" s="138"/>
      <c r="H44" s="138">
        <f>'実質公債費比率（分子）の構造'!M$50</f>
        <v>115</v>
      </c>
      <c r="I44" s="138"/>
      <c r="J44" s="138"/>
      <c r="K44" s="138">
        <f>'実質公債費比率（分子）の構造'!N$50</f>
        <v>79</v>
      </c>
      <c r="L44" s="138"/>
      <c r="M44" s="138"/>
      <c r="N44" s="138">
        <f>'実質公債費比率（分子）の構造'!O$50</f>
        <v>63</v>
      </c>
      <c r="O44" s="138"/>
      <c r="P44" s="138"/>
    </row>
    <row r="45" spans="1:16" x14ac:dyDescent="0.15">
      <c r="A45" s="138" t="s">
        <v>54</v>
      </c>
      <c r="B45" s="138">
        <f>'実質公債費比率（分子）の構造'!K$49</f>
        <v>36</v>
      </c>
      <c r="C45" s="138"/>
      <c r="D45" s="138"/>
      <c r="E45" s="138">
        <f>'実質公債費比率（分子）の構造'!L$49</f>
        <v>44</v>
      </c>
      <c r="F45" s="138"/>
      <c r="G45" s="138"/>
      <c r="H45" s="138">
        <f>'実質公債費比率（分子）の構造'!M$49</f>
        <v>37</v>
      </c>
      <c r="I45" s="138"/>
      <c r="J45" s="138"/>
      <c r="K45" s="138">
        <f>'実質公債費比率（分子）の構造'!N$49</f>
        <v>39</v>
      </c>
      <c r="L45" s="138"/>
      <c r="M45" s="138"/>
      <c r="N45" s="138">
        <f>'実質公債費比率（分子）の構造'!O$49</f>
        <v>41</v>
      </c>
      <c r="O45" s="138"/>
      <c r="P45" s="138"/>
    </row>
    <row r="46" spans="1:16" x14ac:dyDescent="0.15">
      <c r="A46" s="138" t="s">
        <v>55</v>
      </c>
      <c r="B46" s="138">
        <f>'実質公債費比率（分子）の構造'!K$48</f>
        <v>353</v>
      </c>
      <c r="C46" s="138"/>
      <c r="D46" s="138"/>
      <c r="E46" s="138">
        <f>'実質公債費比率（分子）の構造'!L$48</f>
        <v>321</v>
      </c>
      <c r="F46" s="138"/>
      <c r="G46" s="138"/>
      <c r="H46" s="138">
        <f>'実質公債費比率（分子）の構造'!M$48</f>
        <v>309</v>
      </c>
      <c r="I46" s="138"/>
      <c r="J46" s="138"/>
      <c r="K46" s="138">
        <f>'実質公債費比率（分子）の構造'!N$48</f>
        <v>308</v>
      </c>
      <c r="L46" s="138"/>
      <c r="M46" s="138"/>
      <c r="N46" s="138">
        <f>'実質公債費比率（分子）の構造'!O$48</f>
        <v>335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793</v>
      </c>
      <c r="C49" s="138"/>
      <c r="D49" s="138"/>
      <c r="E49" s="138">
        <f>'実質公債費比率（分子）の構造'!L$45</f>
        <v>759</v>
      </c>
      <c r="F49" s="138"/>
      <c r="G49" s="138"/>
      <c r="H49" s="138">
        <f>'実質公債費比率（分子）の構造'!M$45</f>
        <v>743</v>
      </c>
      <c r="I49" s="138"/>
      <c r="J49" s="138"/>
      <c r="K49" s="138">
        <f>'実質公債費比率（分子）の構造'!N$45</f>
        <v>740</v>
      </c>
      <c r="L49" s="138"/>
      <c r="M49" s="138"/>
      <c r="N49" s="138">
        <f>'実質公債費比率（分子）の構造'!O$45</f>
        <v>739</v>
      </c>
      <c r="O49" s="138"/>
      <c r="P49" s="138"/>
    </row>
    <row r="50" spans="1:16" x14ac:dyDescent="0.15">
      <c r="A50" s="138" t="s">
        <v>59</v>
      </c>
      <c r="B50" s="138" t="e">
        <f>NA()</f>
        <v>#N/A</v>
      </c>
      <c r="C50" s="138">
        <f>IF(ISNUMBER('実質公債費比率（分子）の構造'!K$53),'実質公債費比率（分子）の構造'!K$53,NA())</f>
        <v>631</v>
      </c>
      <c r="D50" s="138" t="e">
        <f>NA()</f>
        <v>#N/A</v>
      </c>
      <c r="E50" s="138" t="e">
        <f>NA()</f>
        <v>#N/A</v>
      </c>
      <c r="F50" s="138">
        <f>IF(ISNUMBER('実質公債費比率（分子）の構造'!L$53),'実質公債費比率（分子）の構造'!L$53,NA())</f>
        <v>578</v>
      </c>
      <c r="G50" s="138" t="e">
        <f>NA()</f>
        <v>#N/A</v>
      </c>
      <c r="H50" s="138" t="e">
        <f>NA()</f>
        <v>#N/A</v>
      </c>
      <c r="I50" s="138">
        <f>IF(ISNUMBER('実質公債費比率（分子）の構造'!M$53),'実質公債費比率（分子）の構造'!M$53,NA())</f>
        <v>497</v>
      </c>
      <c r="J50" s="138" t="e">
        <f>NA()</f>
        <v>#N/A</v>
      </c>
      <c r="K50" s="138" t="e">
        <f>NA()</f>
        <v>#N/A</v>
      </c>
      <c r="L50" s="138">
        <f>IF(ISNUMBER('実質公債費比率（分子）の構造'!N$53),'実質公債費比率（分子）の構造'!N$53,NA())</f>
        <v>474</v>
      </c>
      <c r="M50" s="138" t="e">
        <f>NA()</f>
        <v>#N/A</v>
      </c>
      <c r="N50" s="138" t="e">
        <f>NA()</f>
        <v>#N/A</v>
      </c>
      <c r="O50" s="138">
        <f>IF(ISNUMBER('実質公債費比率（分子）の構造'!O$53),'実質公債費比率（分子）の構造'!O$53,NA())</f>
        <v>504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8544</v>
      </c>
      <c r="E56" s="137"/>
      <c r="F56" s="137"/>
      <c r="G56" s="137">
        <f>'将来負担比率（分子）の構造'!J$52</f>
        <v>8384</v>
      </c>
      <c r="H56" s="137"/>
      <c r="I56" s="137"/>
      <c r="J56" s="137">
        <f>'将来負担比率（分子）の構造'!K$52</f>
        <v>8359</v>
      </c>
      <c r="K56" s="137"/>
      <c r="L56" s="137"/>
      <c r="M56" s="137">
        <f>'将来負担比率（分子）の構造'!L$52</f>
        <v>8710</v>
      </c>
      <c r="N56" s="137"/>
      <c r="O56" s="137"/>
      <c r="P56" s="137">
        <f>'将来負担比率（分子）の構造'!M$52</f>
        <v>8575</v>
      </c>
    </row>
    <row r="57" spans="1:16" x14ac:dyDescent="0.15">
      <c r="A57" s="137" t="s">
        <v>36</v>
      </c>
      <c r="B57" s="137"/>
      <c r="C57" s="137"/>
      <c r="D57" s="137">
        <f>'将来負担比率（分子）の構造'!I$51</f>
        <v>201</v>
      </c>
      <c r="E57" s="137"/>
      <c r="F57" s="137"/>
      <c r="G57" s="137">
        <f>'将来負担比率（分子）の構造'!J$51</f>
        <v>184</v>
      </c>
      <c r="H57" s="137"/>
      <c r="I57" s="137"/>
      <c r="J57" s="137">
        <f>'将来負担比率（分子）の構造'!K$51</f>
        <v>167</v>
      </c>
      <c r="K57" s="137"/>
      <c r="L57" s="137"/>
      <c r="M57" s="137">
        <f>'将来負担比率（分子）の構造'!L$51</f>
        <v>167</v>
      </c>
      <c r="N57" s="137"/>
      <c r="O57" s="137"/>
      <c r="P57" s="137">
        <f>'将来負担比率（分子）の構造'!M$51</f>
        <v>167</v>
      </c>
    </row>
    <row r="58" spans="1:16" x14ac:dyDescent="0.15">
      <c r="A58" s="137" t="s">
        <v>35</v>
      </c>
      <c r="B58" s="137"/>
      <c r="C58" s="137"/>
      <c r="D58" s="137">
        <f>'将来負担比率（分子）の構造'!I$50</f>
        <v>1622</v>
      </c>
      <c r="E58" s="137"/>
      <c r="F58" s="137"/>
      <c r="G58" s="137">
        <f>'将来負担比率（分子）の構造'!J$50</f>
        <v>1624</v>
      </c>
      <c r="H58" s="137"/>
      <c r="I58" s="137"/>
      <c r="J58" s="137">
        <f>'将来負担比率（分子）の構造'!K$50</f>
        <v>1492</v>
      </c>
      <c r="K58" s="137"/>
      <c r="L58" s="137"/>
      <c r="M58" s="137">
        <f>'将来負担比率（分子）の構造'!L$50</f>
        <v>1763</v>
      </c>
      <c r="N58" s="137"/>
      <c r="O58" s="137"/>
      <c r="P58" s="137">
        <f>'将来負担比率（分子）の構造'!M$50</f>
        <v>1878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f>'将来負担比率（分子）の構造'!M$46</f>
        <v>18</v>
      </c>
      <c r="O61" s="137"/>
      <c r="P61" s="137"/>
    </row>
    <row r="62" spans="1:16" x14ac:dyDescent="0.15">
      <c r="A62" s="137" t="s">
        <v>29</v>
      </c>
      <c r="B62" s="137">
        <f>'将来負担比率（分子）の構造'!I$45</f>
        <v>1598</v>
      </c>
      <c r="C62" s="137"/>
      <c r="D62" s="137"/>
      <c r="E62" s="137">
        <f>'将来負担比率（分子）の構造'!J$45</f>
        <v>1597</v>
      </c>
      <c r="F62" s="137"/>
      <c r="G62" s="137"/>
      <c r="H62" s="137">
        <f>'将来負担比率（分子）の構造'!K$45</f>
        <v>1317</v>
      </c>
      <c r="I62" s="137"/>
      <c r="J62" s="137"/>
      <c r="K62" s="137">
        <f>'将来負担比率（分子）の構造'!L$45</f>
        <v>1312</v>
      </c>
      <c r="L62" s="137"/>
      <c r="M62" s="137"/>
      <c r="N62" s="137">
        <f>'将来負担比率（分子）の構造'!M$45</f>
        <v>1178</v>
      </c>
      <c r="O62" s="137"/>
      <c r="P62" s="137"/>
    </row>
    <row r="63" spans="1:16" x14ac:dyDescent="0.15">
      <c r="A63" s="137" t="s">
        <v>28</v>
      </c>
      <c r="B63" s="137">
        <f>'将来負担比率（分子）の構造'!I$44</f>
        <v>252</v>
      </c>
      <c r="C63" s="137"/>
      <c r="D63" s="137"/>
      <c r="E63" s="137">
        <f>'将来負担比率（分子）の構造'!J$44</f>
        <v>213</v>
      </c>
      <c r="F63" s="137"/>
      <c r="G63" s="137"/>
      <c r="H63" s="137">
        <f>'将来負担比率（分子）の構造'!K$44</f>
        <v>156</v>
      </c>
      <c r="I63" s="137"/>
      <c r="J63" s="137"/>
      <c r="K63" s="137">
        <f>'将来負担比率（分子）の構造'!L$44</f>
        <v>124</v>
      </c>
      <c r="L63" s="137"/>
      <c r="M63" s="137"/>
      <c r="N63" s="137">
        <f>'将来負担比率（分子）の構造'!M$44</f>
        <v>89</v>
      </c>
      <c r="O63" s="137"/>
      <c r="P63" s="137"/>
    </row>
    <row r="64" spans="1:16" x14ac:dyDescent="0.15">
      <c r="A64" s="137" t="s">
        <v>27</v>
      </c>
      <c r="B64" s="137">
        <f>'将来負担比率（分子）の構造'!I$43</f>
        <v>4421</v>
      </c>
      <c r="C64" s="137"/>
      <c r="D64" s="137"/>
      <c r="E64" s="137">
        <f>'将来負担比率（分子）の構造'!J$43</f>
        <v>4523</v>
      </c>
      <c r="F64" s="137"/>
      <c r="G64" s="137"/>
      <c r="H64" s="137">
        <f>'将来負担比率（分子）の構造'!K$43</f>
        <v>4561</v>
      </c>
      <c r="I64" s="137"/>
      <c r="J64" s="137"/>
      <c r="K64" s="137">
        <f>'将来負担比率（分子）の構造'!L$43</f>
        <v>4224</v>
      </c>
      <c r="L64" s="137"/>
      <c r="M64" s="137"/>
      <c r="N64" s="137">
        <f>'将来負担比率（分子）の構造'!M$43</f>
        <v>4032</v>
      </c>
      <c r="O64" s="137"/>
      <c r="P64" s="137"/>
    </row>
    <row r="65" spans="1:16" x14ac:dyDescent="0.15">
      <c r="A65" s="137" t="s">
        <v>26</v>
      </c>
      <c r="B65" s="137">
        <f>'将来負担比率（分子）の構造'!I$42</f>
        <v>2294</v>
      </c>
      <c r="C65" s="137"/>
      <c r="D65" s="137"/>
      <c r="E65" s="137">
        <f>'将来負担比率（分子）の構造'!J$42</f>
        <v>1530</v>
      </c>
      <c r="F65" s="137"/>
      <c r="G65" s="137"/>
      <c r="H65" s="137">
        <f>'将来負担比率（分子）の構造'!K$42</f>
        <v>1428</v>
      </c>
      <c r="I65" s="137"/>
      <c r="J65" s="137"/>
      <c r="K65" s="137">
        <f>'将来負担比率（分子）の構造'!L$42</f>
        <v>1333</v>
      </c>
      <c r="L65" s="137"/>
      <c r="M65" s="137"/>
      <c r="N65" s="137">
        <f>'将来負担比率（分子）の構造'!M$42</f>
        <v>1245</v>
      </c>
      <c r="O65" s="137"/>
      <c r="P65" s="137"/>
    </row>
    <row r="66" spans="1:16" x14ac:dyDescent="0.15">
      <c r="A66" s="137" t="s">
        <v>25</v>
      </c>
      <c r="B66" s="137">
        <f>'将来負担比率（分子）の構造'!I$41</f>
        <v>7788</v>
      </c>
      <c r="C66" s="137"/>
      <c r="D66" s="137"/>
      <c r="E66" s="137">
        <f>'将来負担比率（分子）の構造'!J$41</f>
        <v>7813</v>
      </c>
      <c r="F66" s="137"/>
      <c r="G66" s="137"/>
      <c r="H66" s="137">
        <f>'将来負担比率（分子）の構造'!K$41</f>
        <v>7891</v>
      </c>
      <c r="I66" s="137"/>
      <c r="J66" s="137"/>
      <c r="K66" s="137">
        <f>'将来負担比率（分子）の構造'!L$41</f>
        <v>8352</v>
      </c>
      <c r="L66" s="137"/>
      <c r="M66" s="137"/>
      <c r="N66" s="137">
        <f>'将来負担比率（分子）の構造'!M$41</f>
        <v>8406</v>
      </c>
      <c r="O66" s="137"/>
      <c r="P66" s="137"/>
    </row>
    <row r="67" spans="1:16" x14ac:dyDescent="0.15">
      <c r="A67" s="137" t="s">
        <v>63</v>
      </c>
      <c r="B67" s="137" t="e">
        <f>NA()</f>
        <v>#N/A</v>
      </c>
      <c r="C67" s="137">
        <f>IF(ISNUMBER('将来負担比率（分子）の構造'!I$53), IF('将来負担比率（分子）の構造'!I$53 &lt; 0, 0, '将来負担比率（分子）の構造'!I$53), NA())</f>
        <v>5986</v>
      </c>
      <c r="D67" s="137" t="e">
        <f>NA()</f>
        <v>#N/A</v>
      </c>
      <c r="E67" s="137" t="e">
        <f>NA()</f>
        <v>#N/A</v>
      </c>
      <c r="F67" s="137">
        <f>IF(ISNUMBER('将来負担比率（分子）の構造'!J$53), IF('将来負担比率（分子）の構造'!J$53 &lt; 0, 0, '将来負担比率（分子）の構造'!J$53), NA())</f>
        <v>5484</v>
      </c>
      <c r="G67" s="137" t="e">
        <f>NA()</f>
        <v>#N/A</v>
      </c>
      <c r="H67" s="137" t="e">
        <f>NA()</f>
        <v>#N/A</v>
      </c>
      <c r="I67" s="137">
        <f>IF(ISNUMBER('将来負担比率（分子）の構造'!K$53), IF('将来負担比率（分子）の構造'!K$53 &lt; 0, 0, '将来負担比率（分子）の構造'!K$53), NA())</f>
        <v>5335</v>
      </c>
      <c r="J67" s="137" t="e">
        <f>NA()</f>
        <v>#N/A</v>
      </c>
      <c r="K67" s="137" t="e">
        <f>NA()</f>
        <v>#N/A</v>
      </c>
      <c r="L67" s="137">
        <f>IF(ISNUMBER('将来負担比率（分子）の構造'!L$53), IF('将来負担比率（分子）の構造'!L$53 &lt; 0, 0, '将来負担比率（分子）の構造'!L$53), NA())</f>
        <v>4705</v>
      </c>
      <c r="M67" s="137" t="e">
        <f>NA()</f>
        <v>#N/A</v>
      </c>
      <c r="N67" s="137" t="e">
        <f>NA()</f>
        <v>#N/A</v>
      </c>
      <c r="O67" s="137">
        <f>IF(ISNUMBER('将来負担比率（分子）の構造'!M$53), IF('将来負担比率（分子）の構造'!M$53 &lt; 0, 0, '将来負担比率（分子）の構造'!M$53), NA())</f>
        <v>4347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E8"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549</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550</v>
      </c>
    </row>
    <row r="50" spans="1:17" x14ac:dyDescent="0.15">
      <c r="B50" s="250"/>
      <c r="C50" s="246"/>
      <c r="D50" s="246"/>
      <c r="E50" s="246"/>
      <c r="F50" s="246"/>
      <c r="G50" s="1244"/>
      <c r="H50" s="1245"/>
      <c r="I50" s="1245"/>
      <c r="J50" s="1246"/>
      <c r="K50" s="356" t="s">
        <v>517</v>
      </c>
      <c r="L50" s="356" t="s">
        <v>518</v>
      </c>
      <c r="M50" s="356" t="s">
        <v>519</v>
      </c>
      <c r="N50" s="356" t="s">
        <v>520</v>
      </c>
      <c r="O50" s="356" t="s">
        <v>521</v>
      </c>
    </row>
    <row r="51" spans="1:17" x14ac:dyDescent="0.15">
      <c r="B51" s="250"/>
      <c r="C51" s="246"/>
      <c r="D51" s="246"/>
      <c r="E51" s="246"/>
      <c r="F51" s="246"/>
      <c r="G51" s="1247" t="s">
        <v>551</v>
      </c>
      <c r="H51" s="1248"/>
      <c r="I51" s="1253" t="s">
        <v>552</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557</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553</v>
      </c>
      <c r="H55" s="1228"/>
      <c r="I55" s="1233" t="s">
        <v>552</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557</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554</v>
      </c>
      <c r="C63" s="246"/>
      <c r="D63" s="246"/>
      <c r="E63" s="246"/>
      <c r="F63" s="246"/>
      <c r="G63" s="246"/>
      <c r="H63" s="246"/>
      <c r="I63" s="246"/>
      <c r="J63" s="246"/>
      <c r="K63" s="246"/>
      <c r="L63" s="246"/>
      <c r="M63" s="246"/>
      <c r="N63" s="246"/>
      <c r="O63" s="246"/>
    </row>
    <row r="64" spans="1:17" x14ac:dyDescent="0.15">
      <c r="B64" s="250"/>
      <c r="C64" s="246"/>
      <c r="D64" s="246"/>
      <c r="E64" s="246"/>
      <c r="F64" s="246"/>
      <c r="G64" s="353" t="s">
        <v>549</v>
      </c>
      <c r="I64" s="354"/>
      <c r="J64" s="354"/>
      <c r="K64" s="354"/>
      <c r="L64" s="246"/>
      <c r="M64" s="246"/>
      <c r="N64" s="246"/>
      <c r="O64" s="246"/>
    </row>
    <row r="65" spans="2:30" x14ac:dyDescent="0.15">
      <c r="B65" s="250"/>
      <c r="C65" s="246"/>
      <c r="D65" s="246"/>
      <c r="E65" s="246"/>
      <c r="F65" s="246"/>
      <c r="G65" s="1235" t="s">
        <v>558</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555</v>
      </c>
      <c r="I71" s="370"/>
      <c r="J71" s="366"/>
      <c r="K71" s="366"/>
      <c r="L71" s="367"/>
      <c r="M71" s="366"/>
      <c r="N71" s="367"/>
      <c r="O71" s="368"/>
    </row>
    <row r="72" spans="2:30" x14ac:dyDescent="0.15">
      <c r="B72" s="250"/>
      <c r="C72" s="246"/>
      <c r="D72" s="246"/>
      <c r="E72" s="246"/>
      <c r="F72" s="246"/>
      <c r="G72" s="1244"/>
      <c r="H72" s="1245"/>
      <c r="I72" s="1245"/>
      <c r="J72" s="1246"/>
      <c r="K72" s="356" t="s">
        <v>517</v>
      </c>
      <c r="L72" s="356" t="s">
        <v>518</v>
      </c>
      <c r="M72" s="356" t="s">
        <v>519</v>
      </c>
      <c r="N72" s="356" t="s">
        <v>520</v>
      </c>
      <c r="O72" s="356" t="s">
        <v>521</v>
      </c>
    </row>
    <row r="73" spans="2:30" x14ac:dyDescent="0.15">
      <c r="B73" s="250"/>
      <c r="C73" s="246"/>
      <c r="D73" s="246"/>
      <c r="E73" s="246"/>
      <c r="F73" s="246"/>
      <c r="G73" s="1247" t="s">
        <v>551</v>
      </c>
      <c r="H73" s="1248"/>
      <c r="I73" s="1253" t="s">
        <v>552</v>
      </c>
      <c r="J73" s="1253"/>
      <c r="K73" s="1234">
        <v>155</v>
      </c>
      <c r="L73" s="1234">
        <v>141.6</v>
      </c>
      <c r="M73" s="1221">
        <v>137.19999999999999</v>
      </c>
      <c r="N73" s="1221">
        <v>117.8</v>
      </c>
      <c r="O73" s="1221">
        <v>112.9</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556</v>
      </c>
      <c r="J75" s="1233"/>
      <c r="K75" s="1225">
        <v>16.899999999999999</v>
      </c>
      <c r="L75" s="1225">
        <v>16</v>
      </c>
      <c r="M75" s="1225">
        <v>14.6</v>
      </c>
      <c r="N75" s="1225">
        <v>13.2</v>
      </c>
      <c r="O75" s="1225">
        <v>12.5</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553</v>
      </c>
      <c r="H77" s="1228"/>
      <c r="I77" s="1233" t="s">
        <v>552</v>
      </c>
      <c r="J77" s="1233"/>
      <c r="K77" s="1234">
        <v>49.3</v>
      </c>
      <c r="L77" s="1234">
        <v>44.3</v>
      </c>
      <c r="M77" s="1221">
        <v>40.299999999999997</v>
      </c>
      <c r="N77" s="1221">
        <v>44.9</v>
      </c>
      <c r="O77" s="1221">
        <v>44.9</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556</v>
      </c>
      <c r="J79" s="1223"/>
      <c r="K79" s="1224">
        <v>11.5</v>
      </c>
      <c r="L79" s="1224">
        <v>10.6</v>
      </c>
      <c r="M79" s="1224">
        <v>9.8000000000000007</v>
      </c>
      <c r="N79" s="1224">
        <v>8.5</v>
      </c>
      <c r="O79" s="1224">
        <v>9.1</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G35"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K21"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X9"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2259263</v>
      </c>
      <c r="S5" s="671"/>
      <c r="T5" s="671"/>
      <c r="U5" s="671"/>
      <c r="V5" s="671"/>
      <c r="W5" s="671"/>
      <c r="X5" s="671"/>
      <c r="Y5" s="718"/>
      <c r="Z5" s="731">
        <v>26.9</v>
      </c>
      <c r="AA5" s="731"/>
      <c r="AB5" s="731"/>
      <c r="AC5" s="731"/>
      <c r="AD5" s="732">
        <v>2259263</v>
      </c>
      <c r="AE5" s="732"/>
      <c r="AF5" s="732"/>
      <c r="AG5" s="732"/>
      <c r="AH5" s="732"/>
      <c r="AI5" s="732"/>
      <c r="AJ5" s="732"/>
      <c r="AK5" s="732"/>
      <c r="AL5" s="719">
        <v>53.3</v>
      </c>
      <c r="AM5" s="688"/>
      <c r="AN5" s="688"/>
      <c r="AO5" s="720"/>
      <c r="AP5" s="707" t="s">
        <v>208</v>
      </c>
      <c r="AQ5" s="708"/>
      <c r="AR5" s="708"/>
      <c r="AS5" s="708"/>
      <c r="AT5" s="708"/>
      <c r="AU5" s="708"/>
      <c r="AV5" s="708"/>
      <c r="AW5" s="708"/>
      <c r="AX5" s="708"/>
      <c r="AY5" s="708"/>
      <c r="AZ5" s="708"/>
      <c r="BA5" s="708"/>
      <c r="BB5" s="708"/>
      <c r="BC5" s="708"/>
      <c r="BD5" s="708"/>
      <c r="BE5" s="708"/>
      <c r="BF5" s="709"/>
      <c r="BG5" s="620">
        <v>2243887</v>
      </c>
      <c r="BH5" s="621"/>
      <c r="BI5" s="621"/>
      <c r="BJ5" s="621"/>
      <c r="BK5" s="621"/>
      <c r="BL5" s="621"/>
      <c r="BM5" s="621"/>
      <c r="BN5" s="622"/>
      <c r="BO5" s="673">
        <v>99.3</v>
      </c>
      <c r="BP5" s="673"/>
      <c r="BQ5" s="673"/>
      <c r="BR5" s="673"/>
      <c r="BS5" s="674" t="s">
        <v>209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201</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101360</v>
      </c>
      <c r="S6" s="621"/>
      <c r="T6" s="621"/>
      <c r="U6" s="621"/>
      <c r="V6" s="621"/>
      <c r="W6" s="621"/>
      <c r="X6" s="621"/>
      <c r="Y6" s="622"/>
      <c r="Z6" s="673">
        <v>1.2</v>
      </c>
      <c r="AA6" s="673"/>
      <c r="AB6" s="673"/>
      <c r="AC6" s="673"/>
      <c r="AD6" s="674">
        <v>101360</v>
      </c>
      <c r="AE6" s="674"/>
      <c r="AF6" s="674"/>
      <c r="AG6" s="674"/>
      <c r="AH6" s="674"/>
      <c r="AI6" s="674"/>
      <c r="AJ6" s="674"/>
      <c r="AK6" s="674"/>
      <c r="AL6" s="643">
        <v>2.4</v>
      </c>
      <c r="AM6" s="675"/>
      <c r="AN6" s="675"/>
      <c r="AO6" s="676"/>
      <c r="AP6" s="617" t="s">
        <v>214</v>
      </c>
      <c r="AQ6" s="618"/>
      <c r="AR6" s="618"/>
      <c r="AS6" s="618"/>
      <c r="AT6" s="618"/>
      <c r="AU6" s="618"/>
      <c r="AV6" s="618"/>
      <c r="AW6" s="618"/>
      <c r="AX6" s="618"/>
      <c r="AY6" s="618"/>
      <c r="AZ6" s="618"/>
      <c r="BA6" s="618"/>
      <c r="BB6" s="618"/>
      <c r="BC6" s="618"/>
      <c r="BD6" s="618"/>
      <c r="BE6" s="618"/>
      <c r="BF6" s="619"/>
      <c r="BG6" s="620">
        <v>2243887</v>
      </c>
      <c r="BH6" s="621"/>
      <c r="BI6" s="621"/>
      <c r="BJ6" s="621"/>
      <c r="BK6" s="621"/>
      <c r="BL6" s="621"/>
      <c r="BM6" s="621"/>
      <c r="BN6" s="622"/>
      <c r="BO6" s="673">
        <v>99.3</v>
      </c>
      <c r="BP6" s="673"/>
      <c r="BQ6" s="673"/>
      <c r="BR6" s="673"/>
      <c r="BS6" s="674" t="s">
        <v>209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98720</v>
      </c>
      <c r="CS6" s="621"/>
      <c r="CT6" s="621"/>
      <c r="CU6" s="621"/>
      <c r="CV6" s="621"/>
      <c r="CW6" s="621"/>
      <c r="CX6" s="621"/>
      <c r="CY6" s="622"/>
      <c r="CZ6" s="673">
        <v>1.2</v>
      </c>
      <c r="DA6" s="673"/>
      <c r="DB6" s="673"/>
      <c r="DC6" s="673"/>
      <c r="DD6" s="626" t="s">
        <v>209</v>
      </c>
      <c r="DE6" s="621"/>
      <c r="DF6" s="621"/>
      <c r="DG6" s="621"/>
      <c r="DH6" s="621"/>
      <c r="DI6" s="621"/>
      <c r="DJ6" s="621"/>
      <c r="DK6" s="621"/>
      <c r="DL6" s="621"/>
      <c r="DM6" s="621"/>
      <c r="DN6" s="621"/>
      <c r="DO6" s="621"/>
      <c r="DP6" s="622"/>
      <c r="DQ6" s="626">
        <v>98720</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1776</v>
      </c>
      <c r="S7" s="621"/>
      <c r="T7" s="621"/>
      <c r="U7" s="621"/>
      <c r="V7" s="621"/>
      <c r="W7" s="621"/>
      <c r="X7" s="621"/>
      <c r="Y7" s="622"/>
      <c r="Z7" s="673">
        <v>0</v>
      </c>
      <c r="AA7" s="673"/>
      <c r="AB7" s="673"/>
      <c r="AC7" s="673"/>
      <c r="AD7" s="674">
        <v>1776</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847682</v>
      </c>
      <c r="BH7" s="621"/>
      <c r="BI7" s="621"/>
      <c r="BJ7" s="621"/>
      <c r="BK7" s="621"/>
      <c r="BL7" s="621"/>
      <c r="BM7" s="621"/>
      <c r="BN7" s="622"/>
      <c r="BO7" s="673">
        <v>37.5</v>
      </c>
      <c r="BP7" s="673"/>
      <c r="BQ7" s="673"/>
      <c r="BR7" s="673"/>
      <c r="BS7" s="674" t="s">
        <v>209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1039266</v>
      </c>
      <c r="CS7" s="621"/>
      <c r="CT7" s="621"/>
      <c r="CU7" s="621"/>
      <c r="CV7" s="621"/>
      <c r="CW7" s="621"/>
      <c r="CX7" s="621"/>
      <c r="CY7" s="622"/>
      <c r="CZ7" s="673">
        <v>12.7</v>
      </c>
      <c r="DA7" s="673"/>
      <c r="DB7" s="673"/>
      <c r="DC7" s="673"/>
      <c r="DD7" s="626">
        <v>119538</v>
      </c>
      <c r="DE7" s="621"/>
      <c r="DF7" s="621"/>
      <c r="DG7" s="621"/>
      <c r="DH7" s="621"/>
      <c r="DI7" s="621"/>
      <c r="DJ7" s="621"/>
      <c r="DK7" s="621"/>
      <c r="DL7" s="621"/>
      <c r="DM7" s="621"/>
      <c r="DN7" s="621"/>
      <c r="DO7" s="621"/>
      <c r="DP7" s="622"/>
      <c r="DQ7" s="626">
        <v>788438</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4936</v>
      </c>
      <c r="S8" s="621"/>
      <c r="T8" s="621"/>
      <c r="U8" s="621"/>
      <c r="V8" s="621"/>
      <c r="W8" s="621"/>
      <c r="X8" s="621"/>
      <c r="Y8" s="622"/>
      <c r="Z8" s="673">
        <v>0.1</v>
      </c>
      <c r="AA8" s="673"/>
      <c r="AB8" s="673"/>
      <c r="AC8" s="673"/>
      <c r="AD8" s="674">
        <v>4936</v>
      </c>
      <c r="AE8" s="674"/>
      <c r="AF8" s="674"/>
      <c r="AG8" s="674"/>
      <c r="AH8" s="674"/>
      <c r="AI8" s="674"/>
      <c r="AJ8" s="674"/>
      <c r="AK8" s="674"/>
      <c r="AL8" s="643">
        <v>0.1</v>
      </c>
      <c r="AM8" s="675"/>
      <c r="AN8" s="675"/>
      <c r="AO8" s="676"/>
      <c r="AP8" s="617" t="s">
        <v>220</v>
      </c>
      <c r="AQ8" s="618"/>
      <c r="AR8" s="618"/>
      <c r="AS8" s="618"/>
      <c r="AT8" s="618"/>
      <c r="AU8" s="618"/>
      <c r="AV8" s="618"/>
      <c r="AW8" s="618"/>
      <c r="AX8" s="618"/>
      <c r="AY8" s="618"/>
      <c r="AZ8" s="618"/>
      <c r="BA8" s="618"/>
      <c r="BB8" s="618"/>
      <c r="BC8" s="618"/>
      <c r="BD8" s="618"/>
      <c r="BE8" s="618"/>
      <c r="BF8" s="619"/>
      <c r="BG8" s="620">
        <v>29827</v>
      </c>
      <c r="BH8" s="621"/>
      <c r="BI8" s="621"/>
      <c r="BJ8" s="621"/>
      <c r="BK8" s="621"/>
      <c r="BL8" s="621"/>
      <c r="BM8" s="621"/>
      <c r="BN8" s="622"/>
      <c r="BO8" s="673">
        <v>1.3</v>
      </c>
      <c r="BP8" s="673"/>
      <c r="BQ8" s="673"/>
      <c r="BR8" s="673"/>
      <c r="BS8" s="626" t="s">
        <v>110</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2056690</v>
      </c>
      <c r="CS8" s="621"/>
      <c r="CT8" s="621"/>
      <c r="CU8" s="621"/>
      <c r="CV8" s="621"/>
      <c r="CW8" s="621"/>
      <c r="CX8" s="621"/>
      <c r="CY8" s="622"/>
      <c r="CZ8" s="673">
        <v>25.2</v>
      </c>
      <c r="DA8" s="673"/>
      <c r="DB8" s="673"/>
      <c r="DC8" s="673"/>
      <c r="DD8" s="626">
        <v>79341</v>
      </c>
      <c r="DE8" s="621"/>
      <c r="DF8" s="621"/>
      <c r="DG8" s="621"/>
      <c r="DH8" s="621"/>
      <c r="DI8" s="621"/>
      <c r="DJ8" s="621"/>
      <c r="DK8" s="621"/>
      <c r="DL8" s="621"/>
      <c r="DM8" s="621"/>
      <c r="DN8" s="621"/>
      <c r="DO8" s="621"/>
      <c r="DP8" s="622"/>
      <c r="DQ8" s="626">
        <v>948476</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2656</v>
      </c>
      <c r="S9" s="621"/>
      <c r="T9" s="621"/>
      <c r="U9" s="621"/>
      <c r="V9" s="621"/>
      <c r="W9" s="621"/>
      <c r="X9" s="621"/>
      <c r="Y9" s="622"/>
      <c r="Z9" s="673">
        <v>0</v>
      </c>
      <c r="AA9" s="673"/>
      <c r="AB9" s="673"/>
      <c r="AC9" s="673"/>
      <c r="AD9" s="674">
        <v>2656</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667726</v>
      </c>
      <c r="BH9" s="621"/>
      <c r="BI9" s="621"/>
      <c r="BJ9" s="621"/>
      <c r="BK9" s="621"/>
      <c r="BL9" s="621"/>
      <c r="BM9" s="621"/>
      <c r="BN9" s="622"/>
      <c r="BO9" s="673">
        <v>29.6</v>
      </c>
      <c r="BP9" s="673"/>
      <c r="BQ9" s="673"/>
      <c r="BR9" s="673"/>
      <c r="BS9" s="626" t="s">
        <v>110</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609610</v>
      </c>
      <c r="CS9" s="621"/>
      <c r="CT9" s="621"/>
      <c r="CU9" s="621"/>
      <c r="CV9" s="621"/>
      <c r="CW9" s="621"/>
      <c r="CX9" s="621"/>
      <c r="CY9" s="622"/>
      <c r="CZ9" s="673">
        <v>7.5</v>
      </c>
      <c r="DA9" s="673"/>
      <c r="DB9" s="673"/>
      <c r="DC9" s="673"/>
      <c r="DD9" s="626">
        <v>15777</v>
      </c>
      <c r="DE9" s="621"/>
      <c r="DF9" s="621"/>
      <c r="DG9" s="621"/>
      <c r="DH9" s="621"/>
      <c r="DI9" s="621"/>
      <c r="DJ9" s="621"/>
      <c r="DK9" s="621"/>
      <c r="DL9" s="621"/>
      <c r="DM9" s="621"/>
      <c r="DN9" s="621"/>
      <c r="DO9" s="621"/>
      <c r="DP9" s="622"/>
      <c r="DQ9" s="626">
        <v>549856</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295591</v>
      </c>
      <c r="S10" s="621"/>
      <c r="T10" s="621"/>
      <c r="U10" s="621"/>
      <c r="V10" s="621"/>
      <c r="W10" s="621"/>
      <c r="X10" s="621"/>
      <c r="Y10" s="622"/>
      <c r="Z10" s="673">
        <v>3.5</v>
      </c>
      <c r="AA10" s="673"/>
      <c r="AB10" s="673"/>
      <c r="AC10" s="673"/>
      <c r="AD10" s="674">
        <v>295591</v>
      </c>
      <c r="AE10" s="674"/>
      <c r="AF10" s="674"/>
      <c r="AG10" s="674"/>
      <c r="AH10" s="674"/>
      <c r="AI10" s="674"/>
      <c r="AJ10" s="674"/>
      <c r="AK10" s="674"/>
      <c r="AL10" s="643">
        <v>7</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52602</v>
      </c>
      <c r="BH10" s="621"/>
      <c r="BI10" s="621"/>
      <c r="BJ10" s="621"/>
      <c r="BK10" s="621"/>
      <c r="BL10" s="621"/>
      <c r="BM10" s="621"/>
      <c r="BN10" s="622"/>
      <c r="BO10" s="673">
        <v>2.2999999999999998</v>
      </c>
      <c r="BP10" s="673"/>
      <c r="BQ10" s="673"/>
      <c r="BR10" s="673"/>
      <c r="BS10" s="626" t="s">
        <v>110</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1200</v>
      </c>
      <c r="CS10" s="621"/>
      <c r="CT10" s="621"/>
      <c r="CU10" s="621"/>
      <c r="CV10" s="621"/>
      <c r="CW10" s="621"/>
      <c r="CX10" s="621"/>
      <c r="CY10" s="622"/>
      <c r="CZ10" s="673">
        <v>0</v>
      </c>
      <c r="DA10" s="673"/>
      <c r="DB10" s="673"/>
      <c r="DC10" s="673"/>
      <c r="DD10" s="626" t="s">
        <v>110</v>
      </c>
      <c r="DE10" s="621"/>
      <c r="DF10" s="621"/>
      <c r="DG10" s="621"/>
      <c r="DH10" s="621"/>
      <c r="DI10" s="621"/>
      <c r="DJ10" s="621"/>
      <c r="DK10" s="621"/>
      <c r="DL10" s="621"/>
      <c r="DM10" s="621"/>
      <c r="DN10" s="621"/>
      <c r="DO10" s="621"/>
      <c r="DP10" s="622"/>
      <c r="DQ10" s="626">
        <v>1200</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v>23789</v>
      </c>
      <c r="S11" s="621"/>
      <c r="T11" s="621"/>
      <c r="U11" s="621"/>
      <c r="V11" s="621"/>
      <c r="W11" s="621"/>
      <c r="X11" s="621"/>
      <c r="Y11" s="622"/>
      <c r="Z11" s="673">
        <v>0.3</v>
      </c>
      <c r="AA11" s="673"/>
      <c r="AB11" s="673"/>
      <c r="AC11" s="673"/>
      <c r="AD11" s="674">
        <v>16231</v>
      </c>
      <c r="AE11" s="674"/>
      <c r="AF11" s="674"/>
      <c r="AG11" s="674"/>
      <c r="AH11" s="674"/>
      <c r="AI11" s="674"/>
      <c r="AJ11" s="674"/>
      <c r="AK11" s="674"/>
      <c r="AL11" s="643">
        <v>0.4</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97527</v>
      </c>
      <c r="BH11" s="621"/>
      <c r="BI11" s="621"/>
      <c r="BJ11" s="621"/>
      <c r="BK11" s="621"/>
      <c r="BL11" s="621"/>
      <c r="BM11" s="621"/>
      <c r="BN11" s="622"/>
      <c r="BO11" s="673">
        <v>4.3</v>
      </c>
      <c r="BP11" s="673"/>
      <c r="BQ11" s="673"/>
      <c r="BR11" s="673"/>
      <c r="BS11" s="626" t="s">
        <v>110</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660610</v>
      </c>
      <c r="CS11" s="621"/>
      <c r="CT11" s="621"/>
      <c r="CU11" s="621"/>
      <c r="CV11" s="621"/>
      <c r="CW11" s="621"/>
      <c r="CX11" s="621"/>
      <c r="CY11" s="622"/>
      <c r="CZ11" s="673">
        <v>8.1</v>
      </c>
      <c r="DA11" s="673"/>
      <c r="DB11" s="673"/>
      <c r="DC11" s="673"/>
      <c r="DD11" s="626">
        <v>103035</v>
      </c>
      <c r="DE11" s="621"/>
      <c r="DF11" s="621"/>
      <c r="DG11" s="621"/>
      <c r="DH11" s="621"/>
      <c r="DI11" s="621"/>
      <c r="DJ11" s="621"/>
      <c r="DK11" s="621"/>
      <c r="DL11" s="621"/>
      <c r="DM11" s="621"/>
      <c r="DN11" s="621"/>
      <c r="DO11" s="621"/>
      <c r="DP11" s="622"/>
      <c r="DQ11" s="626">
        <v>315760</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110</v>
      </c>
      <c r="S12" s="621"/>
      <c r="T12" s="621"/>
      <c r="U12" s="621"/>
      <c r="V12" s="621"/>
      <c r="W12" s="621"/>
      <c r="X12" s="621"/>
      <c r="Y12" s="622"/>
      <c r="Z12" s="673" t="s">
        <v>110</v>
      </c>
      <c r="AA12" s="673"/>
      <c r="AB12" s="673"/>
      <c r="AC12" s="673"/>
      <c r="AD12" s="674" t="s">
        <v>110</v>
      </c>
      <c r="AE12" s="674"/>
      <c r="AF12" s="674"/>
      <c r="AG12" s="674"/>
      <c r="AH12" s="674"/>
      <c r="AI12" s="674"/>
      <c r="AJ12" s="674"/>
      <c r="AK12" s="674"/>
      <c r="AL12" s="643" t="s">
        <v>110</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1164607</v>
      </c>
      <c r="BH12" s="621"/>
      <c r="BI12" s="621"/>
      <c r="BJ12" s="621"/>
      <c r="BK12" s="621"/>
      <c r="BL12" s="621"/>
      <c r="BM12" s="621"/>
      <c r="BN12" s="622"/>
      <c r="BO12" s="673">
        <v>51.5</v>
      </c>
      <c r="BP12" s="673"/>
      <c r="BQ12" s="673"/>
      <c r="BR12" s="673"/>
      <c r="BS12" s="626" t="s">
        <v>110</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137202</v>
      </c>
      <c r="CS12" s="621"/>
      <c r="CT12" s="621"/>
      <c r="CU12" s="621"/>
      <c r="CV12" s="621"/>
      <c r="CW12" s="621"/>
      <c r="CX12" s="621"/>
      <c r="CY12" s="622"/>
      <c r="CZ12" s="673">
        <v>1.7</v>
      </c>
      <c r="DA12" s="673"/>
      <c r="DB12" s="673"/>
      <c r="DC12" s="673"/>
      <c r="DD12" s="626">
        <v>39265</v>
      </c>
      <c r="DE12" s="621"/>
      <c r="DF12" s="621"/>
      <c r="DG12" s="621"/>
      <c r="DH12" s="621"/>
      <c r="DI12" s="621"/>
      <c r="DJ12" s="621"/>
      <c r="DK12" s="621"/>
      <c r="DL12" s="621"/>
      <c r="DM12" s="621"/>
      <c r="DN12" s="621"/>
      <c r="DO12" s="621"/>
      <c r="DP12" s="622"/>
      <c r="DQ12" s="626">
        <v>104446</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17130</v>
      </c>
      <c r="S13" s="621"/>
      <c r="T13" s="621"/>
      <c r="U13" s="621"/>
      <c r="V13" s="621"/>
      <c r="W13" s="621"/>
      <c r="X13" s="621"/>
      <c r="Y13" s="622"/>
      <c r="Z13" s="673">
        <v>0.2</v>
      </c>
      <c r="AA13" s="673"/>
      <c r="AB13" s="673"/>
      <c r="AC13" s="673"/>
      <c r="AD13" s="674">
        <v>17130</v>
      </c>
      <c r="AE13" s="674"/>
      <c r="AF13" s="674"/>
      <c r="AG13" s="674"/>
      <c r="AH13" s="674"/>
      <c r="AI13" s="674"/>
      <c r="AJ13" s="674"/>
      <c r="AK13" s="674"/>
      <c r="AL13" s="643">
        <v>0.4</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1164167</v>
      </c>
      <c r="BH13" s="621"/>
      <c r="BI13" s="621"/>
      <c r="BJ13" s="621"/>
      <c r="BK13" s="621"/>
      <c r="BL13" s="621"/>
      <c r="BM13" s="621"/>
      <c r="BN13" s="622"/>
      <c r="BO13" s="673">
        <v>51.5</v>
      </c>
      <c r="BP13" s="673"/>
      <c r="BQ13" s="673"/>
      <c r="BR13" s="673"/>
      <c r="BS13" s="626" t="s">
        <v>110</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1451100</v>
      </c>
      <c r="CS13" s="621"/>
      <c r="CT13" s="621"/>
      <c r="CU13" s="621"/>
      <c r="CV13" s="621"/>
      <c r="CW13" s="621"/>
      <c r="CX13" s="621"/>
      <c r="CY13" s="622"/>
      <c r="CZ13" s="673">
        <v>17.7</v>
      </c>
      <c r="DA13" s="673"/>
      <c r="DB13" s="673"/>
      <c r="DC13" s="673"/>
      <c r="DD13" s="626">
        <v>1155319</v>
      </c>
      <c r="DE13" s="621"/>
      <c r="DF13" s="621"/>
      <c r="DG13" s="621"/>
      <c r="DH13" s="621"/>
      <c r="DI13" s="621"/>
      <c r="DJ13" s="621"/>
      <c r="DK13" s="621"/>
      <c r="DL13" s="621"/>
      <c r="DM13" s="621"/>
      <c r="DN13" s="621"/>
      <c r="DO13" s="621"/>
      <c r="DP13" s="622"/>
      <c r="DQ13" s="626">
        <v>418441</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110</v>
      </c>
      <c r="S14" s="621"/>
      <c r="T14" s="621"/>
      <c r="U14" s="621"/>
      <c r="V14" s="621"/>
      <c r="W14" s="621"/>
      <c r="X14" s="621"/>
      <c r="Y14" s="622"/>
      <c r="Z14" s="673" t="s">
        <v>110</v>
      </c>
      <c r="AA14" s="673"/>
      <c r="AB14" s="673"/>
      <c r="AC14" s="673"/>
      <c r="AD14" s="674" t="s">
        <v>110</v>
      </c>
      <c r="AE14" s="674"/>
      <c r="AF14" s="674"/>
      <c r="AG14" s="674"/>
      <c r="AH14" s="674"/>
      <c r="AI14" s="674"/>
      <c r="AJ14" s="674"/>
      <c r="AK14" s="674"/>
      <c r="AL14" s="643" t="s">
        <v>110</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48448</v>
      </c>
      <c r="BH14" s="621"/>
      <c r="BI14" s="621"/>
      <c r="BJ14" s="621"/>
      <c r="BK14" s="621"/>
      <c r="BL14" s="621"/>
      <c r="BM14" s="621"/>
      <c r="BN14" s="622"/>
      <c r="BO14" s="673">
        <v>2.1</v>
      </c>
      <c r="BP14" s="673"/>
      <c r="BQ14" s="673"/>
      <c r="BR14" s="673"/>
      <c r="BS14" s="626" t="s">
        <v>110</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273132</v>
      </c>
      <c r="CS14" s="621"/>
      <c r="CT14" s="621"/>
      <c r="CU14" s="621"/>
      <c r="CV14" s="621"/>
      <c r="CW14" s="621"/>
      <c r="CX14" s="621"/>
      <c r="CY14" s="622"/>
      <c r="CZ14" s="673">
        <v>3.3</v>
      </c>
      <c r="DA14" s="673"/>
      <c r="DB14" s="673"/>
      <c r="DC14" s="673"/>
      <c r="DD14" s="626">
        <v>23328</v>
      </c>
      <c r="DE14" s="621"/>
      <c r="DF14" s="621"/>
      <c r="DG14" s="621"/>
      <c r="DH14" s="621"/>
      <c r="DI14" s="621"/>
      <c r="DJ14" s="621"/>
      <c r="DK14" s="621"/>
      <c r="DL14" s="621"/>
      <c r="DM14" s="621"/>
      <c r="DN14" s="621"/>
      <c r="DO14" s="621"/>
      <c r="DP14" s="622"/>
      <c r="DQ14" s="626">
        <v>241524</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10489</v>
      </c>
      <c r="S15" s="621"/>
      <c r="T15" s="621"/>
      <c r="U15" s="621"/>
      <c r="V15" s="621"/>
      <c r="W15" s="621"/>
      <c r="X15" s="621"/>
      <c r="Y15" s="622"/>
      <c r="Z15" s="673">
        <v>0.1</v>
      </c>
      <c r="AA15" s="673"/>
      <c r="AB15" s="673"/>
      <c r="AC15" s="673"/>
      <c r="AD15" s="674">
        <v>10489</v>
      </c>
      <c r="AE15" s="674"/>
      <c r="AF15" s="674"/>
      <c r="AG15" s="674"/>
      <c r="AH15" s="674"/>
      <c r="AI15" s="674"/>
      <c r="AJ15" s="674"/>
      <c r="AK15" s="674"/>
      <c r="AL15" s="643">
        <v>0.2</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183150</v>
      </c>
      <c r="BH15" s="621"/>
      <c r="BI15" s="621"/>
      <c r="BJ15" s="621"/>
      <c r="BK15" s="621"/>
      <c r="BL15" s="621"/>
      <c r="BM15" s="621"/>
      <c r="BN15" s="622"/>
      <c r="BO15" s="673">
        <v>8.1</v>
      </c>
      <c r="BP15" s="673"/>
      <c r="BQ15" s="673"/>
      <c r="BR15" s="673"/>
      <c r="BS15" s="626" t="s">
        <v>110</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1062328</v>
      </c>
      <c r="CS15" s="621"/>
      <c r="CT15" s="621"/>
      <c r="CU15" s="621"/>
      <c r="CV15" s="621"/>
      <c r="CW15" s="621"/>
      <c r="CX15" s="621"/>
      <c r="CY15" s="622"/>
      <c r="CZ15" s="673">
        <v>13</v>
      </c>
      <c r="DA15" s="673"/>
      <c r="DB15" s="673"/>
      <c r="DC15" s="673"/>
      <c r="DD15" s="626">
        <v>325350</v>
      </c>
      <c r="DE15" s="621"/>
      <c r="DF15" s="621"/>
      <c r="DG15" s="621"/>
      <c r="DH15" s="621"/>
      <c r="DI15" s="621"/>
      <c r="DJ15" s="621"/>
      <c r="DK15" s="621"/>
      <c r="DL15" s="621"/>
      <c r="DM15" s="621"/>
      <c r="DN15" s="621"/>
      <c r="DO15" s="621"/>
      <c r="DP15" s="622"/>
      <c r="DQ15" s="626">
        <v>794393</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1804050</v>
      </c>
      <c r="S16" s="621"/>
      <c r="T16" s="621"/>
      <c r="U16" s="621"/>
      <c r="V16" s="621"/>
      <c r="W16" s="621"/>
      <c r="X16" s="621"/>
      <c r="Y16" s="622"/>
      <c r="Z16" s="673">
        <v>21.5</v>
      </c>
      <c r="AA16" s="673"/>
      <c r="AB16" s="673"/>
      <c r="AC16" s="673"/>
      <c r="AD16" s="674">
        <v>1528815</v>
      </c>
      <c r="AE16" s="674"/>
      <c r="AF16" s="674"/>
      <c r="AG16" s="674"/>
      <c r="AH16" s="674"/>
      <c r="AI16" s="674"/>
      <c r="AJ16" s="674"/>
      <c r="AK16" s="674"/>
      <c r="AL16" s="643">
        <v>36</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110</v>
      </c>
      <c r="BH16" s="621"/>
      <c r="BI16" s="621"/>
      <c r="BJ16" s="621"/>
      <c r="BK16" s="621"/>
      <c r="BL16" s="621"/>
      <c r="BM16" s="621"/>
      <c r="BN16" s="622"/>
      <c r="BO16" s="673" t="s">
        <v>110</v>
      </c>
      <c r="BP16" s="673"/>
      <c r="BQ16" s="673"/>
      <c r="BR16" s="673"/>
      <c r="BS16" s="626" t="s">
        <v>110</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45340</v>
      </c>
      <c r="CS16" s="621"/>
      <c r="CT16" s="621"/>
      <c r="CU16" s="621"/>
      <c r="CV16" s="621"/>
      <c r="CW16" s="621"/>
      <c r="CX16" s="621"/>
      <c r="CY16" s="622"/>
      <c r="CZ16" s="673">
        <v>0.6</v>
      </c>
      <c r="DA16" s="673"/>
      <c r="DB16" s="673"/>
      <c r="DC16" s="673"/>
      <c r="DD16" s="626" t="s">
        <v>110</v>
      </c>
      <c r="DE16" s="621"/>
      <c r="DF16" s="621"/>
      <c r="DG16" s="621"/>
      <c r="DH16" s="621"/>
      <c r="DI16" s="621"/>
      <c r="DJ16" s="621"/>
      <c r="DK16" s="621"/>
      <c r="DL16" s="621"/>
      <c r="DM16" s="621"/>
      <c r="DN16" s="621"/>
      <c r="DO16" s="621"/>
      <c r="DP16" s="622"/>
      <c r="DQ16" s="626">
        <v>21362</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1528815</v>
      </c>
      <c r="S17" s="621"/>
      <c r="T17" s="621"/>
      <c r="U17" s="621"/>
      <c r="V17" s="621"/>
      <c r="W17" s="621"/>
      <c r="X17" s="621"/>
      <c r="Y17" s="622"/>
      <c r="Z17" s="673">
        <v>18.2</v>
      </c>
      <c r="AA17" s="673"/>
      <c r="AB17" s="673"/>
      <c r="AC17" s="673"/>
      <c r="AD17" s="674">
        <v>1528815</v>
      </c>
      <c r="AE17" s="674"/>
      <c r="AF17" s="674"/>
      <c r="AG17" s="674"/>
      <c r="AH17" s="674"/>
      <c r="AI17" s="674"/>
      <c r="AJ17" s="674"/>
      <c r="AK17" s="674"/>
      <c r="AL17" s="643">
        <v>36</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110</v>
      </c>
      <c r="BH17" s="621"/>
      <c r="BI17" s="621"/>
      <c r="BJ17" s="621"/>
      <c r="BK17" s="621"/>
      <c r="BL17" s="621"/>
      <c r="BM17" s="621"/>
      <c r="BN17" s="622"/>
      <c r="BO17" s="673" t="s">
        <v>110</v>
      </c>
      <c r="BP17" s="673"/>
      <c r="BQ17" s="673"/>
      <c r="BR17" s="673"/>
      <c r="BS17" s="626" t="s">
        <v>110</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740432</v>
      </c>
      <c r="CS17" s="621"/>
      <c r="CT17" s="621"/>
      <c r="CU17" s="621"/>
      <c r="CV17" s="621"/>
      <c r="CW17" s="621"/>
      <c r="CX17" s="621"/>
      <c r="CY17" s="622"/>
      <c r="CZ17" s="673">
        <v>9.1</v>
      </c>
      <c r="DA17" s="673"/>
      <c r="DB17" s="673"/>
      <c r="DC17" s="673"/>
      <c r="DD17" s="626" t="s">
        <v>110</v>
      </c>
      <c r="DE17" s="621"/>
      <c r="DF17" s="621"/>
      <c r="DG17" s="621"/>
      <c r="DH17" s="621"/>
      <c r="DI17" s="621"/>
      <c r="DJ17" s="621"/>
      <c r="DK17" s="621"/>
      <c r="DL17" s="621"/>
      <c r="DM17" s="621"/>
      <c r="DN17" s="621"/>
      <c r="DO17" s="621"/>
      <c r="DP17" s="622"/>
      <c r="DQ17" s="626">
        <v>719772</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152327</v>
      </c>
      <c r="S18" s="621"/>
      <c r="T18" s="621"/>
      <c r="U18" s="621"/>
      <c r="V18" s="621"/>
      <c r="W18" s="621"/>
      <c r="X18" s="621"/>
      <c r="Y18" s="622"/>
      <c r="Z18" s="673">
        <v>1.8</v>
      </c>
      <c r="AA18" s="673"/>
      <c r="AB18" s="673"/>
      <c r="AC18" s="673"/>
      <c r="AD18" s="674" t="s">
        <v>110</v>
      </c>
      <c r="AE18" s="674"/>
      <c r="AF18" s="674"/>
      <c r="AG18" s="674"/>
      <c r="AH18" s="674"/>
      <c r="AI18" s="674"/>
      <c r="AJ18" s="674"/>
      <c r="AK18" s="674"/>
      <c r="AL18" s="643" t="s">
        <v>110</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110</v>
      </c>
      <c r="BH18" s="621"/>
      <c r="BI18" s="621"/>
      <c r="BJ18" s="621"/>
      <c r="BK18" s="621"/>
      <c r="BL18" s="621"/>
      <c r="BM18" s="621"/>
      <c r="BN18" s="622"/>
      <c r="BO18" s="673" t="s">
        <v>110</v>
      </c>
      <c r="BP18" s="673"/>
      <c r="BQ18" s="673"/>
      <c r="BR18" s="673"/>
      <c r="BS18" s="626" t="s">
        <v>110</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110</v>
      </c>
      <c r="CS18" s="621"/>
      <c r="CT18" s="621"/>
      <c r="CU18" s="621"/>
      <c r="CV18" s="621"/>
      <c r="CW18" s="621"/>
      <c r="CX18" s="621"/>
      <c r="CY18" s="622"/>
      <c r="CZ18" s="673" t="s">
        <v>110</v>
      </c>
      <c r="DA18" s="673"/>
      <c r="DB18" s="673"/>
      <c r="DC18" s="673"/>
      <c r="DD18" s="626" t="s">
        <v>110</v>
      </c>
      <c r="DE18" s="621"/>
      <c r="DF18" s="621"/>
      <c r="DG18" s="621"/>
      <c r="DH18" s="621"/>
      <c r="DI18" s="621"/>
      <c r="DJ18" s="621"/>
      <c r="DK18" s="621"/>
      <c r="DL18" s="621"/>
      <c r="DM18" s="621"/>
      <c r="DN18" s="621"/>
      <c r="DO18" s="621"/>
      <c r="DP18" s="622"/>
      <c r="DQ18" s="626" t="s">
        <v>110</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v>122908</v>
      </c>
      <c r="S19" s="621"/>
      <c r="T19" s="621"/>
      <c r="U19" s="621"/>
      <c r="V19" s="621"/>
      <c r="W19" s="621"/>
      <c r="X19" s="621"/>
      <c r="Y19" s="622"/>
      <c r="Z19" s="673">
        <v>1.5</v>
      </c>
      <c r="AA19" s="673"/>
      <c r="AB19" s="673"/>
      <c r="AC19" s="673"/>
      <c r="AD19" s="674" t="s">
        <v>110</v>
      </c>
      <c r="AE19" s="674"/>
      <c r="AF19" s="674"/>
      <c r="AG19" s="674"/>
      <c r="AH19" s="674"/>
      <c r="AI19" s="674"/>
      <c r="AJ19" s="674"/>
      <c r="AK19" s="674"/>
      <c r="AL19" s="643" t="s">
        <v>110</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15376</v>
      </c>
      <c r="BH19" s="621"/>
      <c r="BI19" s="621"/>
      <c r="BJ19" s="621"/>
      <c r="BK19" s="621"/>
      <c r="BL19" s="621"/>
      <c r="BM19" s="621"/>
      <c r="BN19" s="622"/>
      <c r="BO19" s="673">
        <v>0.7</v>
      </c>
      <c r="BP19" s="673"/>
      <c r="BQ19" s="673"/>
      <c r="BR19" s="673"/>
      <c r="BS19" s="626" t="s">
        <v>110</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110</v>
      </c>
      <c r="CS19" s="621"/>
      <c r="CT19" s="621"/>
      <c r="CU19" s="621"/>
      <c r="CV19" s="621"/>
      <c r="CW19" s="621"/>
      <c r="CX19" s="621"/>
      <c r="CY19" s="622"/>
      <c r="CZ19" s="673" t="s">
        <v>110</v>
      </c>
      <c r="DA19" s="673"/>
      <c r="DB19" s="673"/>
      <c r="DC19" s="673"/>
      <c r="DD19" s="626" t="s">
        <v>110</v>
      </c>
      <c r="DE19" s="621"/>
      <c r="DF19" s="621"/>
      <c r="DG19" s="621"/>
      <c r="DH19" s="621"/>
      <c r="DI19" s="621"/>
      <c r="DJ19" s="621"/>
      <c r="DK19" s="621"/>
      <c r="DL19" s="621"/>
      <c r="DM19" s="621"/>
      <c r="DN19" s="621"/>
      <c r="DO19" s="621"/>
      <c r="DP19" s="622"/>
      <c r="DQ19" s="626" t="s">
        <v>110</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4521040</v>
      </c>
      <c r="S20" s="621"/>
      <c r="T20" s="621"/>
      <c r="U20" s="621"/>
      <c r="V20" s="621"/>
      <c r="W20" s="621"/>
      <c r="X20" s="621"/>
      <c r="Y20" s="622"/>
      <c r="Z20" s="673">
        <v>53.9</v>
      </c>
      <c r="AA20" s="673"/>
      <c r="AB20" s="673"/>
      <c r="AC20" s="673"/>
      <c r="AD20" s="674">
        <v>4238247</v>
      </c>
      <c r="AE20" s="674"/>
      <c r="AF20" s="674"/>
      <c r="AG20" s="674"/>
      <c r="AH20" s="674"/>
      <c r="AI20" s="674"/>
      <c r="AJ20" s="674"/>
      <c r="AK20" s="674"/>
      <c r="AL20" s="643">
        <v>99.9</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15376</v>
      </c>
      <c r="BH20" s="621"/>
      <c r="BI20" s="621"/>
      <c r="BJ20" s="621"/>
      <c r="BK20" s="621"/>
      <c r="BL20" s="621"/>
      <c r="BM20" s="621"/>
      <c r="BN20" s="622"/>
      <c r="BO20" s="673">
        <v>0.7</v>
      </c>
      <c r="BP20" s="673"/>
      <c r="BQ20" s="673"/>
      <c r="BR20" s="673"/>
      <c r="BS20" s="626" t="s">
        <v>110</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8175630</v>
      </c>
      <c r="CS20" s="621"/>
      <c r="CT20" s="621"/>
      <c r="CU20" s="621"/>
      <c r="CV20" s="621"/>
      <c r="CW20" s="621"/>
      <c r="CX20" s="621"/>
      <c r="CY20" s="622"/>
      <c r="CZ20" s="673">
        <v>100</v>
      </c>
      <c r="DA20" s="673"/>
      <c r="DB20" s="673"/>
      <c r="DC20" s="673"/>
      <c r="DD20" s="626">
        <v>1860953</v>
      </c>
      <c r="DE20" s="621"/>
      <c r="DF20" s="621"/>
      <c r="DG20" s="621"/>
      <c r="DH20" s="621"/>
      <c r="DI20" s="621"/>
      <c r="DJ20" s="621"/>
      <c r="DK20" s="621"/>
      <c r="DL20" s="621"/>
      <c r="DM20" s="621"/>
      <c r="DN20" s="621"/>
      <c r="DO20" s="621"/>
      <c r="DP20" s="622"/>
      <c r="DQ20" s="626">
        <v>5002388</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2100</v>
      </c>
      <c r="S21" s="621"/>
      <c r="T21" s="621"/>
      <c r="U21" s="621"/>
      <c r="V21" s="621"/>
      <c r="W21" s="621"/>
      <c r="X21" s="621"/>
      <c r="Y21" s="622"/>
      <c r="Z21" s="673">
        <v>0</v>
      </c>
      <c r="AA21" s="673"/>
      <c r="AB21" s="673"/>
      <c r="AC21" s="673"/>
      <c r="AD21" s="674">
        <v>2100</v>
      </c>
      <c r="AE21" s="674"/>
      <c r="AF21" s="674"/>
      <c r="AG21" s="674"/>
      <c r="AH21" s="674"/>
      <c r="AI21" s="674"/>
      <c r="AJ21" s="674"/>
      <c r="AK21" s="674"/>
      <c r="AL21" s="643">
        <v>0</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15376</v>
      </c>
      <c r="BH21" s="621"/>
      <c r="BI21" s="621"/>
      <c r="BJ21" s="621"/>
      <c r="BK21" s="621"/>
      <c r="BL21" s="621"/>
      <c r="BM21" s="621"/>
      <c r="BN21" s="622"/>
      <c r="BO21" s="673">
        <v>0.7</v>
      </c>
      <c r="BP21" s="673"/>
      <c r="BQ21" s="673"/>
      <c r="BR21" s="673"/>
      <c r="BS21" s="626" t="s">
        <v>110</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23610</v>
      </c>
      <c r="S22" s="621"/>
      <c r="T22" s="621"/>
      <c r="U22" s="621"/>
      <c r="V22" s="621"/>
      <c r="W22" s="621"/>
      <c r="X22" s="621"/>
      <c r="Y22" s="622"/>
      <c r="Z22" s="673">
        <v>0.3</v>
      </c>
      <c r="AA22" s="673"/>
      <c r="AB22" s="673"/>
      <c r="AC22" s="673"/>
      <c r="AD22" s="674" t="s">
        <v>110</v>
      </c>
      <c r="AE22" s="674"/>
      <c r="AF22" s="674"/>
      <c r="AG22" s="674"/>
      <c r="AH22" s="674"/>
      <c r="AI22" s="674"/>
      <c r="AJ22" s="674"/>
      <c r="AK22" s="674"/>
      <c r="AL22" s="643" t="s">
        <v>110</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110</v>
      </c>
      <c r="BH22" s="621"/>
      <c r="BI22" s="621"/>
      <c r="BJ22" s="621"/>
      <c r="BK22" s="621"/>
      <c r="BL22" s="621"/>
      <c r="BM22" s="621"/>
      <c r="BN22" s="622"/>
      <c r="BO22" s="673" t="s">
        <v>110</v>
      </c>
      <c r="BP22" s="673"/>
      <c r="BQ22" s="673"/>
      <c r="BR22" s="673"/>
      <c r="BS22" s="626" t="s">
        <v>110</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128309</v>
      </c>
      <c r="S23" s="621"/>
      <c r="T23" s="621"/>
      <c r="U23" s="621"/>
      <c r="V23" s="621"/>
      <c r="W23" s="621"/>
      <c r="X23" s="621"/>
      <c r="Y23" s="622"/>
      <c r="Z23" s="673">
        <v>1.5</v>
      </c>
      <c r="AA23" s="673"/>
      <c r="AB23" s="673"/>
      <c r="AC23" s="673"/>
      <c r="AD23" s="674">
        <v>645</v>
      </c>
      <c r="AE23" s="674"/>
      <c r="AF23" s="674"/>
      <c r="AG23" s="674"/>
      <c r="AH23" s="674"/>
      <c r="AI23" s="674"/>
      <c r="AJ23" s="674"/>
      <c r="AK23" s="674"/>
      <c r="AL23" s="643">
        <v>0</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110</v>
      </c>
      <c r="BH23" s="621"/>
      <c r="BI23" s="621"/>
      <c r="BJ23" s="621"/>
      <c r="BK23" s="621"/>
      <c r="BL23" s="621"/>
      <c r="BM23" s="621"/>
      <c r="BN23" s="622"/>
      <c r="BO23" s="673" t="s">
        <v>110</v>
      </c>
      <c r="BP23" s="673"/>
      <c r="BQ23" s="673"/>
      <c r="BR23" s="673"/>
      <c r="BS23" s="626" t="s">
        <v>110</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8989</v>
      </c>
      <c r="S24" s="621"/>
      <c r="T24" s="621"/>
      <c r="U24" s="621"/>
      <c r="V24" s="621"/>
      <c r="W24" s="621"/>
      <c r="X24" s="621"/>
      <c r="Y24" s="622"/>
      <c r="Z24" s="673">
        <v>0.1</v>
      </c>
      <c r="AA24" s="673"/>
      <c r="AB24" s="673"/>
      <c r="AC24" s="673"/>
      <c r="AD24" s="674" t="s">
        <v>110</v>
      </c>
      <c r="AE24" s="674"/>
      <c r="AF24" s="674"/>
      <c r="AG24" s="674"/>
      <c r="AH24" s="674"/>
      <c r="AI24" s="674"/>
      <c r="AJ24" s="674"/>
      <c r="AK24" s="674"/>
      <c r="AL24" s="643" t="s">
        <v>110</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110</v>
      </c>
      <c r="BH24" s="621"/>
      <c r="BI24" s="621"/>
      <c r="BJ24" s="621"/>
      <c r="BK24" s="621"/>
      <c r="BL24" s="621"/>
      <c r="BM24" s="621"/>
      <c r="BN24" s="622"/>
      <c r="BO24" s="673" t="s">
        <v>110</v>
      </c>
      <c r="BP24" s="673"/>
      <c r="BQ24" s="673"/>
      <c r="BR24" s="673"/>
      <c r="BS24" s="626" t="s">
        <v>110</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2732306</v>
      </c>
      <c r="CS24" s="671"/>
      <c r="CT24" s="671"/>
      <c r="CU24" s="671"/>
      <c r="CV24" s="671"/>
      <c r="CW24" s="671"/>
      <c r="CX24" s="671"/>
      <c r="CY24" s="718"/>
      <c r="CZ24" s="722">
        <v>33.4</v>
      </c>
      <c r="DA24" s="723"/>
      <c r="DB24" s="723"/>
      <c r="DC24" s="724"/>
      <c r="DD24" s="717">
        <v>2016570</v>
      </c>
      <c r="DE24" s="671"/>
      <c r="DF24" s="671"/>
      <c r="DG24" s="671"/>
      <c r="DH24" s="671"/>
      <c r="DI24" s="671"/>
      <c r="DJ24" s="671"/>
      <c r="DK24" s="718"/>
      <c r="DL24" s="717">
        <v>1767334</v>
      </c>
      <c r="DM24" s="671"/>
      <c r="DN24" s="671"/>
      <c r="DO24" s="671"/>
      <c r="DP24" s="671"/>
      <c r="DQ24" s="671"/>
      <c r="DR24" s="671"/>
      <c r="DS24" s="671"/>
      <c r="DT24" s="671"/>
      <c r="DU24" s="671"/>
      <c r="DV24" s="718"/>
      <c r="DW24" s="719">
        <v>39.4</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1001809</v>
      </c>
      <c r="S25" s="621"/>
      <c r="T25" s="621"/>
      <c r="U25" s="621"/>
      <c r="V25" s="621"/>
      <c r="W25" s="621"/>
      <c r="X25" s="621"/>
      <c r="Y25" s="622"/>
      <c r="Z25" s="673">
        <v>11.9</v>
      </c>
      <c r="AA25" s="673"/>
      <c r="AB25" s="673"/>
      <c r="AC25" s="673"/>
      <c r="AD25" s="674" t="s">
        <v>110</v>
      </c>
      <c r="AE25" s="674"/>
      <c r="AF25" s="674"/>
      <c r="AG25" s="674"/>
      <c r="AH25" s="674"/>
      <c r="AI25" s="674"/>
      <c r="AJ25" s="674"/>
      <c r="AK25" s="674"/>
      <c r="AL25" s="643" t="s">
        <v>110</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110</v>
      </c>
      <c r="BH25" s="621"/>
      <c r="BI25" s="621"/>
      <c r="BJ25" s="621"/>
      <c r="BK25" s="621"/>
      <c r="BL25" s="621"/>
      <c r="BM25" s="621"/>
      <c r="BN25" s="622"/>
      <c r="BO25" s="673" t="s">
        <v>110</v>
      </c>
      <c r="BP25" s="673"/>
      <c r="BQ25" s="673"/>
      <c r="BR25" s="673"/>
      <c r="BS25" s="626" t="s">
        <v>110</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1193108</v>
      </c>
      <c r="CS25" s="639"/>
      <c r="CT25" s="639"/>
      <c r="CU25" s="639"/>
      <c r="CV25" s="639"/>
      <c r="CW25" s="639"/>
      <c r="CX25" s="639"/>
      <c r="CY25" s="640"/>
      <c r="CZ25" s="623">
        <v>14.6</v>
      </c>
      <c r="DA25" s="641"/>
      <c r="DB25" s="641"/>
      <c r="DC25" s="642"/>
      <c r="DD25" s="626">
        <v>1123737</v>
      </c>
      <c r="DE25" s="639"/>
      <c r="DF25" s="639"/>
      <c r="DG25" s="639"/>
      <c r="DH25" s="639"/>
      <c r="DI25" s="639"/>
      <c r="DJ25" s="639"/>
      <c r="DK25" s="640"/>
      <c r="DL25" s="626">
        <v>877592</v>
      </c>
      <c r="DM25" s="639"/>
      <c r="DN25" s="639"/>
      <c r="DO25" s="639"/>
      <c r="DP25" s="639"/>
      <c r="DQ25" s="639"/>
      <c r="DR25" s="639"/>
      <c r="DS25" s="639"/>
      <c r="DT25" s="639"/>
      <c r="DU25" s="639"/>
      <c r="DV25" s="640"/>
      <c r="DW25" s="643">
        <v>19.600000000000001</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110</v>
      </c>
      <c r="S26" s="621"/>
      <c r="T26" s="621"/>
      <c r="U26" s="621"/>
      <c r="V26" s="621"/>
      <c r="W26" s="621"/>
      <c r="X26" s="621"/>
      <c r="Y26" s="622"/>
      <c r="Z26" s="673" t="s">
        <v>110</v>
      </c>
      <c r="AA26" s="673"/>
      <c r="AB26" s="673"/>
      <c r="AC26" s="673"/>
      <c r="AD26" s="674" t="s">
        <v>110</v>
      </c>
      <c r="AE26" s="674"/>
      <c r="AF26" s="674"/>
      <c r="AG26" s="674"/>
      <c r="AH26" s="674"/>
      <c r="AI26" s="674"/>
      <c r="AJ26" s="674"/>
      <c r="AK26" s="674"/>
      <c r="AL26" s="643" t="s">
        <v>110</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110</v>
      </c>
      <c r="BH26" s="621"/>
      <c r="BI26" s="621"/>
      <c r="BJ26" s="621"/>
      <c r="BK26" s="621"/>
      <c r="BL26" s="621"/>
      <c r="BM26" s="621"/>
      <c r="BN26" s="622"/>
      <c r="BO26" s="673" t="s">
        <v>110</v>
      </c>
      <c r="BP26" s="673"/>
      <c r="BQ26" s="673"/>
      <c r="BR26" s="673"/>
      <c r="BS26" s="626" t="s">
        <v>110</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733453</v>
      </c>
      <c r="CS26" s="621"/>
      <c r="CT26" s="621"/>
      <c r="CU26" s="621"/>
      <c r="CV26" s="621"/>
      <c r="CW26" s="621"/>
      <c r="CX26" s="621"/>
      <c r="CY26" s="622"/>
      <c r="CZ26" s="623">
        <v>9</v>
      </c>
      <c r="DA26" s="641"/>
      <c r="DB26" s="641"/>
      <c r="DC26" s="642"/>
      <c r="DD26" s="626">
        <v>675443</v>
      </c>
      <c r="DE26" s="621"/>
      <c r="DF26" s="621"/>
      <c r="DG26" s="621"/>
      <c r="DH26" s="621"/>
      <c r="DI26" s="621"/>
      <c r="DJ26" s="621"/>
      <c r="DK26" s="622"/>
      <c r="DL26" s="626" t="s">
        <v>209</v>
      </c>
      <c r="DM26" s="621"/>
      <c r="DN26" s="621"/>
      <c r="DO26" s="621"/>
      <c r="DP26" s="621"/>
      <c r="DQ26" s="621"/>
      <c r="DR26" s="621"/>
      <c r="DS26" s="621"/>
      <c r="DT26" s="621"/>
      <c r="DU26" s="621"/>
      <c r="DV26" s="622"/>
      <c r="DW26" s="643" t="s">
        <v>209</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852458</v>
      </c>
      <c r="S27" s="621"/>
      <c r="T27" s="621"/>
      <c r="U27" s="621"/>
      <c r="V27" s="621"/>
      <c r="W27" s="621"/>
      <c r="X27" s="621"/>
      <c r="Y27" s="622"/>
      <c r="Z27" s="673">
        <v>10.199999999999999</v>
      </c>
      <c r="AA27" s="673"/>
      <c r="AB27" s="673"/>
      <c r="AC27" s="673"/>
      <c r="AD27" s="674" t="s">
        <v>110</v>
      </c>
      <c r="AE27" s="674"/>
      <c r="AF27" s="674"/>
      <c r="AG27" s="674"/>
      <c r="AH27" s="674"/>
      <c r="AI27" s="674"/>
      <c r="AJ27" s="674"/>
      <c r="AK27" s="674"/>
      <c r="AL27" s="643" t="s">
        <v>110</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2259263</v>
      </c>
      <c r="BH27" s="621"/>
      <c r="BI27" s="621"/>
      <c r="BJ27" s="621"/>
      <c r="BK27" s="621"/>
      <c r="BL27" s="621"/>
      <c r="BM27" s="621"/>
      <c r="BN27" s="622"/>
      <c r="BO27" s="673">
        <v>100</v>
      </c>
      <c r="BP27" s="673"/>
      <c r="BQ27" s="673"/>
      <c r="BR27" s="673"/>
      <c r="BS27" s="626" t="s">
        <v>110</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798766</v>
      </c>
      <c r="CS27" s="639"/>
      <c r="CT27" s="639"/>
      <c r="CU27" s="639"/>
      <c r="CV27" s="639"/>
      <c r="CW27" s="639"/>
      <c r="CX27" s="639"/>
      <c r="CY27" s="640"/>
      <c r="CZ27" s="623">
        <v>9.8000000000000007</v>
      </c>
      <c r="DA27" s="641"/>
      <c r="DB27" s="641"/>
      <c r="DC27" s="642"/>
      <c r="DD27" s="626">
        <v>173061</v>
      </c>
      <c r="DE27" s="639"/>
      <c r="DF27" s="639"/>
      <c r="DG27" s="639"/>
      <c r="DH27" s="639"/>
      <c r="DI27" s="639"/>
      <c r="DJ27" s="639"/>
      <c r="DK27" s="640"/>
      <c r="DL27" s="626">
        <v>171557</v>
      </c>
      <c r="DM27" s="639"/>
      <c r="DN27" s="639"/>
      <c r="DO27" s="639"/>
      <c r="DP27" s="639"/>
      <c r="DQ27" s="639"/>
      <c r="DR27" s="639"/>
      <c r="DS27" s="639"/>
      <c r="DT27" s="639"/>
      <c r="DU27" s="639"/>
      <c r="DV27" s="640"/>
      <c r="DW27" s="643">
        <v>3.8</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35019</v>
      </c>
      <c r="S28" s="621"/>
      <c r="T28" s="621"/>
      <c r="U28" s="621"/>
      <c r="V28" s="621"/>
      <c r="W28" s="621"/>
      <c r="X28" s="621"/>
      <c r="Y28" s="622"/>
      <c r="Z28" s="673">
        <v>0.4</v>
      </c>
      <c r="AA28" s="673"/>
      <c r="AB28" s="673"/>
      <c r="AC28" s="673"/>
      <c r="AD28" s="674" t="s">
        <v>110</v>
      </c>
      <c r="AE28" s="674"/>
      <c r="AF28" s="674"/>
      <c r="AG28" s="674"/>
      <c r="AH28" s="674"/>
      <c r="AI28" s="674"/>
      <c r="AJ28" s="674"/>
      <c r="AK28" s="674"/>
      <c r="AL28" s="643" t="s">
        <v>110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740432</v>
      </c>
      <c r="CS28" s="621"/>
      <c r="CT28" s="621"/>
      <c r="CU28" s="621"/>
      <c r="CV28" s="621"/>
      <c r="CW28" s="621"/>
      <c r="CX28" s="621"/>
      <c r="CY28" s="622"/>
      <c r="CZ28" s="623">
        <v>9.1</v>
      </c>
      <c r="DA28" s="641"/>
      <c r="DB28" s="641"/>
      <c r="DC28" s="642"/>
      <c r="DD28" s="626">
        <v>719772</v>
      </c>
      <c r="DE28" s="621"/>
      <c r="DF28" s="621"/>
      <c r="DG28" s="621"/>
      <c r="DH28" s="621"/>
      <c r="DI28" s="621"/>
      <c r="DJ28" s="621"/>
      <c r="DK28" s="622"/>
      <c r="DL28" s="626">
        <v>718185</v>
      </c>
      <c r="DM28" s="621"/>
      <c r="DN28" s="621"/>
      <c r="DO28" s="621"/>
      <c r="DP28" s="621"/>
      <c r="DQ28" s="621"/>
      <c r="DR28" s="621"/>
      <c r="DS28" s="621"/>
      <c r="DT28" s="621"/>
      <c r="DU28" s="621"/>
      <c r="DV28" s="622"/>
      <c r="DW28" s="643">
        <v>16</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13867</v>
      </c>
      <c r="S29" s="621"/>
      <c r="T29" s="621"/>
      <c r="U29" s="621"/>
      <c r="V29" s="621"/>
      <c r="W29" s="621"/>
      <c r="X29" s="621"/>
      <c r="Y29" s="622"/>
      <c r="Z29" s="673">
        <v>0.2</v>
      </c>
      <c r="AA29" s="673"/>
      <c r="AB29" s="673"/>
      <c r="AC29" s="673"/>
      <c r="AD29" s="674" t="s">
        <v>110</v>
      </c>
      <c r="AE29" s="674"/>
      <c r="AF29" s="674"/>
      <c r="AG29" s="674"/>
      <c r="AH29" s="674"/>
      <c r="AI29" s="674"/>
      <c r="AJ29" s="674"/>
      <c r="AK29" s="674"/>
      <c r="AL29" s="643" t="s">
        <v>110</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740317</v>
      </c>
      <c r="CS29" s="639"/>
      <c r="CT29" s="639"/>
      <c r="CU29" s="639"/>
      <c r="CV29" s="639"/>
      <c r="CW29" s="639"/>
      <c r="CX29" s="639"/>
      <c r="CY29" s="640"/>
      <c r="CZ29" s="623">
        <v>9.1</v>
      </c>
      <c r="DA29" s="641"/>
      <c r="DB29" s="641"/>
      <c r="DC29" s="642"/>
      <c r="DD29" s="626">
        <v>719657</v>
      </c>
      <c r="DE29" s="639"/>
      <c r="DF29" s="639"/>
      <c r="DG29" s="639"/>
      <c r="DH29" s="639"/>
      <c r="DI29" s="639"/>
      <c r="DJ29" s="639"/>
      <c r="DK29" s="640"/>
      <c r="DL29" s="626">
        <v>718070</v>
      </c>
      <c r="DM29" s="639"/>
      <c r="DN29" s="639"/>
      <c r="DO29" s="639"/>
      <c r="DP29" s="639"/>
      <c r="DQ29" s="639"/>
      <c r="DR29" s="639"/>
      <c r="DS29" s="639"/>
      <c r="DT29" s="639"/>
      <c r="DU29" s="639"/>
      <c r="DV29" s="640"/>
      <c r="DW29" s="643">
        <v>16</v>
      </c>
      <c r="DX29" s="644"/>
      <c r="DY29" s="644"/>
      <c r="DZ29" s="644"/>
      <c r="EA29" s="644"/>
      <c r="EB29" s="644"/>
      <c r="EC29" s="645"/>
    </row>
    <row r="30" spans="2:133" ht="11.25" customHeight="1" x14ac:dyDescent="0.15">
      <c r="B30" s="617" t="s">
        <v>288</v>
      </c>
      <c r="C30" s="618"/>
      <c r="D30" s="618"/>
      <c r="E30" s="618"/>
      <c r="F30" s="618"/>
      <c r="G30" s="618"/>
      <c r="H30" s="618"/>
      <c r="I30" s="618"/>
      <c r="J30" s="618"/>
      <c r="K30" s="618"/>
      <c r="L30" s="618"/>
      <c r="M30" s="618"/>
      <c r="N30" s="618"/>
      <c r="O30" s="618"/>
      <c r="P30" s="618"/>
      <c r="Q30" s="619"/>
      <c r="R30" s="620">
        <v>717829</v>
      </c>
      <c r="S30" s="621"/>
      <c r="T30" s="621"/>
      <c r="U30" s="621"/>
      <c r="V30" s="621"/>
      <c r="W30" s="621"/>
      <c r="X30" s="621"/>
      <c r="Y30" s="622"/>
      <c r="Z30" s="673">
        <v>8.6</v>
      </c>
      <c r="AA30" s="673"/>
      <c r="AB30" s="673"/>
      <c r="AC30" s="673"/>
      <c r="AD30" s="674" t="s">
        <v>110</v>
      </c>
      <c r="AE30" s="674"/>
      <c r="AF30" s="674"/>
      <c r="AG30" s="674"/>
      <c r="AH30" s="674"/>
      <c r="AI30" s="674"/>
      <c r="AJ30" s="674"/>
      <c r="AK30" s="674"/>
      <c r="AL30" s="643" t="s">
        <v>110</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98.8</v>
      </c>
      <c r="BH30" s="687"/>
      <c r="BI30" s="687"/>
      <c r="BJ30" s="687"/>
      <c r="BK30" s="687"/>
      <c r="BL30" s="687"/>
      <c r="BM30" s="688">
        <v>94.1</v>
      </c>
      <c r="BN30" s="687"/>
      <c r="BO30" s="687"/>
      <c r="BP30" s="687"/>
      <c r="BQ30" s="689"/>
      <c r="BR30" s="686">
        <v>98.7</v>
      </c>
      <c r="BS30" s="687"/>
      <c r="BT30" s="687"/>
      <c r="BU30" s="687"/>
      <c r="BV30" s="687"/>
      <c r="BW30" s="687"/>
      <c r="BX30" s="688">
        <v>93.6</v>
      </c>
      <c r="BY30" s="687"/>
      <c r="BZ30" s="687"/>
      <c r="CA30" s="687"/>
      <c r="CB30" s="689"/>
      <c r="CD30" s="692"/>
      <c r="CE30" s="693"/>
      <c r="CF30" s="657" t="s">
        <v>291</v>
      </c>
      <c r="CG30" s="654"/>
      <c r="CH30" s="654"/>
      <c r="CI30" s="654"/>
      <c r="CJ30" s="654"/>
      <c r="CK30" s="654"/>
      <c r="CL30" s="654"/>
      <c r="CM30" s="654"/>
      <c r="CN30" s="654"/>
      <c r="CO30" s="654"/>
      <c r="CP30" s="654"/>
      <c r="CQ30" s="655"/>
      <c r="CR30" s="620">
        <v>647719</v>
      </c>
      <c r="CS30" s="621"/>
      <c r="CT30" s="621"/>
      <c r="CU30" s="621"/>
      <c r="CV30" s="621"/>
      <c r="CW30" s="621"/>
      <c r="CX30" s="621"/>
      <c r="CY30" s="622"/>
      <c r="CZ30" s="623">
        <v>7.9</v>
      </c>
      <c r="DA30" s="641"/>
      <c r="DB30" s="641"/>
      <c r="DC30" s="642"/>
      <c r="DD30" s="626">
        <v>627059</v>
      </c>
      <c r="DE30" s="621"/>
      <c r="DF30" s="621"/>
      <c r="DG30" s="621"/>
      <c r="DH30" s="621"/>
      <c r="DI30" s="621"/>
      <c r="DJ30" s="621"/>
      <c r="DK30" s="622"/>
      <c r="DL30" s="626">
        <v>625472</v>
      </c>
      <c r="DM30" s="621"/>
      <c r="DN30" s="621"/>
      <c r="DO30" s="621"/>
      <c r="DP30" s="621"/>
      <c r="DQ30" s="621"/>
      <c r="DR30" s="621"/>
      <c r="DS30" s="621"/>
      <c r="DT30" s="621"/>
      <c r="DU30" s="621"/>
      <c r="DV30" s="622"/>
      <c r="DW30" s="643">
        <v>14</v>
      </c>
      <c r="DX30" s="644"/>
      <c r="DY30" s="644"/>
      <c r="DZ30" s="644"/>
      <c r="EA30" s="644"/>
      <c r="EB30" s="644"/>
      <c r="EC30" s="645"/>
    </row>
    <row r="31" spans="2:133" ht="11.25" customHeight="1" x14ac:dyDescent="0.15">
      <c r="B31" s="617" t="s">
        <v>292</v>
      </c>
      <c r="C31" s="618"/>
      <c r="D31" s="618"/>
      <c r="E31" s="618"/>
      <c r="F31" s="618"/>
      <c r="G31" s="618"/>
      <c r="H31" s="618"/>
      <c r="I31" s="618"/>
      <c r="J31" s="618"/>
      <c r="K31" s="618"/>
      <c r="L31" s="618"/>
      <c r="M31" s="618"/>
      <c r="N31" s="618"/>
      <c r="O31" s="618"/>
      <c r="P31" s="618"/>
      <c r="Q31" s="619"/>
      <c r="R31" s="620">
        <v>319298</v>
      </c>
      <c r="S31" s="621"/>
      <c r="T31" s="621"/>
      <c r="U31" s="621"/>
      <c r="V31" s="621"/>
      <c r="W31" s="621"/>
      <c r="X31" s="621"/>
      <c r="Y31" s="622"/>
      <c r="Z31" s="673">
        <v>3.8</v>
      </c>
      <c r="AA31" s="673"/>
      <c r="AB31" s="673"/>
      <c r="AC31" s="673"/>
      <c r="AD31" s="674" t="s">
        <v>110</v>
      </c>
      <c r="AE31" s="674"/>
      <c r="AF31" s="674"/>
      <c r="AG31" s="674"/>
      <c r="AH31" s="674"/>
      <c r="AI31" s="674"/>
      <c r="AJ31" s="674"/>
      <c r="AK31" s="674"/>
      <c r="AL31" s="643" t="s">
        <v>110</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98.8</v>
      </c>
      <c r="BH31" s="639"/>
      <c r="BI31" s="639"/>
      <c r="BJ31" s="639"/>
      <c r="BK31" s="639"/>
      <c r="BL31" s="639"/>
      <c r="BM31" s="675">
        <v>95</v>
      </c>
      <c r="BN31" s="685"/>
      <c r="BO31" s="685"/>
      <c r="BP31" s="685"/>
      <c r="BQ31" s="649"/>
      <c r="BR31" s="684">
        <v>98.4</v>
      </c>
      <c r="BS31" s="639"/>
      <c r="BT31" s="639"/>
      <c r="BU31" s="639"/>
      <c r="BV31" s="639"/>
      <c r="BW31" s="639"/>
      <c r="BX31" s="675">
        <v>94.5</v>
      </c>
      <c r="BY31" s="685"/>
      <c r="BZ31" s="685"/>
      <c r="CA31" s="685"/>
      <c r="CB31" s="649"/>
      <c r="CD31" s="692"/>
      <c r="CE31" s="693"/>
      <c r="CF31" s="657" t="s">
        <v>295</v>
      </c>
      <c r="CG31" s="654"/>
      <c r="CH31" s="654"/>
      <c r="CI31" s="654"/>
      <c r="CJ31" s="654"/>
      <c r="CK31" s="654"/>
      <c r="CL31" s="654"/>
      <c r="CM31" s="654"/>
      <c r="CN31" s="654"/>
      <c r="CO31" s="654"/>
      <c r="CP31" s="654"/>
      <c r="CQ31" s="655"/>
      <c r="CR31" s="620">
        <v>92598</v>
      </c>
      <c r="CS31" s="639"/>
      <c r="CT31" s="639"/>
      <c r="CU31" s="639"/>
      <c r="CV31" s="639"/>
      <c r="CW31" s="639"/>
      <c r="CX31" s="639"/>
      <c r="CY31" s="640"/>
      <c r="CZ31" s="623">
        <v>1.1000000000000001</v>
      </c>
      <c r="DA31" s="641"/>
      <c r="DB31" s="641"/>
      <c r="DC31" s="642"/>
      <c r="DD31" s="626">
        <v>92598</v>
      </c>
      <c r="DE31" s="639"/>
      <c r="DF31" s="639"/>
      <c r="DG31" s="639"/>
      <c r="DH31" s="639"/>
      <c r="DI31" s="639"/>
      <c r="DJ31" s="639"/>
      <c r="DK31" s="640"/>
      <c r="DL31" s="626">
        <v>92598</v>
      </c>
      <c r="DM31" s="639"/>
      <c r="DN31" s="639"/>
      <c r="DO31" s="639"/>
      <c r="DP31" s="639"/>
      <c r="DQ31" s="639"/>
      <c r="DR31" s="639"/>
      <c r="DS31" s="639"/>
      <c r="DT31" s="639"/>
      <c r="DU31" s="639"/>
      <c r="DV31" s="640"/>
      <c r="DW31" s="643">
        <v>2.1</v>
      </c>
      <c r="DX31" s="644"/>
      <c r="DY31" s="644"/>
      <c r="DZ31" s="644"/>
      <c r="EA31" s="644"/>
      <c r="EB31" s="644"/>
      <c r="EC31" s="645"/>
    </row>
    <row r="32" spans="2:133" ht="11.25" customHeight="1" x14ac:dyDescent="0.15">
      <c r="B32" s="617" t="s">
        <v>296</v>
      </c>
      <c r="C32" s="618"/>
      <c r="D32" s="618"/>
      <c r="E32" s="618"/>
      <c r="F32" s="618"/>
      <c r="G32" s="618"/>
      <c r="H32" s="618"/>
      <c r="I32" s="618"/>
      <c r="J32" s="618"/>
      <c r="K32" s="618"/>
      <c r="L32" s="618"/>
      <c r="M32" s="618"/>
      <c r="N32" s="618"/>
      <c r="O32" s="618"/>
      <c r="P32" s="618"/>
      <c r="Q32" s="619"/>
      <c r="R32" s="620">
        <v>69603</v>
      </c>
      <c r="S32" s="621"/>
      <c r="T32" s="621"/>
      <c r="U32" s="621"/>
      <c r="V32" s="621"/>
      <c r="W32" s="621"/>
      <c r="X32" s="621"/>
      <c r="Y32" s="622"/>
      <c r="Z32" s="673">
        <v>0.8</v>
      </c>
      <c r="AA32" s="673"/>
      <c r="AB32" s="673"/>
      <c r="AC32" s="673"/>
      <c r="AD32" s="674">
        <v>40</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98.7</v>
      </c>
      <c r="BH32" s="605"/>
      <c r="BI32" s="605"/>
      <c r="BJ32" s="605"/>
      <c r="BK32" s="605"/>
      <c r="BL32" s="605"/>
      <c r="BM32" s="668">
        <v>92.6</v>
      </c>
      <c r="BN32" s="605"/>
      <c r="BO32" s="605"/>
      <c r="BP32" s="605"/>
      <c r="BQ32" s="662"/>
      <c r="BR32" s="683">
        <v>98.7</v>
      </c>
      <c r="BS32" s="605"/>
      <c r="BT32" s="605"/>
      <c r="BU32" s="605"/>
      <c r="BV32" s="605"/>
      <c r="BW32" s="605"/>
      <c r="BX32" s="668">
        <v>92</v>
      </c>
      <c r="BY32" s="605"/>
      <c r="BZ32" s="605"/>
      <c r="CA32" s="605"/>
      <c r="CB32" s="662"/>
      <c r="CD32" s="694"/>
      <c r="CE32" s="695"/>
      <c r="CF32" s="657" t="s">
        <v>298</v>
      </c>
      <c r="CG32" s="654"/>
      <c r="CH32" s="654"/>
      <c r="CI32" s="654"/>
      <c r="CJ32" s="654"/>
      <c r="CK32" s="654"/>
      <c r="CL32" s="654"/>
      <c r="CM32" s="654"/>
      <c r="CN32" s="654"/>
      <c r="CO32" s="654"/>
      <c r="CP32" s="654"/>
      <c r="CQ32" s="655"/>
      <c r="CR32" s="620">
        <v>115</v>
      </c>
      <c r="CS32" s="621"/>
      <c r="CT32" s="621"/>
      <c r="CU32" s="621"/>
      <c r="CV32" s="621"/>
      <c r="CW32" s="621"/>
      <c r="CX32" s="621"/>
      <c r="CY32" s="622"/>
      <c r="CZ32" s="623">
        <v>0</v>
      </c>
      <c r="DA32" s="641"/>
      <c r="DB32" s="641"/>
      <c r="DC32" s="642"/>
      <c r="DD32" s="626">
        <v>115</v>
      </c>
      <c r="DE32" s="621"/>
      <c r="DF32" s="621"/>
      <c r="DG32" s="621"/>
      <c r="DH32" s="621"/>
      <c r="DI32" s="621"/>
      <c r="DJ32" s="621"/>
      <c r="DK32" s="622"/>
      <c r="DL32" s="626">
        <v>115</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299</v>
      </c>
      <c r="C33" s="618"/>
      <c r="D33" s="618"/>
      <c r="E33" s="618"/>
      <c r="F33" s="618"/>
      <c r="G33" s="618"/>
      <c r="H33" s="618"/>
      <c r="I33" s="618"/>
      <c r="J33" s="618"/>
      <c r="K33" s="618"/>
      <c r="L33" s="618"/>
      <c r="M33" s="618"/>
      <c r="N33" s="618"/>
      <c r="O33" s="618"/>
      <c r="P33" s="618"/>
      <c r="Q33" s="619"/>
      <c r="R33" s="620">
        <v>701296</v>
      </c>
      <c r="S33" s="621"/>
      <c r="T33" s="621"/>
      <c r="U33" s="621"/>
      <c r="V33" s="621"/>
      <c r="W33" s="621"/>
      <c r="X33" s="621"/>
      <c r="Y33" s="622"/>
      <c r="Z33" s="673">
        <v>8.4</v>
      </c>
      <c r="AA33" s="673"/>
      <c r="AB33" s="673"/>
      <c r="AC33" s="673"/>
      <c r="AD33" s="674" t="s">
        <v>110</v>
      </c>
      <c r="AE33" s="674"/>
      <c r="AF33" s="674"/>
      <c r="AG33" s="674"/>
      <c r="AH33" s="674"/>
      <c r="AI33" s="674"/>
      <c r="AJ33" s="674"/>
      <c r="AK33" s="674"/>
      <c r="AL33" s="643" t="s">
        <v>110</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3537031</v>
      </c>
      <c r="CS33" s="639"/>
      <c r="CT33" s="639"/>
      <c r="CU33" s="639"/>
      <c r="CV33" s="639"/>
      <c r="CW33" s="639"/>
      <c r="CX33" s="639"/>
      <c r="CY33" s="640"/>
      <c r="CZ33" s="623">
        <v>43.3</v>
      </c>
      <c r="DA33" s="641"/>
      <c r="DB33" s="641"/>
      <c r="DC33" s="642"/>
      <c r="DD33" s="626">
        <v>2486593</v>
      </c>
      <c r="DE33" s="639"/>
      <c r="DF33" s="639"/>
      <c r="DG33" s="639"/>
      <c r="DH33" s="639"/>
      <c r="DI33" s="639"/>
      <c r="DJ33" s="639"/>
      <c r="DK33" s="640"/>
      <c r="DL33" s="626">
        <v>1900541</v>
      </c>
      <c r="DM33" s="639"/>
      <c r="DN33" s="639"/>
      <c r="DO33" s="639"/>
      <c r="DP33" s="639"/>
      <c r="DQ33" s="639"/>
      <c r="DR33" s="639"/>
      <c r="DS33" s="639"/>
      <c r="DT33" s="639"/>
      <c r="DU33" s="639"/>
      <c r="DV33" s="640"/>
      <c r="DW33" s="643">
        <v>42.4</v>
      </c>
      <c r="DX33" s="644"/>
      <c r="DY33" s="644"/>
      <c r="DZ33" s="644"/>
      <c r="EA33" s="644"/>
      <c r="EB33" s="644"/>
      <c r="EC33" s="645"/>
    </row>
    <row r="34" spans="2:133" ht="11.25" customHeight="1" x14ac:dyDescent="0.15">
      <c r="B34" s="617" t="s">
        <v>301</v>
      </c>
      <c r="C34" s="618"/>
      <c r="D34" s="618"/>
      <c r="E34" s="618"/>
      <c r="F34" s="618"/>
      <c r="G34" s="618"/>
      <c r="H34" s="618"/>
      <c r="I34" s="618"/>
      <c r="J34" s="618"/>
      <c r="K34" s="618"/>
      <c r="L34" s="618"/>
      <c r="M34" s="618"/>
      <c r="N34" s="618"/>
      <c r="O34" s="618"/>
      <c r="P34" s="618"/>
      <c r="Q34" s="619"/>
      <c r="R34" s="620" t="s">
        <v>110</v>
      </c>
      <c r="S34" s="621"/>
      <c r="T34" s="621"/>
      <c r="U34" s="621"/>
      <c r="V34" s="621"/>
      <c r="W34" s="621"/>
      <c r="X34" s="621"/>
      <c r="Y34" s="622"/>
      <c r="Z34" s="673" t="s">
        <v>110</v>
      </c>
      <c r="AA34" s="673"/>
      <c r="AB34" s="673"/>
      <c r="AC34" s="673"/>
      <c r="AD34" s="674" t="s">
        <v>110</v>
      </c>
      <c r="AE34" s="674"/>
      <c r="AF34" s="674"/>
      <c r="AG34" s="674"/>
      <c r="AH34" s="674"/>
      <c r="AI34" s="674"/>
      <c r="AJ34" s="674"/>
      <c r="AK34" s="674"/>
      <c r="AL34" s="643" t="s">
        <v>110</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1314501</v>
      </c>
      <c r="CS34" s="621"/>
      <c r="CT34" s="621"/>
      <c r="CU34" s="621"/>
      <c r="CV34" s="621"/>
      <c r="CW34" s="621"/>
      <c r="CX34" s="621"/>
      <c r="CY34" s="622"/>
      <c r="CZ34" s="623">
        <v>16.100000000000001</v>
      </c>
      <c r="DA34" s="641"/>
      <c r="DB34" s="641"/>
      <c r="DC34" s="642"/>
      <c r="DD34" s="626">
        <v>829901</v>
      </c>
      <c r="DE34" s="621"/>
      <c r="DF34" s="621"/>
      <c r="DG34" s="621"/>
      <c r="DH34" s="621"/>
      <c r="DI34" s="621"/>
      <c r="DJ34" s="621"/>
      <c r="DK34" s="622"/>
      <c r="DL34" s="626">
        <v>584360</v>
      </c>
      <c r="DM34" s="621"/>
      <c r="DN34" s="621"/>
      <c r="DO34" s="621"/>
      <c r="DP34" s="621"/>
      <c r="DQ34" s="621"/>
      <c r="DR34" s="621"/>
      <c r="DS34" s="621"/>
      <c r="DT34" s="621"/>
      <c r="DU34" s="621"/>
      <c r="DV34" s="622"/>
      <c r="DW34" s="643">
        <v>13</v>
      </c>
      <c r="DX34" s="644"/>
      <c r="DY34" s="644"/>
      <c r="DZ34" s="644"/>
      <c r="EA34" s="644"/>
      <c r="EB34" s="644"/>
      <c r="EC34" s="645"/>
    </row>
    <row r="35" spans="2:133" ht="11.25" customHeight="1" x14ac:dyDescent="0.15">
      <c r="B35" s="617" t="s">
        <v>305</v>
      </c>
      <c r="C35" s="618"/>
      <c r="D35" s="618"/>
      <c r="E35" s="618"/>
      <c r="F35" s="618"/>
      <c r="G35" s="618"/>
      <c r="H35" s="618"/>
      <c r="I35" s="618"/>
      <c r="J35" s="618"/>
      <c r="K35" s="618"/>
      <c r="L35" s="618"/>
      <c r="M35" s="618"/>
      <c r="N35" s="618"/>
      <c r="O35" s="618"/>
      <c r="P35" s="618"/>
      <c r="Q35" s="619"/>
      <c r="R35" s="620">
        <v>241496</v>
      </c>
      <c r="S35" s="621"/>
      <c r="T35" s="621"/>
      <c r="U35" s="621"/>
      <c r="V35" s="621"/>
      <c r="W35" s="621"/>
      <c r="X35" s="621"/>
      <c r="Y35" s="622"/>
      <c r="Z35" s="673">
        <v>2.9</v>
      </c>
      <c r="AA35" s="673"/>
      <c r="AB35" s="673"/>
      <c r="AC35" s="673"/>
      <c r="AD35" s="674" t="s">
        <v>110</v>
      </c>
      <c r="AE35" s="674"/>
      <c r="AF35" s="674"/>
      <c r="AG35" s="674"/>
      <c r="AH35" s="674"/>
      <c r="AI35" s="674"/>
      <c r="AJ35" s="674"/>
      <c r="AK35" s="674"/>
      <c r="AL35" s="643" t="s">
        <v>110</v>
      </c>
      <c r="AM35" s="675"/>
      <c r="AN35" s="675"/>
      <c r="AO35" s="676"/>
      <c r="AP35" s="188"/>
      <c r="AQ35" s="677" t="s">
        <v>306</v>
      </c>
      <c r="AR35" s="678"/>
      <c r="AS35" s="678"/>
      <c r="AT35" s="678"/>
      <c r="AU35" s="678"/>
      <c r="AV35" s="678"/>
      <c r="AW35" s="678"/>
      <c r="AX35" s="678"/>
      <c r="AY35" s="679"/>
      <c r="AZ35" s="670">
        <v>976933</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194365</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35173</v>
      </c>
      <c r="CS35" s="639"/>
      <c r="CT35" s="639"/>
      <c r="CU35" s="639"/>
      <c r="CV35" s="639"/>
      <c r="CW35" s="639"/>
      <c r="CX35" s="639"/>
      <c r="CY35" s="640"/>
      <c r="CZ35" s="623">
        <v>0.4</v>
      </c>
      <c r="DA35" s="641"/>
      <c r="DB35" s="641"/>
      <c r="DC35" s="642"/>
      <c r="DD35" s="626">
        <v>21841</v>
      </c>
      <c r="DE35" s="639"/>
      <c r="DF35" s="639"/>
      <c r="DG35" s="639"/>
      <c r="DH35" s="639"/>
      <c r="DI35" s="639"/>
      <c r="DJ35" s="639"/>
      <c r="DK35" s="640"/>
      <c r="DL35" s="626">
        <v>21841</v>
      </c>
      <c r="DM35" s="639"/>
      <c r="DN35" s="639"/>
      <c r="DO35" s="639"/>
      <c r="DP35" s="639"/>
      <c r="DQ35" s="639"/>
      <c r="DR35" s="639"/>
      <c r="DS35" s="639"/>
      <c r="DT35" s="639"/>
      <c r="DU35" s="639"/>
      <c r="DV35" s="640"/>
      <c r="DW35" s="643">
        <v>0.5</v>
      </c>
      <c r="DX35" s="644"/>
      <c r="DY35" s="644"/>
      <c r="DZ35" s="644"/>
      <c r="EA35" s="644"/>
      <c r="EB35" s="644"/>
      <c r="EC35" s="645"/>
    </row>
    <row r="36" spans="2:133" ht="11.25" customHeight="1" x14ac:dyDescent="0.15">
      <c r="B36" s="601" t="s">
        <v>309</v>
      </c>
      <c r="C36" s="602"/>
      <c r="D36" s="602"/>
      <c r="E36" s="602"/>
      <c r="F36" s="602"/>
      <c r="G36" s="602"/>
      <c r="H36" s="602"/>
      <c r="I36" s="602"/>
      <c r="J36" s="602"/>
      <c r="K36" s="602"/>
      <c r="L36" s="602"/>
      <c r="M36" s="602"/>
      <c r="N36" s="602"/>
      <c r="O36" s="602"/>
      <c r="P36" s="602"/>
      <c r="Q36" s="603"/>
      <c r="R36" s="604">
        <v>8395227</v>
      </c>
      <c r="S36" s="661"/>
      <c r="T36" s="661"/>
      <c r="U36" s="661"/>
      <c r="V36" s="661"/>
      <c r="W36" s="661"/>
      <c r="X36" s="661"/>
      <c r="Y36" s="664"/>
      <c r="Z36" s="665">
        <v>100</v>
      </c>
      <c r="AA36" s="665"/>
      <c r="AB36" s="665"/>
      <c r="AC36" s="665"/>
      <c r="AD36" s="666">
        <v>4241032</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320689</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-13416</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1211679</v>
      </c>
      <c r="CS36" s="621"/>
      <c r="CT36" s="621"/>
      <c r="CU36" s="621"/>
      <c r="CV36" s="621"/>
      <c r="CW36" s="621"/>
      <c r="CX36" s="621"/>
      <c r="CY36" s="622"/>
      <c r="CZ36" s="623">
        <v>14.8</v>
      </c>
      <c r="DA36" s="641"/>
      <c r="DB36" s="641"/>
      <c r="DC36" s="642"/>
      <c r="DD36" s="626">
        <v>827019</v>
      </c>
      <c r="DE36" s="621"/>
      <c r="DF36" s="621"/>
      <c r="DG36" s="621"/>
      <c r="DH36" s="621"/>
      <c r="DI36" s="621"/>
      <c r="DJ36" s="621"/>
      <c r="DK36" s="622"/>
      <c r="DL36" s="626">
        <v>663058</v>
      </c>
      <c r="DM36" s="621"/>
      <c r="DN36" s="621"/>
      <c r="DO36" s="621"/>
      <c r="DP36" s="621"/>
      <c r="DQ36" s="621"/>
      <c r="DR36" s="621"/>
      <c r="DS36" s="621"/>
      <c r="DT36" s="621"/>
      <c r="DU36" s="621"/>
      <c r="DV36" s="622"/>
      <c r="DW36" s="643">
        <v>14.8</v>
      </c>
      <c r="DX36" s="644"/>
      <c r="DY36" s="644"/>
      <c r="DZ36" s="644"/>
      <c r="EA36" s="644"/>
      <c r="EB36" s="644"/>
      <c r="EC36" s="645"/>
    </row>
    <row r="37" spans="2:133" ht="11.25" customHeight="1" x14ac:dyDescent="0.15">
      <c r="AQ37" s="646" t="s">
        <v>313</v>
      </c>
      <c r="AR37" s="647"/>
      <c r="AS37" s="647"/>
      <c r="AT37" s="647"/>
      <c r="AU37" s="647"/>
      <c r="AV37" s="647"/>
      <c r="AW37" s="647"/>
      <c r="AX37" s="647"/>
      <c r="AY37" s="648"/>
      <c r="AZ37" s="620">
        <v>86778</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2521</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443308</v>
      </c>
      <c r="CS37" s="639"/>
      <c r="CT37" s="639"/>
      <c r="CU37" s="639"/>
      <c r="CV37" s="639"/>
      <c r="CW37" s="639"/>
      <c r="CX37" s="639"/>
      <c r="CY37" s="640"/>
      <c r="CZ37" s="623">
        <v>5.4</v>
      </c>
      <c r="DA37" s="641"/>
      <c r="DB37" s="641"/>
      <c r="DC37" s="642"/>
      <c r="DD37" s="626">
        <v>435871</v>
      </c>
      <c r="DE37" s="639"/>
      <c r="DF37" s="639"/>
      <c r="DG37" s="639"/>
      <c r="DH37" s="639"/>
      <c r="DI37" s="639"/>
      <c r="DJ37" s="639"/>
      <c r="DK37" s="640"/>
      <c r="DL37" s="626">
        <v>421892</v>
      </c>
      <c r="DM37" s="639"/>
      <c r="DN37" s="639"/>
      <c r="DO37" s="639"/>
      <c r="DP37" s="639"/>
      <c r="DQ37" s="639"/>
      <c r="DR37" s="639"/>
      <c r="DS37" s="639"/>
      <c r="DT37" s="639"/>
      <c r="DU37" s="639"/>
      <c r="DV37" s="640"/>
      <c r="DW37" s="643">
        <v>9.4</v>
      </c>
      <c r="DX37" s="644"/>
      <c r="DY37" s="644"/>
      <c r="DZ37" s="644"/>
      <c r="EA37" s="644"/>
      <c r="EB37" s="644"/>
      <c r="EC37" s="645"/>
    </row>
    <row r="38" spans="2:133" ht="11.25" customHeight="1" x14ac:dyDescent="0.15">
      <c r="AQ38" s="646" t="s">
        <v>316</v>
      </c>
      <c r="AR38" s="647"/>
      <c r="AS38" s="647"/>
      <c r="AT38" s="647"/>
      <c r="AU38" s="647"/>
      <c r="AV38" s="647"/>
      <c r="AW38" s="647"/>
      <c r="AX38" s="647"/>
      <c r="AY38" s="648"/>
      <c r="AZ38" s="620" t="s">
        <v>317</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4399</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890155</v>
      </c>
      <c r="CS38" s="621"/>
      <c r="CT38" s="621"/>
      <c r="CU38" s="621"/>
      <c r="CV38" s="621"/>
      <c r="CW38" s="621"/>
      <c r="CX38" s="621"/>
      <c r="CY38" s="622"/>
      <c r="CZ38" s="623">
        <v>10.9</v>
      </c>
      <c r="DA38" s="641"/>
      <c r="DB38" s="641"/>
      <c r="DC38" s="642"/>
      <c r="DD38" s="626">
        <v>779058</v>
      </c>
      <c r="DE38" s="621"/>
      <c r="DF38" s="621"/>
      <c r="DG38" s="621"/>
      <c r="DH38" s="621"/>
      <c r="DI38" s="621"/>
      <c r="DJ38" s="621"/>
      <c r="DK38" s="622"/>
      <c r="DL38" s="626">
        <v>631282</v>
      </c>
      <c r="DM38" s="621"/>
      <c r="DN38" s="621"/>
      <c r="DO38" s="621"/>
      <c r="DP38" s="621"/>
      <c r="DQ38" s="621"/>
      <c r="DR38" s="621"/>
      <c r="DS38" s="621"/>
      <c r="DT38" s="621"/>
      <c r="DU38" s="621"/>
      <c r="DV38" s="622"/>
      <c r="DW38" s="643">
        <v>14.1</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t="s">
        <v>317</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110</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66249</v>
      </c>
      <c r="CS39" s="639"/>
      <c r="CT39" s="639"/>
      <c r="CU39" s="639"/>
      <c r="CV39" s="639"/>
      <c r="CW39" s="639"/>
      <c r="CX39" s="639"/>
      <c r="CY39" s="640"/>
      <c r="CZ39" s="623">
        <v>0.8</v>
      </c>
      <c r="DA39" s="641"/>
      <c r="DB39" s="641"/>
      <c r="DC39" s="642"/>
      <c r="DD39" s="626">
        <v>26300</v>
      </c>
      <c r="DE39" s="639"/>
      <c r="DF39" s="639"/>
      <c r="DG39" s="639"/>
      <c r="DH39" s="639"/>
      <c r="DI39" s="639"/>
      <c r="DJ39" s="639"/>
      <c r="DK39" s="640"/>
      <c r="DL39" s="626" t="s">
        <v>317</v>
      </c>
      <c r="DM39" s="639"/>
      <c r="DN39" s="639"/>
      <c r="DO39" s="639"/>
      <c r="DP39" s="639"/>
      <c r="DQ39" s="639"/>
      <c r="DR39" s="639"/>
      <c r="DS39" s="639"/>
      <c r="DT39" s="639"/>
      <c r="DU39" s="639"/>
      <c r="DV39" s="640"/>
      <c r="DW39" s="643" t="s">
        <v>317</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167777</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131</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19274</v>
      </c>
      <c r="CS40" s="621"/>
      <c r="CT40" s="621"/>
      <c r="CU40" s="621"/>
      <c r="CV40" s="621"/>
      <c r="CW40" s="621"/>
      <c r="CX40" s="621"/>
      <c r="CY40" s="622"/>
      <c r="CZ40" s="623">
        <v>0.2</v>
      </c>
      <c r="DA40" s="641"/>
      <c r="DB40" s="641"/>
      <c r="DC40" s="642"/>
      <c r="DD40" s="626">
        <v>2474</v>
      </c>
      <c r="DE40" s="621"/>
      <c r="DF40" s="621"/>
      <c r="DG40" s="621"/>
      <c r="DH40" s="621"/>
      <c r="DI40" s="621"/>
      <c r="DJ40" s="621"/>
      <c r="DK40" s="622"/>
      <c r="DL40" s="626" t="s">
        <v>317</v>
      </c>
      <c r="DM40" s="621"/>
      <c r="DN40" s="621"/>
      <c r="DO40" s="621"/>
      <c r="DP40" s="621"/>
      <c r="DQ40" s="621"/>
      <c r="DR40" s="621"/>
      <c r="DS40" s="621"/>
      <c r="DT40" s="621"/>
      <c r="DU40" s="621"/>
      <c r="DV40" s="622"/>
      <c r="DW40" s="643" t="s">
        <v>317</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401689</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296</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1906293</v>
      </c>
      <c r="CS42" s="621"/>
      <c r="CT42" s="621"/>
      <c r="CU42" s="621"/>
      <c r="CV42" s="621"/>
      <c r="CW42" s="621"/>
      <c r="CX42" s="621"/>
      <c r="CY42" s="622"/>
      <c r="CZ42" s="623">
        <v>23.3</v>
      </c>
      <c r="DA42" s="624"/>
      <c r="DB42" s="624"/>
      <c r="DC42" s="625"/>
      <c r="DD42" s="626">
        <v>499225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54986</v>
      </c>
      <c r="CS43" s="639"/>
      <c r="CT43" s="639"/>
      <c r="CU43" s="639"/>
      <c r="CV43" s="639"/>
      <c r="CW43" s="639"/>
      <c r="CX43" s="639"/>
      <c r="CY43" s="640"/>
      <c r="CZ43" s="623">
        <v>0.7</v>
      </c>
      <c r="DA43" s="641"/>
      <c r="DB43" s="641"/>
      <c r="DC43" s="642"/>
      <c r="DD43" s="626">
        <v>54986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287</v>
      </c>
      <c r="CE44" s="634"/>
      <c r="CF44" s="617" t="s">
        <v>336</v>
      </c>
      <c r="CG44" s="618"/>
      <c r="CH44" s="618"/>
      <c r="CI44" s="618"/>
      <c r="CJ44" s="618"/>
      <c r="CK44" s="618"/>
      <c r="CL44" s="618"/>
      <c r="CM44" s="618"/>
      <c r="CN44" s="618"/>
      <c r="CO44" s="618"/>
      <c r="CP44" s="618"/>
      <c r="CQ44" s="619"/>
      <c r="CR44" s="620">
        <v>1860953</v>
      </c>
      <c r="CS44" s="621"/>
      <c r="CT44" s="621"/>
      <c r="CU44" s="621"/>
      <c r="CV44" s="621"/>
      <c r="CW44" s="621"/>
      <c r="CX44" s="621"/>
      <c r="CY44" s="622"/>
      <c r="CZ44" s="623">
        <v>22.8</v>
      </c>
      <c r="DA44" s="624"/>
      <c r="DB44" s="624"/>
      <c r="DC44" s="625"/>
      <c r="DD44" s="626">
        <v>477863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1515103</v>
      </c>
      <c r="CS45" s="639"/>
      <c r="CT45" s="639"/>
      <c r="CU45" s="639"/>
      <c r="CV45" s="639"/>
      <c r="CW45" s="639"/>
      <c r="CX45" s="639"/>
      <c r="CY45" s="640"/>
      <c r="CZ45" s="623">
        <v>18.5</v>
      </c>
      <c r="DA45" s="641"/>
      <c r="DB45" s="641"/>
      <c r="DC45" s="642"/>
      <c r="DD45" s="626">
        <v>274445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326496</v>
      </c>
      <c r="CS46" s="621"/>
      <c r="CT46" s="621"/>
      <c r="CU46" s="621"/>
      <c r="CV46" s="621"/>
      <c r="CW46" s="621"/>
      <c r="CX46" s="621"/>
      <c r="CY46" s="622"/>
      <c r="CZ46" s="623">
        <v>4</v>
      </c>
      <c r="DA46" s="624"/>
      <c r="DB46" s="624"/>
      <c r="DC46" s="625"/>
      <c r="DD46" s="626">
        <v>188964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v>45340</v>
      </c>
      <c r="CS47" s="639"/>
      <c r="CT47" s="639"/>
      <c r="CU47" s="639"/>
      <c r="CV47" s="639"/>
      <c r="CW47" s="639"/>
      <c r="CX47" s="639"/>
      <c r="CY47" s="640"/>
      <c r="CZ47" s="623">
        <v>0.6</v>
      </c>
      <c r="DA47" s="641"/>
      <c r="DB47" s="641"/>
      <c r="DC47" s="642"/>
      <c r="DD47" s="626">
        <v>21362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110</v>
      </c>
      <c r="CS48" s="621"/>
      <c r="CT48" s="621"/>
      <c r="CU48" s="621"/>
      <c r="CV48" s="621"/>
      <c r="CW48" s="621"/>
      <c r="CX48" s="621"/>
      <c r="CY48" s="622"/>
      <c r="CZ48" s="623" t="s">
        <v>110</v>
      </c>
      <c r="DA48" s="624"/>
      <c r="DB48" s="624"/>
      <c r="DC48" s="625"/>
      <c r="DD48" s="626" t="s">
        <v>110</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8175630</v>
      </c>
      <c r="CS49" s="605"/>
      <c r="CT49" s="605"/>
      <c r="CU49" s="605"/>
      <c r="CV49" s="605"/>
      <c r="CW49" s="605"/>
      <c r="CX49" s="605"/>
      <c r="CY49" s="606"/>
      <c r="CZ49" s="607">
        <v>100</v>
      </c>
      <c r="DA49" s="608"/>
      <c r="DB49" s="608"/>
      <c r="DC49" s="609"/>
      <c r="DD49" s="610">
        <v>5002388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A8"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364</v>
      </c>
      <c r="C7" s="1080"/>
      <c r="D7" s="1080"/>
      <c r="E7" s="1080"/>
      <c r="F7" s="1080"/>
      <c r="G7" s="1080"/>
      <c r="H7" s="1080"/>
      <c r="I7" s="1080"/>
      <c r="J7" s="1080"/>
      <c r="K7" s="1080"/>
      <c r="L7" s="1080"/>
      <c r="M7" s="1080"/>
      <c r="N7" s="1080"/>
      <c r="O7" s="1080"/>
      <c r="P7" s="1081"/>
      <c r="Q7" s="1133">
        <v>8395</v>
      </c>
      <c r="R7" s="1134"/>
      <c r="S7" s="1134"/>
      <c r="T7" s="1134"/>
      <c r="U7" s="1134"/>
      <c r="V7" s="1134">
        <v>8176</v>
      </c>
      <c r="W7" s="1134"/>
      <c r="X7" s="1134"/>
      <c r="Y7" s="1134"/>
      <c r="Z7" s="1134"/>
      <c r="AA7" s="1134">
        <v>219</v>
      </c>
      <c r="AB7" s="1134"/>
      <c r="AC7" s="1134"/>
      <c r="AD7" s="1134"/>
      <c r="AE7" s="1135"/>
      <c r="AF7" s="1136">
        <v>207</v>
      </c>
      <c r="AG7" s="1137"/>
      <c r="AH7" s="1137"/>
      <c r="AI7" s="1137"/>
      <c r="AJ7" s="1138"/>
      <c r="AK7" s="1120"/>
      <c r="AL7" s="1121"/>
      <c r="AM7" s="1121"/>
      <c r="AN7" s="1121"/>
      <c r="AO7" s="1121"/>
      <c r="AP7" s="1121">
        <v>8405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545</v>
      </c>
      <c r="BT7" s="1125"/>
      <c r="BU7" s="1125"/>
      <c r="BV7" s="1125"/>
      <c r="BW7" s="1125"/>
      <c r="BX7" s="1125"/>
      <c r="BY7" s="1125"/>
      <c r="BZ7" s="1125"/>
      <c r="CA7" s="1125"/>
      <c r="CB7" s="1125"/>
      <c r="CC7" s="1125"/>
      <c r="CD7" s="1125"/>
      <c r="CE7" s="1125"/>
      <c r="CF7" s="1125"/>
      <c r="CG7" s="1126"/>
      <c r="CH7" s="1117">
        <v>-625</v>
      </c>
      <c r="CI7" s="1118"/>
      <c r="CJ7" s="1118"/>
      <c r="CK7" s="1118"/>
      <c r="CL7" s="1119"/>
      <c r="CM7" s="1117">
        <v>72</v>
      </c>
      <c r="CN7" s="1118"/>
      <c r="CO7" s="1118"/>
      <c r="CP7" s="1118"/>
      <c r="CQ7" s="1119"/>
      <c r="CR7" s="1117">
        <v>950</v>
      </c>
      <c r="CS7" s="1118"/>
      <c r="CT7" s="1118"/>
      <c r="CU7" s="1118"/>
      <c r="CV7" s="1119"/>
      <c r="CW7" s="1117"/>
      <c r="CX7" s="1118"/>
      <c r="CY7" s="1118"/>
      <c r="CZ7" s="1118"/>
      <c r="DA7" s="1119"/>
      <c r="DB7" s="1117"/>
      <c r="DC7" s="1118"/>
      <c r="DD7" s="1118"/>
      <c r="DE7" s="1118"/>
      <c r="DF7" s="1119"/>
      <c r="DG7" s="1117">
        <v>361</v>
      </c>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365</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366</v>
      </c>
      <c r="B23" s="973" t="s">
        <v>367</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207</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110</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368</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369</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347</v>
      </c>
      <c r="B26" s="1025"/>
      <c r="C26" s="1025"/>
      <c r="D26" s="1025"/>
      <c r="E26" s="1025"/>
      <c r="F26" s="1025"/>
      <c r="G26" s="1025"/>
      <c r="H26" s="1025"/>
      <c r="I26" s="1025"/>
      <c r="J26" s="1025"/>
      <c r="K26" s="1025"/>
      <c r="L26" s="1025"/>
      <c r="M26" s="1025"/>
      <c r="N26" s="1025"/>
      <c r="O26" s="1025"/>
      <c r="P26" s="1026"/>
      <c r="Q26" s="1030" t="s">
        <v>370</v>
      </c>
      <c r="R26" s="1031"/>
      <c r="S26" s="1031"/>
      <c r="T26" s="1031"/>
      <c r="U26" s="1032"/>
      <c r="V26" s="1030" t="s">
        <v>371</v>
      </c>
      <c r="W26" s="1031"/>
      <c r="X26" s="1031"/>
      <c r="Y26" s="1031"/>
      <c r="Z26" s="1032"/>
      <c r="AA26" s="1030" t="s">
        <v>372</v>
      </c>
      <c r="AB26" s="1031"/>
      <c r="AC26" s="1031"/>
      <c r="AD26" s="1031"/>
      <c r="AE26" s="1031"/>
      <c r="AF26" s="1088" t="s">
        <v>373</v>
      </c>
      <c r="AG26" s="1037"/>
      <c r="AH26" s="1037"/>
      <c r="AI26" s="1037"/>
      <c r="AJ26" s="1089"/>
      <c r="AK26" s="1031" t="s">
        <v>374</v>
      </c>
      <c r="AL26" s="1031"/>
      <c r="AM26" s="1031"/>
      <c r="AN26" s="1031"/>
      <c r="AO26" s="1032"/>
      <c r="AP26" s="1030" t="s">
        <v>375</v>
      </c>
      <c r="AQ26" s="1031"/>
      <c r="AR26" s="1031"/>
      <c r="AS26" s="1031"/>
      <c r="AT26" s="1032"/>
      <c r="AU26" s="1030" t="s">
        <v>376</v>
      </c>
      <c r="AV26" s="1031"/>
      <c r="AW26" s="1031"/>
      <c r="AX26" s="1031"/>
      <c r="AY26" s="1032"/>
      <c r="AZ26" s="1030" t="s">
        <v>377</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378</v>
      </c>
      <c r="C28" s="1080"/>
      <c r="D28" s="1080"/>
      <c r="E28" s="1080"/>
      <c r="F28" s="1080"/>
      <c r="G28" s="1080"/>
      <c r="H28" s="1080"/>
      <c r="I28" s="1080"/>
      <c r="J28" s="1080"/>
      <c r="K28" s="1080"/>
      <c r="L28" s="1080"/>
      <c r="M28" s="1080"/>
      <c r="N28" s="1080"/>
      <c r="O28" s="1080"/>
      <c r="P28" s="1081"/>
      <c r="Q28" s="1082">
        <v>2499</v>
      </c>
      <c r="R28" s="1083"/>
      <c r="S28" s="1083"/>
      <c r="T28" s="1083"/>
      <c r="U28" s="1083"/>
      <c r="V28" s="1083">
        <v>2305</v>
      </c>
      <c r="W28" s="1083"/>
      <c r="X28" s="1083"/>
      <c r="Y28" s="1083"/>
      <c r="Z28" s="1083"/>
      <c r="AA28" s="1083">
        <v>194</v>
      </c>
      <c r="AB28" s="1083"/>
      <c r="AC28" s="1083"/>
      <c r="AD28" s="1083"/>
      <c r="AE28" s="1084"/>
      <c r="AF28" s="1085">
        <v>194</v>
      </c>
      <c r="AG28" s="1083"/>
      <c r="AH28" s="1083"/>
      <c r="AI28" s="1083"/>
      <c r="AJ28" s="1086"/>
      <c r="AK28" s="1087">
        <v>168</v>
      </c>
      <c r="AL28" s="1075"/>
      <c r="AM28" s="1075"/>
      <c r="AN28" s="1075"/>
      <c r="AO28" s="1075"/>
      <c r="AP28" s="1075"/>
      <c r="AQ28" s="1075"/>
      <c r="AR28" s="1075"/>
      <c r="AS28" s="1075"/>
      <c r="AT28" s="1075"/>
      <c r="AU28" s="1075"/>
      <c r="AV28" s="1075"/>
      <c r="AW28" s="1075"/>
      <c r="AX28" s="1075"/>
      <c r="AY28" s="1075"/>
      <c r="AZ28" s="1076">
        <v>0</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379</v>
      </c>
      <c r="C29" s="1067"/>
      <c r="D29" s="1067"/>
      <c r="E29" s="1067"/>
      <c r="F29" s="1067"/>
      <c r="G29" s="1067"/>
      <c r="H29" s="1067"/>
      <c r="I29" s="1067"/>
      <c r="J29" s="1067"/>
      <c r="K29" s="1067"/>
      <c r="L29" s="1067"/>
      <c r="M29" s="1067"/>
      <c r="N29" s="1067"/>
      <c r="O29" s="1067"/>
      <c r="P29" s="1068"/>
      <c r="Q29" s="1072">
        <v>1391</v>
      </c>
      <c r="R29" s="1073"/>
      <c r="S29" s="1073"/>
      <c r="T29" s="1073"/>
      <c r="U29" s="1073"/>
      <c r="V29" s="1073">
        <v>1367</v>
      </c>
      <c r="W29" s="1073"/>
      <c r="X29" s="1073"/>
      <c r="Y29" s="1073"/>
      <c r="Z29" s="1073"/>
      <c r="AA29" s="1073">
        <v>24</v>
      </c>
      <c r="AB29" s="1073"/>
      <c r="AC29" s="1073"/>
      <c r="AD29" s="1073"/>
      <c r="AE29" s="1074"/>
      <c r="AF29" s="1048">
        <v>24</v>
      </c>
      <c r="AG29" s="1049"/>
      <c r="AH29" s="1049"/>
      <c r="AI29" s="1049"/>
      <c r="AJ29" s="1050"/>
      <c r="AK29" s="1009">
        <v>205</v>
      </c>
      <c r="AL29" s="1000"/>
      <c r="AM29" s="1000"/>
      <c r="AN29" s="1000"/>
      <c r="AO29" s="1000"/>
      <c r="AP29" s="1000"/>
      <c r="AQ29" s="1000"/>
      <c r="AR29" s="1000"/>
      <c r="AS29" s="1000"/>
      <c r="AT29" s="1000"/>
      <c r="AU29" s="1000"/>
      <c r="AV29" s="1000"/>
      <c r="AW29" s="1000"/>
      <c r="AX29" s="1000"/>
      <c r="AY29" s="1000"/>
      <c r="AZ29" s="1071">
        <v>0</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380</v>
      </c>
      <c r="C30" s="1067"/>
      <c r="D30" s="1067"/>
      <c r="E30" s="1067"/>
      <c r="F30" s="1067"/>
      <c r="G30" s="1067"/>
      <c r="H30" s="1067"/>
      <c r="I30" s="1067"/>
      <c r="J30" s="1067"/>
      <c r="K30" s="1067"/>
      <c r="L30" s="1067"/>
      <c r="M30" s="1067"/>
      <c r="N30" s="1067"/>
      <c r="O30" s="1067"/>
      <c r="P30" s="1068"/>
      <c r="Q30" s="1072">
        <v>156</v>
      </c>
      <c r="R30" s="1073"/>
      <c r="S30" s="1073"/>
      <c r="T30" s="1073"/>
      <c r="U30" s="1073"/>
      <c r="V30" s="1073">
        <v>156</v>
      </c>
      <c r="W30" s="1073"/>
      <c r="X30" s="1073"/>
      <c r="Y30" s="1073"/>
      <c r="Z30" s="1073"/>
      <c r="AA30" s="1073">
        <v>0</v>
      </c>
      <c r="AB30" s="1073"/>
      <c r="AC30" s="1073"/>
      <c r="AD30" s="1073"/>
      <c r="AE30" s="1074"/>
      <c r="AF30" s="1048">
        <v>0</v>
      </c>
      <c r="AG30" s="1049"/>
      <c r="AH30" s="1049"/>
      <c r="AI30" s="1049"/>
      <c r="AJ30" s="1050"/>
      <c r="AK30" s="1009">
        <v>48</v>
      </c>
      <c r="AL30" s="1000"/>
      <c r="AM30" s="1000"/>
      <c r="AN30" s="1000"/>
      <c r="AO30" s="1000"/>
      <c r="AP30" s="1000"/>
      <c r="AQ30" s="1000"/>
      <c r="AR30" s="1000"/>
      <c r="AS30" s="1000"/>
      <c r="AT30" s="1000"/>
      <c r="AU30" s="1000"/>
      <c r="AV30" s="1000"/>
      <c r="AW30" s="1000"/>
      <c r="AX30" s="1000"/>
      <c r="AY30" s="1000"/>
      <c r="AZ30" s="1071">
        <v>0</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381</v>
      </c>
      <c r="C31" s="1067"/>
      <c r="D31" s="1067"/>
      <c r="E31" s="1067"/>
      <c r="F31" s="1067"/>
      <c r="G31" s="1067"/>
      <c r="H31" s="1067"/>
      <c r="I31" s="1067"/>
      <c r="J31" s="1067"/>
      <c r="K31" s="1067"/>
      <c r="L31" s="1067"/>
      <c r="M31" s="1067"/>
      <c r="N31" s="1067"/>
      <c r="O31" s="1067"/>
      <c r="P31" s="1068"/>
      <c r="Q31" s="1072">
        <v>348</v>
      </c>
      <c r="R31" s="1073"/>
      <c r="S31" s="1073"/>
      <c r="T31" s="1073"/>
      <c r="U31" s="1073"/>
      <c r="V31" s="1073">
        <v>68</v>
      </c>
      <c r="W31" s="1073"/>
      <c r="X31" s="1073"/>
      <c r="Y31" s="1073"/>
      <c r="Z31" s="1073"/>
      <c r="AA31" s="1073">
        <v>280</v>
      </c>
      <c r="AB31" s="1073"/>
      <c r="AC31" s="1073"/>
      <c r="AD31" s="1073"/>
      <c r="AE31" s="1074"/>
      <c r="AF31" s="1048">
        <v>280</v>
      </c>
      <c r="AG31" s="1049"/>
      <c r="AH31" s="1049"/>
      <c r="AI31" s="1049"/>
      <c r="AJ31" s="1050"/>
      <c r="AK31" s="1009">
        <v>85</v>
      </c>
      <c r="AL31" s="1000"/>
      <c r="AM31" s="1000"/>
      <c r="AN31" s="1000"/>
      <c r="AO31" s="1000"/>
      <c r="AP31" s="1000">
        <v>1238</v>
      </c>
      <c r="AQ31" s="1000"/>
      <c r="AR31" s="1000"/>
      <c r="AS31" s="1000"/>
      <c r="AT31" s="1000"/>
      <c r="AU31" s="1000">
        <v>196</v>
      </c>
      <c r="AV31" s="1000"/>
      <c r="AW31" s="1000"/>
      <c r="AX31" s="1000"/>
      <c r="AY31" s="1000"/>
      <c r="AZ31" s="1071">
        <v>0</v>
      </c>
      <c r="BA31" s="1071"/>
      <c r="BB31" s="1071"/>
      <c r="BC31" s="1071"/>
      <c r="BD31" s="1071"/>
      <c r="BE31" s="1061" t="s">
        <v>382</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383</v>
      </c>
      <c r="C32" s="1067"/>
      <c r="D32" s="1067"/>
      <c r="E32" s="1067"/>
      <c r="F32" s="1067"/>
      <c r="G32" s="1067"/>
      <c r="H32" s="1067"/>
      <c r="I32" s="1067"/>
      <c r="J32" s="1067"/>
      <c r="K32" s="1067"/>
      <c r="L32" s="1067"/>
      <c r="M32" s="1067"/>
      <c r="N32" s="1067"/>
      <c r="O32" s="1067"/>
      <c r="P32" s="1068"/>
      <c r="Q32" s="1072">
        <v>517</v>
      </c>
      <c r="R32" s="1073"/>
      <c r="S32" s="1073"/>
      <c r="T32" s="1073"/>
      <c r="U32" s="1073"/>
      <c r="V32" s="1073">
        <v>517</v>
      </c>
      <c r="W32" s="1073"/>
      <c r="X32" s="1073"/>
      <c r="Y32" s="1073"/>
      <c r="Z32" s="1073"/>
      <c r="AA32" s="1073" t="s">
        <v>546</v>
      </c>
      <c r="AB32" s="1073"/>
      <c r="AC32" s="1073"/>
      <c r="AD32" s="1073"/>
      <c r="AE32" s="1074"/>
      <c r="AF32" s="1048" t="s">
        <v>110</v>
      </c>
      <c r="AG32" s="1049"/>
      <c r="AH32" s="1049"/>
      <c r="AI32" s="1049"/>
      <c r="AJ32" s="1050"/>
      <c r="AK32" s="1009">
        <v>203</v>
      </c>
      <c r="AL32" s="1000"/>
      <c r="AM32" s="1000"/>
      <c r="AN32" s="1000"/>
      <c r="AO32" s="1000"/>
      <c r="AP32" s="1000">
        <v>2899</v>
      </c>
      <c r="AQ32" s="1000"/>
      <c r="AR32" s="1000"/>
      <c r="AS32" s="1000"/>
      <c r="AT32" s="1000"/>
      <c r="AU32" s="1000">
        <v>2252</v>
      </c>
      <c r="AV32" s="1000"/>
      <c r="AW32" s="1000"/>
      <c r="AX32" s="1000"/>
      <c r="AY32" s="1000"/>
      <c r="AZ32" s="1071">
        <v>0</v>
      </c>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385</v>
      </c>
      <c r="C33" s="1067"/>
      <c r="D33" s="1067"/>
      <c r="E33" s="1067"/>
      <c r="F33" s="1067"/>
      <c r="G33" s="1067"/>
      <c r="H33" s="1067"/>
      <c r="I33" s="1067"/>
      <c r="J33" s="1067"/>
      <c r="K33" s="1067"/>
      <c r="L33" s="1067"/>
      <c r="M33" s="1067"/>
      <c r="N33" s="1067"/>
      <c r="O33" s="1067"/>
      <c r="P33" s="1068"/>
      <c r="Q33" s="1072">
        <v>250</v>
      </c>
      <c r="R33" s="1073"/>
      <c r="S33" s="1073"/>
      <c r="T33" s="1073"/>
      <c r="U33" s="1073"/>
      <c r="V33" s="1073">
        <v>250</v>
      </c>
      <c r="W33" s="1073"/>
      <c r="X33" s="1073"/>
      <c r="Y33" s="1073"/>
      <c r="Z33" s="1073"/>
      <c r="AA33" s="1073" t="s">
        <v>546</v>
      </c>
      <c r="AB33" s="1073"/>
      <c r="AC33" s="1073"/>
      <c r="AD33" s="1073"/>
      <c r="AE33" s="1074"/>
      <c r="AF33" s="1048" t="s">
        <v>110</v>
      </c>
      <c r="AG33" s="1049"/>
      <c r="AH33" s="1049"/>
      <c r="AI33" s="1049"/>
      <c r="AJ33" s="1050"/>
      <c r="AK33" s="1009">
        <v>116</v>
      </c>
      <c r="AL33" s="1000"/>
      <c r="AM33" s="1000"/>
      <c r="AN33" s="1000"/>
      <c r="AO33" s="1000"/>
      <c r="AP33" s="1000">
        <v>1462</v>
      </c>
      <c r="AQ33" s="1000"/>
      <c r="AR33" s="1000"/>
      <c r="AS33" s="1000"/>
      <c r="AT33" s="1000"/>
      <c r="AU33" s="1000">
        <v>1434</v>
      </c>
      <c r="AV33" s="1000"/>
      <c r="AW33" s="1000"/>
      <c r="AX33" s="1000"/>
      <c r="AY33" s="1000"/>
      <c r="AZ33" s="1071">
        <v>0</v>
      </c>
      <c r="BA33" s="1071"/>
      <c r="BB33" s="1071"/>
      <c r="BC33" s="1071"/>
      <c r="BD33" s="1071"/>
      <c r="BE33" s="1061" t="s">
        <v>384</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386</v>
      </c>
      <c r="C34" s="1067"/>
      <c r="D34" s="1067"/>
      <c r="E34" s="1067"/>
      <c r="F34" s="1067"/>
      <c r="G34" s="1067"/>
      <c r="H34" s="1067"/>
      <c r="I34" s="1067"/>
      <c r="J34" s="1067"/>
      <c r="K34" s="1067"/>
      <c r="L34" s="1067"/>
      <c r="M34" s="1067"/>
      <c r="N34" s="1067"/>
      <c r="O34" s="1067"/>
      <c r="P34" s="1068"/>
      <c r="Q34" s="1072">
        <v>1</v>
      </c>
      <c r="R34" s="1073"/>
      <c r="S34" s="1073"/>
      <c r="T34" s="1073"/>
      <c r="U34" s="1073"/>
      <c r="V34" s="1073">
        <v>0</v>
      </c>
      <c r="W34" s="1073"/>
      <c r="X34" s="1073"/>
      <c r="Y34" s="1073"/>
      <c r="Z34" s="1073"/>
      <c r="AA34" s="1073">
        <v>1</v>
      </c>
      <c r="AB34" s="1073"/>
      <c r="AC34" s="1073"/>
      <c r="AD34" s="1073"/>
      <c r="AE34" s="1074"/>
      <c r="AF34" s="1048">
        <v>1</v>
      </c>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v>0</v>
      </c>
      <c r="BA34" s="1071"/>
      <c r="BB34" s="1071"/>
      <c r="BC34" s="1071"/>
      <c r="BD34" s="1071"/>
      <c r="BE34" s="1061" t="s">
        <v>384</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366</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499</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110</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390</v>
      </c>
      <c r="B66" s="1025"/>
      <c r="C66" s="1025"/>
      <c r="D66" s="1025"/>
      <c r="E66" s="1025"/>
      <c r="F66" s="1025"/>
      <c r="G66" s="1025"/>
      <c r="H66" s="1025"/>
      <c r="I66" s="1025"/>
      <c r="J66" s="1025"/>
      <c r="K66" s="1025"/>
      <c r="L66" s="1025"/>
      <c r="M66" s="1025"/>
      <c r="N66" s="1025"/>
      <c r="O66" s="1025"/>
      <c r="P66" s="1026"/>
      <c r="Q66" s="1030" t="s">
        <v>370</v>
      </c>
      <c r="R66" s="1031"/>
      <c r="S66" s="1031"/>
      <c r="T66" s="1031"/>
      <c r="U66" s="1032"/>
      <c r="V66" s="1030" t="s">
        <v>371</v>
      </c>
      <c r="W66" s="1031"/>
      <c r="X66" s="1031"/>
      <c r="Y66" s="1031"/>
      <c r="Z66" s="1032"/>
      <c r="AA66" s="1030" t="s">
        <v>372</v>
      </c>
      <c r="AB66" s="1031"/>
      <c r="AC66" s="1031"/>
      <c r="AD66" s="1031"/>
      <c r="AE66" s="1032"/>
      <c r="AF66" s="1036" t="s">
        <v>373</v>
      </c>
      <c r="AG66" s="1037"/>
      <c r="AH66" s="1037"/>
      <c r="AI66" s="1037"/>
      <c r="AJ66" s="1038"/>
      <c r="AK66" s="1030" t="s">
        <v>374</v>
      </c>
      <c r="AL66" s="1025"/>
      <c r="AM66" s="1025"/>
      <c r="AN66" s="1025"/>
      <c r="AO66" s="1026"/>
      <c r="AP66" s="1030" t="s">
        <v>375</v>
      </c>
      <c r="AQ66" s="1031"/>
      <c r="AR66" s="1031"/>
      <c r="AS66" s="1031"/>
      <c r="AT66" s="1032"/>
      <c r="AU66" s="1030" t="s">
        <v>391</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536</v>
      </c>
      <c r="C68" s="1015"/>
      <c r="D68" s="1015"/>
      <c r="E68" s="1015"/>
      <c r="F68" s="1015"/>
      <c r="G68" s="1015"/>
      <c r="H68" s="1015"/>
      <c r="I68" s="1015"/>
      <c r="J68" s="1015"/>
      <c r="K68" s="1015"/>
      <c r="L68" s="1015"/>
      <c r="M68" s="1015"/>
      <c r="N68" s="1015"/>
      <c r="O68" s="1015"/>
      <c r="P68" s="1016"/>
      <c r="Q68" s="1017">
        <v>3938</v>
      </c>
      <c r="R68" s="1011"/>
      <c r="S68" s="1011"/>
      <c r="T68" s="1011"/>
      <c r="U68" s="1011"/>
      <c r="V68" s="1011">
        <v>3802</v>
      </c>
      <c r="W68" s="1011"/>
      <c r="X68" s="1011"/>
      <c r="Y68" s="1011"/>
      <c r="Z68" s="1011"/>
      <c r="AA68" s="1011">
        <v>136</v>
      </c>
      <c r="AB68" s="1011"/>
      <c r="AC68" s="1011"/>
      <c r="AD68" s="1011"/>
      <c r="AE68" s="1011"/>
      <c r="AF68" s="1011">
        <v>136</v>
      </c>
      <c r="AG68" s="1011"/>
      <c r="AH68" s="1011"/>
      <c r="AI68" s="1011"/>
      <c r="AJ68" s="1011"/>
      <c r="AK68" s="1011"/>
      <c r="AL68" s="1011"/>
      <c r="AM68" s="1011"/>
      <c r="AN68" s="1011"/>
      <c r="AO68" s="1011"/>
      <c r="AP68" s="1011">
        <v>664</v>
      </c>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537</v>
      </c>
      <c r="C69" s="1004"/>
      <c r="D69" s="1004"/>
      <c r="E69" s="1004"/>
      <c r="F69" s="1004"/>
      <c r="G69" s="1004"/>
      <c r="H69" s="1004"/>
      <c r="I69" s="1004"/>
      <c r="J69" s="1004"/>
      <c r="K69" s="1004"/>
      <c r="L69" s="1004"/>
      <c r="M69" s="1004"/>
      <c r="N69" s="1004"/>
      <c r="O69" s="1004"/>
      <c r="P69" s="1005"/>
      <c r="Q69" s="1006">
        <v>1158</v>
      </c>
      <c r="R69" s="1000"/>
      <c r="S69" s="1000"/>
      <c r="T69" s="1000"/>
      <c r="U69" s="1000"/>
      <c r="V69" s="1000">
        <v>964</v>
      </c>
      <c r="W69" s="1000"/>
      <c r="X69" s="1000"/>
      <c r="Y69" s="1000"/>
      <c r="Z69" s="1000"/>
      <c r="AA69" s="1000">
        <v>194</v>
      </c>
      <c r="AB69" s="1000"/>
      <c r="AC69" s="1000"/>
      <c r="AD69" s="1000"/>
      <c r="AE69" s="1000"/>
      <c r="AF69" s="1000">
        <v>515</v>
      </c>
      <c r="AG69" s="1000"/>
      <c r="AH69" s="1000"/>
      <c r="AI69" s="1000"/>
      <c r="AJ69" s="1000"/>
      <c r="AK69" s="1000"/>
      <c r="AL69" s="1000"/>
      <c r="AM69" s="1000"/>
      <c r="AN69" s="1000"/>
      <c r="AO69" s="1000"/>
      <c r="AP69" s="1000">
        <v>3689</v>
      </c>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538</v>
      </c>
      <c r="C70" s="1004"/>
      <c r="D70" s="1004"/>
      <c r="E70" s="1004"/>
      <c r="F70" s="1004"/>
      <c r="G70" s="1004"/>
      <c r="H70" s="1004"/>
      <c r="I70" s="1004"/>
      <c r="J70" s="1004"/>
      <c r="K70" s="1004"/>
      <c r="L70" s="1004"/>
      <c r="M70" s="1004"/>
      <c r="N70" s="1004"/>
      <c r="O70" s="1004"/>
      <c r="P70" s="1005"/>
      <c r="Q70" s="1006">
        <v>771</v>
      </c>
      <c r="R70" s="1000"/>
      <c r="S70" s="1000"/>
      <c r="T70" s="1000"/>
      <c r="U70" s="1000"/>
      <c r="V70" s="1000">
        <v>722</v>
      </c>
      <c r="W70" s="1000"/>
      <c r="X70" s="1000"/>
      <c r="Y70" s="1000"/>
      <c r="Z70" s="1000"/>
      <c r="AA70" s="1000">
        <v>49</v>
      </c>
      <c r="AB70" s="1000"/>
      <c r="AC70" s="1000"/>
      <c r="AD70" s="1000"/>
      <c r="AE70" s="1000"/>
      <c r="AF70" s="1000">
        <v>49</v>
      </c>
      <c r="AG70" s="1000"/>
      <c r="AH70" s="1000"/>
      <c r="AI70" s="1000"/>
      <c r="AJ70" s="1000"/>
      <c r="AK70" s="1000">
        <v>516</v>
      </c>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539</v>
      </c>
      <c r="C71" s="1004"/>
      <c r="D71" s="1004"/>
      <c r="E71" s="1004"/>
      <c r="F71" s="1004"/>
      <c r="G71" s="1004"/>
      <c r="H71" s="1004"/>
      <c r="I71" s="1004"/>
      <c r="J71" s="1004"/>
      <c r="K71" s="1004"/>
      <c r="L71" s="1004"/>
      <c r="M71" s="1004"/>
      <c r="N71" s="1004"/>
      <c r="O71" s="1004"/>
      <c r="P71" s="1005"/>
      <c r="Q71" s="1006">
        <v>246870</v>
      </c>
      <c r="R71" s="1000"/>
      <c r="S71" s="1000"/>
      <c r="T71" s="1000"/>
      <c r="U71" s="1000"/>
      <c r="V71" s="1000">
        <v>235027</v>
      </c>
      <c r="W71" s="1000"/>
      <c r="X71" s="1000"/>
      <c r="Y71" s="1000"/>
      <c r="Z71" s="1000"/>
      <c r="AA71" s="1000">
        <v>11843</v>
      </c>
      <c r="AB71" s="1000"/>
      <c r="AC71" s="1000"/>
      <c r="AD71" s="1000"/>
      <c r="AE71" s="1000"/>
      <c r="AF71" s="1000">
        <v>11843</v>
      </c>
      <c r="AG71" s="1000"/>
      <c r="AH71" s="1000"/>
      <c r="AI71" s="1000"/>
      <c r="AJ71" s="1000"/>
      <c r="AK71" s="1000">
        <v>516</v>
      </c>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540</v>
      </c>
      <c r="C72" s="1004"/>
      <c r="D72" s="1004"/>
      <c r="E72" s="1004"/>
      <c r="F72" s="1004"/>
      <c r="G72" s="1004"/>
      <c r="H72" s="1004"/>
      <c r="I72" s="1004"/>
      <c r="J72" s="1004"/>
      <c r="K72" s="1004"/>
      <c r="L72" s="1004"/>
      <c r="M72" s="1004"/>
      <c r="N72" s="1004"/>
      <c r="O72" s="1004"/>
      <c r="P72" s="1005"/>
      <c r="Q72" s="1006">
        <v>10590</v>
      </c>
      <c r="R72" s="1000"/>
      <c r="S72" s="1000"/>
      <c r="T72" s="1000"/>
      <c r="U72" s="1000"/>
      <c r="V72" s="1000">
        <v>9677</v>
      </c>
      <c r="W72" s="1000"/>
      <c r="X72" s="1000"/>
      <c r="Y72" s="1000"/>
      <c r="Z72" s="1000"/>
      <c r="AA72" s="1000">
        <v>913</v>
      </c>
      <c r="AB72" s="1000"/>
      <c r="AC72" s="1000"/>
      <c r="AD72" s="1000"/>
      <c r="AE72" s="1000"/>
      <c r="AF72" s="1000"/>
      <c r="AG72" s="1000"/>
      <c r="AH72" s="1000"/>
      <c r="AI72" s="1000"/>
      <c r="AJ72" s="1000"/>
      <c r="AK72" s="1000">
        <v>15</v>
      </c>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541</v>
      </c>
      <c r="C73" s="1004"/>
      <c r="D73" s="1004"/>
      <c r="E73" s="1004"/>
      <c r="F73" s="1004"/>
      <c r="G73" s="1004"/>
      <c r="H73" s="1004"/>
      <c r="I73" s="1004"/>
      <c r="J73" s="1004"/>
      <c r="K73" s="1004"/>
      <c r="L73" s="1004"/>
      <c r="M73" s="1004"/>
      <c r="N73" s="1004"/>
      <c r="O73" s="1004"/>
      <c r="P73" s="1005"/>
      <c r="Q73" s="1006">
        <v>1588</v>
      </c>
      <c r="R73" s="1000"/>
      <c r="S73" s="1000"/>
      <c r="T73" s="1000"/>
      <c r="U73" s="1000"/>
      <c r="V73" s="1000">
        <v>1587</v>
      </c>
      <c r="W73" s="1000"/>
      <c r="X73" s="1000"/>
      <c r="Y73" s="1000"/>
      <c r="Z73" s="1000"/>
      <c r="AA73" s="1000">
        <v>1</v>
      </c>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542</v>
      </c>
      <c r="C74" s="1004"/>
      <c r="D74" s="1004"/>
      <c r="E74" s="1004"/>
      <c r="F74" s="1004"/>
      <c r="G74" s="1004"/>
      <c r="H74" s="1004"/>
      <c r="I74" s="1004"/>
      <c r="J74" s="1004"/>
      <c r="K74" s="1004"/>
      <c r="L74" s="1004"/>
      <c r="M74" s="1004"/>
      <c r="N74" s="1004"/>
      <c r="O74" s="1004"/>
      <c r="P74" s="1005"/>
      <c r="Q74" s="1006">
        <v>2</v>
      </c>
      <c r="R74" s="1000"/>
      <c r="S74" s="1000"/>
      <c r="T74" s="1000"/>
      <c r="U74" s="1000"/>
      <c r="V74" s="1000">
        <v>1</v>
      </c>
      <c r="W74" s="1000"/>
      <c r="X74" s="1000"/>
      <c r="Y74" s="1000"/>
      <c r="Z74" s="1000"/>
      <c r="AA74" s="1000">
        <v>1</v>
      </c>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543</v>
      </c>
      <c r="C75" s="1004"/>
      <c r="D75" s="1004"/>
      <c r="E75" s="1004"/>
      <c r="F75" s="1004"/>
      <c r="G75" s="1004"/>
      <c r="H75" s="1004"/>
      <c r="I75" s="1004"/>
      <c r="J75" s="1004"/>
      <c r="K75" s="1004"/>
      <c r="L75" s="1004"/>
      <c r="M75" s="1004"/>
      <c r="N75" s="1004"/>
      <c r="O75" s="1004"/>
      <c r="P75" s="1005"/>
      <c r="Q75" s="1007">
        <v>54</v>
      </c>
      <c r="R75" s="1008"/>
      <c r="S75" s="1008"/>
      <c r="T75" s="1008"/>
      <c r="U75" s="1009"/>
      <c r="V75" s="1010">
        <v>48</v>
      </c>
      <c r="W75" s="1008"/>
      <c r="X75" s="1008"/>
      <c r="Y75" s="1008"/>
      <c r="Z75" s="1009"/>
      <c r="AA75" s="1010">
        <v>6</v>
      </c>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544</v>
      </c>
      <c r="C76" s="1004"/>
      <c r="D76" s="1004"/>
      <c r="E76" s="1004"/>
      <c r="F76" s="1004"/>
      <c r="G76" s="1004"/>
      <c r="H76" s="1004"/>
      <c r="I76" s="1004"/>
      <c r="J76" s="1004"/>
      <c r="K76" s="1004"/>
      <c r="L76" s="1004"/>
      <c r="M76" s="1004"/>
      <c r="N76" s="1004"/>
      <c r="O76" s="1004"/>
      <c r="P76" s="1005"/>
      <c r="Q76" s="1007">
        <v>42</v>
      </c>
      <c r="R76" s="1008"/>
      <c r="S76" s="1008"/>
      <c r="T76" s="1008"/>
      <c r="U76" s="1009"/>
      <c r="V76" s="1010">
        <v>37</v>
      </c>
      <c r="W76" s="1008"/>
      <c r="X76" s="1008"/>
      <c r="Y76" s="1008"/>
      <c r="Z76" s="1009"/>
      <c r="AA76" s="1010">
        <v>5</v>
      </c>
      <c r="AB76" s="1008"/>
      <c r="AC76" s="1008"/>
      <c r="AD76" s="1008"/>
      <c r="AE76" s="1009"/>
      <c r="AF76" s="1010"/>
      <c r="AG76" s="1008"/>
      <c r="AH76" s="1008"/>
      <c r="AI76" s="1008"/>
      <c r="AJ76" s="1009"/>
      <c r="AK76" s="1010">
        <v>18</v>
      </c>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366</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286</v>
      </c>
      <c r="AG109" s="923"/>
      <c r="AH109" s="923"/>
      <c r="AI109" s="923"/>
      <c r="AJ109" s="924"/>
      <c r="AK109" s="925" t="s">
        <v>285</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286</v>
      </c>
      <c r="BW109" s="923"/>
      <c r="BX109" s="923"/>
      <c r="BY109" s="923"/>
      <c r="BZ109" s="924"/>
      <c r="CA109" s="925" t="s">
        <v>285</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286</v>
      </c>
      <c r="DM109" s="923"/>
      <c r="DN109" s="923"/>
      <c r="DO109" s="923"/>
      <c r="DP109" s="924"/>
      <c r="DQ109" s="925" t="s">
        <v>285</v>
      </c>
      <c r="DR109" s="923"/>
      <c r="DS109" s="923"/>
      <c r="DT109" s="923"/>
      <c r="DU109" s="924"/>
      <c r="DV109" s="925" t="s">
        <v>402</v>
      </c>
      <c r="DW109" s="923"/>
      <c r="DX109" s="923"/>
      <c r="DY109" s="923"/>
      <c r="DZ109" s="954"/>
    </row>
    <row r="110" spans="1:131" s="199" customFormat="1" ht="26.25" customHeight="1" x14ac:dyDescent="0.15">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742525</v>
      </c>
      <c r="AB110" s="916"/>
      <c r="AC110" s="916"/>
      <c r="AD110" s="916"/>
      <c r="AE110" s="917"/>
      <c r="AF110" s="918">
        <v>740002</v>
      </c>
      <c r="AG110" s="916"/>
      <c r="AH110" s="916"/>
      <c r="AI110" s="916"/>
      <c r="AJ110" s="917"/>
      <c r="AK110" s="918">
        <v>738730</v>
      </c>
      <c r="AL110" s="916"/>
      <c r="AM110" s="916"/>
      <c r="AN110" s="916"/>
      <c r="AO110" s="917"/>
      <c r="AP110" s="919">
        <v>19.2</v>
      </c>
      <c r="AQ110" s="920"/>
      <c r="AR110" s="920"/>
      <c r="AS110" s="920"/>
      <c r="AT110" s="921"/>
      <c r="AU110" s="955" t="s">
        <v>61</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7890518</v>
      </c>
      <c r="BR110" s="863"/>
      <c r="BS110" s="863"/>
      <c r="BT110" s="863"/>
      <c r="BU110" s="863"/>
      <c r="BV110" s="863">
        <v>8351947</v>
      </c>
      <c r="BW110" s="863"/>
      <c r="BX110" s="863"/>
      <c r="BY110" s="863"/>
      <c r="BZ110" s="863"/>
      <c r="CA110" s="863">
        <v>8405524</v>
      </c>
      <c r="CB110" s="863"/>
      <c r="CC110" s="863"/>
      <c r="CD110" s="863"/>
      <c r="CE110" s="863"/>
      <c r="CF110" s="887">
        <v>218.4</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110</v>
      </c>
      <c r="DH110" s="863"/>
      <c r="DI110" s="863"/>
      <c r="DJ110" s="863"/>
      <c r="DK110" s="863"/>
      <c r="DL110" s="863" t="s">
        <v>110</v>
      </c>
      <c r="DM110" s="863"/>
      <c r="DN110" s="863"/>
      <c r="DO110" s="863"/>
      <c r="DP110" s="863"/>
      <c r="DQ110" s="863" t="s">
        <v>110</v>
      </c>
      <c r="DR110" s="863"/>
      <c r="DS110" s="863"/>
      <c r="DT110" s="863"/>
      <c r="DU110" s="863"/>
      <c r="DV110" s="864" t="s">
        <v>110</v>
      </c>
      <c r="DW110" s="864"/>
      <c r="DX110" s="864"/>
      <c r="DY110" s="864"/>
      <c r="DZ110" s="865"/>
    </row>
    <row r="111" spans="1:131" s="199" customFormat="1" ht="26.25" customHeight="1" x14ac:dyDescent="0.15">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110</v>
      </c>
      <c r="AB111" s="944"/>
      <c r="AC111" s="944"/>
      <c r="AD111" s="944"/>
      <c r="AE111" s="945"/>
      <c r="AF111" s="946" t="s">
        <v>110</v>
      </c>
      <c r="AG111" s="944"/>
      <c r="AH111" s="944"/>
      <c r="AI111" s="944"/>
      <c r="AJ111" s="945"/>
      <c r="AK111" s="946" t="s">
        <v>110</v>
      </c>
      <c r="AL111" s="944"/>
      <c r="AM111" s="944"/>
      <c r="AN111" s="944"/>
      <c r="AO111" s="945"/>
      <c r="AP111" s="947" t="s">
        <v>110</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v>1427533</v>
      </c>
      <c r="BR111" s="835"/>
      <c r="BS111" s="835"/>
      <c r="BT111" s="835"/>
      <c r="BU111" s="835"/>
      <c r="BV111" s="835">
        <v>1333086</v>
      </c>
      <c r="BW111" s="835"/>
      <c r="BX111" s="835"/>
      <c r="BY111" s="835"/>
      <c r="BZ111" s="835"/>
      <c r="CA111" s="835">
        <v>1245398</v>
      </c>
      <c r="CB111" s="835"/>
      <c r="CC111" s="835"/>
      <c r="CD111" s="835"/>
      <c r="CE111" s="835"/>
      <c r="CF111" s="896">
        <v>32.4</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110</v>
      </c>
      <c r="DH111" s="835"/>
      <c r="DI111" s="835"/>
      <c r="DJ111" s="835"/>
      <c r="DK111" s="835"/>
      <c r="DL111" s="835" t="s">
        <v>110</v>
      </c>
      <c r="DM111" s="835"/>
      <c r="DN111" s="835"/>
      <c r="DO111" s="835"/>
      <c r="DP111" s="835"/>
      <c r="DQ111" s="835" t="s">
        <v>110</v>
      </c>
      <c r="DR111" s="835"/>
      <c r="DS111" s="835"/>
      <c r="DT111" s="835"/>
      <c r="DU111" s="835"/>
      <c r="DV111" s="812" t="s">
        <v>110</v>
      </c>
      <c r="DW111" s="812"/>
      <c r="DX111" s="812"/>
      <c r="DY111" s="812"/>
      <c r="DZ111" s="813"/>
    </row>
    <row r="112" spans="1:131" s="199" customFormat="1" ht="26.25" customHeight="1" x14ac:dyDescent="0.15">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110</v>
      </c>
      <c r="AB112" s="798"/>
      <c r="AC112" s="798"/>
      <c r="AD112" s="798"/>
      <c r="AE112" s="799"/>
      <c r="AF112" s="800" t="s">
        <v>110</v>
      </c>
      <c r="AG112" s="798"/>
      <c r="AH112" s="798"/>
      <c r="AI112" s="798"/>
      <c r="AJ112" s="799"/>
      <c r="AK112" s="800" t="s">
        <v>110</v>
      </c>
      <c r="AL112" s="798"/>
      <c r="AM112" s="798"/>
      <c r="AN112" s="798"/>
      <c r="AO112" s="799"/>
      <c r="AP112" s="845" t="s">
        <v>110</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4561124</v>
      </c>
      <c r="BR112" s="835"/>
      <c r="BS112" s="835"/>
      <c r="BT112" s="835"/>
      <c r="BU112" s="835"/>
      <c r="BV112" s="835">
        <v>4224396</v>
      </c>
      <c r="BW112" s="835"/>
      <c r="BX112" s="835"/>
      <c r="BY112" s="835"/>
      <c r="BZ112" s="835"/>
      <c r="CA112" s="835">
        <v>4031737</v>
      </c>
      <c r="CB112" s="835"/>
      <c r="CC112" s="835"/>
      <c r="CD112" s="835"/>
      <c r="CE112" s="835"/>
      <c r="CF112" s="896">
        <v>104.7</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982935</v>
      </c>
      <c r="DH112" s="835"/>
      <c r="DI112" s="835"/>
      <c r="DJ112" s="835"/>
      <c r="DK112" s="835"/>
      <c r="DL112" s="835">
        <v>931783</v>
      </c>
      <c r="DM112" s="835"/>
      <c r="DN112" s="835"/>
      <c r="DO112" s="835"/>
      <c r="DP112" s="835"/>
      <c r="DQ112" s="835">
        <v>880631</v>
      </c>
      <c r="DR112" s="835"/>
      <c r="DS112" s="835"/>
      <c r="DT112" s="835"/>
      <c r="DU112" s="835"/>
      <c r="DV112" s="812">
        <v>22.9</v>
      </c>
      <c r="DW112" s="812"/>
      <c r="DX112" s="812"/>
      <c r="DY112" s="812"/>
      <c r="DZ112" s="813"/>
    </row>
    <row r="113" spans="1:130" s="199" customFormat="1" ht="26.25" customHeight="1" x14ac:dyDescent="0.15">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309017</v>
      </c>
      <c r="AB113" s="944"/>
      <c r="AC113" s="944"/>
      <c r="AD113" s="944"/>
      <c r="AE113" s="945"/>
      <c r="AF113" s="946">
        <v>308334</v>
      </c>
      <c r="AG113" s="944"/>
      <c r="AH113" s="944"/>
      <c r="AI113" s="944"/>
      <c r="AJ113" s="945"/>
      <c r="AK113" s="946">
        <v>334722</v>
      </c>
      <c r="AL113" s="944"/>
      <c r="AM113" s="944"/>
      <c r="AN113" s="944"/>
      <c r="AO113" s="945"/>
      <c r="AP113" s="947">
        <v>8.6999999999999993</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156227</v>
      </c>
      <c r="BR113" s="835"/>
      <c r="BS113" s="835"/>
      <c r="BT113" s="835"/>
      <c r="BU113" s="835"/>
      <c r="BV113" s="835">
        <v>124166</v>
      </c>
      <c r="BW113" s="835"/>
      <c r="BX113" s="835"/>
      <c r="BY113" s="835"/>
      <c r="BZ113" s="835"/>
      <c r="CA113" s="835">
        <v>89047</v>
      </c>
      <c r="CB113" s="835"/>
      <c r="CC113" s="835"/>
      <c r="CD113" s="835"/>
      <c r="CE113" s="835"/>
      <c r="CF113" s="896">
        <v>2.2999999999999998</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110</v>
      </c>
      <c r="DH113" s="798"/>
      <c r="DI113" s="798"/>
      <c r="DJ113" s="798"/>
      <c r="DK113" s="799"/>
      <c r="DL113" s="800" t="s">
        <v>110</v>
      </c>
      <c r="DM113" s="798"/>
      <c r="DN113" s="798"/>
      <c r="DO113" s="798"/>
      <c r="DP113" s="799"/>
      <c r="DQ113" s="800" t="s">
        <v>110</v>
      </c>
      <c r="DR113" s="798"/>
      <c r="DS113" s="798"/>
      <c r="DT113" s="798"/>
      <c r="DU113" s="799"/>
      <c r="DV113" s="845" t="s">
        <v>110</v>
      </c>
      <c r="DW113" s="846"/>
      <c r="DX113" s="846"/>
      <c r="DY113" s="846"/>
      <c r="DZ113" s="847"/>
    </row>
    <row r="114" spans="1:130" s="199" customFormat="1" ht="26.25" customHeight="1" x14ac:dyDescent="0.15">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36599</v>
      </c>
      <c r="AB114" s="798"/>
      <c r="AC114" s="798"/>
      <c r="AD114" s="798"/>
      <c r="AE114" s="799"/>
      <c r="AF114" s="800">
        <v>39098</v>
      </c>
      <c r="AG114" s="798"/>
      <c r="AH114" s="798"/>
      <c r="AI114" s="798"/>
      <c r="AJ114" s="799"/>
      <c r="AK114" s="800">
        <v>40907</v>
      </c>
      <c r="AL114" s="798"/>
      <c r="AM114" s="798"/>
      <c r="AN114" s="798"/>
      <c r="AO114" s="799"/>
      <c r="AP114" s="845">
        <v>1.1000000000000001</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1317334</v>
      </c>
      <c r="BR114" s="835"/>
      <c r="BS114" s="835"/>
      <c r="BT114" s="835"/>
      <c r="BU114" s="835"/>
      <c r="BV114" s="835">
        <v>1311737</v>
      </c>
      <c r="BW114" s="835"/>
      <c r="BX114" s="835"/>
      <c r="BY114" s="835"/>
      <c r="BZ114" s="835"/>
      <c r="CA114" s="835">
        <v>1178385</v>
      </c>
      <c r="CB114" s="835"/>
      <c r="CC114" s="835"/>
      <c r="CD114" s="835"/>
      <c r="CE114" s="835"/>
      <c r="CF114" s="896">
        <v>30.6</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110</v>
      </c>
      <c r="DH114" s="798"/>
      <c r="DI114" s="798"/>
      <c r="DJ114" s="798"/>
      <c r="DK114" s="799"/>
      <c r="DL114" s="800" t="s">
        <v>110</v>
      </c>
      <c r="DM114" s="798"/>
      <c r="DN114" s="798"/>
      <c r="DO114" s="798"/>
      <c r="DP114" s="799"/>
      <c r="DQ114" s="800" t="s">
        <v>110</v>
      </c>
      <c r="DR114" s="798"/>
      <c r="DS114" s="798"/>
      <c r="DT114" s="798"/>
      <c r="DU114" s="799"/>
      <c r="DV114" s="845" t="s">
        <v>110</v>
      </c>
      <c r="DW114" s="846"/>
      <c r="DX114" s="846"/>
      <c r="DY114" s="846"/>
      <c r="DZ114" s="847"/>
    </row>
    <row r="115" spans="1:130" s="199" customFormat="1" ht="26.25" customHeight="1" x14ac:dyDescent="0.15">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115240</v>
      </c>
      <c r="AB115" s="944"/>
      <c r="AC115" s="944"/>
      <c r="AD115" s="944"/>
      <c r="AE115" s="945"/>
      <c r="AF115" s="946">
        <v>79099</v>
      </c>
      <c r="AG115" s="944"/>
      <c r="AH115" s="944"/>
      <c r="AI115" s="944"/>
      <c r="AJ115" s="945"/>
      <c r="AK115" s="946">
        <v>63172</v>
      </c>
      <c r="AL115" s="944"/>
      <c r="AM115" s="944"/>
      <c r="AN115" s="944"/>
      <c r="AO115" s="945"/>
      <c r="AP115" s="947">
        <v>1.6</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110</v>
      </c>
      <c r="BR115" s="835"/>
      <c r="BS115" s="835"/>
      <c r="BT115" s="835"/>
      <c r="BU115" s="835"/>
      <c r="BV115" s="835" t="s">
        <v>110</v>
      </c>
      <c r="BW115" s="835"/>
      <c r="BX115" s="835"/>
      <c r="BY115" s="835"/>
      <c r="BZ115" s="835"/>
      <c r="CA115" s="835">
        <v>17686</v>
      </c>
      <c r="CB115" s="835"/>
      <c r="CC115" s="835"/>
      <c r="CD115" s="835"/>
      <c r="CE115" s="835"/>
      <c r="CF115" s="896">
        <v>0.5</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432237</v>
      </c>
      <c r="DH115" s="798"/>
      <c r="DI115" s="798"/>
      <c r="DJ115" s="798"/>
      <c r="DK115" s="799"/>
      <c r="DL115" s="800">
        <v>396339</v>
      </c>
      <c r="DM115" s="798"/>
      <c r="DN115" s="798"/>
      <c r="DO115" s="798"/>
      <c r="DP115" s="799"/>
      <c r="DQ115" s="800">
        <v>360935</v>
      </c>
      <c r="DR115" s="798"/>
      <c r="DS115" s="798"/>
      <c r="DT115" s="798"/>
      <c r="DU115" s="799"/>
      <c r="DV115" s="845">
        <v>9.4</v>
      </c>
      <c r="DW115" s="846"/>
      <c r="DX115" s="846"/>
      <c r="DY115" s="846"/>
      <c r="DZ115" s="847"/>
    </row>
    <row r="116" spans="1:130" s="199" customFormat="1" ht="26.25" customHeight="1" x14ac:dyDescent="0.15">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36</v>
      </c>
      <c r="AB116" s="798"/>
      <c r="AC116" s="798"/>
      <c r="AD116" s="798"/>
      <c r="AE116" s="799"/>
      <c r="AF116" s="800">
        <v>73</v>
      </c>
      <c r="AG116" s="798"/>
      <c r="AH116" s="798"/>
      <c r="AI116" s="798"/>
      <c r="AJ116" s="799"/>
      <c r="AK116" s="800">
        <v>115</v>
      </c>
      <c r="AL116" s="798"/>
      <c r="AM116" s="798"/>
      <c r="AN116" s="798"/>
      <c r="AO116" s="799"/>
      <c r="AP116" s="845">
        <v>0</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110</v>
      </c>
      <c r="BR116" s="835"/>
      <c r="BS116" s="835"/>
      <c r="BT116" s="835"/>
      <c r="BU116" s="835"/>
      <c r="BV116" s="835" t="s">
        <v>110</v>
      </c>
      <c r="BW116" s="835"/>
      <c r="BX116" s="835"/>
      <c r="BY116" s="835"/>
      <c r="BZ116" s="835"/>
      <c r="CA116" s="835" t="s">
        <v>110</v>
      </c>
      <c r="CB116" s="835"/>
      <c r="CC116" s="835"/>
      <c r="CD116" s="835"/>
      <c r="CE116" s="835"/>
      <c r="CF116" s="896" t="s">
        <v>110</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110</v>
      </c>
      <c r="DH116" s="798"/>
      <c r="DI116" s="798"/>
      <c r="DJ116" s="798"/>
      <c r="DK116" s="799"/>
      <c r="DL116" s="800" t="s">
        <v>110</v>
      </c>
      <c r="DM116" s="798"/>
      <c r="DN116" s="798"/>
      <c r="DO116" s="798"/>
      <c r="DP116" s="799"/>
      <c r="DQ116" s="800" t="s">
        <v>110</v>
      </c>
      <c r="DR116" s="798"/>
      <c r="DS116" s="798"/>
      <c r="DT116" s="798"/>
      <c r="DU116" s="799"/>
      <c r="DV116" s="845" t="s">
        <v>110</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1203417</v>
      </c>
      <c r="AB117" s="930"/>
      <c r="AC117" s="930"/>
      <c r="AD117" s="930"/>
      <c r="AE117" s="931"/>
      <c r="AF117" s="932">
        <v>1166606</v>
      </c>
      <c r="AG117" s="930"/>
      <c r="AH117" s="930"/>
      <c r="AI117" s="930"/>
      <c r="AJ117" s="931"/>
      <c r="AK117" s="932">
        <v>1177646</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110</v>
      </c>
      <c r="BR117" s="835"/>
      <c r="BS117" s="835"/>
      <c r="BT117" s="835"/>
      <c r="BU117" s="835"/>
      <c r="BV117" s="835" t="s">
        <v>110</v>
      </c>
      <c r="BW117" s="835"/>
      <c r="BX117" s="835"/>
      <c r="BY117" s="835"/>
      <c r="BZ117" s="835"/>
      <c r="CA117" s="835" t="s">
        <v>110</v>
      </c>
      <c r="CB117" s="835"/>
      <c r="CC117" s="835"/>
      <c r="CD117" s="835"/>
      <c r="CE117" s="835"/>
      <c r="CF117" s="896" t="s">
        <v>110</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110</v>
      </c>
      <c r="DH117" s="798"/>
      <c r="DI117" s="798"/>
      <c r="DJ117" s="798"/>
      <c r="DK117" s="799"/>
      <c r="DL117" s="800" t="s">
        <v>110</v>
      </c>
      <c r="DM117" s="798"/>
      <c r="DN117" s="798"/>
      <c r="DO117" s="798"/>
      <c r="DP117" s="799"/>
      <c r="DQ117" s="800" t="s">
        <v>110</v>
      </c>
      <c r="DR117" s="798"/>
      <c r="DS117" s="798"/>
      <c r="DT117" s="798"/>
      <c r="DU117" s="799"/>
      <c r="DV117" s="845" t="s">
        <v>110</v>
      </c>
      <c r="DW117" s="846"/>
      <c r="DX117" s="846"/>
      <c r="DY117" s="846"/>
      <c r="DZ117" s="847"/>
    </row>
    <row r="118" spans="1:130" s="199" customFormat="1" ht="26.25" customHeight="1" x14ac:dyDescent="0.15">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286</v>
      </c>
      <c r="AG118" s="923"/>
      <c r="AH118" s="923"/>
      <c r="AI118" s="923"/>
      <c r="AJ118" s="924"/>
      <c r="AK118" s="925" t="s">
        <v>285</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110</v>
      </c>
      <c r="BR118" s="866"/>
      <c r="BS118" s="866"/>
      <c r="BT118" s="866"/>
      <c r="BU118" s="866"/>
      <c r="BV118" s="866" t="s">
        <v>110</v>
      </c>
      <c r="BW118" s="866"/>
      <c r="BX118" s="866"/>
      <c r="BY118" s="866"/>
      <c r="BZ118" s="866"/>
      <c r="CA118" s="866" t="s">
        <v>110</v>
      </c>
      <c r="CB118" s="866"/>
      <c r="CC118" s="866"/>
      <c r="CD118" s="866"/>
      <c r="CE118" s="866"/>
      <c r="CF118" s="896" t="s">
        <v>110</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110</v>
      </c>
      <c r="DH118" s="798"/>
      <c r="DI118" s="798"/>
      <c r="DJ118" s="798"/>
      <c r="DK118" s="799"/>
      <c r="DL118" s="800" t="s">
        <v>110</v>
      </c>
      <c r="DM118" s="798"/>
      <c r="DN118" s="798"/>
      <c r="DO118" s="798"/>
      <c r="DP118" s="799"/>
      <c r="DQ118" s="800" t="s">
        <v>110</v>
      </c>
      <c r="DR118" s="798"/>
      <c r="DS118" s="798"/>
      <c r="DT118" s="798"/>
      <c r="DU118" s="799"/>
      <c r="DV118" s="845" t="s">
        <v>110</v>
      </c>
      <c r="DW118" s="846"/>
      <c r="DX118" s="846"/>
      <c r="DY118" s="846"/>
      <c r="DZ118" s="847"/>
    </row>
    <row r="119" spans="1:130" s="199" customFormat="1" ht="26.25" customHeight="1" x14ac:dyDescent="0.15">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110</v>
      </c>
      <c r="AB119" s="916"/>
      <c r="AC119" s="916"/>
      <c r="AD119" s="916"/>
      <c r="AE119" s="917"/>
      <c r="AF119" s="918" t="s">
        <v>110</v>
      </c>
      <c r="AG119" s="916"/>
      <c r="AH119" s="916"/>
      <c r="AI119" s="916"/>
      <c r="AJ119" s="917"/>
      <c r="AK119" s="918" t="s">
        <v>110</v>
      </c>
      <c r="AL119" s="916"/>
      <c r="AM119" s="916"/>
      <c r="AN119" s="916"/>
      <c r="AO119" s="917"/>
      <c r="AP119" s="919" t="s">
        <v>110</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432</v>
      </c>
      <c r="BP119" s="899"/>
      <c r="BQ119" s="903">
        <v>15352736</v>
      </c>
      <c r="BR119" s="866"/>
      <c r="BS119" s="866"/>
      <c r="BT119" s="866"/>
      <c r="BU119" s="866"/>
      <c r="BV119" s="866">
        <v>15345332</v>
      </c>
      <c r="BW119" s="866"/>
      <c r="BX119" s="866"/>
      <c r="BY119" s="866"/>
      <c r="BZ119" s="866"/>
      <c r="CA119" s="866">
        <v>14967777</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12361</v>
      </c>
      <c r="DH119" s="781"/>
      <c r="DI119" s="781"/>
      <c r="DJ119" s="781"/>
      <c r="DK119" s="782"/>
      <c r="DL119" s="783">
        <v>4964</v>
      </c>
      <c r="DM119" s="781"/>
      <c r="DN119" s="781"/>
      <c r="DO119" s="781"/>
      <c r="DP119" s="782"/>
      <c r="DQ119" s="783">
        <v>3832</v>
      </c>
      <c r="DR119" s="781"/>
      <c r="DS119" s="781"/>
      <c r="DT119" s="781"/>
      <c r="DU119" s="782"/>
      <c r="DV119" s="869">
        <v>0.1</v>
      </c>
      <c r="DW119" s="870"/>
      <c r="DX119" s="870"/>
      <c r="DY119" s="870"/>
      <c r="DZ119" s="871"/>
    </row>
    <row r="120" spans="1:130" s="199" customFormat="1" ht="26.25" customHeight="1" x14ac:dyDescent="0.15">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110</v>
      </c>
      <c r="AB120" s="798"/>
      <c r="AC120" s="798"/>
      <c r="AD120" s="798"/>
      <c r="AE120" s="799"/>
      <c r="AF120" s="800" t="s">
        <v>110</v>
      </c>
      <c r="AG120" s="798"/>
      <c r="AH120" s="798"/>
      <c r="AI120" s="798"/>
      <c r="AJ120" s="799"/>
      <c r="AK120" s="800" t="s">
        <v>110</v>
      </c>
      <c r="AL120" s="798"/>
      <c r="AM120" s="798"/>
      <c r="AN120" s="798"/>
      <c r="AO120" s="799"/>
      <c r="AP120" s="845" t="s">
        <v>110</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1491711</v>
      </c>
      <c r="BR120" s="863"/>
      <c r="BS120" s="863"/>
      <c r="BT120" s="863"/>
      <c r="BU120" s="863"/>
      <c r="BV120" s="863">
        <v>1763389</v>
      </c>
      <c r="BW120" s="863"/>
      <c r="BX120" s="863"/>
      <c r="BY120" s="863"/>
      <c r="BZ120" s="863"/>
      <c r="CA120" s="863">
        <v>1878112</v>
      </c>
      <c r="CB120" s="863"/>
      <c r="CC120" s="863"/>
      <c r="CD120" s="863"/>
      <c r="CE120" s="863"/>
      <c r="CF120" s="887">
        <v>48.8</v>
      </c>
      <c r="CG120" s="888"/>
      <c r="CH120" s="888"/>
      <c r="CI120" s="888"/>
      <c r="CJ120" s="888"/>
      <c r="CK120" s="889" t="s">
        <v>436</v>
      </c>
      <c r="CL120" s="873"/>
      <c r="CM120" s="873"/>
      <c r="CN120" s="873"/>
      <c r="CO120" s="874"/>
      <c r="CP120" s="893" t="s">
        <v>383</v>
      </c>
      <c r="CQ120" s="894"/>
      <c r="CR120" s="894"/>
      <c r="CS120" s="894"/>
      <c r="CT120" s="894"/>
      <c r="CU120" s="894"/>
      <c r="CV120" s="894"/>
      <c r="CW120" s="894"/>
      <c r="CX120" s="894"/>
      <c r="CY120" s="894"/>
      <c r="CZ120" s="894"/>
      <c r="DA120" s="894"/>
      <c r="DB120" s="894"/>
      <c r="DC120" s="894"/>
      <c r="DD120" s="894"/>
      <c r="DE120" s="894"/>
      <c r="DF120" s="895"/>
      <c r="DG120" s="882">
        <v>2463477</v>
      </c>
      <c r="DH120" s="863"/>
      <c r="DI120" s="863"/>
      <c r="DJ120" s="863"/>
      <c r="DK120" s="863"/>
      <c r="DL120" s="863">
        <v>2333040</v>
      </c>
      <c r="DM120" s="863"/>
      <c r="DN120" s="863"/>
      <c r="DO120" s="863"/>
      <c r="DP120" s="863"/>
      <c r="DQ120" s="863">
        <v>2252416</v>
      </c>
      <c r="DR120" s="863"/>
      <c r="DS120" s="863"/>
      <c r="DT120" s="863"/>
      <c r="DU120" s="863"/>
      <c r="DV120" s="864">
        <v>58.5</v>
      </c>
      <c r="DW120" s="864"/>
      <c r="DX120" s="864"/>
      <c r="DY120" s="864"/>
      <c r="DZ120" s="865"/>
    </row>
    <row r="121" spans="1:130" s="199" customFormat="1" ht="26.25" customHeight="1" x14ac:dyDescent="0.15">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5160</v>
      </c>
      <c r="AB121" s="798"/>
      <c r="AC121" s="798"/>
      <c r="AD121" s="798"/>
      <c r="AE121" s="799"/>
      <c r="AF121" s="800">
        <v>4954</v>
      </c>
      <c r="AG121" s="798"/>
      <c r="AH121" s="798"/>
      <c r="AI121" s="798"/>
      <c r="AJ121" s="799"/>
      <c r="AK121" s="800">
        <v>4747</v>
      </c>
      <c r="AL121" s="798"/>
      <c r="AM121" s="798"/>
      <c r="AN121" s="798"/>
      <c r="AO121" s="799"/>
      <c r="AP121" s="845">
        <v>0.1</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167262</v>
      </c>
      <c r="BR121" s="835"/>
      <c r="BS121" s="835"/>
      <c r="BT121" s="835"/>
      <c r="BU121" s="835"/>
      <c r="BV121" s="835">
        <v>167214</v>
      </c>
      <c r="BW121" s="835"/>
      <c r="BX121" s="835"/>
      <c r="BY121" s="835"/>
      <c r="BZ121" s="835"/>
      <c r="CA121" s="835">
        <v>167333</v>
      </c>
      <c r="CB121" s="835"/>
      <c r="CC121" s="835"/>
      <c r="CD121" s="835"/>
      <c r="CE121" s="835"/>
      <c r="CF121" s="896">
        <v>4.3</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1527646</v>
      </c>
      <c r="DH121" s="835"/>
      <c r="DI121" s="835"/>
      <c r="DJ121" s="835"/>
      <c r="DK121" s="835"/>
      <c r="DL121" s="835">
        <v>1463548</v>
      </c>
      <c r="DM121" s="835"/>
      <c r="DN121" s="835"/>
      <c r="DO121" s="835"/>
      <c r="DP121" s="835"/>
      <c r="DQ121" s="835">
        <v>1433923</v>
      </c>
      <c r="DR121" s="835"/>
      <c r="DS121" s="835"/>
      <c r="DT121" s="835"/>
      <c r="DU121" s="835"/>
      <c r="DV121" s="812">
        <v>37.299999999999997</v>
      </c>
      <c r="DW121" s="812"/>
      <c r="DX121" s="812"/>
      <c r="DY121" s="812"/>
      <c r="DZ121" s="813"/>
    </row>
    <row r="122" spans="1:130" s="199" customFormat="1" ht="26.25" customHeight="1" x14ac:dyDescent="0.15">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110</v>
      </c>
      <c r="AB122" s="798"/>
      <c r="AC122" s="798"/>
      <c r="AD122" s="798"/>
      <c r="AE122" s="799"/>
      <c r="AF122" s="800" t="s">
        <v>110</v>
      </c>
      <c r="AG122" s="798"/>
      <c r="AH122" s="798"/>
      <c r="AI122" s="798"/>
      <c r="AJ122" s="799"/>
      <c r="AK122" s="800" t="s">
        <v>110</v>
      </c>
      <c r="AL122" s="798"/>
      <c r="AM122" s="798"/>
      <c r="AN122" s="798"/>
      <c r="AO122" s="799"/>
      <c r="AP122" s="845" t="s">
        <v>110</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8358747</v>
      </c>
      <c r="BR122" s="866"/>
      <c r="BS122" s="866"/>
      <c r="BT122" s="866"/>
      <c r="BU122" s="866"/>
      <c r="BV122" s="866">
        <v>8709573</v>
      </c>
      <c r="BW122" s="866"/>
      <c r="BX122" s="866"/>
      <c r="BY122" s="866"/>
      <c r="BZ122" s="866"/>
      <c r="CA122" s="866">
        <v>8575243</v>
      </c>
      <c r="CB122" s="866"/>
      <c r="CC122" s="866"/>
      <c r="CD122" s="866"/>
      <c r="CE122" s="866"/>
      <c r="CF122" s="867">
        <v>222.8</v>
      </c>
      <c r="CG122" s="868"/>
      <c r="CH122" s="868"/>
      <c r="CI122" s="868"/>
      <c r="CJ122" s="868"/>
      <c r="CK122" s="890"/>
      <c r="CL122" s="876"/>
      <c r="CM122" s="876"/>
      <c r="CN122" s="876"/>
      <c r="CO122" s="877"/>
      <c r="CP122" s="856" t="s">
        <v>381</v>
      </c>
      <c r="CQ122" s="857"/>
      <c r="CR122" s="857"/>
      <c r="CS122" s="857"/>
      <c r="CT122" s="857"/>
      <c r="CU122" s="857"/>
      <c r="CV122" s="857"/>
      <c r="CW122" s="857"/>
      <c r="CX122" s="857"/>
      <c r="CY122" s="857"/>
      <c r="CZ122" s="857"/>
      <c r="DA122" s="857"/>
      <c r="DB122" s="857"/>
      <c r="DC122" s="857"/>
      <c r="DD122" s="857"/>
      <c r="DE122" s="857"/>
      <c r="DF122" s="858"/>
      <c r="DG122" s="834">
        <v>570001</v>
      </c>
      <c r="DH122" s="835"/>
      <c r="DI122" s="835"/>
      <c r="DJ122" s="835"/>
      <c r="DK122" s="835"/>
      <c r="DL122" s="835">
        <v>427808</v>
      </c>
      <c r="DM122" s="835"/>
      <c r="DN122" s="835"/>
      <c r="DO122" s="835"/>
      <c r="DP122" s="835"/>
      <c r="DQ122" s="835">
        <v>345398</v>
      </c>
      <c r="DR122" s="835"/>
      <c r="DS122" s="835"/>
      <c r="DT122" s="835"/>
      <c r="DU122" s="835"/>
      <c r="DV122" s="812">
        <v>9</v>
      </c>
      <c r="DW122" s="812"/>
      <c r="DX122" s="812"/>
      <c r="DY122" s="812"/>
      <c r="DZ122" s="813"/>
    </row>
    <row r="123" spans="1:130" s="199" customFormat="1" ht="26.25" customHeight="1" x14ac:dyDescent="0.15">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110</v>
      </c>
      <c r="AB123" s="798"/>
      <c r="AC123" s="798"/>
      <c r="AD123" s="798"/>
      <c r="AE123" s="799"/>
      <c r="AF123" s="800" t="s">
        <v>110</v>
      </c>
      <c r="AG123" s="798"/>
      <c r="AH123" s="798"/>
      <c r="AI123" s="798"/>
      <c r="AJ123" s="799"/>
      <c r="AK123" s="800" t="s">
        <v>110</v>
      </c>
      <c r="AL123" s="798"/>
      <c r="AM123" s="798"/>
      <c r="AN123" s="798"/>
      <c r="AO123" s="799"/>
      <c r="AP123" s="845" t="s">
        <v>110</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440</v>
      </c>
      <c r="BP123" s="899"/>
      <c r="BQ123" s="853">
        <v>10017720</v>
      </c>
      <c r="BR123" s="854"/>
      <c r="BS123" s="854"/>
      <c r="BT123" s="854"/>
      <c r="BU123" s="854"/>
      <c r="BV123" s="854">
        <v>10640176</v>
      </c>
      <c r="BW123" s="854"/>
      <c r="BX123" s="854"/>
      <c r="BY123" s="854"/>
      <c r="BZ123" s="854"/>
      <c r="CA123" s="854">
        <v>10620688</v>
      </c>
      <c r="CB123" s="854"/>
      <c r="CC123" s="854"/>
      <c r="CD123" s="854"/>
      <c r="CE123" s="854"/>
      <c r="CF123" s="764"/>
      <c r="CG123" s="765"/>
      <c r="CH123" s="765"/>
      <c r="CI123" s="765"/>
      <c r="CJ123" s="855"/>
      <c r="CK123" s="890"/>
      <c r="CL123" s="876"/>
      <c r="CM123" s="876"/>
      <c r="CN123" s="876"/>
      <c r="CO123" s="877"/>
      <c r="CP123" s="856" t="s">
        <v>379</v>
      </c>
      <c r="CQ123" s="857"/>
      <c r="CR123" s="857"/>
      <c r="CS123" s="857"/>
      <c r="CT123" s="857"/>
      <c r="CU123" s="857"/>
      <c r="CV123" s="857"/>
      <c r="CW123" s="857"/>
      <c r="CX123" s="857"/>
      <c r="CY123" s="857"/>
      <c r="CZ123" s="857"/>
      <c r="DA123" s="857"/>
      <c r="DB123" s="857"/>
      <c r="DC123" s="857"/>
      <c r="DD123" s="857"/>
      <c r="DE123" s="857"/>
      <c r="DF123" s="858"/>
      <c r="DG123" s="797" t="s">
        <v>110</v>
      </c>
      <c r="DH123" s="798"/>
      <c r="DI123" s="798"/>
      <c r="DJ123" s="798"/>
      <c r="DK123" s="799"/>
      <c r="DL123" s="800" t="s">
        <v>110</v>
      </c>
      <c r="DM123" s="798"/>
      <c r="DN123" s="798"/>
      <c r="DO123" s="798"/>
      <c r="DP123" s="799"/>
      <c r="DQ123" s="800" t="s">
        <v>110</v>
      </c>
      <c r="DR123" s="798"/>
      <c r="DS123" s="798"/>
      <c r="DT123" s="798"/>
      <c r="DU123" s="799"/>
      <c r="DV123" s="845" t="s">
        <v>110</v>
      </c>
      <c r="DW123" s="846"/>
      <c r="DX123" s="846"/>
      <c r="DY123" s="846"/>
      <c r="DZ123" s="847"/>
    </row>
    <row r="124" spans="1:130" s="199" customFormat="1" ht="26.25" customHeight="1" thickBot="1" x14ac:dyDescent="0.2">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110</v>
      </c>
      <c r="AB124" s="798"/>
      <c r="AC124" s="798"/>
      <c r="AD124" s="798"/>
      <c r="AE124" s="799"/>
      <c r="AF124" s="800" t="s">
        <v>110</v>
      </c>
      <c r="AG124" s="798"/>
      <c r="AH124" s="798"/>
      <c r="AI124" s="798"/>
      <c r="AJ124" s="799"/>
      <c r="AK124" s="800" t="s">
        <v>110</v>
      </c>
      <c r="AL124" s="798"/>
      <c r="AM124" s="798"/>
      <c r="AN124" s="798"/>
      <c r="AO124" s="799"/>
      <c r="AP124" s="845" t="s">
        <v>110</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137.19999999999999</v>
      </c>
      <c r="BR124" s="852"/>
      <c r="BS124" s="852"/>
      <c r="BT124" s="852"/>
      <c r="BU124" s="852"/>
      <c r="BV124" s="852">
        <v>117.8</v>
      </c>
      <c r="BW124" s="852"/>
      <c r="BX124" s="852"/>
      <c r="BY124" s="852"/>
      <c r="BZ124" s="852"/>
      <c r="CA124" s="852">
        <v>112.9</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110</v>
      </c>
      <c r="DH124" s="781"/>
      <c r="DI124" s="781"/>
      <c r="DJ124" s="781"/>
      <c r="DK124" s="782"/>
      <c r="DL124" s="783" t="s">
        <v>110</v>
      </c>
      <c r="DM124" s="781"/>
      <c r="DN124" s="781"/>
      <c r="DO124" s="781"/>
      <c r="DP124" s="782"/>
      <c r="DQ124" s="783" t="s">
        <v>110</v>
      </c>
      <c r="DR124" s="781"/>
      <c r="DS124" s="781"/>
      <c r="DT124" s="781"/>
      <c r="DU124" s="782"/>
      <c r="DV124" s="869" t="s">
        <v>110</v>
      </c>
      <c r="DW124" s="870"/>
      <c r="DX124" s="870"/>
      <c r="DY124" s="870"/>
      <c r="DZ124" s="871"/>
    </row>
    <row r="125" spans="1:130" s="199" customFormat="1" ht="26.25" customHeight="1" x14ac:dyDescent="0.15">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110</v>
      </c>
      <c r="AB125" s="798"/>
      <c r="AC125" s="798"/>
      <c r="AD125" s="798"/>
      <c r="AE125" s="799"/>
      <c r="AF125" s="800" t="s">
        <v>110</v>
      </c>
      <c r="AG125" s="798"/>
      <c r="AH125" s="798"/>
      <c r="AI125" s="798"/>
      <c r="AJ125" s="799"/>
      <c r="AK125" s="800" t="s">
        <v>110</v>
      </c>
      <c r="AL125" s="798"/>
      <c r="AM125" s="798"/>
      <c r="AN125" s="798"/>
      <c r="AO125" s="799"/>
      <c r="AP125" s="845" t="s">
        <v>110</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110</v>
      </c>
      <c r="DH125" s="863"/>
      <c r="DI125" s="863"/>
      <c r="DJ125" s="863"/>
      <c r="DK125" s="863"/>
      <c r="DL125" s="863" t="s">
        <v>110</v>
      </c>
      <c r="DM125" s="863"/>
      <c r="DN125" s="863"/>
      <c r="DO125" s="863"/>
      <c r="DP125" s="863"/>
      <c r="DQ125" s="863" t="s">
        <v>110</v>
      </c>
      <c r="DR125" s="863"/>
      <c r="DS125" s="863"/>
      <c r="DT125" s="863"/>
      <c r="DU125" s="863"/>
      <c r="DV125" s="864" t="s">
        <v>110</v>
      </c>
      <c r="DW125" s="864"/>
      <c r="DX125" s="864"/>
      <c r="DY125" s="864"/>
      <c r="DZ125" s="865"/>
    </row>
    <row r="126" spans="1:130" s="199" customFormat="1" ht="26.25" customHeight="1" thickBot="1" x14ac:dyDescent="0.2">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110080</v>
      </c>
      <c r="AB126" s="798"/>
      <c r="AC126" s="798"/>
      <c r="AD126" s="798"/>
      <c r="AE126" s="799"/>
      <c r="AF126" s="800">
        <v>74145</v>
      </c>
      <c r="AG126" s="798"/>
      <c r="AH126" s="798"/>
      <c r="AI126" s="798"/>
      <c r="AJ126" s="799"/>
      <c r="AK126" s="800">
        <v>58425</v>
      </c>
      <c r="AL126" s="798"/>
      <c r="AM126" s="798"/>
      <c r="AN126" s="798"/>
      <c r="AO126" s="799"/>
      <c r="AP126" s="845">
        <v>1.5</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110</v>
      </c>
      <c r="DH126" s="835"/>
      <c r="DI126" s="835"/>
      <c r="DJ126" s="835"/>
      <c r="DK126" s="835"/>
      <c r="DL126" s="835" t="s">
        <v>110</v>
      </c>
      <c r="DM126" s="835"/>
      <c r="DN126" s="835"/>
      <c r="DO126" s="835"/>
      <c r="DP126" s="835"/>
      <c r="DQ126" s="835">
        <v>17686</v>
      </c>
      <c r="DR126" s="835"/>
      <c r="DS126" s="835"/>
      <c r="DT126" s="835"/>
      <c r="DU126" s="835"/>
      <c r="DV126" s="812">
        <v>0.5</v>
      </c>
      <c r="DW126" s="812"/>
      <c r="DX126" s="812"/>
      <c r="DY126" s="812"/>
      <c r="DZ126" s="813"/>
    </row>
    <row r="127" spans="1:130" s="199" customFormat="1" ht="26.25" customHeight="1" x14ac:dyDescent="0.15">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110</v>
      </c>
      <c r="AB127" s="798"/>
      <c r="AC127" s="798"/>
      <c r="AD127" s="798"/>
      <c r="AE127" s="799"/>
      <c r="AF127" s="800" t="s">
        <v>110</v>
      </c>
      <c r="AG127" s="798"/>
      <c r="AH127" s="798"/>
      <c r="AI127" s="798"/>
      <c r="AJ127" s="799"/>
      <c r="AK127" s="800" t="s">
        <v>110</v>
      </c>
      <c r="AL127" s="798"/>
      <c r="AM127" s="798"/>
      <c r="AN127" s="798"/>
      <c r="AO127" s="799"/>
      <c r="AP127" s="845" t="s">
        <v>110</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110</v>
      </c>
      <c r="DH127" s="835"/>
      <c r="DI127" s="835"/>
      <c r="DJ127" s="835"/>
      <c r="DK127" s="835"/>
      <c r="DL127" s="835" t="s">
        <v>110</v>
      </c>
      <c r="DM127" s="835"/>
      <c r="DN127" s="835"/>
      <c r="DO127" s="835"/>
      <c r="DP127" s="835"/>
      <c r="DQ127" s="835" t="s">
        <v>110</v>
      </c>
      <c r="DR127" s="835"/>
      <c r="DS127" s="835"/>
      <c r="DT127" s="835"/>
      <c r="DU127" s="835"/>
      <c r="DV127" s="812" t="s">
        <v>110</v>
      </c>
      <c r="DW127" s="812"/>
      <c r="DX127" s="812"/>
      <c r="DY127" s="812"/>
      <c r="DZ127" s="813"/>
    </row>
    <row r="128" spans="1:130" s="199" customFormat="1" ht="26.25" customHeight="1" thickBot="1" x14ac:dyDescent="0.2">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20594</v>
      </c>
      <c r="AB128" s="819"/>
      <c r="AC128" s="819"/>
      <c r="AD128" s="819"/>
      <c r="AE128" s="820"/>
      <c r="AF128" s="821">
        <v>20740</v>
      </c>
      <c r="AG128" s="819"/>
      <c r="AH128" s="819"/>
      <c r="AI128" s="819"/>
      <c r="AJ128" s="820"/>
      <c r="AK128" s="821">
        <v>20660</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110</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110</v>
      </c>
      <c r="DH128" s="809"/>
      <c r="DI128" s="809"/>
      <c r="DJ128" s="809"/>
      <c r="DK128" s="809"/>
      <c r="DL128" s="809" t="s">
        <v>110</v>
      </c>
      <c r="DM128" s="809"/>
      <c r="DN128" s="809"/>
      <c r="DO128" s="809"/>
      <c r="DP128" s="809"/>
      <c r="DQ128" s="809" t="s">
        <v>110</v>
      </c>
      <c r="DR128" s="809"/>
      <c r="DS128" s="809"/>
      <c r="DT128" s="809"/>
      <c r="DU128" s="809"/>
      <c r="DV128" s="810" t="s">
        <v>110</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4572527</v>
      </c>
      <c r="AB129" s="798"/>
      <c r="AC129" s="798"/>
      <c r="AD129" s="798"/>
      <c r="AE129" s="799"/>
      <c r="AF129" s="800">
        <v>4663383</v>
      </c>
      <c r="AG129" s="798"/>
      <c r="AH129" s="798"/>
      <c r="AI129" s="798"/>
      <c r="AJ129" s="799"/>
      <c r="AK129" s="800">
        <v>4502314</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110</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686529</v>
      </c>
      <c r="AB130" s="798"/>
      <c r="AC130" s="798"/>
      <c r="AD130" s="798"/>
      <c r="AE130" s="799"/>
      <c r="AF130" s="800">
        <v>669744</v>
      </c>
      <c r="AG130" s="798"/>
      <c r="AH130" s="798"/>
      <c r="AI130" s="798"/>
      <c r="AJ130" s="799"/>
      <c r="AK130" s="800">
        <v>653250</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12.5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3885998</v>
      </c>
      <c r="AB131" s="781"/>
      <c r="AC131" s="781"/>
      <c r="AD131" s="781"/>
      <c r="AE131" s="782"/>
      <c r="AF131" s="783">
        <v>3993639</v>
      </c>
      <c r="AG131" s="781"/>
      <c r="AH131" s="781"/>
      <c r="AI131" s="781"/>
      <c r="AJ131" s="782"/>
      <c r="AK131" s="783">
        <v>3849064</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v>112.9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12.771339559999999</v>
      </c>
      <c r="AB132" s="761"/>
      <c r="AC132" s="761"/>
      <c r="AD132" s="761"/>
      <c r="AE132" s="762"/>
      <c r="AF132" s="763">
        <v>11.92200897</v>
      </c>
      <c r="AG132" s="761"/>
      <c r="AH132" s="761"/>
      <c r="AI132" s="761"/>
      <c r="AJ132" s="762"/>
      <c r="AK132" s="763">
        <v>13.087237249999999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14.6</v>
      </c>
      <c r="AB133" s="740"/>
      <c r="AC133" s="740"/>
      <c r="AD133" s="740"/>
      <c r="AE133" s="741"/>
      <c r="AF133" s="739">
        <v>13.2</v>
      </c>
      <c r="AG133" s="740"/>
      <c r="AH133" s="740"/>
      <c r="AI133" s="740"/>
      <c r="AJ133" s="741"/>
      <c r="AK133" s="739">
        <v>12.5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G9"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G9"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C9"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2" t="s">
        <v>468</v>
      </c>
      <c r="L7" s="256"/>
      <c r="M7" s="257" t="s">
        <v>469</v>
      </c>
      <c r="N7" s="258"/>
    </row>
    <row r="8" spans="1:16" x14ac:dyDescent="0.15">
      <c r="A8" s="250"/>
      <c r="B8" s="246"/>
      <c r="C8" s="246"/>
      <c r="D8" s="246"/>
      <c r="E8" s="246"/>
      <c r="F8" s="246"/>
      <c r="G8" s="259"/>
      <c r="H8" s="260"/>
      <c r="I8" s="260"/>
      <c r="J8" s="261"/>
      <c r="K8" s="1153"/>
      <c r="L8" s="262" t="s">
        <v>470</v>
      </c>
      <c r="M8" s="263" t="s">
        <v>471</v>
      </c>
      <c r="N8" s="264" t="s">
        <v>472</v>
      </c>
    </row>
    <row r="9" spans="1:16" x14ac:dyDescent="0.15">
      <c r="A9" s="250"/>
      <c r="B9" s="246"/>
      <c r="C9" s="246"/>
      <c r="D9" s="246"/>
      <c r="E9" s="246"/>
      <c r="F9" s="246"/>
      <c r="G9" s="1166" t="s">
        <v>473</v>
      </c>
      <c r="H9" s="1167"/>
      <c r="I9" s="1167"/>
      <c r="J9" s="1168"/>
      <c r="K9" s="265">
        <v>1193108</v>
      </c>
      <c r="L9" s="266">
        <v>67392</v>
      </c>
      <c r="M9" s="267">
        <v>79829</v>
      </c>
      <c r="N9" s="268">
        <v>-15.6</v>
      </c>
    </row>
    <row r="10" spans="1:16" x14ac:dyDescent="0.15">
      <c r="A10" s="250"/>
      <c r="B10" s="246"/>
      <c r="C10" s="246"/>
      <c r="D10" s="246"/>
      <c r="E10" s="246"/>
      <c r="F10" s="246"/>
      <c r="G10" s="1166" t="s">
        <v>474</v>
      </c>
      <c r="H10" s="1167"/>
      <c r="I10" s="1167"/>
      <c r="J10" s="1168"/>
      <c r="K10" s="269">
        <v>118629</v>
      </c>
      <c r="L10" s="270">
        <v>6701</v>
      </c>
      <c r="M10" s="271">
        <v>8081</v>
      </c>
      <c r="N10" s="272">
        <v>-17.100000000000001</v>
      </c>
    </row>
    <row r="11" spans="1:16" ht="13.5" customHeight="1" x14ac:dyDescent="0.15">
      <c r="A11" s="250"/>
      <c r="B11" s="246"/>
      <c r="C11" s="246"/>
      <c r="D11" s="246"/>
      <c r="E11" s="246"/>
      <c r="F11" s="246"/>
      <c r="G11" s="1166" t="s">
        <v>475</v>
      </c>
      <c r="H11" s="1167"/>
      <c r="I11" s="1167"/>
      <c r="J11" s="1168"/>
      <c r="K11" s="269">
        <v>191169</v>
      </c>
      <c r="L11" s="270">
        <v>10798</v>
      </c>
      <c r="M11" s="271">
        <v>11037</v>
      </c>
      <c r="N11" s="272">
        <v>-2.2000000000000002</v>
      </c>
    </row>
    <row r="12" spans="1:16" ht="13.5" customHeight="1" x14ac:dyDescent="0.15">
      <c r="A12" s="250"/>
      <c r="B12" s="246"/>
      <c r="C12" s="246"/>
      <c r="D12" s="246"/>
      <c r="E12" s="246"/>
      <c r="F12" s="246"/>
      <c r="G12" s="1166" t="s">
        <v>476</v>
      </c>
      <c r="H12" s="1167"/>
      <c r="I12" s="1167"/>
      <c r="J12" s="1168"/>
      <c r="K12" s="269" t="s">
        <v>477</v>
      </c>
      <c r="L12" s="270" t="s">
        <v>477</v>
      </c>
      <c r="M12" s="271">
        <v>1188</v>
      </c>
      <c r="N12" s="272" t="s">
        <v>477</v>
      </c>
    </row>
    <row r="13" spans="1:16" ht="13.5" customHeight="1" x14ac:dyDescent="0.15">
      <c r="A13" s="250"/>
      <c r="B13" s="246"/>
      <c r="C13" s="246"/>
      <c r="D13" s="246"/>
      <c r="E13" s="246"/>
      <c r="F13" s="246"/>
      <c r="G13" s="1166" t="s">
        <v>478</v>
      </c>
      <c r="H13" s="1167"/>
      <c r="I13" s="1167"/>
      <c r="J13" s="1168"/>
      <c r="K13" s="269" t="s">
        <v>477</v>
      </c>
      <c r="L13" s="270" t="s">
        <v>477</v>
      </c>
      <c r="M13" s="271" t="s">
        <v>477</v>
      </c>
      <c r="N13" s="272" t="s">
        <v>477</v>
      </c>
    </row>
    <row r="14" spans="1:16" ht="13.5" customHeight="1" x14ac:dyDescent="0.15">
      <c r="A14" s="250"/>
      <c r="B14" s="246"/>
      <c r="C14" s="246"/>
      <c r="D14" s="246"/>
      <c r="E14" s="246"/>
      <c r="F14" s="246"/>
      <c r="G14" s="1166" t="s">
        <v>479</v>
      </c>
      <c r="H14" s="1167"/>
      <c r="I14" s="1167"/>
      <c r="J14" s="1168"/>
      <c r="K14" s="269">
        <v>59555</v>
      </c>
      <c r="L14" s="270">
        <v>3364</v>
      </c>
      <c r="M14" s="271">
        <v>4462</v>
      </c>
      <c r="N14" s="272">
        <v>-24.6</v>
      </c>
    </row>
    <row r="15" spans="1:16" ht="13.5" customHeight="1" x14ac:dyDescent="0.15">
      <c r="A15" s="250"/>
      <c r="B15" s="246"/>
      <c r="C15" s="246"/>
      <c r="D15" s="246"/>
      <c r="E15" s="246"/>
      <c r="F15" s="246"/>
      <c r="G15" s="1166" t="s">
        <v>480</v>
      </c>
      <c r="H15" s="1167"/>
      <c r="I15" s="1167"/>
      <c r="J15" s="1168"/>
      <c r="K15" s="269">
        <v>54986</v>
      </c>
      <c r="L15" s="270">
        <v>3106</v>
      </c>
      <c r="M15" s="271">
        <v>1793</v>
      </c>
      <c r="N15" s="272">
        <v>73.2</v>
      </c>
    </row>
    <row r="16" spans="1:16" x14ac:dyDescent="0.15">
      <c r="A16" s="250"/>
      <c r="B16" s="246"/>
      <c r="C16" s="246"/>
      <c r="D16" s="246"/>
      <c r="E16" s="246"/>
      <c r="F16" s="246"/>
      <c r="G16" s="1169" t="s">
        <v>481</v>
      </c>
      <c r="H16" s="1170"/>
      <c r="I16" s="1170"/>
      <c r="J16" s="1171"/>
      <c r="K16" s="270">
        <v>-169642</v>
      </c>
      <c r="L16" s="270">
        <v>-9582</v>
      </c>
      <c r="M16" s="271">
        <v>-8384</v>
      </c>
      <c r="N16" s="272">
        <v>14.3</v>
      </c>
    </row>
    <row r="17" spans="1:16" x14ac:dyDescent="0.15">
      <c r="A17" s="250"/>
      <c r="B17" s="246"/>
      <c r="C17" s="246"/>
      <c r="D17" s="246"/>
      <c r="E17" s="246"/>
      <c r="F17" s="246"/>
      <c r="G17" s="1169" t="s">
        <v>169</v>
      </c>
      <c r="H17" s="1170"/>
      <c r="I17" s="1170"/>
      <c r="J17" s="1171"/>
      <c r="K17" s="270">
        <v>1447805</v>
      </c>
      <c r="L17" s="270">
        <v>81778</v>
      </c>
      <c r="M17" s="271">
        <v>98006</v>
      </c>
      <c r="N17" s="272">
        <v>-16.600000000000001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63" t="s">
        <v>486</v>
      </c>
      <c r="H21" s="1164"/>
      <c r="I21" s="1164"/>
      <c r="J21" s="1165"/>
      <c r="K21" s="282">
        <v>7.4</v>
      </c>
      <c r="L21" s="283">
        <v>9.31</v>
      </c>
      <c r="M21" s="284">
        <v>-1.91</v>
      </c>
      <c r="N21" s="251"/>
      <c r="O21" s="285"/>
      <c r="P21" s="281"/>
    </row>
    <row r="22" spans="1:16" s="286" customFormat="1" x14ac:dyDescent="0.15">
      <c r="A22" s="281"/>
      <c r="B22" s="251"/>
      <c r="C22" s="251"/>
      <c r="D22" s="251"/>
      <c r="E22" s="251"/>
      <c r="F22" s="251"/>
      <c r="G22" s="1163" t="s">
        <v>487</v>
      </c>
      <c r="H22" s="1164"/>
      <c r="I22" s="1164"/>
      <c r="J22" s="1165"/>
      <c r="K22" s="287">
        <v>100.8</v>
      </c>
      <c r="L22" s="288">
        <v>96.5</v>
      </c>
      <c r="M22" s="289">
        <v>4.3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2" t="s">
        <v>468</v>
      </c>
      <c r="L30" s="256"/>
      <c r="M30" s="257" t="s">
        <v>469</v>
      </c>
      <c r="N30" s="258"/>
    </row>
    <row r="31" spans="1:16" x14ac:dyDescent="0.15">
      <c r="A31" s="250"/>
      <c r="B31" s="246"/>
      <c r="C31" s="246"/>
      <c r="D31" s="246"/>
      <c r="E31" s="246"/>
      <c r="F31" s="246"/>
      <c r="G31" s="259"/>
      <c r="H31" s="260"/>
      <c r="I31" s="260"/>
      <c r="J31" s="261"/>
      <c r="K31" s="1153"/>
      <c r="L31" s="262" t="s">
        <v>470</v>
      </c>
      <c r="M31" s="263" t="s">
        <v>471</v>
      </c>
      <c r="N31" s="264" t="s">
        <v>472</v>
      </c>
    </row>
    <row r="32" spans="1:16" ht="27" customHeight="1" x14ac:dyDescent="0.15">
      <c r="A32" s="250"/>
      <c r="B32" s="246"/>
      <c r="C32" s="246"/>
      <c r="D32" s="246"/>
      <c r="E32" s="246"/>
      <c r="F32" s="246"/>
      <c r="G32" s="1154" t="s">
        <v>491</v>
      </c>
      <c r="H32" s="1155"/>
      <c r="I32" s="1155"/>
      <c r="J32" s="1156"/>
      <c r="K32" s="296">
        <v>738730</v>
      </c>
      <c r="L32" s="296">
        <v>41727</v>
      </c>
      <c r="M32" s="297">
        <v>52264</v>
      </c>
      <c r="N32" s="298">
        <v>-20.2</v>
      </c>
    </row>
    <row r="33" spans="1:16" ht="13.5" customHeight="1" x14ac:dyDescent="0.15">
      <c r="A33" s="250"/>
      <c r="B33" s="246"/>
      <c r="C33" s="246"/>
      <c r="D33" s="246"/>
      <c r="E33" s="246"/>
      <c r="F33" s="246"/>
      <c r="G33" s="1154" t="s">
        <v>492</v>
      </c>
      <c r="H33" s="1155"/>
      <c r="I33" s="1155"/>
      <c r="J33" s="1156"/>
      <c r="K33" s="296" t="s">
        <v>477</v>
      </c>
      <c r="L33" s="296" t="s">
        <v>477</v>
      </c>
      <c r="M33" s="297" t="s">
        <v>477</v>
      </c>
      <c r="N33" s="298" t="s">
        <v>477</v>
      </c>
    </row>
    <row r="34" spans="1:16" ht="27" customHeight="1" x14ac:dyDescent="0.15">
      <c r="A34" s="250"/>
      <c r="B34" s="246"/>
      <c r="C34" s="246"/>
      <c r="D34" s="246"/>
      <c r="E34" s="246"/>
      <c r="F34" s="246"/>
      <c r="G34" s="1154" t="s">
        <v>493</v>
      </c>
      <c r="H34" s="1155"/>
      <c r="I34" s="1155"/>
      <c r="J34" s="1156"/>
      <c r="K34" s="296" t="s">
        <v>477</v>
      </c>
      <c r="L34" s="296" t="s">
        <v>477</v>
      </c>
      <c r="M34" s="297">
        <v>76</v>
      </c>
      <c r="N34" s="298" t="s">
        <v>477</v>
      </c>
    </row>
    <row r="35" spans="1:16" ht="27" customHeight="1" x14ac:dyDescent="0.15">
      <c r="A35" s="250"/>
      <c r="B35" s="246"/>
      <c r="C35" s="246"/>
      <c r="D35" s="246"/>
      <c r="E35" s="246"/>
      <c r="F35" s="246"/>
      <c r="G35" s="1154" t="s">
        <v>494</v>
      </c>
      <c r="H35" s="1155"/>
      <c r="I35" s="1155"/>
      <c r="J35" s="1156"/>
      <c r="K35" s="296">
        <v>334722</v>
      </c>
      <c r="L35" s="296">
        <v>18907</v>
      </c>
      <c r="M35" s="297">
        <v>21553</v>
      </c>
      <c r="N35" s="298">
        <v>-12.3</v>
      </c>
    </row>
    <row r="36" spans="1:16" ht="27" customHeight="1" x14ac:dyDescent="0.15">
      <c r="A36" s="250"/>
      <c r="B36" s="246"/>
      <c r="C36" s="246"/>
      <c r="D36" s="246"/>
      <c r="E36" s="246"/>
      <c r="F36" s="246"/>
      <c r="G36" s="1154" t="s">
        <v>495</v>
      </c>
      <c r="H36" s="1155"/>
      <c r="I36" s="1155"/>
      <c r="J36" s="1156"/>
      <c r="K36" s="296">
        <v>40907</v>
      </c>
      <c r="L36" s="296">
        <v>2311</v>
      </c>
      <c r="M36" s="297">
        <v>4205</v>
      </c>
      <c r="N36" s="298">
        <v>-45</v>
      </c>
    </row>
    <row r="37" spans="1:16" ht="13.5" customHeight="1" x14ac:dyDescent="0.15">
      <c r="A37" s="250"/>
      <c r="B37" s="246"/>
      <c r="C37" s="246"/>
      <c r="D37" s="246"/>
      <c r="E37" s="246"/>
      <c r="F37" s="246"/>
      <c r="G37" s="1154" t="s">
        <v>496</v>
      </c>
      <c r="H37" s="1155"/>
      <c r="I37" s="1155"/>
      <c r="J37" s="1156"/>
      <c r="K37" s="296">
        <v>63172</v>
      </c>
      <c r="L37" s="296">
        <v>3568</v>
      </c>
      <c r="M37" s="297">
        <v>661</v>
      </c>
      <c r="N37" s="298">
        <v>439.8</v>
      </c>
    </row>
    <row r="38" spans="1:16" ht="27" customHeight="1" x14ac:dyDescent="0.15">
      <c r="A38" s="250"/>
      <c r="B38" s="246"/>
      <c r="C38" s="246"/>
      <c r="D38" s="246"/>
      <c r="E38" s="246"/>
      <c r="F38" s="246"/>
      <c r="G38" s="1157" t="s">
        <v>497</v>
      </c>
      <c r="H38" s="1158"/>
      <c r="I38" s="1158"/>
      <c r="J38" s="1159"/>
      <c r="K38" s="299">
        <v>115</v>
      </c>
      <c r="L38" s="299">
        <v>6</v>
      </c>
      <c r="M38" s="300">
        <v>5</v>
      </c>
      <c r="N38" s="301">
        <v>20</v>
      </c>
      <c r="O38" s="295"/>
    </row>
    <row r="39" spans="1:16" x14ac:dyDescent="0.15">
      <c r="A39" s="250"/>
      <c r="B39" s="246"/>
      <c r="C39" s="246"/>
      <c r="D39" s="246"/>
      <c r="E39" s="246"/>
      <c r="F39" s="246"/>
      <c r="G39" s="1157" t="s">
        <v>498</v>
      </c>
      <c r="H39" s="1158"/>
      <c r="I39" s="1158"/>
      <c r="J39" s="1159"/>
      <c r="K39" s="302">
        <v>-20660</v>
      </c>
      <c r="L39" s="302">
        <v>-1167</v>
      </c>
      <c r="M39" s="303">
        <v>-2255</v>
      </c>
      <c r="N39" s="304">
        <v>-48.2</v>
      </c>
      <c r="O39" s="295"/>
    </row>
    <row r="40" spans="1:16" ht="27" customHeight="1" x14ac:dyDescent="0.15">
      <c r="A40" s="250"/>
      <c r="B40" s="246"/>
      <c r="C40" s="246"/>
      <c r="D40" s="246"/>
      <c r="E40" s="246"/>
      <c r="F40" s="246"/>
      <c r="G40" s="1154" t="s">
        <v>499</v>
      </c>
      <c r="H40" s="1155"/>
      <c r="I40" s="1155"/>
      <c r="J40" s="1156"/>
      <c r="K40" s="302">
        <v>-653250</v>
      </c>
      <c r="L40" s="302">
        <v>-36898</v>
      </c>
      <c r="M40" s="303">
        <v>-52668</v>
      </c>
      <c r="N40" s="304">
        <v>-29.9</v>
      </c>
      <c r="O40" s="295"/>
    </row>
    <row r="41" spans="1:16" x14ac:dyDescent="0.15">
      <c r="A41" s="250"/>
      <c r="B41" s="246"/>
      <c r="C41" s="246"/>
      <c r="D41" s="246"/>
      <c r="E41" s="246"/>
      <c r="F41" s="246"/>
      <c r="G41" s="1160" t="s">
        <v>280</v>
      </c>
      <c r="H41" s="1161"/>
      <c r="I41" s="1161"/>
      <c r="J41" s="1162"/>
      <c r="K41" s="296">
        <v>503736</v>
      </c>
      <c r="L41" s="302">
        <v>28453</v>
      </c>
      <c r="M41" s="303">
        <v>23842</v>
      </c>
      <c r="N41" s="304">
        <v>19.3</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47" t="s">
        <v>468</v>
      </c>
      <c r="J49" s="1149" t="s">
        <v>503</v>
      </c>
      <c r="K49" s="1150"/>
      <c r="L49" s="1150"/>
      <c r="M49" s="1150"/>
      <c r="N49" s="1151"/>
    </row>
    <row r="50" spans="1:14" x14ac:dyDescent="0.15">
      <c r="A50" s="250"/>
      <c r="B50" s="246"/>
      <c r="C50" s="246"/>
      <c r="D50" s="246"/>
      <c r="E50" s="246"/>
      <c r="F50" s="246"/>
      <c r="G50" s="314"/>
      <c r="H50" s="315"/>
      <c r="I50" s="1148"/>
      <c r="J50" s="316" t="s">
        <v>504</v>
      </c>
      <c r="K50" s="317" t="s">
        <v>505</v>
      </c>
      <c r="L50" s="318" t="s">
        <v>506</v>
      </c>
      <c r="M50" s="319" t="s">
        <v>507</v>
      </c>
      <c r="N50" s="320" t="s">
        <v>508</v>
      </c>
    </row>
    <row r="51" spans="1:14" x14ac:dyDescent="0.15">
      <c r="A51" s="250"/>
      <c r="B51" s="246"/>
      <c r="C51" s="246"/>
      <c r="D51" s="246"/>
      <c r="E51" s="246"/>
      <c r="F51" s="246"/>
      <c r="G51" s="312" t="s">
        <v>509</v>
      </c>
      <c r="H51" s="313"/>
      <c r="I51" s="321">
        <v>837669</v>
      </c>
      <c r="J51" s="322">
        <v>46989</v>
      </c>
      <c r="K51" s="323">
        <v>-51.7</v>
      </c>
      <c r="L51" s="324">
        <v>70582</v>
      </c>
      <c r="M51" s="325">
        <v>18</v>
      </c>
      <c r="N51" s="326">
        <v>-69.7</v>
      </c>
    </row>
    <row r="52" spans="1:14" x14ac:dyDescent="0.15">
      <c r="A52" s="250"/>
      <c r="B52" s="246"/>
      <c r="C52" s="246"/>
      <c r="D52" s="246"/>
      <c r="E52" s="246"/>
      <c r="F52" s="246"/>
      <c r="G52" s="327"/>
      <c r="H52" s="328" t="s">
        <v>510</v>
      </c>
      <c r="I52" s="329">
        <v>540637</v>
      </c>
      <c r="J52" s="330">
        <v>30327</v>
      </c>
      <c r="K52" s="331">
        <v>-43.4</v>
      </c>
      <c r="L52" s="332">
        <v>36117</v>
      </c>
      <c r="M52" s="333">
        <v>7.3</v>
      </c>
      <c r="N52" s="334">
        <v>-50.7</v>
      </c>
    </row>
    <row r="53" spans="1:14" x14ac:dyDescent="0.15">
      <c r="A53" s="250"/>
      <c r="B53" s="246"/>
      <c r="C53" s="246"/>
      <c r="D53" s="246"/>
      <c r="E53" s="246"/>
      <c r="F53" s="246"/>
      <c r="G53" s="312" t="s">
        <v>511</v>
      </c>
      <c r="H53" s="313"/>
      <c r="I53" s="321">
        <v>1798940</v>
      </c>
      <c r="J53" s="322">
        <v>100753</v>
      </c>
      <c r="K53" s="323">
        <v>114.4</v>
      </c>
      <c r="L53" s="324">
        <v>81990</v>
      </c>
      <c r="M53" s="325">
        <v>16.2</v>
      </c>
      <c r="N53" s="326">
        <v>98.2</v>
      </c>
    </row>
    <row r="54" spans="1:14" x14ac:dyDescent="0.15">
      <c r="A54" s="250"/>
      <c r="B54" s="246"/>
      <c r="C54" s="246"/>
      <c r="D54" s="246"/>
      <c r="E54" s="246"/>
      <c r="F54" s="246"/>
      <c r="G54" s="327"/>
      <c r="H54" s="328" t="s">
        <v>510</v>
      </c>
      <c r="I54" s="329">
        <v>722353</v>
      </c>
      <c r="J54" s="330">
        <v>40457</v>
      </c>
      <c r="K54" s="331">
        <v>33.4</v>
      </c>
      <c r="L54" s="332">
        <v>34482</v>
      </c>
      <c r="M54" s="333">
        <v>-4.5</v>
      </c>
      <c r="N54" s="334">
        <v>37.9</v>
      </c>
    </row>
    <row r="55" spans="1:14" x14ac:dyDescent="0.15">
      <c r="A55" s="250"/>
      <c r="B55" s="246"/>
      <c r="C55" s="246"/>
      <c r="D55" s="246"/>
      <c r="E55" s="246"/>
      <c r="F55" s="246"/>
      <c r="G55" s="312" t="s">
        <v>512</v>
      </c>
      <c r="H55" s="313"/>
      <c r="I55" s="321">
        <v>2314628</v>
      </c>
      <c r="J55" s="322">
        <v>130262</v>
      </c>
      <c r="K55" s="323">
        <v>29.3</v>
      </c>
      <c r="L55" s="324">
        <v>87551</v>
      </c>
      <c r="M55" s="325">
        <v>6.8</v>
      </c>
      <c r="N55" s="326">
        <v>22.5</v>
      </c>
    </row>
    <row r="56" spans="1:14" x14ac:dyDescent="0.15">
      <c r="A56" s="250"/>
      <c r="B56" s="246"/>
      <c r="C56" s="246"/>
      <c r="D56" s="246"/>
      <c r="E56" s="246"/>
      <c r="F56" s="246"/>
      <c r="G56" s="327"/>
      <c r="H56" s="328" t="s">
        <v>510</v>
      </c>
      <c r="I56" s="329">
        <v>482752</v>
      </c>
      <c r="J56" s="330">
        <v>27168</v>
      </c>
      <c r="K56" s="331">
        <v>-32.799999999999997</v>
      </c>
      <c r="L56" s="332">
        <v>43994</v>
      </c>
      <c r="M56" s="333">
        <v>27.6</v>
      </c>
      <c r="N56" s="334">
        <v>-60.4</v>
      </c>
    </row>
    <row r="57" spans="1:14" x14ac:dyDescent="0.15">
      <c r="A57" s="250"/>
      <c r="B57" s="246"/>
      <c r="C57" s="246"/>
      <c r="D57" s="246"/>
      <c r="E57" s="246"/>
      <c r="F57" s="246"/>
      <c r="G57" s="312" t="s">
        <v>513</v>
      </c>
      <c r="H57" s="313"/>
      <c r="I57" s="321">
        <v>2332381</v>
      </c>
      <c r="J57" s="322">
        <v>131224</v>
      </c>
      <c r="K57" s="323">
        <v>0.7</v>
      </c>
      <c r="L57" s="324">
        <v>77577</v>
      </c>
      <c r="M57" s="325">
        <v>-11.4</v>
      </c>
      <c r="N57" s="326">
        <v>12.1</v>
      </c>
    </row>
    <row r="58" spans="1:14" x14ac:dyDescent="0.15">
      <c r="A58" s="250"/>
      <c r="B58" s="246"/>
      <c r="C58" s="246"/>
      <c r="D58" s="246"/>
      <c r="E58" s="246"/>
      <c r="F58" s="246"/>
      <c r="G58" s="327"/>
      <c r="H58" s="328" t="s">
        <v>510</v>
      </c>
      <c r="I58" s="329">
        <v>662393</v>
      </c>
      <c r="J58" s="330">
        <v>37268</v>
      </c>
      <c r="K58" s="331">
        <v>37.200000000000003</v>
      </c>
      <c r="L58" s="332">
        <v>40870</v>
      </c>
      <c r="M58" s="333">
        <v>-7.1</v>
      </c>
      <c r="N58" s="334">
        <v>44.3</v>
      </c>
    </row>
    <row r="59" spans="1:14" x14ac:dyDescent="0.15">
      <c r="A59" s="250"/>
      <c r="B59" s="246"/>
      <c r="C59" s="246"/>
      <c r="D59" s="246"/>
      <c r="E59" s="246"/>
      <c r="F59" s="246"/>
      <c r="G59" s="312" t="s">
        <v>514</v>
      </c>
      <c r="H59" s="313"/>
      <c r="I59" s="321">
        <v>1860953</v>
      </c>
      <c r="J59" s="322">
        <v>105115</v>
      </c>
      <c r="K59" s="323">
        <v>-19.899999999999999</v>
      </c>
      <c r="L59" s="324">
        <v>115123</v>
      </c>
      <c r="M59" s="325">
        <v>48.4</v>
      </c>
      <c r="N59" s="326">
        <v>-68.3</v>
      </c>
    </row>
    <row r="60" spans="1:14" x14ac:dyDescent="0.15">
      <c r="A60" s="250"/>
      <c r="B60" s="246"/>
      <c r="C60" s="246"/>
      <c r="D60" s="246"/>
      <c r="E60" s="246"/>
      <c r="F60" s="246"/>
      <c r="G60" s="327"/>
      <c r="H60" s="328" t="s">
        <v>510</v>
      </c>
      <c r="I60" s="335">
        <v>326496</v>
      </c>
      <c r="J60" s="330">
        <v>18442</v>
      </c>
      <c r="K60" s="331">
        <v>-50.5</v>
      </c>
      <c r="L60" s="332">
        <v>46026</v>
      </c>
      <c r="M60" s="333">
        <v>12.6</v>
      </c>
      <c r="N60" s="334">
        <v>-63.1</v>
      </c>
    </row>
    <row r="61" spans="1:14" x14ac:dyDescent="0.15">
      <c r="A61" s="250"/>
      <c r="B61" s="246"/>
      <c r="C61" s="246"/>
      <c r="D61" s="246"/>
      <c r="E61" s="246"/>
      <c r="F61" s="246"/>
      <c r="G61" s="312" t="s">
        <v>515</v>
      </c>
      <c r="H61" s="336"/>
      <c r="I61" s="337">
        <v>1828914</v>
      </c>
      <c r="J61" s="338">
        <v>102869</v>
      </c>
      <c r="K61" s="339">
        <v>14.6</v>
      </c>
      <c r="L61" s="340">
        <v>86565</v>
      </c>
      <c r="M61" s="341">
        <v>15.6</v>
      </c>
      <c r="N61" s="326">
        <v>-1</v>
      </c>
    </row>
    <row r="62" spans="1:14" x14ac:dyDescent="0.15">
      <c r="A62" s="250"/>
      <c r="B62" s="246"/>
      <c r="C62" s="246"/>
      <c r="D62" s="246"/>
      <c r="E62" s="246"/>
      <c r="F62" s="246"/>
      <c r="G62" s="327"/>
      <c r="H62" s="328" t="s">
        <v>510</v>
      </c>
      <c r="I62" s="329">
        <v>546926</v>
      </c>
      <c r="J62" s="330">
        <v>30732</v>
      </c>
      <c r="K62" s="331">
        <v>-11.2</v>
      </c>
      <c r="L62" s="332">
        <v>40298</v>
      </c>
      <c r="M62" s="333">
        <v>7.2</v>
      </c>
      <c r="N62" s="334">
        <v>-18.399999999999999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G9"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G9"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8"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18.21</v>
      </c>
      <c r="G47" s="12">
        <v>16.38</v>
      </c>
      <c r="H47" s="12">
        <v>13.56</v>
      </c>
      <c r="I47" s="12">
        <v>17.600000000000001</v>
      </c>
      <c r="J47" s="13">
        <v>19.39</v>
      </c>
    </row>
    <row r="48" spans="2:10" ht="57.75" customHeight="1" x14ac:dyDescent="0.15">
      <c r="B48" s="14"/>
      <c r="C48" s="1174" t="s">
        <v>4</v>
      </c>
      <c r="D48" s="1174"/>
      <c r="E48" s="1175"/>
      <c r="F48" s="15">
        <v>4.92</v>
      </c>
      <c r="G48" s="16">
        <v>7.59</v>
      </c>
      <c r="H48" s="16">
        <v>9.48</v>
      </c>
      <c r="I48" s="16">
        <v>5.62</v>
      </c>
      <c r="J48" s="17">
        <v>4.59</v>
      </c>
    </row>
    <row r="49" spans="2:10" ht="57.75" customHeight="1" thickBot="1" x14ac:dyDescent="0.2">
      <c r="B49" s="18"/>
      <c r="C49" s="1176" t="s">
        <v>5</v>
      </c>
      <c r="D49" s="1176"/>
      <c r="E49" s="1177"/>
      <c r="F49" s="19" t="s">
        <v>522</v>
      </c>
      <c r="G49" s="20">
        <v>0.67</v>
      </c>
      <c r="H49" s="20" t="s">
        <v>523</v>
      </c>
      <c r="I49" s="20" t="s">
        <v>524</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秋元　喜夫</cp:lastModifiedBy>
  <cp:lastPrinted>2018-04-16T08:12:24Z</cp:lastPrinted>
  <dcterms:created xsi:type="dcterms:W3CDTF">2018-01-24T03:56:56Z</dcterms:created>
  <dcterms:modified xsi:type="dcterms:W3CDTF">2018-11-29T01:05:39Z</dcterms:modified>
</cp:coreProperties>
</file>