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44玉川村●\"/>
    </mc:Choice>
  </mc:AlternateContent>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l="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<sst xmlns="http://schemas.openxmlformats.org/spreadsheetml/2006/main" count="1060" uniqueCount="571">
  <si>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</si>
  <si>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</si>
  <si>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</si>
  <si>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</si>
  <si>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</si>
  <si>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</si>
  <si>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</si>
  <si>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</si>
  <si>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</si>
  <si>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</si>
  <si>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</si>
  <si>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</si>
  <si>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</si>
  <si>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</si>
  <si>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</si>
  <si>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</si>
  <si>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</si>
  <si>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</si>
  <si>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</si>
  <si>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</si>
  <si>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</si>
  <si>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</si>
  <si>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</si>
  <si>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</si>
  <si>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</si>
  <si>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</si>
  <si>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</si>
  <si>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</si>
  <si>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</si>
  <si>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</si>
  <si>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</si>
  <si>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</si>
  <si>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</si>
  <si>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</si>
  <si>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</si>
  <si>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</si>
  <si>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</si>
  <si>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</si>
  <si>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</si>
  <si>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</si>
  <si>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</si>
  <si>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</si>
  <si>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</si>
  <si>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</si>
  <si>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</si>
  <si>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</si>
  <si>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</si>
  <si>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</si>
  <si>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</si>
  <si>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</si>
  <si>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</si>
  <si>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</si>
  <si>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</si>
  <si>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</si>
  <si>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</si>
  <si>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</si>
  <si>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</si>
  <si>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</si>
  <si>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</si>
  <si>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</si>
  <si>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</si>
  <si>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</si>
  <si>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</si>
  <si>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</si>
  <si>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</si>
  <si>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</si>
  <si>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</si>
  <si>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</si>
  <si>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</si>
  <si>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</si>
  <si>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</si>
  <si>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</si>
  <si>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</si>
  <si>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</si>
  <si>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</si>
  <si>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</si>
  <si>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</si>
  <si>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</si>
  <si>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</si>
  <si>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</si>
  <si>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</si>
  <si>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</si>
  <si>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</si>
  <si>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</si>
  <si>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</si>
  <si>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</si>
  <si>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</si>
  <si>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</si>
  <si>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</si>
  <si>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</si>
  <si>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</si>
  <si>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</si>
  <si>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</si>
  <si>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</si>
  <si>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</si>
  <si>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</si>
  <si>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</si>
  <si>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</si>
  <si>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</si>
  <si>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</si>
  <si>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</si>
  <si>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</si>
  <si>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</si>
  <si>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</si>
  <si>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</si>
  <si>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</si>
  <si>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</si>
  <si>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</si>
  <si>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</si>
  <si>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</si>
  <si>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</si>
  <si>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</si>
  <si>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</si>
  <si>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</si>
  <si>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</si>
  <si>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</si>
  <si>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</si>
  <si>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</si>
  <si>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</si>
  <si>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</si>
  <si>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</si>
  <si>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</si>
  <si>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</si>
  <si>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</si>
  <si>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</si>
  <si>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</si>
  <si>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</si>
  <si>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</si>
  <si>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</si>
  <si>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</si>
  <si>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</si>
  <si>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</si>
  <si>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</si>
  <si>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</si>
  <si>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</si>
  <si>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</si>
  <si>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</si>
  <si>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</si>
  <si>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</si>
  <si>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</si>
  <si>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</si>
  <si>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</si>
  <si>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</si>
  <si>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</si>
  <si>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</si>
  <si>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</si>
  <si>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</si>
  <si>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</si>
  <si>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</si>
  <si>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</si>
  <si>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</si>
  <si>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</si>
  <si>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</si>
  <si>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</si>
  <si>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</si>
  <si>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</si>
  <si>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</si>
  <si>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</si>
  <si>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</si>
  <si>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</si>
  <si>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</si>
  <si>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</si>
  <si>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</si>
  <si>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</si>
  <si>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</si>
  <si>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</si>
  <si>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</si>
  <si>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</si>
  <si>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</si>
  <si>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</si>
  <si>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</si>
  <si>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</si>
  <si>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</si>
  <si>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</si>
  <si>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</si>
  <si>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</si>
  <si>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</si>
  <si>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</si>
  <si>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</si>
  <si>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</si>
  <si>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</si>
  <si>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</si>
  <si>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</si>
  <si>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</si>
  <si>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</si>
  <si>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</si>
  <si>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</si>
  <si>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</si>
  <si>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</si>
  <si>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</si>
  <si>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</si>
  <si>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</si>
  <si>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</si>
  <si>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</si>
  <si>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</si>
  <si>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</si>
  <si>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福島県玉川村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</si>
  <si>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</si>
  <si>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</si>
  <si>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</si>
  <si>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</si>
  <si>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</si>
  <si>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</si>
  <si>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</si>
  <si>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</si>
  <si>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</si>
  <si>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</si>
  <si>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</si>
  <si>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</si>
  <si>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</si>
  <si>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</si>
  <si>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</si>
  <si>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</si>
  <si>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</si>
  <si>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</si>
  <si>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</si>
  <si>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</si>
  <si>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</si>
  <si>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</si>
  <si>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</si>
  <si>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</si>
  <si>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</si>
  <si>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</si>
  <si>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</si>
  <si>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</si>
  <si>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</si>
  <si>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</si>
  <si>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</si>
  <si>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</si>
  <si>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</si>
  <si>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</si>
  <si>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</si>
  <si>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</si>
  <si>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</si>
  <si>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</si>
  <si>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</si>
  <si>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</si>
  <si>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</si>
  <si>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</si>
  <si>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</si>
  <si>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</si>
  <si>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</si>
  <si>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</si>
  <si>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</si>
  <si>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</si>
  <si>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</si>
  <si>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</si>
  <si>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</si>
  <si>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</si>
  <si>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</si>
  <si>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</si>
  <si>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</si>
  <si>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</si>
  <si>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</si>
  <si>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</si>
  <si>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</si>
  <si>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</si>
  <si>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</si>
  <si>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</si>
  <si>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</si>
  <si>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</si>
  <si>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</si>
  <si>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</si>
  <si>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</si>
  <si>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</si>
  <si>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</si>
  <si>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</si>
  <si>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</si>
  <si>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</si>
  <si>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</si>
  <si>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</si>
  <si>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</si>
  <si>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</si>
  <si>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</si>
  <si>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</si>
  <si>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</si>
  <si>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</si>
  <si>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</si>
  <si>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</si>
  <si>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</si>
  <si>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</si>
  <si>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</si>
  <si>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</si>
  <si>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</si>
  <si>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</si>
  <si>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</si>
  <si>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</si>
  <si>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</si>
  <si>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</si>
  <si>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</si>
  <si>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</si>
  <si>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</si>
  <si>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</si>
  <si>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</si>
  <si>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</si>
  <si>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</si>
  <si>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</si>
  <si>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</si>
  <si>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</si>
  <si>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</si>
  <si>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</si>
  <si>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</si>
  <si>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</si>
  <si>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</si>
  <si>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</si>
  <si>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</si>
  <si>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</si>
  <si>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</si>
  <si>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</si>
  <si>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</si>
  <si>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</si>
  <si>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</si>
  <si>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</si>
  <si>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</si>
  <si>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</si>
  <si>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</si>
  <si>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</si>
  <si>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</si>
  <si>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</si>
  <si>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</si>
  <si>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</si>
  <si>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</si>
  <si>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</si>
  <si>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</si>
  <si>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</si>
  <si>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</si>
  <si>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</si>
  <si>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</si>
  <si>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</si>
  <si>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</si>
  <si>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</si>
  <si>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</si>
  <si>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</si>
  <si>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</si>
  <si>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</si>
  <si>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</si>
  <si>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</si>
  <si>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</si>
  <si>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</si>
  <si>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</si>
  <si>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</si>
  <si>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</si>
  <si>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</si>
  <si>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</si>
  <si>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</si>
  <si>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福島県玉川村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</si>
  <si>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</si>
  <si>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</si>
  <si>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</si>
  <si>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</si>
  <si>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</si>
  <si>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</si>
  <si>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</si>
  <si>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</si>
  <si>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</si>
  <si>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</si>
  <si>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</si>
  <si>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</si>
  <si>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</si>
  <si>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</si>
  <si>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</si>
  <si>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</si>
  <si>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</si>
  <si>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</si>
  <si>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</si>
  <si>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</si>
  <si>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</si>
  <si>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</si>
  <si>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</si>
  <si>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</si>
  <si>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</si>
  <si>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</si>
  <si>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</si>
  <si>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</si>
  <si>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</si>
  <si>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</si>
  <si>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</si>
  <si>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</si>
  <si>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</si>
  <si>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</si>
  <si>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</si>
  <si>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</si>
  <si>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</si>
  <si>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</si>
  <si>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</si>
  <si>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</si>
  <si>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</si>
  <si>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</si>
  <si>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</si>
  <si>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</si>
  <si>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</si>
  <si>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</si>
  <si>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</si>
  <si>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</si>
  <si>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</si>
  <si>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</si>
  <si>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</si>
  <si>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</si>
  <si>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</si>
  <si>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</si>
  <si>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</si>
  <si>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</si>
  <si>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</si>
  <si>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</si>
  <si>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</si>
  <si>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</si>
  <si>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</si>
  <si>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</si>
  <si>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</si>
  <si>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</si>
  <si>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</si>
  <si>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</si>
  <si>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</si>
  <si>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</si>
  <si>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</si>
  <si>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</si>
  <si>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</si>
  <si>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</si>
  <si>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</si>
  <si>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</si>
  <si>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</si>
  <si>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</si>
  <si>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</si>
  <si>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</si>
  <si>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</si>
  <si>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</si>
  <si>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</si>
  <si>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</si>
  <si>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</si>
  <si>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</si>
  <si>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</si>
  <si>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</si>
  <si>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</si>
  <si>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</si>
  <si>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</si>
  <si>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</si>
  <si>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</si>
  <si>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</si>
  <si>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</si>
  <si>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</si>
  <si>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</si>
  <si>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</si>
  <si>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</si>
  <si>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</si>
  <si>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</si>
  <si>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</si>
  <si>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</si>
  <si>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</si>
  <si>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</si>
  <si>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</si>
  <si>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</si>
  <si>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</si>
  <si>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</si>
  <si>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</si>
  <si>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</si>
  <si>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</si>
  <si>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</si>
  <si>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</si>
  <si>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</si>
  <si>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</si>
  <si>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</si>
  <si>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</si>
  <si>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</si>
  <si>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</si>
  <si>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</si>
  <si>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</si>
  <si>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</si>
  <si>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</si>
  <si>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</si>
  <si>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</si>
  <si>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</si>
  <si>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</si>
  <si>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</si>
  <si>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</si>
  <si>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</si>
  <si>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</si>
  <si>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</si>
  <si>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</si>
  <si>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</si>
  <si>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</si>
  <si>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</si>
  <si>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</si>
  <si>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</si>
  <si>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</si>
  <si>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</si>
  <si>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</si>
  <si>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</si>
  <si>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</si>
  <si>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</si>
  <si>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</si>
  <si>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</si>
  <si>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</si>
  <si>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</si>
  <si>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</si>
  <si>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</si>
  <si>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</si>
  <si>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</si>
  <si>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</si>
  <si>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</si>
  <si>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</si>
  <si>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</si>
  <si>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</si>
  <si>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</si>
  <si>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</si>
  <si>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</si>
  <si>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</si>
  <si>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</si>
  <si>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</si>
  <si>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</si>
  <si>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</si>
  <si>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</si>
  <si>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</si>
  <si>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</si>
  <si>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</si>
  <si>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</si>
  <si>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</si>
  <si>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</si>
  <si>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</si>
  <si>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</si>
  <si>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</si>
  <si>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</si>
  <si>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</si>
  <si>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</si>
  <si>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</si>
  <si>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</si>
  <si>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0.93</t>
  </si>
  <si>
    <t>▲ 2.60</t>
  </si>
  <si>
    <t>▲ 7.92</t>
  </si>
  <si>
    <t>▲ 0.22</t>
  </si>
  <si>
    <t>上水道事業会計</t>
  </si>
  <si>
    <t>一般会計</t>
  </si>
  <si>
    <t>国民健康保険特別会計</t>
  </si>
  <si>
    <t>介護保険特別会計</t>
  </si>
  <si>
    <t>農業集落排水事業特別会計</t>
  </si>
  <si>
    <t>後期高齢者医療特別会計</t>
  </si>
  <si>
    <t>その他会計（赤字）</t>
  </si>
  <si>
    <t>その他会計（黒字）</t>
  </si>
  <si>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30"/>
  </si>
  <si>
    <t>福島県後期高齢者医療広域連合(後期高齢者医療特別会計)</t>
    <rPh sb="15" eb="17">
      <t>コウキ</t>
    </rPh>
    <rPh sb="17" eb="20">
      <t>コウレイシャ</t>
    </rPh>
    <rPh sb="20" eb="22">
      <t>イリョウ</t>
    </rPh>
    <rPh sb="22" eb="24">
      <t>トクベツ</t>
    </rPh>
    <rPh sb="24" eb="26">
      <t>カイケイ</t>
    </rPh>
    <phoneticPr fontId="30"/>
  </si>
  <si>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</si>
  <si>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ラ</t>
    </rPh>
    <rPh sb="18" eb="20">
      <t>トクベツ</t>
    </rPh>
    <rPh sb="20" eb="22">
      <t>カイケイ</t>
    </rPh>
    <phoneticPr fontId="30"/>
  </si>
  <si>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30"/>
  </si>
  <si>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</si>
  <si>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福島県市町村総合事務組合(自治会館管理特別会計)</t>
    <rPh sb="0" eb="3">
      <t>フクシマケン</t>
    </rPh>
    <rPh sb="3" eb="6">
      <t>シチョウソン</t>
    </rPh>
    <rPh sb="6" eb="8">
      <t>ソウゴウ</t>
    </rPh>
    <rPh sb="8" eb="10">
      <t>ジム</t>
    </rPh>
    <rPh sb="10" eb="12">
      <t>クミアイ</t>
    </rPh>
    <rPh sb="13" eb="16">
      <t>ジチカイ</t>
    </rPh>
    <rPh sb="16" eb="17">
      <t>カン</t>
    </rPh>
    <rPh sb="17" eb="19">
      <t>カンリ</t>
    </rPh>
    <rPh sb="19" eb="21">
      <t>トクベツ</t>
    </rPh>
    <rPh sb="21" eb="23">
      <t>カイケイ</t>
    </rPh>
    <phoneticPr fontId="30"/>
  </si>
  <si>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30"/>
  </si>
  <si>
    <t>石川地方生活環境施設組合(一般会計)</t>
    <rPh sb="0" eb="2">
      <t>イシカワ</t>
    </rPh>
    <rPh sb="2" eb="4">
      <t>チホウ</t>
    </rPh>
    <rPh sb="4" eb="6">
      <t>セイカツ</t>
    </rPh>
    <rPh sb="6" eb="8">
      <t>カンキョウ</t>
    </rPh>
    <rPh sb="8" eb="10">
      <t>シセツ</t>
    </rPh>
    <rPh sb="10" eb="12">
      <t>クミアイ</t>
    </rPh>
    <rPh sb="13" eb="15">
      <t>イッパン</t>
    </rPh>
    <rPh sb="15" eb="17">
      <t>カイケイ</t>
    </rPh>
    <phoneticPr fontId="30"/>
  </si>
  <si>
    <t>須賀川地方広域消防組合(一般会計)</t>
    <rPh sb="0" eb="3">
      <t>スカガワ</t>
    </rPh>
    <rPh sb="3" eb="5">
      <t>チホウ</t>
    </rPh>
    <rPh sb="5" eb="7">
      <t>コウイキ</t>
    </rPh>
    <rPh sb="7" eb="9">
      <t>ショウボウ</t>
    </rPh>
    <rPh sb="9" eb="11">
      <t>クミアイ</t>
    </rPh>
    <rPh sb="12" eb="14">
      <t>イッパン</t>
    </rPh>
    <rPh sb="14" eb="16">
      <t>カイケイ</t>
    </rPh>
    <phoneticPr fontId="30"/>
  </si>
  <si>
    <t>株式会社こぶしの里</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</si>
  <si>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</si>
  <si>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</si>
  <si>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</si>
  <si>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</si>
  <si>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</si>
  <si>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</si>
  <si>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</si>
  <si>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</si>
  <si>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</si>
  <si>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</si>
  <si>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</si>
  <si>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</si>
  <si>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</si>
  <si>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</si>
  <si>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</si>
  <si>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</si>
  <si>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</si>
  <si>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</si>
  <si>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</si>
  <si>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</si>
  <si>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将来負担比率、実質公債費比率ともに前年度と比較して改善している。
　改善した主な要因は、近年は大きな地方債の発行がなく、着実に地方債の現在高及び債務負担行為に基づく支出予定額等が減少し、将来を見据えて計画的に目的基金への積み増しを行うことができたためである。
　年々改善傾向にあるが、今後、インフラ整備等の大型事業の実施が予定されているため、引き続き計画的な財政運営を行い、将来負担の軽減に努めていく。</t>
    <rPh sb="1" eb="3">
      <t>ショウライ</t>
    </rPh>
    <rPh sb="3" eb="5">
      <t>フタン</t>
    </rPh>
    <rPh sb="5" eb="7">
      <t>ヒリツ</t>
    </rPh>
    <rPh sb="8" eb="10">
      <t>ジッシツ</t>
    </rPh>
    <rPh sb="10" eb="13">
      <t>コウサイヒ</t>
    </rPh>
    <rPh sb="13" eb="15">
      <t>ヒリツ</t>
    </rPh>
    <rPh sb="18" eb="21">
      <t>ゼンネンド</t>
    </rPh>
    <rPh sb="22" eb="24">
      <t>ヒカク</t>
    </rPh>
    <rPh sb="26" eb="28">
      <t>カイゼン</t>
    </rPh>
    <rPh sb="35" eb="37">
      <t>カイゼン</t>
    </rPh>
    <rPh sb="39" eb="40">
      <t>オモ</t>
    </rPh>
    <rPh sb="41" eb="43">
      <t>ヨウイン</t>
    </rPh>
    <rPh sb="45" eb="47">
      <t>キンネン</t>
    </rPh>
    <rPh sb="48" eb="49">
      <t>オオ</t>
    </rPh>
    <rPh sb="51" eb="54">
      <t>チホウサイ</t>
    </rPh>
    <rPh sb="55" eb="57">
      <t>ハッコウ</t>
    </rPh>
    <rPh sb="61" eb="63">
      <t>チャクジツ</t>
    </rPh>
    <rPh sb="64" eb="67">
      <t>チホウサイ</t>
    </rPh>
    <rPh sb="70" eb="71">
      <t>ダカ</t>
    </rPh>
    <rPh sb="71" eb="72">
      <t>オヨ</t>
    </rPh>
    <rPh sb="73" eb="75">
      <t>サイム</t>
    </rPh>
    <rPh sb="75" eb="77">
      <t>フタン</t>
    </rPh>
    <rPh sb="77" eb="79">
      <t>コウイ</t>
    </rPh>
    <rPh sb="80" eb="81">
      <t>モト</t>
    </rPh>
    <rPh sb="83" eb="85">
      <t>シシュツ</t>
    </rPh>
    <rPh sb="85" eb="87">
      <t>ヨテイ</t>
    </rPh>
    <rPh sb="87" eb="88">
      <t>ガク</t>
    </rPh>
    <rPh sb="88" eb="89">
      <t>トウ</t>
    </rPh>
    <rPh sb="90" eb="92">
      <t>ゲンショウ</t>
    </rPh>
    <rPh sb="94" eb="96">
      <t>ショウライ</t>
    </rPh>
    <rPh sb="97" eb="99">
      <t>ミス</t>
    </rPh>
    <rPh sb="101" eb="104">
      <t>ケイカクテキ</t>
    </rPh>
    <rPh sb="105" eb="107">
      <t>モクテキ</t>
    </rPh>
    <rPh sb="107" eb="109">
      <t>キキン</t>
    </rPh>
    <rPh sb="111" eb="112">
      <t>ツ</t>
    </rPh>
    <rPh sb="113" eb="114">
      <t>マ</t>
    </rPh>
    <rPh sb="116" eb="117">
      <t>オコナ</t>
    </rPh>
    <rPh sb="132" eb="134">
      <t>ネンネン</t>
    </rPh>
    <rPh sb="134" eb="136">
      <t>カイゼン</t>
    </rPh>
    <rPh sb="136" eb="138">
      <t>ケイコウ</t>
    </rPh>
    <rPh sb="143" eb="145">
      <t>コンゴ</t>
    </rPh>
    <rPh sb="150" eb="152">
      <t>セイビ</t>
    </rPh>
    <rPh sb="152" eb="153">
      <t>トウ</t>
    </rPh>
    <rPh sb="154" eb="156">
      <t>オオガタ</t>
    </rPh>
    <rPh sb="156" eb="158">
      <t>ジギョウ</t>
    </rPh>
    <rPh sb="159" eb="161">
      <t>ジッシ</t>
    </rPh>
    <rPh sb="162" eb="164">
      <t>ヨテイ</t>
    </rPh>
    <rPh sb="172" eb="173">
      <t>ヒ</t>
    </rPh>
    <rPh sb="174" eb="175">
      <t>ツヅ</t>
    </rPh>
    <rPh sb="176" eb="179">
      <t>ケイカクテキ</t>
    </rPh>
    <rPh sb="180" eb="182">
      <t>ザイセイ</t>
    </rPh>
    <rPh sb="182" eb="184">
      <t>ウンエイ</t>
    </rPh>
    <rPh sb="185" eb="186">
      <t>オコナ</t>
    </rPh>
    <rPh sb="188" eb="190">
      <t>ショウライ</t>
    </rPh>
    <rPh sb="190" eb="192">
      <t>フタン</t>
    </rPh>
    <rPh sb="193" eb="195">
      <t>ケイゲン</t>
    </rPh>
    <rPh sb="196" eb="197">
      <t>ツト</t>
    </rPh>
    <phoneticPr fontId="5"/>
  </si>
  <si>
    <t>　将来負担比率は、新規地方債発行の抑制や債務負担行為に基づく支出予定額の減等により、前年度と比較して改善している。
　有形固定資産減価償却率は類似団体より低い水準にあるが、今後、庁舎、給食センター等の建替えや公営企業（上水道事業、農業集落排水事業）の大規模事業が控えていることから、個別施設計画を策定し、同計画に基づいた施設の更新や長寿命化、最適化を推進していく必要がある。</t>
    <rPh sb="1" eb="3">
      <t>ショウライ</t>
    </rPh>
    <rPh sb="3" eb="5">
      <t>フタン</t>
    </rPh>
    <rPh sb="5" eb="7">
      <t>ヒリツ</t>
    </rPh>
    <rPh sb="9" eb="11">
      <t>シンキ</t>
    </rPh>
    <rPh sb="11" eb="14">
      <t>チホウサイ</t>
    </rPh>
    <rPh sb="14" eb="16">
      <t>ハッコウ</t>
    </rPh>
    <rPh sb="17" eb="19">
      <t>ヨクセイ</t>
    </rPh>
    <rPh sb="20" eb="22">
      <t>サイム</t>
    </rPh>
    <rPh sb="22" eb="24">
      <t>フタン</t>
    </rPh>
    <rPh sb="24" eb="26">
      <t>コウイ</t>
    </rPh>
    <rPh sb="27" eb="28">
      <t>モト</t>
    </rPh>
    <rPh sb="30" eb="32">
      <t>シシュツ</t>
    </rPh>
    <rPh sb="32" eb="34">
      <t>ヨテイ</t>
    </rPh>
    <rPh sb="34" eb="35">
      <t>ガク</t>
    </rPh>
    <rPh sb="36" eb="37">
      <t>ゲン</t>
    </rPh>
    <rPh sb="37" eb="38">
      <t>トウ</t>
    </rPh>
    <rPh sb="42" eb="45">
      <t>ゼンネンド</t>
    </rPh>
    <rPh sb="46" eb="48">
      <t>ヒカク</t>
    </rPh>
    <rPh sb="50" eb="52">
      <t>カイゼン</t>
    </rPh>
    <rPh sb="59" eb="61">
      <t>ユウケイ</t>
    </rPh>
    <rPh sb="61" eb="63">
      <t>コテイ</t>
    </rPh>
    <rPh sb="63" eb="65">
      <t>シサン</t>
    </rPh>
    <rPh sb="65" eb="67">
      <t>ゲンカ</t>
    </rPh>
    <rPh sb="67" eb="69">
      <t>ショウキャク</t>
    </rPh>
    <rPh sb="69" eb="70">
      <t>リツ</t>
    </rPh>
    <rPh sb="71" eb="73">
      <t>ルイジ</t>
    </rPh>
    <rPh sb="73" eb="75">
      <t>ダンタイ</t>
    </rPh>
    <rPh sb="77" eb="78">
      <t>ヒク</t>
    </rPh>
    <rPh sb="79" eb="81">
      <t>スイジュン</t>
    </rPh>
    <rPh sb="86" eb="88">
      <t>コンゴ</t>
    </rPh>
    <rPh sb="89" eb="91">
      <t>チョウシャ</t>
    </rPh>
    <rPh sb="92" eb="94">
      <t>キュウショク</t>
    </rPh>
    <rPh sb="98" eb="99">
      <t>トウ</t>
    </rPh>
    <rPh sb="100" eb="102">
      <t>タテカ</t>
    </rPh>
    <rPh sb="104" eb="106">
      <t>コウエイ</t>
    </rPh>
    <rPh sb="106" eb="108">
      <t>キギョウ</t>
    </rPh>
    <rPh sb="109" eb="112">
      <t>ジョウスイドウ</t>
    </rPh>
    <rPh sb="112" eb="114">
      <t>ジギョウ</t>
    </rPh>
    <rPh sb="115" eb="117">
      <t>ノウギョウ</t>
    </rPh>
    <rPh sb="117" eb="119">
      <t>シュウラク</t>
    </rPh>
    <rPh sb="119" eb="121">
      <t>ハイスイ</t>
    </rPh>
    <rPh sb="121" eb="123">
      <t>ジギョウ</t>
    </rPh>
    <rPh sb="125" eb="128">
      <t>ダイキボ</t>
    </rPh>
    <rPh sb="128" eb="130">
      <t>ジギョウ</t>
    </rPh>
    <rPh sb="131" eb="132">
      <t>ヒカ</t>
    </rPh>
    <rPh sb="141" eb="143">
      <t>コベツ</t>
    </rPh>
    <rPh sb="143" eb="145">
      <t>シセツ</t>
    </rPh>
    <rPh sb="145" eb="147">
      <t>ケイカク</t>
    </rPh>
    <rPh sb="148" eb="150">
      <t>サクテイ</t>
    </rPh>
    <rPh sb="152" eb="153">
      <t>ドウ</t>
    </rPh>
    <rPh sb="153" eb="155">
      <t>ケイカク</t>
    </rPh>
    <rPh sb="156" eb="157">
      <t>モト</t>
    </rPh>
    <rPh sb="160" eb="162">
      <t>シセツ</t>
    </rPh>
    <rPh sb="163" eb="165">
      <t>コウシン</t>
    </rPh>
    <rPh sb="166" eb="167">
      <t>チョウ</t>
    </rPh>
    <rPh sb="167" eb="170">
      <t>ジュミョウカ</t>
    </rPh>
    <rPh sb="171" eb="174">
      <t>サイテキカ</t>
    </rPh>
    <rPh sb="175" eb="177">
      <t>スイシン</t>
    </rPh>
    <rPh sb="181" eb="183">
      <t>ヒツヨウ</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</si>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</sst>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168868</c:v>
                </c:pt>
              </c:numCache>
            </c:numRef>
          </c:val>
          <c:smooth val="0"/>
          <c:extLst xmlns:c16r2="http://schemas.microsoft.com/office/drawing/2015/06/chart">
            <c:ext xmlns:c16="http://schemas.microsoft.com/office/drawing/2014/chart" uri="{C3380CC4-5D6E-409C-BE32-E72D297353CC}">
              <c16:uniqueId val="{00000000-101C-4FD6-BC3F-AD1E6D323C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47882</c:v>
                </c:pt>
                <c:pt idx="1">
                  <c:v>61372</c:v>
                </c:pt>
                <c:pt idx="2">
                  <c:v>92777</c:v>
                </c:pt>
                <c:pt idx="3">
                  <c:v>275956</c:v>
                </c:pt>
                <c:pt idx="4">
                  <c:v>47665</c:v>
                </c:pt>
              </c:numCache>
            </c:numRef>
          </c:val>
          <c:smooth val="0"/>
          <c:extLst xmlns:c16r2="http://schemas.microsoft.com/office/drawing/2015/06/chart">
            <c:ext xmlns:c16="http://schemas.microsoft.com/office/drawing/2014/chart" uri="{C3380CC4-5D6E-409C-BE32-E72D297353CC}">
              <c16:uniqueId val="{00000001-101C-4FD6-BC3F-AD1E6D323CE8}"/>
            </c:ext>
          </c:extLst>
        </c:ser>
        <c:dLbls>
          <c:showLegendKey val="0"/>
          <c:showVal val="0"/>
          <c:showCatName val="0"/>
          <c:showSerName val="0"/>
          <c:showPercent val="0"/>
          <c:showBubbleSize val="0"/>
        </c:dLbls>
        <c:marker val="1"/>
        <c:smooth val="0"/>
        <c:axId val="474627648"/>
        <c:axId val="474645680"/>
      </c:lineChart>
      <c:catAx>
        <c:axId val="474627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45680"/>
        <c:crosses val="autoZero"/>
        <c:auto val="1"/>
        <c:lblAlgn val="ctr"/>
        <c:lblOffset val="100"/>
        <c:tickLblSkip val="1"/>
        <c:tickMarkSkip val="1"/>
        <c:noMultiLvlLbl val="0"/>
      </c:catAx>
      <c:valAx>
        <c:axId val="474645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27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9.5399999999999991</c:v>
                </c:pt>
                <c:pt idx="1">
                  <c:v>6.04</c:v>
                </c:pt>
                <c:pt idx="2">
                  <c:v>8.5299999999999994</c:v>
                </c:pt>
                <c:pt idx="3">
                  <c:v>11.98</c:v>
                </c:pt>
                <c:pt idx="4">
                  <c:v>5.95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25.35</c:v>
                </c:pt>
                <c:pt idx="1">
                  <c:v>25.91</c:v>
                </c:pt>
                <c:pt idx="2">
                  <c:v>16.149999999999999</c:v>
                </c:pt>
                <c:pt idx="3">
                  <c:v>20.07</c:v>
                </c:pt>
                <c:pt idx="4">
                  <c:v>26.86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44504"/>
        <c:axId val="474644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-0.93</c:v>
                </c:pt>
                <c:pt idx="1">
                  <c:v>-2.6</c:v>
                </c:pt>
                <c:pt idx="2">
                  <c:v>-7.92</c:v>
                </c:pt>
                <c:pt idx="3">
                  <c:v>8.2100000000000009</c:v>
                </c:pt>
                <c:pt idx="4">
                  <c:v>-0.22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44504"/>
        <c:axId val="474644896"/>
      </c:lineChart>
      <c:catAx>
        <c:axId val="474644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44896"/>
        <c:crosses val="autoZero"/>
        <c:auto val="1"/>
        <c:lblAlgn val="ctr"/>
        <c:lblOffset val="100"/>
        <c:tickLblSkip val="1"/>
        <c:tickMarkSkip val="1"/>
        <c:noMultiLvlLbl val="0"/>
      </c:catAx>
      <c:valAx>
        <c:axId val="47464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4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7.0000000000000007E-2</c:v>
                </c:pt>
                <c:pt idx="4">
                  <c:v>#N/A</c:v>
                </c:pt>
                <c:pt idx="5">
                  <c:v>0.08</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c:v>
                </c:pt>
                <c:pt idx="2">
                  <c:v>#N/A</c:v>
                </c:pt>
                <c:pt idx="3">
                  <c:v>0.31</c:v>
                </c:pt>
                <c:pt idx="4">
                  <c:v>#N/A</c:v>
                </c:pt>
                <c:pt idx="5">
                  <c:v>0.38</c:v>
                </c:pt>
                <c:pt idx="6">
                  <c:v>#N/A</c:v>
                </c:pt>
                <c:pt idx="7">
                  <c:v>0.18</c:v>
                </c:pt>
                <c:pt idx="8">
                  <c:v>#N/A</c:v>
                </c:pt>
                <c:pt idx="9">
                  <c:v>0.31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0.41</c:v>
                </c:pt>
                <c:pt idx="2">
                  <c:v>#N/A</c:v>
                </c:pt>
                <c:pt idx="3">
                  <c:v>0.6</c:v>
                </c:pt>
                <c:pt idx="4">
                  <c:v>#N/A</c:v>
                </c:pt>
                <c:pt idx="5">
                  <c:v>0.38</c:v>
                </c:pt>
                <c:pt idx="6">
                  <c:v>#N/A</c:v>
                </c:pt>
                <c:pt idx="7">
                  <c:v>0.73</c:v>
                </c:pt>
                <c:pt idx="8">
                  <c:v>#N/A</c:v>
                </c:pt>
                <c:pt idx="9">
                  <c:v>1.1599999999999999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1.39</c:v>
                </c:pt>
                <c:pt idx="2">
                  <c:v>#N/A</c:v>
                </c:pt>
                <c:pt idx="3">
                  <c:v>1.75</c:v>
                </c:pt>
                <c:pt idx="4">
                  <c:v>#N/A</c:v>
                </c:pt>
                <c:pt idx="5">
                  <c:v>4.17</c:v>
                </c:pt>
                <c:pt idx="6">
                  <c:v>#N/A</c:v>
                </c:pt>
                <c:pt idx="7">
                  <c:v>4.41</c:v>
                </c:pt>
                <c:pt idx="8">
                  <c:v>#N/A</c:v>
                </c:pt>
                <c:pt idx="9">
                  <c:v>5.8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9.5399999999999991</c:v>
                </c:pt>
                <c:pt idx="2">
                  <c:v>#N/A</c:v>
                </c:pt>
                <c:pt idx="3">
                  <c:v>6.03</c:v>
                </c:pt>
                <c:pt idx="4">
                  <c:v>#N/A</c:v>
                </c:pt>
                <c:pt idx="5">
                  <c:v>8.52</c:v>
                </c:pt>
                <c:pt idx="6">
                  <c:v>#N/A</c:v>
                </c:pt>
                <c:pt idx="7">
                  <c:v>11.97</c:v>
                </c:pt>
                <c:pt idx="8">
                  <c:v>#N/A</c:v>
                </c:pt>
                <c:pt idx="9">
                  <c:v>5.96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18.079999999999998</c:v>
                </c:pt>
                <c:pt idx="2">
                  <c:v>#N/A</c:v>
                </c:pt>
                <c:pt idx="3">
                  <c:v>17.75</c:v>
                </c:pt>
                <c:pt idx="4">
                  <c:v>#N/A</c:v>
                </c:pt>
                <c:pt idx="5">
                  <c:v>18.260000000000002</c:v>
                </c:pt>
                <c:pt idx="6">
                  <c:v>#N/A</c:v>
                </c:pt>
                <c:pt idx="7">
                  <c:v>18.59</c:v>
                </c:pt>
                <c:pt idx="8">
                  <c:v>#N/A</c:v>
                </c:pt>
                <c:pt idx="9">
                  <c:v>18.690000000000001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46072"/>
        <c:axId val="474629608"/>
      </c:barChart>
      <c:catAx>
        <c:axId val="474646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29608"/>
        <c:crosses val="autoZero"/>
        <c:auto val="1"/>
        <c:lblAlgn val="ctr"/>
        <c:lblOffset val="100"/>
        <c:tickLblSkip val="1"/>
        <c:tickMarkSkip val="1"/>
        <c:noMultiLvlLbl val="0"/>
      </c:catAx>
      <c:valAx>
        <c:axId val="474629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6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412</c:v>
                </c:pt>
                <c:pt idx="5">
                  <c:v>409</c:v>
                </c:pt>
                <c:pt idx="8">
                  <c:v>419</c:v>
                </c:pt>
                <c:pt idx="11">
                  <c:v>399</c:v>
                </c:pt>
                <c:pt idx="14">
                  <c:v>385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50</c:v>
                </c:pt>
                <c:pt idx="3">
                  <c:v>46</c:v>
                </c:pt>
                <c:pt idx="6">
                  <c:v>27</c:v>
                </c:pt>
                <c:pt idx="9">
                  <c:v>23</c:v>
                </c:pt>
                <c:pt idx="12">
                  <c:v>15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22</c:v>
                </c:pt>
                <c:pt idx="3">
                  <c:v>21</c:v>
                </c:pt>
                <c:pt idx="6">
                  <c:v>21</c:v>
                </c:pt>
                <c:pt idx="9">
                  <c:v>22</c:v>
                </c:pt>
                <c:pt idx="12">
                  <c:v>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127</c:v>
                </c:pt>
                <c:pt idx="3">
                  <c:v>124</c:v>
                </c:pt>
                <c:pt idx="6">
                  <c:v>115</c:v>
                </c:pt>
                <c:pt idx="9">
                  <c:v>105</c:v>
                </c:pt>
                <c:pt idx="12">
                  <c:v>119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477</c:v>
                </c:pt>
                <c:pt idx="3">
                  <c:v>463</c:v>
                </c:pt>
                <c:pt idx="6">
                  <c:v>429</c:v>
                </c:pt>
                <c:pt idx="9">
                  <c:v>409</c:v>
                </c:pt>
                <c:pt idx="12">
                  <c:v>407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18240"/>
        <c:axId val="474618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264</c:v>
                </c:pt>
                <c:pt idx="2">
                  <c:v>#N/A</c:v>
                </c:pt>
                <c:pt idx="3">
                  <c:v>#N/A</c:v>
                </c:pt>
                <c:pt idx="4">
                  <c:v>245</c:v>
                </c:pt>
                <c:pt idx="5">
                  <c:v>#N/A</c:v>
                </c:pt>
                <c:pt idx="6">
                  <c:v>#N/A</c:v>
                </c:pt>
                <c:pt idx="7">
                  <c:v>173</c:v>
                </c:pt>
                <c:pt idx="8">
                  <c:v>#N/A</c:v>
                </c:pt>
                <c:pt idx="9">
                  <c:v>#N/A</c:v>
                </c:pt>
                <c:pt idx="10">
                  <c:v>160</c:v>
                </c:pt>
                <c:pt idx="11">
                  <c:v>#N/A</c:v>
                </c:pt>
                <c:pt idx="12">
                  <c:v>#N/A</c:v>
                </c:pt>
                <c:pt idx="13">
                  <c:v>178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18240"/>
        <c:axId val="474618632"/>
      </c:lineChart>
      <c:catAx>
        <c:axId val="47461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18632"/>
        <c:crosses val="autoZero"/>
        <c:auto val="1"/>
        <c:lblAlgn val="ctr"/>
        <c:lblOffset val="100"/>
        <c:tickLblSkip val="1"/>
        <c:tickMarkSkip val="1"/>
        <c:noMultiLvlLbl val="0"/>
      </c:catAx>
      <c:valAx>
        <c:axId val="474618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1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3703</c:v>
                </c:pt>
                <c:pt idx="5">
                  <c:v>3506</c:v>
                </c:pt>
                <c:pt idx="8">
                  <c:v>3314</c:v>
                </c:pt>
                <c:pt idx="11">
                  <c:v>3202</c:v>
                </c:pt>
                <c:pt idx="14">
                  <c:v>3069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145</c:v>
                </c:pt>
                <c:pt idx="5">
                  <c:v>122</c:v>
                </c:pt>
                <c:pt idx="8">
                  <c:v>109</c:v>
                </c:pt>
                <c:pt idx="11">
                  <c:v>91</c:v>
                </c:pt>
                <c:pt idx="14">
                  <c:v>83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1972</c:v>
                </c:pt>
                <c:pt idx="5">
                  <c:v>2070</c:v>
                </c:pt>
                <c:pt idx="8">
                  <c:v>1064</c:v>
                </c:pt>
                <c:pt idx="11">
                  <c:v>1270</c:v>
                </c:pt>
                <c:pt idx="14">
                  <c:v>1467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726</c:v>
                </c:pt>
                <c:pt idx="3">
                  <c:v>640</c:v>
                </c:pt>
                <c:pt idx="6">
                  <c:v>564</c:v>
                </c:pt>
                <c:pt idx="9">
                  <c:v>591</c:v>
                </c:pt>
                <c:pt idx="12">
                  <c:v>554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248</c:v>
                </c:pt>
                <c:pt idx="3">
                  <c:v>211</c:v>
                </c:pt>
                <c:pt idx="6">
                  <c:v>172</c:v>
                </c:pt>
                <c:pt idx="9">
                  <c:v>139</c:v>
                </c:pt>
                <c:pt idx="12">
                  <c:v>121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1757</c:v>
                </c:pt>
                <c:pt idx="3">
                  <c:v>1615</c:v>
                </c:pt>
                <c:pt idx="6">
                  <c:v>1493</c:v>
                </c:pt>
                <c:pt idx="9">
                  <c:v>1364</c:v>
                </c:pt>
                <c:pt idx="12">
                  <c:v>1261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153</c:v>
                </c:pt>
                <c:pt idx="3">
                  <c:v>112</c:v>
                </c:pt>
                <c:pt idx="6">
                  <c:v>88</c:v>
                </c:pt>
                <c:pt idx="9">
                  <c:v>67</c:v>
                </c:pt>
                <c:pt idx="12">
                  <c:v>53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4109</c:v>
                </c:pt>
                <c:pt idx="3">
                  <c:v>3923</c:v>
                </c:pt>
                <c:pt idx="6">
                  <c:v>3752</c:v>
                </c:pt>
                <c:pt idx="9">
                  <c:v>3686</c:v>
                </c:pt>
                <c:pt idx="12">
                  <c:v>3575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19024"/>
        <c:axId val="474620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1173</c:v>
                </c:pt>
                <c:pt idx="2">
                  <c:v>#N/A</c:v>
                </c:pt>
                <c:pt idx="3">
                  <c:v>#N/A</c:v>
                </c:pt>
                <c:pt idx="4">
                  <c:v>802</c:v>
                </c:pt>
                <c:pt idx="5">
                  <c:v>#N/A</c:v>
                </c:pt>
                <c:pt idx="6">
                  <c:v>#N/A</c:v>
                </c:pt>
                <c:pt idx="7">
                  <c:v>1582</c:v>
                </c:pt>
                <c:pt idx="8">
                  <c:v>#N/A</c:v>
                </c:pt>
                <c:pt idx="9">
                  <c:v>#N/A</c:v>
                </c:pt>
                <c:pt idx="10">
                  <c:v>1284</c:v>
                </c:pt>
                <c:pt idx="11">
                  <c:v>#N/A</c:v>
                </c:pt>
                <c:pt idx="12">
                  <c:v>#N/A</c:v>
                </c:pt>
                <c:pt idx="13">
                  <c:v>946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19024"/>
        <c:axId val="474620592"/>
      </c:lineChart>
      <c:catAx>
        <c:axId val="47461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20592"/>
        <c:crosses val="autoZero"/>
        <c:auto val="1"/>
        <c:lblAlgn val="ctr"/>
        <c:lblOffset val="100"/>
        <c:tickLblSkip val="1"/>
        <c:tickMarkSkip val="1"/>
        <c:noMultiLvlLbl val="0"/>
      </c:catAx>
      <c:valAx>
        <c:axId val="47462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1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3E5-41A4-A853-0B0E0615574B}"/>
                </c:ext>
                <c:ext xmlns:c15="http://schemas.microsoft.com/office/drawing/2012/chart" uri="{CE6537A1-D6FC-4f65-9D91-7224C49458BB}">
                  <c15:dlblFieldTable>
                    <c15:dlblFTEntry>
                      <c15:txfldGUID>{37A74473-F00E-44A3-B5AC-FF4C9C3A207C}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3E5-41A4-A853-0B0E0615574B}"/>
                </c:ext>
                <c:ext xmlns:c15="http://schemas.microsoft.com/office/drawing/2012/chart" uri="{CE6537A1-D6FC-4f65-9D91-7224C49458BB}">
                  <c15:dlblFieldTable>
                    <c15:dlblFTEntry>
                      <c15:txfldGUID>{30068371-11F2-4279-9A50-59FFDC02694D}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3E5-41A4-A853-0B0E0615574B}"/>
                </c:ext>
                <c:ext xmlns:c15="http://schemas.microsoft.com/office/drawing/2012/chart" uri="{CE6537A1-D6FC-4f65-9D91-7224C49458BB}">
                  <c15:dlblFieldTable>
                    <c15:dlblFTEntry>
                      <c15:txfldGUID>{6CB2FD74-7E6E-477E-9B1F-7760D28BC598}</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3E5-41A4-A853-0B0E0615574B}"/>
                </c:ext>
                <c:ext xmlns:c15="http://schemas.microsoft.com/office/drawing/2012/chart" uri="{CE6537A1-D6FC-4f65-9D91-7224C49458BB}">
                  <c15:layout/>
                  <c15:dlblFieldTable>
                    <c15:dlblFTEntry>
                      <c15:txfldGUID>{E0A43887-5C8A-46A5-A395-FC5E572F31FA}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3E5-41A4-A853-0B0E0615574B}"/>
                </c:ext>
                <c:ext xmlns:c15="http://schemas.microsoft.com/office/drawing/2012/chart" uri="{CE6537A1-D6FC-4f65-9D91-7224C49458BB}">
                  <c15:dlblFieldTable>
                    <c15:dlblFTEntry>
                      <c15:txfldGUID>{37D05314-869A-4CD0-BD9C-FDE1916DE6EB}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52.9</c:v>
                </c:pt>
              </c:numCache>
            </c:numRef>
          </c:xVal>
          <c:yVal>
            <c:numRef>
              <c:f>公会計指標分析・財政指標組合せ分析表!$K$51:$O$51</c:f>
              <c:numCache>
                <c:formatCode>#,##0.0;"▲ "#,##0.0</c:formatCode>
                <c:ptCount val="5"/>
                <c:pt idx="3">
                  <c:v>60.5</c:v>
                </c:pt>
              </c:numCache>
            </c:numRef>
          </c:yVal>
          <c:smooth val="0"/>
          <c:extLst xmlns:c16r2="http://schemas.microsoft.com/office/drawing/2015/06/chart">
            <c:ext xmlns:c16="http://schemas.microsoft.com/office/drawing/2014/chart" uri="{C3380CC4-5D6E-409C-BE32-E72D297353CC}">
              <c16:uniqueId val="{00000005-73E5-41A4-A853-0B0E0615574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3E5-41A4-A853-0B0E0615574B}"/>
                </c:ext>
                <c:ext xmlns:c15="http://schemas.microsoft.com/office/drawing/2012/chart" uri="{CE6537A1-D6FC-4f65-9D91-7224C49458BB}">
                  <c15:dlblFieldTable>
                    <c15:dlblFTEntry>
                      <c15:txfldGUID>{3506502A-774C-4225-935E-E1569AF1EC61}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3E5-41A4-A853-0B0E0615574B}"/>
                </c:ext>
                <c:ext xmlns:c15="http://schemas.microsoft.com/office/drawing/2012/chart" uri="{CE6537A1-D6FC-4f65-9D91-7224C49458BB}">
                  <c15:dlblFieldTable>
                    <c15:dlblFTEntry>
                      <c15:txfldGUID>{AB9B6414-EB1A-495E-9C11-A0AD69DF5AA9}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3E5-41A4-A853-0B0E0615574B}"/>
                </c:ext>
                <c:ext xmlns:c15="http://schemas.microsoft.com/office/drawing/2012/chart" uri="{CE6537A1-D6FC-4f65-9D91-7224C49458BB}">
                  <c15:dlblFieldTable>
                    <c15:dlblFTEntry>
                      <c15:txfldGUID>{A22A05B6-BAC2-41AC-B195-A16F8822158F}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3E5-41A4-A853-0B0E0615574B}"/>
                </c:ext>
                <c:ext xmlns:c15="http://schemas.microsoft.com/office/drawing/2012/chart" uri="{CE6537A1-D6FC-4f65-9D91-7224C49458BB}">
                  <c15:layout/>
                  <c15:dlblFieldTable>
                    <c15:dlblFTEntry>
                      <c15:txfldGUID>{B956D9CF-6760-4572-B039-86A04CA93E58}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3E5-41A4-A853-0B0E0615574B}"/>
                </c:ext>
                <c:ext xmlns:c15="http://schemas.microsoft.com/office/drawing/2012/chart" uri="{CE6537A1-D6FC-4f65-9D91-7224C49458BB}">
                  <c15:dlblFieldTable>
                    <c15:dlblFTEntry>
                      <c15:txfldGUID>{A7E9C2B0-4813-401F-8ACF-28C67A39EFA7}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0.8</c:v>
                </c:pt>
              </c:numCache>
            </c:numRef>
          </c:yVal>
          <c:smooth val="0"/>
          <c:extLst xmlns:c16r2="http://schemas.microsoft.com/office/drawing/2015/06/chart">
            <c:ext xmlns:c16="http://schemas.microsoft.com/office/drawing/2014/chart" uri="{C3380CC4-5D6E-409C-BE32-E72D297353CC}">
              <c16:uniqueId val="{0000000B-73E5-41A4-A853-0B0E0615574B}"/>
            </c:ext>
          </c:extLst>
        </c:ser>
        <c:dLbls>
          <c:showLegendKey val="0"/>
          <c:showVal val="0"/>
          <c:showCatName val="0"/>
          <c:showSerName val="0"/>
          <c:showPercent val="0"/>
          <c:showBubbleSize val="0"/>
        </c:dLbls>
        <c:axId val="474643328"/>
        <c:axId val="474638232"/>
      </c:scatterChart>
      <c:valAx>
        <c:axId val="474643328"/>
        <c:scaling>
          <c:orientation val="minMax"/>
          <c:max val="56.5"/>
          <c:min val="5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38232"/>
        <c:crosses val="autoZero"/>
        <c:crossBetween val="midCat"/>
      </c:valAx>
      <c:valAx>
        <c:axId val="474638232"/>
        <c:scaling>
          <c:orientation val="minMax"/>
          <c:max val="7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43328"/>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9932-4E29-97A4-B2360DB0C558}"/>
                </c:ext>
                <c:ext xmlns:c15="http://schemas.microsoft.com/office/drawing/2012/chart" uri="{CE6537A1-D6FC-4f65-9D91-7224C49458BB}">
                  <c15:layout/>
                  <c15:dlblFieldTable>
                    <c15:dlblFTEntry>
                      <c15:txfldGUID>{9FD11123-A86E-44DE-BF1B-FAC875D4AE61}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9932-4E29-97A4-B2360DB0C558}"/>
                </c:ext>
                <c:ext xmlns:c15="http://schemas.microsoft.com/office/drawing/2012/chart" uri="{CE6537A1-D6FC-4f65-9D91-7224C49458BB}">
                  <c15:layout/>
                  <c15:dlblFieldTable>
                    <c15:dlblFTEntry>
                      <c15:txfldGUID>{4EEE60DC-EF2B-455C-A64C-DC50F8988F05}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9932-4E29-97A4-B2360DB0C558}"/>
                </c:ext>
                <c:ext xmlns:c15="http://schemas.microsoft.com/office/drawing/2012/chart" uri="{CE6537A1-D6FC-4f65-9D91-7224C49458BB}">
                  <c15:layout/>
                  <c15:dlblFieldTable>
                    <c15:dlblFTEntry>
                      <c15:txfldGUID>{FF0D5DB5-1F42-4483-A7B9-1BD7C8DBB08D}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9932-4E29-97A4-B2360DB0C558}"/>
                </c:ext>
                <c:ext xmlns:c15="http://schemas.microsoft.com/office/drawing/2012/chart" uri="{CE6537A1-D6FC-4f65-9D91-7224C49458BB}">
                  <c15:layout/>
                  <c15:dlblFieldTable>
                    <c15:dlblFTEntry>
                      <c15:txfldGUID>{3F9E2660-0F71-45F8-80A2-37B287D8AFE9}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9932-4E29-97A4-B2360DB0C558}"/>
                </c:ext>
                <c:ext xmlns:c15="http://schemas.microsoft.com/office/drawing/2012/chart" uri="{CE6537A1-D6FC-4f65-9D91-7224C49458BB}">
                  <c15:layout/>
                  <c15:dlblFieldTable>
                    <c15:dlblFTEntry>
                      <c15:txfldGUID>{8D97B48B-FC3E-4106-B703-53E62537021F}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12.9</c:v>
                </c:pt>
                <c:pt idx="2">
                  <c:v>11</c:v>
                </c:pt>
                <c:pt idx="3">
                  <c:v>9.1999999999999993</c:v>
                </c:pt>
                <c:pt idx="4">
                  <c:v>8.1999999999999993</c:v>
                </c:pt>
              </c:numCache>
            </c:numRef>
          </c:xVal>
          <c:yVal>
            <c:numRef>
              <c:f>公会計指標分析・財政指標組合せ分析表!$K$73:$O$73</c:f>
              <c:numCache>
                <c:formatCode>#,##0.0;"▲ "#,##0.0</c:formatCode>
                <c:ptCount val="5"/>
                <c:pt idx="0">
                  <c:v>56.9</c:v>
                </c:pt>
                <c:pt idx="1">
                  <c:v>38.4</c:v>
                </c:pt>
                <c:pt idx="2">
                  <c:v>78.099999999999994</c:v>
                </c:pt>
                <c:pt idx="3">
                  <c:v>60.5</c:v>
                </c:pt>
                <c:pt idx="4">
                  <c:v>45.8</c:v>
                </c:pt>
              </c:numCache>
            </c:numRef>
          </c:yVal>
          <c:smooth val="0"/>
          <c:extLst xmlns:c16r2="http://schemas.microsoft.com/office/drawing/2015/06/chart">
            <c:ext xmlns:c16="http://schemas.microsoft.com/office/drawing/2014/chart" uri="{C3380CC4-5D6E-409C-BE32-E72D297353CC}">
              <c16:uniqueId val="{00000005-9932-4E29-97A4-B2360DB0C55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9932-4E29-97A4-B2360DB0C558}"/>
                </c:ext>
                <c:ext xmlns:c15="http://schemas.microsoft.com/office/drawing/2012/chart" uri="{CE6537A1-D6FC-4f65-9D91-7224C49458BB}">
                  <c15:layout/>
                  <c15:dlblFieldTable>
                    <c15:dlblFTEntry>
                      <c15:txfldGUID>{35BED04E-7B0E-4F43-BD3C-2917BFC1AFAA}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9932-4E29-97A4-B2360DB0C558}"/>
                </c:ext>
                <c:ext xmlns:c15="http://schemas.microsoft.com/office/drawing/2012/chart" uri="{CE6537A1-D6FC-4f65-9D91-7224C49458BB}">
                  <c15:layout/>
                  <c15:dlblFieldTable>
                    <c15:dlblFTEntry>
                      <c15:txfldGUID>{D6488BE0-2D0E-4E16-B0BF-721183DD6D5E}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9932-4E29-97A4-B2360DB0C558}"/>
                </c:ext>
                <c:ext xmlns:c15="http://schemas.microsoft.com/office/drawing/2012/chart" uri="{CE6537A1-D6FC-4f65-9D91-7224C49458BB}">
                  <c15:layout/>
                  <c15:dlblFieldTable>
                    <c15:dlblFTEntry>
                      <c15:txfldGUID>{FEBEF77A-40A7-4AC8-9080-EDBF58E25B22}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9932-4E29-97A4-B2360DB0C558}"/>
                </c:ext>
                <c:ext xmlns:c15="http://schemas.microsoft.com/office/drawing/2012/chart" uri="{CE6537A1-D6FC-4f65-9D91-7224C49458BB}">
                  <c15:layout/>
                  <c15:dlblFieldTable>
                    <c15:dlblFTEntry>
                      <c15:txfldGUID>{D053427F-EFBB-4314-9A17-B2049E890472}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932-4E29-97A4-B2360DB0C558}"/>
                </c:ext>
                <c:ext xmlns:c15="http://schemas.microsoft.com/office/drawing/2012/chart" uri="{CE6537A1-D6FC-4f65-9D91-7224C49458BB}">
                  <c15:layout/>
                  <c15:dlblFieldTable>
                    <c15:dlblFTEntry>
                      <c15:txfldGUID>{AF4D7700-7227-49AA-AA30-D2514CD23528}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8.5</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9932-4E29-97A4-B2360DB0C558}"/>
            </c:ext>
          </c:extLst>
        </c:ser>
        <c:dLbls>
          <c:showLegendKey val="0"/>
          <c:showVal val="0"/>
          <c:showCatName val="0"/>
          <c:showSerName val="0"/>
          <c:showPercent val="0"/>
          <c:showBubbleSize val="0"/>
        </c:dLbls>
        <c:axId val="474620984"/>
        <c:axId val="474634704"/>
      </c:scatterChart>
      <c:valAx>
        <c:axId val="474620984"/>
        <c:scaling>
          <c:orientation val="minMax"/>
          <c:max val="14.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34704"/>
        <c:crosses val="autoZero"/>
        <c:crossBetween val="midCat"/>
      </c:valAx>
      <c:valAx>
        <c:axId val="474634704"/>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20984"/>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元利償還金については、平成</a:t>
          </a:r>
          <a:r>
            <a:rPr kumimoji="1" lang="en-US" altLang="ja-JP" sz="1400">
              <a:solidFill>
                <a:schemeClr val="dk1"/>
              </a:solidFill>
              <a:effectLst/>
              <a:latin typeface="+mn-lt"/>
              <a:ea typeface="+mn-ea"/>
              <a:cs typeface="+mn-cs"/>
            </a:rPr>
            <a:t>16</a:t>
          </a:r>
          <a:r>
            <a:rPr kumimoji="1" lang="ja-JP" altLang="ja-JP" sz="1400">
              <a:solidFill>
                <a:schemeClr val="dk1"/>
              </a:solidFill>
              <a:effectLst/>
              <a:latin typeface="+mn-lt"/>
              <a:ea typeface="+mn-ea"/>
              <a:cs typeface="+mn-cs"/>
            </a:rPr>
            <a:t>年度から普通建設事業費、地方債の発行を抑制してきたことにより、着実に減少している。</a:t>
          </a:r>
          <a:endParaRPr lang="ja-JP" altLang="ja-JP" sz="1400">
            <a:effectLst/>
          </a:endParaRPr>
        </a:p>
        <a:p>
          <a:r>
            <a:rPr kumimoji="1" lang="ja-JP" altLang="ja-JP" sz="1400">
              <a:solidFill>
                <a:schemeClr val="dk1"/>
              </a:solidFill>
              <a:effectLst/>
              <a:latin typeface="+mn-lt"/>
              <a:ea typeface="+mn-ea"/>
              <a:cs typeface="+mn-cs"/>
            </a:rPr>
            <a:t>　債務負担行為については、新たな債務負担行為を設定しない方針のもと着実に減少している。</a:t>
          </a:r>
          <a:endParaRPr lang="ja-JP" altLang="ja-JP" sz="1400">
            <a:effectLst/>
          </a:endParaRPr>
        </a:p>
        <a:p>
          <a:r>
            <a:rPr kumimoji="1" lang="ja-JP" altLang="ja-JP" sz="1400">
              <a:solidFill>
                <a:schemeClr val="dk1"/>
              </a:solidFill>
              <a:effectLst/>
              <a:latin typeface="+mn-lt"/>
              <a:ea typeface="+mn-ea"/>
              <a:cs typeface="+mn-cs"/>
            </a:rPr>
            <a:t>　公営企業債の元利償還金に対する繰入金については、未普及地域の解消、老朽管更新等の事業による新たな企業債の発行が予定され</a:t>
          </a:r>
          <a:r>
            <a:rPr kumimoji="1" lang="ja-JP" altLang="en-US" sz="1400">
              <a:solidFill>
                <a:schemeClr val="dk1"/>
              </a:solidFill>
              <a:effectLst/>
              <a:latin typeface="+mn-lt"/>
              <a:ea typeface="+mn-ea"/>
              <a:cs typeface="+mn-cs"/>
            </a:rPr>
            <a:t>増加する見込みである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組合等が起こした地方債の元利償還金に対する負担金等については、施設等の更新による新たな企業債の発行</a:t>
          </a:r>
          <a:r>
            <a:rPr kumimoji="1" lang="ja-JP" altLang="en-US" sz="1400">
              <a:solidFill>
                <a:schemeClr val="dk1"/>
              </a:solidFill>
              <a:effectLst/>
              <a:latin typeface="+mn-lt"/>
              <a:ea typeface="+mn-ea"/>
              <a:cs typeface="+mn-cs"/>
            </a:rPr>
            <a:t>は予定されていない。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一般会計等に係る地方債の現在高、債務負担行為に基づく支出予定額は新たな地方債発行の抑制、債務負担行為を設定しない方針のもと財政健全化に取り組んだことにより減少している。</a:t>
          </a:r>
          <a:endParaRPr lang="ja-JP" altLang="ja-JP" sz="1400">
            <a:effectLst/>
          </a:endParaRPr>
        </a:p>
        <a:p>
          <a:r>
            <a:rPr kumimoji="1" lang="ja-JP" altLang="ja-JP" sz="1400">
              <a:solidFill>
                <a:schemeClr val="dk1"/>
              </a:solidFill>
              <a:effectLst/>
              <a:latin typeface="+mn-lt"/>
              <a:ea typeface="+mn-ea"/>
              <a:cs typeface="+mn-cs"/>
            </a:rPr>
            <a:t>　公営企業債等繰入見込額、組合等負担等見込額については、年々減少傾向にあるが、今後、施設更新等により新たな企業債の発行が予定され、増加する見込みである。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充当可能財源等については、目的基金を積み増ししてきたが、平成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認定こども園整備等に伴い充当可能基金を大きく取崩したが、地方消費税交付金、ふるさと納税寄附金等の増収に加え、適切な財源の確保と歳出の精査により、取崩しすることなく前年度決算剰余金を積み増しすること</a:t>
          </a:r>
          <a:r>
            <a:rPr kumimoji="1" lang="ja-JP" altLang="en-US" sz="1400">
              <a:solidFill>
                <a:schemeClr val="dk1"/>
              </a:solidFill>
              <a:effectLst/>
              <a:latin typeface="+mn-lt"/>
              <a:ea typeface="+mn-ea"/>
              <a:cs typeface="+mn-cs"/>
            </a:rPr>
            <a:t>で</a:t>
          </a:r>
          <a:r>
            <a:rPr kumimoji="1" lang="ja-JP" altLang="ja-JP" sz="1400">
              <a:solidFill>
                <a:schemeClr val="dk1"/>
              </a:solidFill>
              <a:effectLst/>
              <a:latin typeface="+mn-lt"/>
              <a:ea typeface="+mn-ea"/>
              <a:cs typeface="+mn-cs"/>
            </a:rPr>
            <a:t>改善している。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6,919
6,862
46.67
3,902,050
3,730,570
144,680
2,430,703
3,575,379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45.8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本村では、平成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年度に策定した公共施設等総合管理計画において、現状の施設総量のうち</a:t>
          </a:r>
          <a:r>
            <a:rPr kumimoji="1" lang="en-US" altLang="ja-JP" sz="900">
              <a:solidFill>
                <a:schemeClr val="dk1"/>
              </a:solidFill>
              <a:effectLst/>
              <a:latin typeface="+mn-lt"/>
              <a:ea typeface="+mn-ea"/>
              <a:cs typeface="+mn-cs"/>
            </a:rPr>
            <a:t>8.3%</a:t>
          </a:r>
          <a:r>
            <a:rPr kumimoji="1" lang="ja-JP" altLang="ja-JP" sz="900">
              <a:solidFill>
                <a:schemeClr val="dk1"/>
              </a:solidFill>
              <a:effectLst/>
              <a:latin typeface="+mn-lt"/>
              <a:ea typeface="+mn-ea"/>
              <a:cs typeface="+mn-cs"/>
            </a:rPr>
            <a:t>程度を削減することを目標を掲げ、老朽化した施設の集約化・複合化や除却を進めることとしている。</a:t>
          </a:r>
          <a:endParaRPr lang="ja-JP" altLang="ja-JP" sz="900">
            <a:effectLst/>
          </a:endParaRPr>
        </a:p>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年度の有形固定資産減価償却率については、類似団体内平均値と比較して</a:t>
          </a:r>
          <a:r>
            <a:rPr kumimoji="1" lang="en-US" altLang="ja-JP" sz="900">
              <a:solidFill>
                <a:schemeClr val="dk1"/>
              </a:solidFill>
              <a:effectLst/>
              <a:latin typeface="+mn-lt"/>
              <a:ea typeface="+mn-ea"/>
              <a:cs typeface="+mn-cs"/>
            </a:rPr>
            <a:t>3.3</a:t>
          </a:r>
          <a:r>
            <a:rPr kumimoji="1" lang="ja-JP" altLang="ja-JP" sz="900">
              <a:solidFill>
                <a:schemeClr val="dk1"/>
              </a:solidFill>
              <a:effectLst/>
              <a:latin typeface="+mn-lt"/>
              <a:ea typeface="+mn-ea"/>
              <a:cs typeface="+mn-cs"/>
            </a:rPr>
            <a:t>ポイント低くなっているが、本村においては、本庁舎が建築後</a:t>
          </a:r>
          <a:r>
            <a:rPr kumimoji="1" lang="en-US" altLang="ja-JP" sz="900">
              <a:solidFill>
                <a:schemeClr val="dk1"/>
              </a:solidFill>
              <a:effectLst/>
              <a:latin typeface="+mn-lt"/>
              <a:ea typeface="+mn-ea"/>
              <a:cs typeface="+mn-cs"/>
            </a:rPr>
            <a:t>50</a:t>
          </a:r>
          <a:r>
            <a:rPr kumimoji="1" lang="ja-JP" altLang="ja-JP" sz="900">
              <a:solidFill>
                <a:schemeClr val="dk1"/>
              </a:solidFill>
              <a:effectLst/>
              <a:latin typeface="+mn-lt"/>
              <a:ea typeface="+mn-ea"/>
              <a:cs typeface="+mn-cs"/>
            </a:rPr>
            <a:t>年以上経過し、耐震基準も満たしていないことから、今後建替えが必要となるほか、老朽化した給食センターの統合新設や公営企業（上水道事業、農業集落排水事業）における大規模事業が計画されていることから、個別施設計画を策定し、同計画に基づいた施設の更新や長寿命化、最適化を推進していく必要がある。</a:t>
          </a:r>
          <a:endParaRPr lang="ja-JP" altLang="ja-JP" sz="9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94742</xdr:rowOff>
    </xdr:from>
    <xdr:to>
      <xdr:col>3</xdr:col>
      <xdr:colOff>511175</xdr:colOff>
      <xdr:row>30</xdr:row>
      <xdr:rowOff>24892</xdr:rowOff>
    </xdr:to>
    <xdr:sp macro="" textlink="">
      <xdr:nvSpPr>
        <xdr:cNvPr id="69" name="フローチャート : 判断 68"/>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165989</xdr:rowOff>
    </xdr:from>
    <xdr:to>
      <xdr:col>3</xdr:col>
      <xdr:colOff>511175</xdr:colOff>
      <xdr:row>30</xdr:row>
      <xdr:rowOff>96139</xdr:rowOff>
    </xdr:to>
    <xdr:sp macro="" textlink="">
      <xdr:nvSpPr>
        <xdr:cNvPr id="75" name="円/楕円 74"/>
        <xdr:cNvSpPr/>
      </xdr:nvSpPr>
      <xdr:spPr>
        <a:xfrm>
          <a:off x="4000500" y="59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41419</xdr:rowOff>
    </xdr:from>
    <xdr:ext cx="405111" cy="259045"/>
    <xdr:sp macro="" textlink="">
      <xdr:nvSpPr>
        <xdr:cNvPr id="76" name="n_1aveValue有形固定資産減価償却率"/>
        <xdr:cNvSpPr txBox="1"/>
      </xdr:nvSpPr>
      <xdr:spPr>
        <a:xfrm>
          <a:off x="3836043"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87266</xdr:rowOff>
    </xdr:from>
    <xdr:ext cx="405111" cy="259045"/>
    <xdr:sp macro="" textlink="">
      <xdr:nvSpPr>
        <xdr:cNvPr id="77" name="n_1mainValue有形固定資産減価償却率"/>
        <xdr:cNvSpPr txBox="1"/>
      </xdr:nvSpPr>
      <xdr:spPr>
        <a:xfrm>
          <a:off x="3836043" y="60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6,919
6,862
46.67
3,902,050
3,730,570
144,680
2,430,703
3,575,379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73406</xdr:rowOff>
    </xdr:from>
    <xdr:to>
      <xdr:col>5</xdr:col>
      <xdr:colOff>409575</xdr:colOff>
      <xdr:row>38</xdr:row>
      <xdr:rowOff>3556</xdr:rowOff>
    </xdr:to>
    <xdr:sp macro="" textlink="">
      <xdr:nvSpPr>
        <xdr:cNvPr id="62" name="フローチャート : 判断 61"/>
        <xdr:cNvSpPr/>
      </xdr:nvSpPr>
      <xdr:spPr>
        <a:xfrm>
          <a:off x="3746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52832</xdr:rowOff>
    </xdr:from>
    <xdr:to>
      <xdr:col>5</xdr:col>
      <xdr:colOff>409575</xdr:colOff>
      <xdr:row>34</xdr:row>
      <xdr:rowOff>154432</xdr:rowOff>
    </xdr:to>
    <xdr:sp macro="" textlink="">
      <xdr:nvSpPr>
        <xdr:cNvPr id="68" name="円/楕円 67"/>
        <xdr:cNvSpPr/>
      </xdr:nvSpPr>
      <xdr:spPr>
        <a:xfrm>
          <a:off x="3746500" y="5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166133</xdr:rowOff>
    </xdr:from>
    <xdr:ext cx="405111" cy="259045"/>
    <xdr:sp macro="" textlink="">
      <xdr:nvSpPr>
        <xdr:cNvPr id="69" name="n_1aveValue【道路】&#10;有形固定資産減価償却率"/>
        <xdr:cNvSpPr txBox="1"/>
      </xdr:nvSpPr>
      <xdr:spPr>
        <a:xfrm>
          <a:off x="3582043" y="650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170959</xdr:rowOff>
    </xdr:from>
    <xdr:ext cx="405111" cy="259045"/>
    <xdr:sp macro="" textlink="">
      <xdr:nvSpPr>
        <xdr:cNvPr id="70" name="n_1mainValue【道路】&#10;有形固定資産減価償却率"/>
        <xdr:cNvSpPr txBox="1"/>
      </xdr:nvSpPr>
      <xdr:spPr>
        <a:xfrm>
          <a:off x="3582043" y="565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59820</xdr:rowOff>
    </xdr:from>
    <xdr:to>
      <xdr:col>14</xdr:col>
      <xdr:colOff>79375</xdr:colOff>
      <xdr:row>40</xdr:row>
      <xdr:rowOff>161420</xdr:rowOff>
    </xdr:to>
    <xdr:sp macro="" textlink="">
      <xdr:nvSpPr>
        <xdr:cNvPr id="103" name="フローチャート : 判断 102"/>
        <xdr:cNvSpPr/>
      </xdr:nvSpPr>
      <xdr:spPr>
        <a:xfrm>
          <a:off x="9588500" y="691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123034</xdr:rowOff>
    </xdr:from>
    <xdr:to>
      <xdr:col>14</xdr:col>
      <xdr:colOff>79375</xdr:colOff>
      <xdr:row>41</xdr:row>
      <xdr:rowOff>53184</xdr:rowOff>
    </xdr:to>
    <xdr:sp macro="" textlink="">
      <xdr:nvSpPr>
        <xdr:cNvPr id="109" name="円/楕円 108"/>
        <xdr:cNvSpPr/>
      </xdr:nvSpPr>
      <xdr:spPr>
        <a:xfrm>
          <a:off x="9588500" y="698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6497</xdr:rowOff>
    </xdr:from>
    <xdr:ext cx="534377" cy="259045"/>
    <xdr:sp macro="" textlink="">
      <xdr:nvSpPr>
        <xdr:cNvPr id="110" name="n_1aveValue【道路】&#10;一人当たり延長"/>
        <xdr:cNvSpPr txBox="1"/>
      </xdr:nvSpPr>
      <xdr:spPr>
        <a:xfrm>
          <a:off x="9359410" y="66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44311</xdr:rowOff>
    </xdr:from>
    <xdr:ext cx="534377" cy="259045"/>
    <xdr:sp macro="" textlink="">
      <xdr:nvSpPr>
        <xdr:cNvPr id="111" name="n_1mainValue【道路】&#10;一人当たり延長"/>
        <xdr:cNvSpPr txBox="1"/>
      </xdr:nvSpPr>
      <xdr:spPr>
        <a:xfrm>
          <a:off x="9359410" y="70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17780</xdr:rowOff>
    </xdr:from>
    <xdr:to>
      <xdr:col>5</xdr:col>
      <xdr:colOff>409575</xdr:colOff>
      <xdr:row>60</xdr:row>
      <xdr:rowOff>119380</xdr:rowOff>
    </xdr:to>
    <xdr:sp macro="" textlink="">
      <xdr:nvSpPr>
        <xdr:cNvPr id="143" name="フローチャート : 判断 142"/>
        <xdr:cNvSpPr/>
      </xdr:nvSpPr>
      <xdr:spPr>
        <a:xfrm>
          <a:off x="3746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80645</xdr:rowOff>
    </xdr:from>
    <xdr:to>
      <xdr:col>5</xdr:col>
      <xdr:colOff>409575</xdr:colOff>
      <xdr:row>63</xdr:row>
      <xdr:rowOff>10795</xdr:rowOff>
    </xdr:to>
    <xdr:sp macro="" textlink="">
      <xdr:nvSpPr>
        <xdr:cNvPr id="149" name="円/楕円 148"/>
        <xdr:cNvSpPr/>
      </xdr:nvSpPr>
      <xdr:spPr>
        <a:xfrm>
          <a:off x="3746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135907</xdr:rowOff>
    </xdr:from>
    <xdr:ext cx="405111" cy="259045"/>
    <xdr:sp macro="" textlink="">
      <xdr:nvSpPr>
        <xdr:cNvPr id="150" name="n_1aveValue【橋りょう・トンネル】&#10;有形固定資産減価償却率"/>
        <xdr:cNvSpPr txBox="1"/>
      </xdr:nvSpPr>
      <xdr:spPr>
        <a:xfrm>
          <a:off x="3582043"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1922</xdr:rowOff>
    </xdr:from>
    <xdr:ext cx="405111" cy="259045"/>
    <xdr:sp macro="" textlink="">
      <xdr:nvSpPr>
        <xdr:cNvPr id="151" name="n_1mainValue【橋りょう・トンネル】&#10;有形固定資産減価償却率"/>
        <xdr:cNvSpPr txBox="1"/>
      </xdr:nvSpPr>
      <xdr:spPr>
        <a:xfrm>
          <a:off x="3582043"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53794</xdr:rowOff>
    </xdr:from>
    <xdr:to>
      <xdr:col>14</xdr:col>
      <xdr:colOff>79375</xdr:colOff>
      <xdr:row>62</xdr:row>
      <xdr:rowOff>155394</xdr:rowOff>
    </xdr:to>
    <xdr:sp macro="" textlink="">
      <xdr:nvSpPr>
        <xdr:cNvPr id="180" name="フローチャート : 判断 179"/>
        <xdr:cNvSpPr/>
      </xdr:nvSpPr>
      <xdr:spPr>
        <a:xfrm>
          <a:off x="9588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66267</xdr:rowOff>
    </xdr:from>
    <xdr:to>
      <xdr:col>14</xdr:col>
      <xdr:colOff>79375</xdr:colOff>
      <xdr:row>63</xdr:row>
      <xdr:rowOff>167867</xdr:rowOff>
    </xdr:to>
    <xdr:sp macro="" textlink="">
      <xdr:nvSpPr>
        <xdr:cNvPr id="186" name="円/楕円 185"/>
        <xdr:cNvSpPr/>
      </xdr:nvSpPr>
      <xdr:spPr>
        <a:xfrm>
          <a:off x="9588500" y="108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471</xdr:rowOff>
    </xdr:from>
    <xdr:ext cx="599010" cy="259045"/>
    <xdr:sp macro="" textlink="">
      <xdr:nvSpPr>
        <xdr:cNvPr id="187" name="n_1aveValue【橋りょう・トンネル】&#10;一人当たり有形固定資産（償却資産）額"/>
        <xdr:cNvSpPr txBox="1"/>
      </xdr:nvSpPr>
      <xdr:spPr>
        <a:xfrm>
          <a:off x="9327094"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158994</xdr:rowOff>
    </xdr:from>
    <xdr:ext cx="599010" cy="259045"/>
    <xdr:sp macro="" textlink="">
      <xdr:nvSpPr>
        <xdr:cNvPr id="188" name="n_1mainValue【橋りょう・トンネル】&#10;一人当たり有形固定資産（償却資産）額"/>
        <xdr:cNvSpPr txBox="1"/>
      </xdr:nvSpPr>
      <xdr:spPr>
        <a:xfrm>
          <a:off x="9327094" y="1096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41184</xdr:rowOff>
    </xdr:from>
    <xdr:to>
      <xdr:col>5</xdr:col>
      <xdr:colOff>409575</xdr:colOff>
      <xdr:row>83</xdr:row>
      <xdr:rowOff>142784</xdr:rowOff>
    </xdr:to>
    <xdr:sp macro="" textlink="">
      <xdr:nvSpPr>
        <xdr:cNvPr id="222" name="フローチャート : 判断 221"/>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64044</xdr:rowOff>
    </xdr:from>
    <xdr:to>
      <xdr:col>5</xdr:col>
      <xdr:colOff>409575</xdr:colOff>
      <xdr:row>83</xdr:row>
      <xdr:rowOff>165644</xdr:rowOff>
    </xdr:to>
    <xdr:sp macro="" textlink="">
      <xdr:nvSpPr>
        <xdr:cNvPr id="228" name="円/楕円 227"/>
        <xdr:cNvSpPr/>
      </xdr:nvSpPr>
      <xdr:spPr>
        <a:xfrm>
          <a:off x="3746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159311</xdr:rowOff>
    </xdr:from>
    <xdr:ext cx="405111" cy="259045"/>
    <xdr:sp macro="" textlink="">
      <xdr:nvSpPr>
        <xdr:cNvPr id="229" name="n_1aveValue【公営住宅】&#10;有形固定資産減価償却率"/>
        <xdr:cNvSpPr txBox="1"/>
      </xdr:nvSpPr>
      <xdr:spPr>
        <a:xfrm>
          <a:off x="3582043"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156771</xdr:rowOff>
    </xdr:from>
    <xdr:ext cx="405111" cy="259045"/>
    <xdr:sp macro="" textlink="">
      <xdr:nvSpPr>
        <xdr:cNvPr id="230" name="n_1mainValue【公営住宅】&#10;有形固定資産減価償却率"/>
        <xdr:cNvSpPr txBox="1"/>
      </xdr:nvSpPr>
      <xdr:spPr>
        <a:xfrm>
          <a:off x="3582043"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110173</xdr:rowOff>
    </xdr:from>
    <xdr:to>
      <xdr:col>14</xdr:col>
      <xdr:colOff>79375</xdr:colOff>
      <xdr:row>85</xdr:row>
      <xdr:rowOff>40323</xdr:rowOff>
    </xdr:to>
    <xdr:sp macro="" textlink="">
      <xdr:nvSpPr>
        <xdr:cNvPr id="265" name="フローチャート : 判断 264"/>
        <xdr:cNvSpPr/>
      </xdr:nvSpPr>
      <xdr:spPr>
        <a:xfrm>
          <a:off x="9588500" y="1451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108458</xdr:rowOff>
    </xdr:from>
    <xdr:to>
      <xdr:col>14</xdr:col>
      <xdr:colOff>79375</xdr:colOff>
      <xdr:row>84</xdr:row>
      <xdr:rowOff>38608</xdr:rowOff>
    </xdr:to>
    <xdr:sp macro="" textlink="">
      <xdr:nvSpPr>
        <xdr:cNvPr id="271" name="円/楕円 270"/>
        <xdr:cNvSpPr/>
      </xdr:nvSpPr>
      <xdr:spPr>
        <a:xfrm>
          <a:off x="9588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31450</xdr:rowOff>
    </xdr:from>
    <xdr:ext cx="469744" cy="259045"/>
    <xdr:sp macro="" textlink="">
      <xdr:nvSpPr>
        <xdr:cNvPr id="272" name="n_1aveValue【公営住宅】&#10;一人当たり面積"/>
        <xdr:cNvSpPr txBox="1"/>
      </xdr:nvSpPr>
      <xdr:spPr>
        <a:xfrm>
          <a:off x="9391727" y="1460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55135</xdr:rowOff>
    </xdr:from>
    <xdr:ext cx="469744" cy="259045"/>
    <xdr:sp macro="" textlink="">
      <xdr:nvSpPr>
        <xdr:cNvPr id="273" name="n_1mainValue【公営住宅】&#10;一人当たり面積"/>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4" name="直線コネクタ 313"/>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5"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6" name="直線コネクタ 315"/>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8" name="直線コネクタ 31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19"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0" name="フローチャート : 判断 3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109220</xdr:rowOff>
    </xdr:from>
    <xdr:to>
      <xdr:col>22</xdr:col>
      <xdr:colOff>415925</xdr:colOff>
      <xdr:row>39</xdr:row>
      <xdr:rowOff>39370</xdr:rowOff>
    </xdr:to>
    <xdr:sp macro="" textlink="">
      <xdr:nvSpPr>
        <xdr:cNvPr id="321" name="フローチャート : 判断 320"/>
        <xdr:cNvSpPr/>
      </xdr:nvSpPr>
      <xdr:spPr>
        <a:xfrm>
          <a:off x="15430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71120</xdr:rowOff>
    </xdr:from>
    <xdr:to>
      <xdr:col>22</xdr:col>
      <xdr:colOff>415925</xdr:colOff>
      <xdr:row>35</xdr:row>
      <xdr:rowOff>1270</xdr:rowOff>
    </xdr:to>
    <xdr:sp macro="" textlink="">
      <xdr:nvSpPr>
        <xdr:cNvPr id="327" name="円/楕円 326"/>
        <xdr:cNvSpPr/>
      </xdr:nvSpPr>
      <xdr:spPr>
        <a:xfrm>
          <a:off x="1543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30497</xdr:rowOff>
    </xdr:from>
    <xdr:ext cx="405111" cy="259045"/>
    <xdr:sp macro="" textlink="">
      <xdr:nvSpPr>
        <xdr:cNvPr id="328" name="n_1aveValue【認定こども園・幼稚園・保育所】&#10;有形固定資産減価償却率"/>
        <xdr:cNvSpPr txBox="1"/>
      </xdr:nvSpPr>
      <xdr:spPr>
        <a:xfrm>
          <a:off x="15266043"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17797</xdr:rowOff>
    </xdr:from>
    <xdr:ext cx="405111" cy="259045"/>
    <xdr:sp macro="" textlink="">
      <xdr:nvSpPr>
        <xdr:cNvPr id="329" name="n_1mainValue【認定こども園・幼稚園・保育所】&#10;有形固定資産減価償却率"/>
        <xdr:cNvSpPr txBox="1"/>
      </xdr:nvSpPr>
      <xdr:spPr>
        <a:xfrm>
          <a:off x="15266043"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0" name="直線コネクタ 3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1" name="テキスト ボックス 3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2" name="直線コネクタ 3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3" name="テキスト ボックス 3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4" name="直線コネクタ 3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5" name="テキスト ボックス 3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6" name="直線コネクタ 3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7" name="テキスト ボックス 3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8" name="直線コネクタ 3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9" name="テキスト ボックス 3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0" name="直線コネクタ 3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1" name="テキスト ボックス 3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5" name="直線コネクタ 354"/>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6"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7" name="直線コネクタ 356"/>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8"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59" name="直線コネクタ 358"/>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0"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1" name="フローチャート : 判断 360"/>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58057</xdr:rowOff>
    </xdr:from>
    <xdr:to>
      <xdr:col>31</xdr:col>
      <xdr:colOff>85725</xdr:colOff>
      <xdr:row>36</xdr:row>
      <xdr:rowOff>159657</xdr:rowOff>
    </xdr:to>
    <xdr:sp macro="" textlink="">
      <xdr:nvSpPr>
        <xdr:cNvPr id="362" name="フローチャート : 判断 361"/>
        <xdr:cNvSpPr/>
      </xdr:nvSpPr>
      <xdr:spPr>
        <a:xfrm>
          <a:off x="2127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118473</xdr:rowOff>
    </xdr:from>
    <xdr:to>
      <xdr:col>31</xdr:col>
      <xdr:colOff>85725</xdr:colOff>
      <xdr:row>38</xdr:row>
      <xdr:rowOff>48623</xdr:rowOff>
    </xdr:to>
    <xdr:sp macro="" textlink="">
      <xdr:nvSpPr>
        <xdr:cNvPr id="368" name="円/楕円 367"/>
        <xdr:cNvSpPr/>
      </xdr:nvSpPr>
      <xdr:spPr>
        <a:xfrm>
          <a:off x="21272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4734</xdr:rowOff>
    </xdr:from>
    <xdr:ext cx="469744" cy="259045"/>
    <xdr:sp macro="" textlink="">
      <xdr:nvSpPr>
        <xdr:cNvPr id="369" name="n_1aveValue【認定こども園・幼稚園・保育所】&#10;一人当たり面積"/>
        <xdr:cNvSpPr txBox="1"/>
      </xdr:nvSpPr>
      <xdr:spPr>
        <a:xfrm>
          <a:off x="21075727"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39750</xdr:rowOff>
    </xdr:from>
    <xdr:ext cx="469744" cy="259045"/>
    <xdr:sp macro="" textlink="">
      <xdr:nvSpPr>
        <xdr:cNvPr id="370" name="n_1mainValue【認定こども園・幼稚園・保育所】&#10;一人当たり面積"/>
        <xdr:cNvSpPr txBox="1"/>
      </xdr:nvSpPr>
      <xdr:spPr>
        <a:xfrm>
          <a:off x="21075727" y="655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2" name="テキスト ボックス 38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4" name="直線コネクタ 393"/>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5"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6" name="直線コネクタ 395"/>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7"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8" name="直線コネクタ 397"/>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99"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0" name="フローチャート : 判断 399"/>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19685</xdr:rowOff>
    </xdr:from>
    <xdr:to>
      <xdr:col>22</xdr:col>
      <xdr:colOff>415925</xdr:colOff>
      <xdr:row>58</xdr:row>
      <xdr:rowOff>121285</xdr:rowOff>
    </xdr:to>
    <xdr:sp macro="" textlink="">
      <xdr:nvSpPr>
        <xdr:cNvPr id="401" name="フローチャート : 判断 400"/>
        <xdr:cNvSpPr/>
      </xdr:nvSpPr>
      <xdr:spPr>
        <a:xfrm>
          <a:off x="15430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151130</xdr:rowOff>
    </xdr:from>
    <xdr:to>
      <xdr:col>22</xdr:col>
      <xdr:colOff>415925</xdr:colOff>
      <xdr:row>56</xdr:row>
      <xdr:rowOff>81280</xdr:rowOff>
    </xdr:to>
    <xdr:sp macro="" textlink="">
      <xdr:nvSpPr>
        <xdr:cNvPr id="407" name="円/楕円 406"/>
        <xdr:cNvSpPr/>
      </xdr:nvSpPr>
      <xdr:spPr>
        <a:xfrm>
          <a:off x="15430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112412</xdr:rowOff>
    </xdr:from>
    <xdr:ext cx="405111" cy="259045"/>
    <xdr:sp macro="" textlink="">
      <xdr:nvSpPr>
        <xdr:cNvPr id="408" name="n_1aveValue【学校施設】&#10;有形固定資産減価償却率"/>
        <xdr:cNvSpPr txBox="1"/>
      </xdr:nvSpPr>
      <xdr:spPr>
        <a:xfrm>
          <a:off x="15266043"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97807</xdr:rowOff>
    </xdr:from>
    <xdr:ext cx="405111" cy="259045"/>
    <xdr:sp macro="" textlink="">
      <xdr:nvSpPr>
        <xdr:cNvPr id="409" name="n_1mainValue【学校施設】&#10;有形固定資産減価償却率"/>
        <xdr:cNvSpPr txBox="1"/>
      </xdr:nvSpPr>
      <xdr:spPr>
        <a:xfrm>
          <a:off x="15266043"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1" name="直線コネクタ 4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2" name="テキスト ボックス 4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3" name="直線コネクタ 4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4" name="テキスト ボックス 4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5" name="直線コネクタ 4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6" name="テキスト ボックス 4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7" name="直線コネクタ 4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8" name="テキスト ボックス 4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2" name="直線コネクタ 431"/>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3"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4" name="直線コネクタ 433"/>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5"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6" name="直線コネクタ 435"/>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7"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38" name="フローチャート : 判断 437"/>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148996</xdr:rowOff>
    </xdr:from>
    <xdr:to>
      <xdr:col>31</xdr:col>
      <xdr:colOff>85725</xdr:colOff>
      <xdr:row>60</xdr:row>
      <xdr:rowOff>79146</xdr:rowOff>
    </xdr:to>
    <xdr:sp macro="" textlink="">
      <xdr:nvSpPr>
        <xdr:cNvPr id="439" name="フローチャート : 判断 438"/>
        <xdr:cNvSpPr/>
      </xdr:nvSpPr>
      <xdr:spPr>
        <a:xfrm>
          <a:off x="21272500" y="1026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10922</xdr:rowOff>
    </xdr:from>
    <xdr:to>
      <xdr:col>31</xdr:col>
      <xdr:colOff>85725</xdr:colOff>
      <xdr:row>59</xdr:row>
      <xdr:rowOff>112522</xdr:rowOff>
    </xdr:to>
    <xdr:sp macro="" textlink="">
      <xdr:nvSpPr>
        <xdr:cNvPr id="445" name="円/楕円 444"/>
        <xdr:cNvSpPr/>
      </xdr:nvSpPr>
      <xdr:spPr>
        <a:xfrm>
          <a:off x="21272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70273</xdr:rowOff>
    </xdr:from>
    <xdr:ext cx="469744" cy="259045"/>
    <xdr:sp macro="" textlink="">
      <xdr:nvSpPr>
        <xdr:cNvPr id="446" name="n_1aveValue【学校施設】&#10;一人当たり面積"/>
        <xdr:cNvSpPr txBox="1"/>
      </xdr:nvSpPr>
      <xdr:spPr>
        <a:xfrm>
          <a:off x="21075727" y="1035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129049</xdr:rowOff>
    </xdr:from>
    <xdr:ext cx="469744" cy="259045"/>
    <xdr:sp macro="" textlink="">
      <xdr:nvSpPr>
        <xdr:cNvPr id="447" name="n_1mainValue【学校施設】&#10;一人当たり面積"/>
        <xdr:cNvSpPr txBox="1"/>
      </xdr:nvSpPr>
      <xdr:spPr>
        <a:xfrm>
          <a:off x="21075727" y="990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6" name="正方形/長方形 4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3" name="正方形/長方形 4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4" name="正方形/長方形 4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5" name="正方形/長方形 4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6" name="正方形/長方形 4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7" name="正方形/長方形 4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8" name="正方形/長方形 4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9" name="正方形/長方形 4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0" name="正方形/長方形 4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1" name="正方形/長方形 47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72" name="正方形/長方形 4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3" name="正方形/長方形 4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4" name="正方形/長方形 4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5" name="正方形/長方形 4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6" name="正方形/長方形 4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7" name="正方形/長方形 4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8" name="正方形/長方形 4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9" name="正方形/長方形 47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80" name="正方形/長方形 4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1" name="正方形/長方形 4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2" name="テキスト ボックス 4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類似団体内平均値より有形固定資産減価償却率が高い水準にあるのは、「道路」、「認定こども園・幼稚園・保育所」、「学校施設」である。</a:t>
          </a:r>
          <a:endParaRPr lang="ja-JP" altLang="ja-JP" sz="1400">
            <a:effectLst/>
          </a:endParaRPr>
        </a:p>
        <a:p>
          <a:r>
            <a:rPr kumimoji="1" lang="ja-JP" altLang="ja-JP" sz="1100">
              <a:solidFill>
                <a:schemeClr val="dk1"/>
              </a:solidFill>
              <a:effectLst/>
              <a:latin typeface="+mn-lt"/>
              <a:ea typeface="+mn-ea"/>
              <a:cs typeface="+mn-cs"/>
            </a:rPr>
            <a:t>　このうち、「認定こども園・幼稚園・保育所」については、平成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年度から、２ヶ所の幼稚園と１ヶ所の保育所を廃止・除却し、新たに社会福祉協議会が設置・運営する認定こども園に統合されたため、今後有形固定資産減価償却率は低下する見込みである。</a:t>
          </a:r>
          <a:endParaRPr lang="ja-JP" altLang="ja-JP" sz="1400">
            <a:effectLst/>
          </a:endParaRPr>
        </a:p>
        <a:p>
          <a:r>
            <a:rPr kumimoji="1" lang="ja-JP" altLang="ja-JP" sz="1100">
              <a:solidFill>
                <a:schemeClr val="dk1"/>
              </a:solidFill>
              <a:effectLst/>
              <a:latin typeface="+mn-lt"/>
              <a:ea typeface="+mn-ea"/>
              <a:cs typeface="+mn-cs"/>
            </a:rPr>
            <a:t>　「学校施設」については、平成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年度に２ヶ所ある中学校を１ヶ所に統合する方針としており、個別施設計画を策定する中で、今後の施設の更新等について検討していく。</a:t>
          </a:r>
          <a:endParaRPr lang="ja-JP" altLang="ja-JP" sz="1400">
            <a:effectLst/>
          </a:endParaRPr>
        </a:p>
        <a:p>
          <a:r>
            <a:rPr kumimoji="1" lang="ja-JP" altLang="ja-JP" sz="1100">
              <a:solidFill>
                <a:schemeClr val="dk1"/>
              </a:solidFill>
              <a:effectLst/>
              <a:latin typeface="+mn-lt"/>
              <a:ea typeface="+mn-ea"/>
              <a:cs typeface="+mn-cs"/>
            </a:rPr>
            <a:t>　「道路」についても、個別施設計画を策定し、優先順位を付けながら老朽化対策を検討する。</a:t>
          </a:r>
          <a:endParaRPr lang="ja-JP" altLang="ja-JP" sz="1400">
            <a:effectLst/>
          </a:endParaRPr>
        </a:p>
        <a:p>
          <a:r>
            <a:rPr kumimoji="1" lang="ja-JP" altLang="ja-JP" sz="1100">
              <a:solidFill>
                <a:schemeClr val="dk1"/>
              </a:solidFill>
              <a:effectLst/>
              <a:latin typeface="+mn-lt"/>
              <a:ea typeface="+mn-ea"/>
              <a:cs typeface="+mn-cs"/>
            </a:rPr>
            <a:t>　また、類似団体内平均値より有形固定資産減価償却率が低い水準にあるのは、「橋りょう・トンネル」及び「公営住宅」である。</a:t>
          </a:r>
          <a:endParaRPr lang="ja-JP" altLang="ja-JP" sz="1400">
            <a:effectLst/>
          </a:endParaRPr>
        </a:p>
        <a:p>
          <a:r>
            <a:rPr kumimoji="1" lang="ja-JP" altLang="ja-JP" sz="1100">
              <a:solidFill>
                <a:schemeClr val="dk1"/>
              </a:solidFill>
              <a:effectLst/>
              <a:latin typeface="+mn-lt"/>
              <a:ea typeface="+mn-ea"/>
              <a:cs typeface="+mn-cs"/>
            </a:rPr>
            <a:t>　このうち「橋りょう・トンネル」については、すでに耐用年数を超えている橋りょうもあることから、平成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年に策定された橋梁長寿命化計画等に基づき、計画的な更新を行っていく。</a:t>
          </a:r>
          <a:endParaRPr lang="ja-JP" altLang="ja-JP" sz="1400">
            <a:effectLst/>
          </a:endParaRPr>
        </a:p>
        <a:p>
          <a:r>
            <a:rPr kumimoji="1" lang="ja-JP" altLang="ja-JP" sz="1100">
              <a:solidFill>
                <a:schemeClr val="dk1"/>
              </a:solidFill>
              <a:effectLst/>
              <a:latin typeface="+mn-lt"/>
              <a:ea typeface="+mn-ea"/>
              <a:cs typeface="+mn-cs"/>
            </a:rPr>
            <a:t>　「公営住宅」については、村営住宅ストック計画等に基づき、今後策定する個別施設計画の中で、除却する施設と長寿命化する施設を選別し、老朽化対策を進めていく。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6,919
6,862
46.67
3,902,050
3,730,570
144,680
2,430,703
3,575,379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61</xdr:row>
      <xdr:rowOff>6858</xdr:rowOff>
    </xdr:to>
    <xdr:cxnSp macro="">
      <xdr:nvCxnSpPr>
        <xdr:cNvPr id="71" name="直線コネクタ 70"/>
        <xdr:cNvCxnSpPr/>
      </xdr:nvCxnSpPr>
      <xdr:spPr>
        <a:xfrm flipV="1">
          <a:off x="4634865" y="9601200"/>
          <a:ext cx="0" cy="86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10685</xdr:rowOff>
    </xdr:from>
    <xdr:ext cx="405111" cy="259045"/>
    <xdr:sp macro="" textlink="">
      <xdr:nvSpPr>
        <xdr:cNvPr id="72" name="【体育館・プール】&#10;有形固定資産減価償却率最小値テキスト"/>
        <xdr:cNvSpPr txBox="1"/>
      </xdr:nvSpPr>
      <xdr:spPr>
        <a:xfrm>
          <a:off x="4724400" y="1046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61</xdr:row>
      <xdr:rowOff>6858</xdr:rowOff>
    </xdr:from>
    <xdr:to>
      <xdr:col>6</xdr:col>
      <xdr:colOff>600075</xdr:colOff>
      <xdr:row>61</xdr:row>
      <xdr:rowOff>6858</xdr:rowOff>
    </xdr:to>
    <xdr:cxnSp macro="">
      <xdr:nvCxnSpPr>
        <xdr:cNvPr id="73" name="直線コネクタ 72"/>
        <xdr:cNvCxnSpPr/>
      </xdr:nvCxnSpPr>
      <xdr:spPr>
        <a:xfrm>
          <a:off x="4546600" y="1046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69744" cy="259045"/>
    <xdr:sp macro="" textlink="">
      <xdr:nvSpPr>
        <xdr:cNvPr id="74" name="【体育館・プール】&#10;有形固定資産減価償却率最大値テキスト"/>
        <xdr:cNvSpPr txBox="1"/>
      </xdr:nvSpPr>
      <xdr:spPr>
        <a:xfrm>
          <a:off x="4724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75" name="直線コネクタ 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37355</xdr:rowOff>
    </xdr:from>
    <xdr:ext cx="405111" cy="259045"/>
    <xdr:sp macro="" textlink="">
      <xdr:nvSpPr>
        <xdr:cNvPr id="76" name="【体育館・プール】&#10;有形固定資産減価償却率平均値テキスト"/>
        <xdr:cNvSpPr txBox="1"/>
      </xdr:nvSpPr>
      <xdr:spPr>
        <a:xfrm>
          <a:off x="4724400" y="1015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58928</xdr:rowOff>
    </xdr:from>
    <xdr:to>
      <xdr:col>6</xdr:col>
      <xdr:colOff>561975</xdr:colOff>
      <xdr:row>59</xdr:row>
      <xdr:rowOff>160528</xdr:rowOff>
    </xdr:to>
    <xdr:sp macro="" textlink="">
      <xdr:nvSpPr>
        <xdr:cNvPr id="77" name="フローチャート : 判断 76"/>
        <xdr:cNvSpPr/>
      </xdr:nvSpPr>
      <xdr:spPr>
        <a:xfrm>
          <a:off x="45847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8636</xdr:rowOff>
    </xdr:from>
    <xdr:to>
      <xdr:col>5</xdr:col>
      <xdr:colOff>409575</xdr:colOff>
      <xdr:row>60</xdr:row>
      <xdr:rowOff>110236</xdr:rowOff>
    </xdr:to>
    <xdr:sp macro="" textlink="">
      <xdr:nvSpPr>
        <xdr:cNvPr id="78" name="フローチャート : 判断 77"/>
        <xdr:cNvSpPr/>
      </xdr:nvSpPr>
      <xdr:spPr>
        <a:xfrm>
          <a:off x="37465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126763</xdr:rowOff>
    </xdr:from>
    <xdr:ext cx="405111" cy="259045"/>
    <xdr:sp macro="" textlink="">
      <xdr:nvSpPr>
        <xdr:cNvPr id="79" name="n_1aveValue【体育館・プール】&#10;有形固定資産減価償却率"/>
        <xdr:cNvSpPr txBox="1"/>
      </xdr:nvSpPr>
      <xdr:spPr>
        <a:xfrm>
          <a:off x="3582043" y="100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10922</xdr:rowOff>
    </xdr:from>
    <xdr:to>
      <xdr:col>5</xdr:col>
      <xdr:colOff>409575</xdr:colOff>
      <xdr:row>63</xdr:row>
      <xdr:rowOff>112522</xdr:rowOff>
    </xdr:to>
    <xdr:sp macro="" textlink="">
      <xdr:nvSpPr>
        <xdr:cNvPr id="85" name="円/楕円 84"/>
        <xdr:cNvSpPr/>
      </xdr:nvSpPr>
      <xdr:spPr>
        <a:xfrm>
          <a:off x="3746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103649</xdr:rowOff>
    </xdr:from>
    <xdr:ext cx="405111" cy="259045"/>
    <xdr:sp macro="" textlink="">
      <xdr:nvSpPr>
        <xdr:cNvPr id="86" name="n_1mainValue【体育館・プール】&#10;有形固定資産減価償却率"/>
        <xdr:cNvSpPr txBox="1"/>
      </xdr:nvSpPr>
      <xdr:spPr>
        <a:xfrm>
          <a:off x="3582043" y="1090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7" name="直線コネクタ 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8" name="テキスト ボックス 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9" name="直線コネクタ 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0" name="テキスト ボックス 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1" name="直線コネクタ 1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2" name="テキスト ボックス 1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3" name="直線コネクタ 1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4" name="テキスト ボックス 1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5" name="直線コネクタ 1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6" name="テキスト ボックス 1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7" name="直線コネクタ 1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8" name="テキスト ボックス 1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0" name="直線コネクタ 109"/>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1"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2" name="直線コネクタ 111"/>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3"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4" name="直線コネクタ 113"/>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5"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6" name="フローチャート : 判断 115"/>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67310</xdr:rowOff>
    </xdr:from>
    <xdr:to>
      <xdr:col>14</xdr:col>
      <xdr:colOff>79375</xdr:colOff>
      <xdr:row>60</xdr:row>
      <xdr:rowOff>168910</xdr:rowOff>
    </xdr:to>
    <xdr:sp macro="" textlink="">
      <xdr:nvSpPr>
        <xdr:cNvPr id="117" name="フローチャート : 判断 116"/>
        <xdr:cNvSpPr/>
      </xdr:nvSpPr>
      <xdr:spPr>
        <a:xfrm>
          <a:off x="9588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160037</xdr:rowOff>
    </xdr:from>
    <xdr:ext cx="469744" cy="259045"/>
    <xdr:sp macro="" textlink="">
      <xdr:nvSpPr>
        <xdr:cNvPr id="118" name="n_1aveValue【体育館・プール】&#10;一人当たり面積"/>
        <xdr:cNvSpPr txBox="1"/>
      </xdr:nvSpPr>
      <xdr:spPr>
        <a:xfrm>
          <a:off x="9391727" y="1044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123190</xdr:rowOff>
    </xdr:from>
    <xdr:to>
      <xdr:col>14</xdr:col>
      <xdr:colOff>79375</xdr:colOff>
      <xdr:row>58</xdr:row>
      <xdr:rowOff>53340</xdr:rowOff>
    </xdr:to>
    <xdr:sp macro="" textlink="">
      <xdr:nvSpPr>
        <xdr:cNvPr id="124" name="円/楕円 123"/>
        <xdr:cNvSpPr/>
      </xdr:nvSpPr>
      <xdr:spPr>
        <a:xfrm>
          <a:off x="9588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69867</xdr:rowOff>
    </xdr:from>
    <xdr:ext cx="469744" cy="259045"/>
    <xdr:sp macro="" textlink="">
      <xdr:nvSpPr>
        <xdr:cNvPr id="125" name="n_1mainValue【体育館・プール】&#10;一人当たり面積"/>
        <xdr:cNvSpPr txBox="1"/>
      </xdr:nvSpPr>
      <xdr:spPr>
        <a:xfrm>
          <a:off x="9391727" y="967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6" name="テキスト ボックス 1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7" name="直線コネクタ 1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8" name="テキスト ボックス 1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9" name="直線コネクタ 1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0" name="テキスト ボックス 1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1" name="直線コネクタ 1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2" name="テキスト ボックス 1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3" name="直線コネクタ 1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4" name="テキスト ボックス 1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5" name="直線コネクタ 1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6" name="テキスト ボックス 1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7" name="直線コネクタ 1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8" name="テキスト ボックス 1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0" name="直線コネクタ 149"/>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1"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2" name="直線コネクタ 151"/>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3"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4" name="直線コネクタ 1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5"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56" name="フローチャート : 判断 155"/>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48261</xdr:rowOff>
    </xdr:from>
    <xdr:to>
      <xdr:col>5</xdr:col>
      <xdr:colOff>409575</xdr:colOff>
      <xdr:row>83</xdr:row>
      <xdr:rowOff>149861</xdr:rowOff>
    </xdr:to>
    <xdr:sp macro="" textlink="">
      <xdr:nvSpPr>
        <xdr:cNvPr id="157" name="フローチャート : 判断 156"/>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166388</xdr:rowOff>
    </xdr:from>
    <xdr:ext cx="405111" cy="259045"/>
    <xdr:sp macro="" textlink="">
      <xdr:nvSpPr>
        <xdr:cNvPr id="158" name="n_1aveValue【福祉施設】&#10;有形固定資産減価償却率"/>
        <xdr:cNvSpPr txBox="1"/>
      </xdr:nvSpPr>
      <xdr:spPr>
        <a:xfrm>
          <a:off x="3582043"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9" name="テキスト ボックス 1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0" name="テキスト ボックス 1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1" name="テキスト ボックス 1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2" name="テキスト ボックス 1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3" name="テキスト ボックス 1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78739</xdr:rowOff>
    </xdr:from>
    <xdr:to>
      <xdr:col>5</xdr:col>
      <xdr:colOff>409575</xdr:colOff>
      <xdr:row>84</xdr:row>
      <xdr:rowOff>8889</xdr:rowOff>
    </xdr:to>
    <xdr:sp macro="" textlink="">
      <xdr:nvSpPr>
        <xdr:cNvPr id="164" name="円/楕円 163"/>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16</xdr:rowOff>
    </xdr:from>
    <xdr:ext cx="405111" cy="259045"/>
    <xdr:sp macro="" textlink="">
      <xdr:nvSpPr>
        <xdr:cNvPr id="165" name="n_1mainValue【福祉施設】&#10;有形固定資産減価償却率"/>
        <xdr:cNvSpPr txBox="1"/>
      </xdr:nvSpPr>
      <xdr:spPr>
        <a:xfrm>
          <a:off x="3582043"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6" name="正方形/長方形 1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7" name="正方形/長方形 1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8" name="正方形/長方形 1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9" name="正方形/長方形 1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0" name="正方形/長方形 1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1" name="正方形/長方形 1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2" name="正方形/長方形 1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3" name="正方形/長方形 1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4" name="テキスト ボックス 1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5" name="直線コネクタ 1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6" name="直線コネクタ 17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7" name="テキスト ボックス 17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8" name="直線コネクタ 17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79" name="テキスト ボックス 17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0" name="直線コネクタ 17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1" name="テキスト ボックス 18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2" name="直線コネクタ 18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3" name="テキスト ボックス 18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4" name="直線コネクタ 1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5" name="テキスト ボックス 1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87" name="直線コネクタ 186"/>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88"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89" name="直線コネクタ 188"/>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0"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1" name="直線コネクタ 190"/>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2"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3" name="フローチャート : 判断 192"/>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128118</xdr:rowOff>
    </xdr:from>
    <xdr:to>
      <xdr:col>14</xdr:col>
      <xdr:colOff>79375</xdr:colOff>
      <xdr:row>85</xdr:row>
      <xdr:rowOff>58268</xdr:rowOff>
    </xdr:to>
    <xdr:sp macro="" textlink="">
      <xdr:nvSpPr>
        <xdr:cNvPr id="194" name="フローチャート : 判断 193"/>
        <xdr:cNvSpPr/>
      </xdr:nvSpPr>
      <xdr:spPr>
        <a:xfrm>
          <a:off x="9588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74795</xdr:rowOff>
    </xdr:from>
    <xdr:ext cx="469744" cy="259045"/>
    <xdr:sp macro="" textlink="">
      <xdr:nvSpPr>
        <xdr:cNvPr id="195" name="n_1aveValue【福祉施設】&#10;一人当たり面積"/>
        <xdr:cNvSpPr txBox="1"/>
      </xdr:nvSpPr>
      <xdr:spPr>
        <a:xfrm>
          <a:off x="93917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6" name="テキスト ボックス 1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7" name="テキスト ボックス 1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8" name="テキスト ボックス 1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9" name="テキスト ボックス 1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0" name="テキスト ボックス 1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170180</xdr:rowOff>
    </xdr:from>
    <xdr:to>
      <xdr:col>14</xdr:col>
      <xdr:colOff>79375</xdr:colOff>
      <xdr:row>85</xdr:row>
      <xdr:rowOff>100330</xdr:rowOff>
    </xdr:to>
    <xdr:sp macro="" textlink="">
      <xdr:nvSpPr>
        <xdr:cNvPr id="201" name="円/楕円 200"/>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91457</xdr:rowOff>
    </xdr:from>
    <xdr:ext cx="469744" cy="259045"/>
    <xdr:sp macro="" textlink="">
      <xdr:nvSpPr>
        <xdr:cNvPr id="202" name="n_1main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1" name="正方形/長方形 2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2" name="正方形/長方形 2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3" name="正方形/長方形 2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4" name="正方形/長方形 2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5" name="正方形/長方形 2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6" name="正方形/長方形 2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7" name="正方形/長方形 2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8" name="正方形/長方形 2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0" name="正方形/長方形 2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1" name="正方形/長方形 2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2" name="正方形/長方形 2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3" name="正方形/長方形 2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4" name="正方形/長方形 2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5" name="正方形/長方形 2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6" name="正方形/長方形 22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7" name="正方形/長方形 2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8" name="正方形/長方形 2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9" name="正方形/長方形 2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0" name="正方形/長方形 2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1" name="正方形/長方形 2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2" name="正方形/長方形 2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3" name="正方形/長方形 2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4" name="正方形/長方形 23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5" name="正方形/長方形 2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6" name="正方形/長方形 2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7" name="正方形/長方形 2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8" name="正方形/長方形 2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9" name="正方形/長方形 2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0" name="正方形/長方形 2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1" name="正方形/長方形 2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2" name="正方形/長方形 2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3" name="テキスト ボックス 2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4" name="直線コネクタ 2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5" name="テキスト ボックス 2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6" name="直線コネクタ 24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7" name="テキスト ボックス 24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48" name="直線コネクタ 24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49" name="テキスト ボックス 24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50" name="直線コネクタ 24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51" name="テキスト ボックス 25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52" name="直線コネクタ 25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53" name="テキスト ボックス 25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4" name="直線コネクタ 2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5" name="テキスト ボックス 2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257" name="直線コネクタ 256"/>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258"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259" name="直線コネクタ 25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260"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261" name="直線コネクタ 260"/>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262"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263" name="フローチャート : 判断 262"/>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264" name="フローチャート : 判断 263"/>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167911</xdr:rowOff>
    </xdr:from>
    <xdr:ext cx="405111" cy="259045"/>
    <xdr:sp macro="" textlink="">
      <xdr:nvSpPr>
        <xdr:cNvPr id="265" name="n_1aveValue【保健センター・保健所】&#10;有形固定資産減価償却率"/>
        <xdr:cNvSpPr txBox="1"/>
      </xdr:nvSpPr>
      <xdr:spPr>
        <a:xfrm>
          <a:off x="15266043" y="1045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6" name="テキスト ボックス 2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7" name="テキスト ボックス 2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8" name="テキスト ボックス 2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9" name="テキスト ボックス 2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0" name="テキスト ボックス 2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129794</xdr:rowOff>
    </xdr:from>
    <xdr:to>
      <xdr:col>22</xdr:col>
      <xdr:colOff>415925</xdr:colOff>
      <xdr:row>64</xdr:row>
      <xdr:rowOff>59944</xdr:rowOff>
    </xdr:to>
    <xdr:sp macro="" textlink="">
      <xdr:nvSpPr>
        <xdr:cNvPr id="271" name="円/楕円 270"/>
        <xdr:cNvSpPr/>
      </xdr:nvSpPr>
      <xdr:spPr>
        <a:xfrm>
          <a:off x="15430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51071</xdr:rowOff>
    </xdr:from>
    <xdr:ext cx="405111" cy="259045"/>
    <xdr:sp macro="" textlink="">
      <xdr:nvSpPr>
        <xdr:cNvPr id="272" name="n_1mainValue【保健センター・保健所】&#10;有形固定資産減価償却率"/>
        <xdr:cNvSpPr txBox="1"/>
      </xdr:nvSpPr>
      <xdr:spPr>
        <a:xfrm>
          <a:off x="15266043" y="1102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3" name="正方形/長方形 2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4" name="正方形/長方形 2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5" name="正方形/長方形 2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6" name="正方形/長方形 2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7" name="正方形/長方形 2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8" name="正方形/長方形 2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9" name="正方形/長方形 2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0" name="正方形/長方形 2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1" name="テキスト ボックス 2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2" name="直線コネクタ 2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83" name="直線コネクタ 2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4" name="テキスト ボックス 2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5" name="直線コネクタ 2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6" name="テキスト ボックス 2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87" name="直線コネクタ 2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88" name="テキスト ボックス 2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89" name="直線コネクタ 2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0" name="テキスト ボックス 2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1" name="直線コネクタ 2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2" name="テキスト ボックス 2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93" name="直線コネクタ 2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4" name="テキスト ボックス 2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5" name="直線コネクタ 2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6" name="テキスト ボックス 2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298" name="直線コネクタ 297"/>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299"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00" name="直線コネクタ 299"/>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01"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02" name="直線コネクタ 301"/>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03"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04" name="フローチャート : 判断 303"/>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52070</xdr:rowOff>
    </xdr:from>
    <xdr:to>
      <xdr:col>31</xdr:col>
      <xdr:colOff>85725</xdr:colOff>
      <xdr:row>61</xdr:row>
      <xdr:rowOff>153670</xdr:rowOff>
    </xdr:to>
    <xdr:sp macro="" textlink="">
      <xdr:nvSpPr>
        <xdr:cNvPr id="305" name="フローチャート : 判断 304"/>
        <xdr:cNvSpPr/>
      </xdr:nvSpPr>
      <xdr:spPr>
        <a:xfrm>
          <a:off x="21272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170197</xdr:rowOff>
    </xdr:from>
    <xdr:ext cx="469744" cy="259045"/>
    <xdr:sp macro="" textlink="">
      <xdr:nvSpPr>
        <xdr:cNvPr id="306" name="n_1aveValue【保健センター・保健所】&#10;一人当たり面積"/>
        <xdr:cNvSpPr txBox="1"/>
      </xdr:nvSpPr>
      <xdr:spPr>
        <a:xfrm>
          <a:off x="21075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7" name="テキスト ボックス 3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8" name="テキスト ボックス 3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9" name="テキスト ボックス 3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0" name="テキスト ボックス 3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1" name="テキスト ボックス 3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102688</xdr:rowOff>
    </xdr:from>
    <xdr:to>
      <xdr:col>31</xdr:col>
      <xdr:colOff>85725</xdr:colOff>
      <xdr:row>63</xdr:row>
      <xdr:rowOff>32838</xdr:rowOff>
    </xdr:to>
    <xdr:sp macro="" textlink="">
      <xdr:nvSpPr>
        <xdr:cNvPr id="312" name="円/楕円 311"/>
        <xdr:cNvSpPr/>
      </xdr:nvSpPr>
      <xdr:spPr>
        <a:xfrm>
          <a:off x="21272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23965</xdr:rowOff>
    </xdr:from>
    <xdr:ext cx="469744" cy="259045"/>
    <xdr:sp macro="" textlink="">
      <xdr:nvSpPr>
        <xdr:cNvPr id="313" name="n_1mainValue【保健センター・保健所】&#10;一人当たり面積"/>
        <xdr:cNvSpPr txBox="1"/>
      </xdr:nvSpPr>
      <xdr:spPr>
        <a:xfrm>
          <a:off x="21075727" y="1082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4" name="正方形/長方形 3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5" name="正方形/長方形 3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6" name="正方形/長方形 3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7" name="正方形/長方形 3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8" name="正方形/長方形 3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9" name="正方形/長方形 3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0" name="正方形/長方形 3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1" name="正方形/長方形 3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2" name="テキスト ボックス 3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3" name="直線コネクタ 3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4" name="テキスト ボックス 32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25" name="直線コネクタ 32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26" name="テキスト ボックス 32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27" name="直線コネクタ 32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28" name="テキスト ボックス 32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29" name="直線コネクタ 32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0" name="テキスト ボックス 32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1" name="直線コネクタ 33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32" name="テキスト ボックス 33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3" name="直線コネクタ 3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4" name="テキスト ボックス 3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336" name="直線コネクタ 335"/>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37"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38" name="直線コネクタ 337"/>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339"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340" name="直線コネクタ 339"/>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341"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342" name="フローチャート : 判断 341"/>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103887</xdr:rowOff>
    </xdr:from>
    <xdr:to>
      <xdr:col>22</xdr:col>
      <xdr:colOff>415925</xdr:colOff>
      <xdr:row>81</xdr:row>
      <xdr:rowOff>34037</xdr:rowOff>
    </xdr:to>
    <xdr:sp macro="" textlink="">
      <xdr:nvSpPr>
        <xdr:cNvPr id="343" name="フローチャート : 判断 342"/>
        <xdr:cNvSpPr/>
      </xdr:nvSpPr>
      <xdr:spPr>
        <a:xfrm>
          <a:off x="15430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25164</xdr:rowOff>
    </xdr:from>
    <xdr:ext cx="405111" cy="259045"/>
    <xdr:sp macro="" textlink="">
      <xdr:nvSpPr>
        <xdr:cNvPr id="344" name="n_1aveValue【消防施設】&#10;有形固定資産減価償却率"/>
        <xdr:cNvSpPr txBox="1"/>
      </xdr:nvSpPr>
      <xdr:spPr>
        <a:xfrm>
          <a:off x="15266043"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5" name="テキスト ボックス 3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6" name="テキスト ボックス 3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7" name="テキスト ボックス 3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8" name="テキスト ボックス 3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9" name="テキスト ボックス 3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81026</xdr:rowOff>
    </xdr:from>
    <xdr:to>
      <xdr:col>22</xdr:col>
      <xdr:colOff>415925</xdr:colOff>
      <xdr:row>80</xdr:row>
      <xdr:rowOff>11176</xdr:rowOff>
    </xdr:to>
    <xdr:sp macro="" textlink="">
      <xdr:nvSpPr>
        <xdr:cNvPr id="350" name="円/楕円 349"/>
        <xdr:cNvSpPr/>
      </xdr:nvSpPr>
      <xdr:spPr>
        <a:xfrm>
          <a:off x="154305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27703</xdr:rowOff>
    </xdr:from>
    <xdr:ext cx="405111" cy="259045"/>
    <xdr:sp macro="" textlink="">
      <xdr:nvSpPr>
        <xdr:cNvPr id="351" name="n_1mainValue【消防施設】&#10;有形固定資産減価償却率"/>
        <xdr:cNvSpPr txBox="1"/>
      </xdr:nvSpPr>
      <xdr:spPr>
        <a:xfrm>
          <a:off x="15266043"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2" name="正方形/長方形 3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3" name="正方形/長方形 3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4" name="正方形/長方形 3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5" name="正方形/長方形 3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6" name="正方形/長方形 3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7" name="正方形/長方形 3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8" name="正方形/長方形 3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59" name="正方形/長方形 3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0" name="テキスト ボックス 3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1" name="直線コネクタ 3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2" name="直線コネクタ 3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3" name="テキスト ボックス 3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4" name="直線コネクタ 3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5" name="テキスト ボックス 3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66" name="直線コネクタ 3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67" name="テキスト ボックス 3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68" name="直線コネクタ 3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69" name="テキスト ボックス 3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0" name="直線コネクタ 3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1" name="テキスト ボックス 3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2" name="直線コネクタ 3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3" name="テキスト ボックス 3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4" name="直線コネクタ 3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5" name="テキスト ボックス 3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377" name="直線コネクタ 376"/>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378"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379" name="直線コネクタ 378"/>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80"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381" name="直線コネクタ 380"/>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382"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383" name="フローチャート : 判断 382"/>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36286</xdr:rowOff>
    </xdr:from>
    <xdr:to>
      <xdr:col>31</xdr:col>
      <xdr:colOff>85725</xdr:colOff>
      <xdr:row>84</xdr:row>
      <xdr:rowOff>137886</xdr:rowOff>
    </xdr:to>
    <xdr:sp macro="" textlink="">
      <xdr:nvSpPr>
        <xdr:cNvPr id="384" name="フローチャート : 判断 383"/>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154413</xdr:rowOff>
    </xdr:from>
    <xdr:ext cx="469744" cy="259045"/>
    <xdr:sp macro="" textlink="">
      <xdr:nvSpPr>
        <xdr:cNvPr id="385" name="n_1aveValue【消防施設】&#10;一人当たり面積"/>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6" name="テキスト ボックス 3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7" name="テキスト ボックス 3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8" name="テキスト ボックス 3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9" name="テキスト ボックス 3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0" name="テキスト ボックス 3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19957</xdr:rowOff>
    </xdr:from>
    <xdr:to>
      <xdr:col>31</xdr:col>
      <xdr:colOff>85725</xdr:colOff>
      <xdr:row>86</xdr:row>
      <xdr:rowOff>121557</xdr:rowOff>
    </xdr:to>
    <xdr:sp macro="" textlink="">
      <xdr:nvSpPr>
        <xdr:cNvPr id="391" name="円/楕円 390"/>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112684</xdr:rowOff>
    </xdr:from>
    <xdr:ext cx="469744" cy="259045"/>
    <xdr:sp macro="" textlink="">
      <xdr:nvSpPr>
        <xdr:cNvPr id="392" name="n_1mainValue【消防施設】&#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3" name="正方形/長方形 3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4" name="正方形/長方形 3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5" name="正方形/長方形 3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6" name="正方形/長方形 3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7" name="正方形/長方形 3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8" name="正方形/長方形 3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9" name="正方形/長方形 3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0" name="正方形/長方形 3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1" name="テキスト ボックス 4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2" name="直線コネクタ 4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3" name="テキスト ボックス 4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4" name="直線コネクタ 4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5" name="テキスト ボックス 4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6" name="直線コネクタ 4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7" name="テキスト ボックス 4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8" name="直線コネクタ 4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9" name="テキスト ボックス 4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0" name="直線コネクタ 4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1" name="テキスト ボックス 4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2" name="直線コネクタ 4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3" name="テキスト ボックス 4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4" name="直線コネクタ 4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5" name="テキスト ボックス 4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17" name="直線コネクタ 416"/>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18"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19" name="直線コネクタ 418"/>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20"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21" name="直線コネクタ 420"/>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22"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23" name="フローチャート : 判断 422"/>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424" name="フローチャート : 判断 423"/>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167657</xdr:rowOff>
    </xdr:from>
    <xdr:ext cx="405111" cy="259045"/>
    <xdr:sp macro="" textlink="">
      <xdr:nvSpPr>
        <xdr:cNvPr id="425" name="n_1aveValue【庁舎】&#10;有形固定資産減価償却率"/>
        <xdr:cNvSpPr txBox="1"/>
      </xdr:nvSpPr>
      <xdr:spPr>
        <a:xfrm>
          <a:off x="15266043"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6" name="テキスト ボックス 4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7" name="テキスト ボックス 4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8" name="テキスト ボックス 4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9" name="テキスト ボックス 4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0" name="テキスト ボックス 4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55880</xdr:rowOff>
    </xdr:from>
    <xdr:to>
      <xdr:col>22</xdr:col>
      <xdr:colOff>415925</xdr:colOff>
      <xdr:row>101</xdr:row>
      <xdr:rowOff>157480</xdr:rowOff>
    </xdr:to>
    <xdr:sp macro="" textlink="">
      <xdr:nvSpPr>
        <xdr:cNvPr id="431" name="円/楕円 430"/>
        <xdr:cNvSpPr/>
      </xdr:nvSpPr>
      <xdr:spPr>
        <a:xfrm>
          <a:off x="154305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2557</xdr:rowOff>
    </xdr:from>
    <xdr:ext cx="405111" cy="259045"/>
    <xdr:sp macro="" textlink="">
      <xdr:nvSpPr>
        <xdr:cNvPr id="432" name="n_1mainValue【庁舎】&#10;有形固定資産減価償却率"/>
        <xdr:cNvSpPr txBox="1"/>
      </xdr:nvSpPr>
      <xdr:spPr>
        <a:xfrm>
          <a:off x="15266043"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3" name="正方形/長方形 4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4" name="正方形/長方形 4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5" name="正方形/長方形 4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6" name="正方形/長方形 4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7" name="正方形/長方形 4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8" name="正方形/長方形 4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9" name="正方形/長方形 4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0" name="正方形/長方形 4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1" name="テキスト ボックス 4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2" name="直線コネクタ 4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3" name="テキスト ボックス 4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4" name="直線コネクタ 4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5" name="テキスト ボックス 4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6" name="直線コネクタ 4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7" name="テキスト ボックス 4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8" name="直線コネクタ 4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49" name="テキスト ボックス 4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0" name="直線コネクタ 4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1" name="テキスト ボックス 4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2" name="直線コネクタ 4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3" name="テキスト ボックス 4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4" name="直線コネクタ 4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5" name="テキスト ボックス 4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6" name="直線コネクタ 4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7" name="テキスト ボックス 4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59" name="直線コネクタ 458"/>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60"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61" name="直線コネクタ 460"/>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62"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63" name="直線コネクタ 462"/>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64"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65" name="フローチャート : 判断 464"/>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69487</xdr:rowOff>
    </xdr:from>
    <xdr:to>
      <xdr:col>31</xdr:col>
      <xdr:colOff>85725</xdr:colOff>
      <xdr:row>106</xdr:row>
      <xdr:rowOff>171087</xdr:rowOff>
    </xdr:to>
    <xdr:sp macro="" textlink="">
      <xdr:nvSpPr>
        <xdr:cNvPr id="466" name="フローチャート : 判断 465"/>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16164</xdr:rowOff>
    </xdr:from>
    <xdr:ext cx="469744" cy="259045"/>
    <xdr:sp macro="" textlink="">
      <xdr:nvSpPr>
        <xdr:cNvPr id="467"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8" name="テキスト ボックス 4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9" name="テキスト ボックス 4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0" name="テキスト ボックス 4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1" name="テキスト ボックス 4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2" name="テキスト ボックス 4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95613</xdr:rowOff>
    </xdr:from>
    <xdr:to>
      <xdr:col>31</xdr:col>
      <xdr:colOff>85725</xdr:colOff>
      <xdr:row>109</xdr:row>
      <xdr:rowOff>25763</xdr:rowOff>
    </xdr:to>
    <xdr:sp macro="" textlink="">
      <xdr:nvSpPr>
        <xdr:cNvPr id="473" name="円/楕円 472"/>
        <xdr:cNvSpPr/>
      </xdr:nvSpPr>
      <xdr:spPr>
        <a:xfrm>
          <a:off x="21272500" y="186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16890</xdr:rowOff>
    </xdr:from>
    <xdr:ext cx="469744" cy="259045"/>
    <xdr:sp macro="" textlink="">
      <xdr:nvSpPr>
        <xdr:cNvPr id="474" name="n_1mainValue【庁舎】&#10;一人当たり面積"/>
        <xdr:cNvSpPr txBox="1"/>
      </xdr:nvSpPr>
      <xdr:spPr>
        <a:xfrm>
          <a:off x="21075727" y="1870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5" name="正方形/長方形 4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6" name="正方形/長方形 4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7" name="テキスト ボックス 4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類似団体内平均値より有形固定資産減価償却率が高い水準にあるのは、「消防施設」及び「庁舎」である。</a:t>
          </a:r>
          <a:endParaRPr lang="ja-JP" altLang="ja-JP" sz="1400">
            <a:effectLst/>
          </a:endParaRPr>
        </a:p>
        <a:p>
          <a:r>
            <a:rPr kumimoji="1" lang="ja-JP" altLang="ja-JP" sz="1100">
              <a:solidFill>
                <a:schemeClr val="dk1"/>
              </a:solidFill>
              <a:effectLst/>
              <a:latin typeface="+mn-lt"/>
              <a:ea typeface="+mn-ea"/>
              <a:cs typeface="+mn-cs"/>
            </a:rPr>
            <a:t>　このうち、「庁舎」については、本庁舎が建築後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年以上経過し、耐震基準を満たしていないことから、今後建替えを検討する必要がある。</a:t>
          </a:r>
          <a:endParaRPr lang="ja-JP" altLang="ja-JP" sz="1400">
            <a:effectLst/>
          </a:endParaRPr>
        </a:p>
        <a:p>
          <a:r>
            <a:rPr kumimoji="1" lang="ja-JP" altLang="ja-JP" sz="1100">
              <a:solidFill>
                <a:schemeClr val="dk1"/>
              </a:solidFill>
              <a:effectLst/>
              <a:latin typeface="+mn-lt"/>
              <a:ea typeface="+mn-ea"/>
              <a:cs typeface="+mn-cs"/>
            </a:rPr>
            <a:t>　「消防施設」については、消防屯所が老朽化していることから、緊急防災・減災事業債の活用等により、計画的な更新を行う。</a:t>
          </a:r>
          <a:endParaRPr lang="ja-JP" altLang="ja-JP" sz="1400">
            <a:effectLst/>
          </a:endParaRPr>
        </a:p>
        <a:p>
          <a:r>
            <a:rPr kumimoji="1" lang="ja-JP" altLang="ja-JP" sz="1100">
              <a:solidFill>
                <a:schemeClr val="dk1"/>
              </a:solidFill>
              <a:effectLst/>
              <a:latin typeface="+mn-lt"/>
              <a:ea typeface="+mn-ea"/>
              <a:cs typeface="+mn-cs"/>
            </a:rPr>
            <a:t>　また、類似団体内平均値より有形固定資産減価償却率が低い水準にあるのは、「体育館・プール」、「保健センター・保健所」、「福祉施設」である。</a:t>
          </a:r>
          <a:endParaRPr lang="ja-JP" altLang="ja-JP" sz="1400">
            <a:effectLst/>
          </a:endParaRPr>
        </a:p>
        <a:p>
          <a:r>
            <a:rPr kumimoji="1" lang="ja-JP" altLang="ja-JP" sz="1100">
              <a:solidFill>
                <a:schemeClr val="dk1"/>
              </a:solidFill>
              <a:effectLst/>
              <a:latin typeface="+mn-lt"/>
              <a:ea typeface="+mn-ea"/>
              <a:cs typeface="+mn-cs"/>
            </a:rPr>
            <a:t>　このうち「体育館」については、村内に３ヶ所の体育館があり、１人当たり面積が類似団体平均値と比較すると高い水準にあることから、老朽化した施設の除却等も検討する必要がある。</a:t>
          </a:r>
          <a:endParaRPr lang="ja-JP" altLang="ja-JP" sz="1400">
            <a:effectLst/>
          </a:endParaRPr>
        </a:p>
        <a:p>
          <a:r>
            <a:rPr kumimoji="1" lang="ja-JP" altLang="ja-JP" sz="1100">
              <a:solidFill>
                <a:schemeClr val="dk1"/>
              </a:solidFill>
              <a:effectLst/>
              <a:latin typeface="+mn-lt"/>
              <a:ea typeface="+mn-ea"/>
              <a:cs typeface="+mn-cs"/>
            </a:rPr>
            <a:t>　「保健センター・保健所」及び「福祉施設」については、施設の長寿命化を図る必要があることから、個別施設計画を策定し、計画的な老朽化対策を検討していく。</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6,919
6,862
46.67
3,902,050
3,730,570
144,680
2,430,703
3,575,379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基準財政収入額では、村内主要立地企業における償却資産の増、軽自動車税の基準税率見直しによる増、地方消費税交付金の増等により前年度比</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％の増となった。</a:t>
          </a:r>
        </a:p>
        <a:p>
          <a:r>
            <a:rPr lang="ja-JP" altLang="ja-JP" sz="1100">
              <a:solidFill>
                <a:schemeClr val="dk1"/>
              </a:solidFill>
              <a:effectLst/>
              <a:latin typeface="+mn-lt"/>
              <a:ea typeface="+mn-ea"/>
              <a:cs typeface="+mn-cs"/>
            </a:rPr>
            <a:t>　基準財政需要額では、村内公立幼稚園の廃園によるその他の教育費の皆減、地域経済・雇用対策費の減、建設費借入償還の終了に伴う中学校費の減等により前年度比</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％の減となった。</a:t>
          </a:r>
        </a:p>
        <a:p>
          <a:r>
            <a:rPr lang="ja-JP" altLang="ja-JP" sz="1100">
              <a:solidFill>
                <a:schemeClr val="dk1"/>
              </a:solidFill>
              <a:effectLst/>
              <a:latin typeface="+mn-lt"/>
              <a:ea typeface="+mn-ea"/>
              <a:cs typeface="+mn-cs"/>
            </a:rPr>
            <a:t>　基準財政需要額が公立幼稚園の廃園等に伴い需要額が減少したことが大きな要因となり減となったこと、基準財政収入額が企業の償却資産の増等により収入額が伸びたことが要因となり前年度比</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ポイント増という結果となった。</a:t>
          </a:r>
        </a:p>
        <a:p>
          <a:r>
            <a:rPr lang="ja-JP" altLang="ja-JP" sz="1100">
              <a:solidFill>
                <a:schemeClr val="dk1"/>
              </a:solidFill>
              <a:effectLst/>
              <a:latin typeface="+mn-lt"/>
              <a:ea typeface="+mn-ea"/>
              <a:cs typeface="+mn-cs"/>
            </a:rPr>
            <a:t>　類似団体平均との比較では</a:t>
          </a:r>
          <a:r>
            <a:rPr lang="en-US" altLang="ja-JP" sz="1100">
              <a:solidFill>
                <a:schemeClr val="dk1"/>
              </a:solidFill>
              <a:effectLst/>
              <a:latin typeface="+mn-lt"/>
              <a:ea typeface="+mn-ea"/>
              <a:cs typeface="+mn-cs"/>
            </a:rPr>
            <a:t>0.08</a:t>
          </a:r>
          <a:r>
            <a:rPr lang="ja-JP" altLang="ja-JP" sz="1100">
              <a:solidFill>
                <a:schemeClr val="dk1"/>
              </a:solidFill>
              <a:effectLst/>
              <a:latin typeface="+mn-lt"/>
              <a:ea typeface="+mn-ea"/>
              <a:cs typeface="+mn-cs"/>
            </a:rPr>
            <a:t>ポイント上回っている。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77107</xdr:rowOff>
    </xdr:to>
    <xdr:cxnSp macro="">
      <xdr:nvCxnSpPr>
        <xdr:cNvPr id="69" name="直線コネクタ 68"/>
        <xdr:cNvCxnSpPr/>
      </xdr:nvCxnSpPr>
      <xdr:spPr>
        <a:xfrm flipV="1">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77107</xdr:rowOff>
    </xdr:to>
    <xdr:cxnSp macro="">
      <xdr:nvCxnSpPr>
        <xdr:cNvPr id="72" name="直線コネクタ 71"/>
        <xdr:cNvCxnSpPr/>
      </xdr:nvCxnSpPr>
      <xdr:spPr>
        <a:xfrm>
          <a:off x="3225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3" name="フローチャート :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77107</xdr:rowOff>
    </xdr:from>
    <xdr:to>
      <xdr:col>4</xdr:col>
      <xdr:colOff>482600</xdr:colOff>
      <xdr:row>42</xdr:row>
      <xdr:rowOff>94343</xdr:rowOff>
    </xdr:to>
    <xdr:cxnSp macro="">
      <xdr:nvCxnSpPr>
        <xdr:cNvPr id="75" name="直線コネクタ 74"/>
        <xdr:cNvCxnSpPr/>
      </xdr:nvCxnSpPr>
      <xdr:spPr>
        <a:xfrm flipV="1">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111578</xdr:rowOff>
    </xdr:to>
    <xdr:cxnSp macro="">
      <xdr:nvCxnSpPr>
        <xdr:cNvPr id="78" name="直線コネクタ 77"/>
        <xdr:cNvCxnSpPr/>
      </xdr:nvCxnSpPr>
      <xdr:spPr>
        <a:xfrm flipV="1">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9" name="フローチャート : 判断 78"/>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0" name="テキスト ボックス 79"/>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1" name="フローチャート : 判断 80"/>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2" name="テキスト ボックス 81"/>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89"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0" name="円/楕円 89"/>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91" name="テキスト ボックス 90"/>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26307</xdr:rowOff>
    </xdr:from>
    <xdr:to>
      <xdr:col>4</xdr:col>
      <xdr:colOff>533400</xdr:colOff>
      <xdr:row>42</xdr:row>
      <xdr:rowOff>127907</xdr:rowOff>
    </xdr:to>
    <xdr:sp macro="" textlink="">
      <xdr:nvSpPr>
        <xdr:cNvPr id="92" name="円/楕円 91"/>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138084</xdr:rowOff>
    </xdr:from>
    <xdr:ext cx="762000" cy="259045"/>
    <xdr:sp macro="" textlink="">
      <xdr:nvSpPr>
        <xdr:cNvPr id="93" name="テキスト ボックス 92"/>
        <xdr:cNvSpPr txBox="1"/>
      </xdr:nvSpPr>
      <xdr:spPr>
        <a:xfrm>
          <a:off x="2844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4" name="円/楕円 93"/>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5" name="テキスト ボックス 94"/>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6" name="円/楕円 95"/>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147155</xdr:rowOff>
    </xdr:from>
    <xdr:ext cx="762000" cy="259045"/>
    <xdr:sp macro="" textlink="">
      <xdr:nvSpPr>
        <xdr:cNvPr id="97" name="テキスト ボックス 96"/>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前年度と比較して</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類似団体平均との比較では</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回っている。</a:t>
          </a:r>
        </a:p>
        <a:p>
          <a:r>
            <a:rPr lang="ja-JP" altLang="ja-JP" sz="1100">
              <a:solidFill>
                <a:schemeClr val="dk1"/>
              </a:solidFill>
              <a:effectLst/>
              <a:latin typeface="+mn-lt"/>
              <a:ea typeface="+mn-ea"/>
              <a:cs typeface="+mn-cs"/>
            </a:rPr>
            <a:t>　経常一般財源等の額では、前年度比では普通交付税で</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％、震災復興特別交付税で</a:t>
          </a:r>
          <a:r>
            <a:rPr lang="en-US" altLang="ja-JP" sz="1100">
              <a:solidFill>
                <a:schemeClr val="dk1"/>
              </a:solidFill>
              <a:effectLst/>
              <a:latin typeface="+mn-lt"/>
              <a:ea typeface="+mn-ea"/>
              <a:cs typeface="+mn-cs"/>
            </a:rPr>
            <a:t>93.4</a:t>
          </a:r>
          <a:r>
            <a:rPr lang="ja-JP" altLang="ja-JP" sz="1100">
              <a:solidFill>
                <a:schemeClr val="dk1"/>
              </a:solidFill>
              <a:effectLst/>
              <a:latin typeface="+mn-lt"/>
              <a:ea typeface="+mn-ea"/>
              <a:cs typeface="+mn-cs"/>
            </a:rPr>
            <a:t>％の減等により、全体で</a:t>
          </a:r>
          <a:r>
            <a:rPr lang="en-US" altLang="ja-JP" sz="1100">
              <a:solidFill>
                <a:schemeClr val="dk1"/>
              </a:solidFill>
              <a:effectLst/>
              <a:latin typeface="+mn-lt"/>
              <a:ea typeface="+mn-ea"/>
              <a:cs typeface="+mn-cs"/>
            </a:rPr>
            <a:t>12.3</a:t>
          </a:r>
          <a:r>
            <a:rPr lang="ja-JP" altLang="ja-JP" sz="1100">
              <a:solidFill>
                <a:schemeClr val="dk1"/>
              </a:solidFill>
              <a:effectLst/>
              <a:latin typeface="+mn-lt"/>
              <a:ea typeface="+mn-ea"/>
              <a:cs typeface="+mn-cs"/>
            </a:rPr>
            <a:t>％減となった。</a:t>
          </a:r>
        </a:p>
        <a:p>
          <a:r>
            <a:rPr lang="ja-JP" altLang="ja-JP" sz="1100">
              <a:solidFill>
                <a:schemeClr val="dk1"/>
              </a:solidFill>
              <a:effectLst/>
              <a:latin typeface="+mn-lt"/>
              <a:ea typeface="+mn-ea"/>
              <a:cs typeface="+mn-cs"/>
            </a:rPr>
            <a:t>　一方、経常経費充当一般財源等の額では、前年度比では人件費で</a:t>
          </a:r>
          <a:r>
            <a:rPr lang="en-US" altLang="ja-JP" sz="1100">
              <a:solidFill>
                <a:schemeClr val="dk1"/>
              </a:solidFill>
              <a:effectLst/>
              <a:latin typeface="+mn-lt"/>
              <a:ea typeface="+mn-ea"/>
              <a:cs typeface="+mn-cs"/>
            </a:rPr>
            <a:t>12.8</a:t>
          </a:r>
          <a:r>
            <a:rPr lang="ja-JP" altLang="ja-JP" sz="1100">
              <a:solidFill>
                <a:schemeClr val="dk1"/>
              </a:solidFill>
              <a:effectLst/>
              <a:latin typeface="+mn-lt"/>
              <a:ea typeface="+mn-ea"/>
              <a:cs typeface="+mn-cs"/>
            </a:rPr>
            <a:t>％の減、物件費で</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％の減、扶助費で</a:t>
          </a:r>
          <a:r>
            <a:rPr lang="en-US" altLang="ja-JP" sz="1100">
              <a:solidFill>
                <a:schemeClr val="dk1"/>
              </a:solidFill>
              <a:effectLst/>
              <a:latin typeface="+mn-lt"/>
              <a:ea typeface="+mn-ea"/>
              <a:cs typeface="+mn-cs"/>
            </a:rPr>
            <a:t>24.2</a:t>
          </a:r>
          <a:r>
            <a:rPr lang="ja-JP" altLang="ja-JP" sz="1100">
              <a:solidFill>
                <a:schemeClr val="dk1"/>
              </a:solidFill>
              <a:effectLst/>
              <a:latin typeface="+mn-lt"/>
              <a:ea typeface="+mn-ea"/>
              <a:cs typeface="+mn-cs"/>
            </a:rPr>
            <a:t>％の増、公債費で</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％の減、物件費</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の減等により、全体で</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％の減となった。</a:t>
          </a:r>
        </a:p>
        <a:p>
          <a:r>
            <a:rPr lang="ja-JP" altLang="ja-JP" sz="1100">
              <a:solidFill>
                <a:schemeClr val="dk1"/>
              </a:solidFill>
              <a:effectLst/>
              <a:latin typeface="+mn-lt"/>
              <a:ea typeface="+mn-ea"/>
              <a:cs typeface="+mn-cs"/>
            </a:rPr>
            <a:t>　悪化した主な要因は、経常経費</a:t>
          </a:r>
          <a:r>
            <a:rPr lang="ja-JP" altLang="en-US" sz="1100">
              <a:solidFill>
                <a:schemeClr val="dk1"/>
              </a:solidFill>
              <a:effectLst/>
              <a:latin typeface="+mn-lt"/>
              <a:ea typeface="+mn-ea"/>
              <a:cs typeface="+mn-cs"/>
            </a:rPr>
            <a:t>充当</a:t>
          </a:r>
          <a:r>
            <a:rPr lang="ja-JP" altLang="ja-JP" sz="1100">
              <a:solidFill>
                <a:schemeClr val="dk1"/>
              </a:solidFill>
              <a:effectLst/>
              <a:latin typeface="+mn-lt"/>
              <a:ea typeface="+mn-ea"/>
              <a:cs typeface="+mn-cs"/>
            </a:rPr>
            <a:t>一般財源等の減額より経常一般財源等の減額が大きかったため前年度比</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ポイントという結果となった。</a:t>
          </a:r>
        </a:p>
        <a:p>
          <a:r>
            <a:rPr lang="ja-JP" altLang="ja-JP" sz="1100">
              <a:solidFill>
                <a:schemeClr val="dk1"/>
              </a:solidFill>
              <a:effectLst/>
              <a:latin typeface="+mn-lt"/>
              <a:ea typeface="+mn-ea"/>
              <a:cs typeface="+mn-cs"/>
            </a:rPr>
            <a:t>　今後は経常経費の削減に努めるとともに、依存財源以外の経常一般財源等の収入増に努めていく。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148336</xdr:rowOff>
    </xdr:from>
    <xdr:to>
      <xdr:col>7</xdr:col>
      <xdr:colOff>152400</xdr:colOff>
      <xdr:row>62</xdr:row>
      <xdr:rowOff>29972</xdr:rowOff>
    </xdr:to>
    <xdr:cxnSp macro="">
      <xdr:nvCxnSpPr>
        <xdr:cNvPr id="130" name="直線コネクタ 129"/>
        <xdr:cNvCxnSpPr/>
      </xdr:nvCxnSpPr>
      <xdr:spPr>
        <a:xfrm>
          <a:off x="4114800" y="1060678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148336</xdr:rowOff>
    </xdr:from>
    <xdr:to>
      <xdr:col>6</xdr:col>
      <xdr:colOff>0</xdr:colOff>
      <xdr:row>62</xdr:row>
      <xdr:rowOff>78232</xdr:rowOff>
    </xdr:to>
    <xdr:cxnSp macro="">
      <xdr:nvCxnSpPr>
        <xdr:cNvPr id="133" name="直線コネクタ 132"/>
        <xdr:cNvCxnSpPr/>
      </xdr:nvCxnSpPr>
      <xdr:spPr>
        <a:xfrm flipV="1">
          <a:off x="3225800" y="1060678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62</xdr:row>
      <xdr:rowOff>78232</xdr:rowOff>
    </xdr:to>
    <xdr:cxnSp macro="">
      <xdr:nvCxnSpPr>
        <xdr:cNvPr id="136" name="直線コネクタ 135"/>
        <xdr:cNvCxnSpPr/>
      </xdr:nvCxnSpPr>
      <xdr:spPr>
        <a:xfrm>
          <a:off x="2336800" y="106888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8" name="テキスト ボックス 137"/>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109728</xdr:rowOff>
    </xdr:from>
    <xdr:to>
      <xdr:col>3</xdr:col>
      <xdr:colOff>279400</xdr:colOff>
      <xdr:row>62</xdr:row>
      <xdr:rowOff>58928</xdr:rowOff>
    </xdr:to>
    <xdr:cxnSp macro="">
      <xdr:nvCxnSpPr>
        <xdr:cNvPr id="139" name="直線コネクタ 138"/>
        <xdr:cNvCxnSpPr/>
      </xdr:nvCxnSpPr>
      <xdr:spPr>
        <a:xfrm>
          <a:off x="1447800" y="105681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113809</xdr:rowOff>
    </xdr:from>
    <xdr:ext cx="762000" cy="259045"/>
    <xdr:sp macro="" textlink="">
      <xdr:nvSpPr>
        <xdr:cNvPr id="141" name="テキスト ボックス 140"/>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43" name="テキスト ボックス 142"/>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150622</xdr:rowOff>
    </xdr:from>
    <xdr:to>
      <xdr:col>7</xdr:col>
      <xdr:colOff>203200</xdr:colOff>
      <xdr:row>62</xdr:row>
      <xdr:rowOff>80772</xdr:rowOff>
    </xdr:to>
    <xdr:sp macro="" textlink="">
      <xdr:nvSpPr>
        <xdr:cNvPr id="149" name="円/楕円 148"/>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167149</xdr:rowOff>
    </xdr:from>
    <xdr:ext cx="762000" cy="259045"/>
    <xdr:sp macro="" textlink="">
      <xdr:nvSpPr>
        <xdr:cNvPr id="150" name="財政構造の弾力性該当値テキスト"/>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97536</xdr:rowOff>
    </xdr:from>
    <xdr:to>
      <xdr:col>6</xdr:col>
      <xdr:colOff>50800</xdr:colOff>
      <xdr:row>62</xdr:row>
      <xdr:rowOff>27686</xdr:rowOff>
    </xdr:to>
    <xdr:sp macro="" textlink="">
      <xdr:nvSpPr>
        <xdr:cNvPr id="151" name="円/楕円 150"/>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37863</xdr:rowOff>
    </xdr:from>
    <xdr:ext cx="736600" cy="259045"/>
    <xdr:sp macro="" textlink="">
      <xdr:nvSpPr>
        <xdr:cNvPr id="152" name="テキスト ボックス 151"/>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27432</xdr:rowOff>
    </xdr:from>
    <xdr:to>
      <xdr:col>4</xdr:col>
      <xdr:colOff>533400</xdr:colOff>
      <xdr:row>62</xdr:row>
      <xdr:rowOff>129032</xdr:rowOff>
    </xdr:to>
    <xdr:sp macro="" textlink="">
      <xdr:nvSpPr>
        <xdr:cNvPr id="153" name="円/楕円 152"/>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139209</xdr:rowOff>
    </xdr:from>
    <xdr:ext cx="762000" cy="259045"/>
    <xdr:sp macro="" textlink="">
      <xdr:nvSpPr>
        <xdr:cNvPr id="154" name="テキスト ボックス 153"/>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8128</xdr:rowOff>
    </xdr:from>
    <xdr:to>
      <xdr:col>3</xdr:col>
      <xdr:colOff>330200</xdr:colOff>
      <xdr:row>62</xdr:row>
      <xdr:rowOff>109728</xdr:rowOff>
    </xdr:to>
    <xdr:sp macro="" textlink="">
      <xdr:nvSpPr>
        <xdr:cNvPr id="155" name="円/楕円 154"/>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119905</xdr:rowOff>
    </xdr:from>
    <xdr:ext cx="762000" cy="259045"/>
    <xdr:sp macro="" textlink="">
      <xdr:nvSpPr>
        <xdr:cNvPr id="156" name="テキスト ボックス 155"/>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57" name="円/楕円 156"/>
        <xdr:cNvSpPr/>
      </xdr:nvSpPr>
      <xdr:spPr>
        <a:xfrm>
          <a:off x="1397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58" name="テキスト ボックス 157"/>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[169,859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9,015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している。類似団体平均との比較では</a:t>
          </a:r>
          <a:r>
            <a:rPr kumimoji="1" lang="en-US" altLang="ja-JP" sz="1100">
              <a:solidFill>
                <a:schemeClr val="dk1"/>
              </a:solidFill>
              <a:effectLst/>
              <a:latin typeface="+mn-lt"/>
              <a:ea typeface="+mn-ea"/>
              <a:cs typeface="+mn-cs"/>
            </a:rPr>
            <a:t>99,627</a:t>
          </a:r>
          <a:r>
            <a:rPr kumimoji="1" lang="ja-JP" altLang="ja-JP" sz="1100">
              <a:solidFill>
                <a:schemeClr val="dk1"/>
              </a:solidFill>
              <a:effectLst/>
              <a:latin typeface="+mn-lt"/>
              <a:ea typeface="+mn-ea"/>
              <a:cs typeface="+mn-cs"/>
            </a:rPr>
            <a:t>円下回っている。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した主な要因は、公設の保育所・幼稚園を廃止したため、玉川村社会福祉会が運営する認定こども園へ職員を派遣したこと等によ</a:t>
          </a:r>
          <a:r>
            <a:rPr kumimoji="1" lang="ja-JP" altLang="en-US" sz="1100">
              <a:solidFill>
                <a:schemeClr val="dk1"/>
              </a:solidFill>
              <a:effectLst/>
              <a:latin typeface="+mn-lt"/>
              <a:ea typeface="+mn-ea"/>
              <a:cs typeface="+mn-cs"/>
            </a:rPr>
            <a:t>り人件費が減少し、基幹業務システム（マイナンバー）等に係る経費により物件費が減少</a:t>
          </a:r>
          <a:r>
            <a:rPr kumimoji="1" lang="ja-JP" altLang="ja-JP" sz="1100">
              <a:solidFill>
                <a:schemeClr val="dk1"/>
              </a:solidFill>
              <a:effectLst/>
              <a:latin typeface="+mn-lt"/>
              <a:ea typeface="+mn-ea"/>
              <a:cs typeface="+mn-cs"/>
            </a:rPr>
            <a:t>したためである。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今後も経費削減と自主財源の確保を図り健全な財政運営の維持に努める。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22716</xdr:rowOff>
    </xdr:from>
    <xdr:to>
      <xdr:col>7</xdr:col>
      <xdr:colOff>152400</xdr:colOff>
      <xdr:row>82</xdr:row>
      <xdr:rowOff>58972</xdr:rowOff>
    </xdr:to>
    <xdr:cxnSp macro="">
      <xdr:nvCxnSpPr>
        <xdr:cNvPr id="193" name="直線コネクタ 192"/>
        <xdr:cNvCxnSpPr/>
      </xdr:nvCxnSpPr>
      <xdr:spPr>
        <a:xfrm flipV="1">
          <a:off x="4114800" y="14081616"/>
          <a:ext cx="8382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25247</xdr:rowOff>
    </xdr:from>
    <xdr:to>
      <xdr:col>6</xdr:col>
      <xdr:colOff>0</xdr:colOff>
      <xdr:row>82</xdr:row>
      <xdr:rowOff>58972</xdr:rowOff>
    </xdr:to>
    <xdr:cxnSp macro="">
      <xdr:nvCxnSpPr>
        <xdr:cNvPr id="196" name="直線コネクタ 195"/>
        <xdr:cNvCxnSpPr/>
      </xdr:nvCxnSpPr>
      <xdr:spPr>
        <a:xfrm>
          <a:off x="3225800" y="14084147"/>
          <a:ext cx="889000" cy="3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164244</xdr:rowOff>
    </xdr:from>
    <xdr:to>
      <xdr:col>6</xdr:col>
      <xdr:colOff>50800</xdr:colOff>
      <xdr:row>83</xdr:row>
      <xdr:rowOff>94394</xdr:rowOff>
    </xdr:to>
    <xdr:sp macro="" textlink="">
      <xdr:nvSpPr>
        <xdr:cNvPr id="197" name="フローチャート : 判断 196"/>
        <xdr:cNvSpPr/>
      </xdr:nvSpPr>
      <xdr:spPr>
        <a:xfrm>
          <a:off x="4064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79171</xdr:rowOff>
    </xdr:from>
    <xdr:ext cx="736600" cy="259045"/>
    <xdr:sp macro="" textlink="">
      <xdr:nvSpPr>
        <xdr:cNvPr id="198" name="テキスト ボックス 197"/>
        <xdr:cNvSpPr txBox="1"/>
      </xdr:nvSpPr>
      <xdr:spPr>
        <a:xfrm>
          <a:off x="3733800" y="14309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25247</xdr:rowOff>
    </xdr:from>
    <xdr:to>
      <xdr:col>4</xdr:col>
      <xdr:colOff>482600</xdr:colOff>
      <xdr:row>82</xdr:row>
      <xdr:rowOff>41855</xdr:rowOff>
    </xdr:to>
    <xdr:cxnSp macro="">
      <xdr:nvCxnSpPr>
        <xdr:cNvPr id="199" name="直線コネクタ 198"/>
        <xdr:cNvCxnSpPr/>
      </xdr:nvCxnSpPr>
      <xdr:spPr>
        <a:xfrm flipV="1">
          <a:off x="2336800" y="14084147"/>
          <a:ext cx="889000" cy="1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5683</xdr:rowOff>
    </xdr:from>
    <xdr:to>
      <xdr:col>4</xdr:col>
      <xdr:colOff>533400</xdr:colOff>
      <xdr:row>83</xdr:row>
      <xdr:rowOff>107283</xdr:rowOff>
    </xdr:to>
    <xdr:sp macro="" textlink="">
      <xdr:nvSpPr>
        <xdr:cNvPr id="200" name="フローチャート : 判断 199"/>
        <xdr:cNvSpPr/>
      </xdr:nvSpPr>
      <xdr:spPr>
        <a:xfrm>
          <a:off x="31750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92060</xdr:rowOff>
    </xdr:from>
    <xdr:ext cx="762000" cy="259045"/>
    <xdr:sp macro="" textlink="">
      <xdr:nvSpPr>
        <xdr:cNvPr id="201" name="テキスト ボックス 200"/>
        <xdr:cNvSpPr txBox="1"/>
      </xdr:nvSpPr>
      <xdr:spPr>
        <a:xfrm>
          <a:off x="2844800" y="1432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168275</xdr:rowOff>
    </xdr:from>
    <xdr:to>
      <xdr:col>3</xdr:col>
      <xdr:colOff>279400</xdr:colOff>
      <xdr:row>82</xdr:row>
      <xdr:rowOff>41855</xdr:rowOff>
    </xdr:to>
    <xdr:cxnSp macro="">
      <xdr:nvCxnSpPr>
        <xdr:cNvPr id="202" name="直線コネクタ 201"/>
        <xdr:cNvCxnSpPr/>
      </xdr:nvCxnSpPr>
      <xdr:spPr>
        <a:xfrm>
          <a:off x="1447800" y="14055725"/>
          <a:ext cx="889000" cy="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126256</xdr:rowOff>
    </xdr:from>
    <xdr:to>
      <xdr:col>3</xdr:col>
      <xdr:colOff>330200</xdr:colOff>
      <xdr:row>83</xdr:row>
      <xdr:rowOff>56406</xdr:rowOff>
    </xdr:to>
    <xdr:sp macro="" textlink="">
      <xdr:nvSpPr>
        <xdr:cNvPr id="203" name="フローチャート : 判断 202"/>
        <xdr:cNvSpPr/>
      </xdr:nvSpPr>
      <xdr:spPr>
        <a:xfrm>
          <a:off x="2286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41183</xdr:rowOff>
    </xdr:from>
    <xdr:ext cx="762000" cy="259045"/>
    <xdr:sp macro="" textlink="">
      <xdr:nvSpPr>
        <xdr:cNvPr id="204" name="テキスト ボックス 203"/>
        <xdr:cNvSpPr txBox="1"/>
      </xdr:nvSpPr>
      <xdr:spPr>
        <a:xfrm>
          <a:off x="1955800" y="1427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107410</xdr:rowOff>
    </xdr:from>
    <xdr:to>
      <xdr:col>2</xdr:col>
      <xdr:colOff>127000</xdr:colOff>
      <xdr:row>83</xdr:row>
      <xdr:rowOff>37560</xdr:rowOff>
    </xdr:to>
    <xdr:sp macro="" textlink="">
      <xdr:nvSpPr>
        <xdr:cNvPr id="205" name="フローチャート : 判断 204"/>
        <xdr:cNvSpPr/>
      </xdr:nvSpPr>
      <xdr:spPr>
        <a:xfrm>
          <a:off x="1397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22337</xdr:rowOff>
    </xdr:from>
    <xdr:ext cx="762000" cy="259045"/>
    <xdr:sp macro="" textlink="">
      <xdr:nvSpPr>
        <xdr:cNvPr id="206" name="テキスト ボックス 205"/>
        <xdr:cNvSpPr txBox="1"/>
      </xdr:nvSpPr>
      <xdr:spPr>
        <a:xfrm>
          <a:off x="1066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143366</xdr:rowOff>
    </xdr:from>
    <xdr:to>
      <xdr:col>7</xdr:col>
      <xdr:colOff>203200</xdr:colOff>
      <xdr:row>82</xdr:row>
      <xdr:rowOff>73516</xdr:rowOff>
    </xdr:to>
    <xdr:sp macro="" textlink="">
      <xdr:nvSpPr>
        <xdr:cNvPr id="212" name="円/楕円 211"/>
        <xdr:cNvSpPr/>
      </xdr:nvSpPr>
      <xdr:spPr>
        <a:xfrm>
          <a:off x="4902200" y="140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159893</xdr:rowOff>
    </xdr:from>
    <xdr:ext cx="762000" cy="259045"/>
    <xdr:sp macro="" textlink="">
      <xdr:nvSpPr>
        <xdr:cNvPr id="213" name="人件費・物件費等の状況該当値テキスト"/>
        <xdr:cNvSpPr txBox="1"/>
      </xdr:nvSpPr>
      <xdr:spPr>
        <a:xfrm>
          <a:off x="5041900" y="138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169,859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8172</xdr:rowOff>
    </xdr:from>
    <xdr:to>
      <xdr:col>6</xdr:col>
      <xdr:colOff>50800</xdr:colOff>
      <xdr:row>82</xdr:row>
      <xdr:rowOff>109772</xdr:rowOff>
    </xdr:to>
    <xdr:sp macro="" textlink="">
      <xdr:nvSpPr>
        <xdr:cNvPr id="214" name="円/楕円 213"/>
        <xdr:cNvSpPr/>
      </xdr:nvSpPr>
      <xdr:spPr>
        <a:xfrm>
          <a:off x="4064000" y="140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119949</xdr:rowOff>
    </xdr:from>
    <xdr:ext cx="736600" cy="259045"/>
    <xdr:sp macro="" textlink="">
      <xdr:nvSpPr>
        <xdr:cNvPr id="215" name="テキスト ボックス 214"/>
        <xdr:cNvSpPr txBox="1"/>
      </xdr:nvSpPr>
      <xdr:spPr>
        <a:xfrm>
          <a:off x="3733800" y="1383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178,874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145897</xdr:rowOff>
    </xdr:from>
    <xdr:to>
      <xdr:col>4</xdr:col>
      <xdr:colOff>533400</xdr:colOff>
      <xdr:row>82</xdr:row>
      <xdr:rowOff>76047</xdr:rowOff>
    </xdr:to>
    <xdr:sp macro="" textlink="">
      <xdr:nvSpPr>
        <xdr:cNvPr id="216" name="円/楕円 215"/>
        <xdr:cNvSpPr/>
      </xdr:nvSpPr>
      <xdr:spPr>
        <a:xfrm>
          <a:off x="3175000" y="140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86224</xdr:rowOff>
    </xdr:from>
    <xdr:ext cx="762000" cy="259045"/>
    <xdr:sp macro="" textlink="">
      <xdr:nvSpPr>
        <xdr:cNvPr id="217" name="テキスト ボックス 216"/>
        <xdr:cNvSpPr txBox="1"/>
      </xdr:nvSpPr>
      <xdr:spPr>
        <a:xfrm>
          <a:off x="2844800" y="1380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170,488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162505</xdr:rowOff>
    </xdr:from>
    <xdr:to>
      <xdr:col>3</xdr:col>
      <xdr:colOff>330200</xdr:colOff>
      <xdr:row>82</xdr:row>
      <xdr:rowOff>92655</xdr:rowOff>
    </xdr:to>
    <xdr:sp macro="" textlink="">
      <xdr:nvSpPr>
        <xdr:cNvPr id="218" name="円/楕円 217"/>
        <xdr:cNvSpPr/>
      </xdr:nvSpPr>
      <xdr:spPr>
        <a:xfrm>
          <a:off x="2286000" y="140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102832</xdr:rowOff>
    </xdr:from>
    <xdr:ext cx="762000" cy="259045"/>
    <xdr:sp macro="" textlink="">
      <xdr:nvSpPr>
        <xdr:cNvPr id="219" name="テキスト ボックス 218"/>
        <xdr:cNvSpPr txBox="1"/>
      </xdr:nvSpPr>
      <xdr:spPr>
        <a:xfrm>
          <a:off x="1955800" y="1381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174,618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117475</xdr:rowOff>
    </xdr:from>
    <xdr:to>
      <xdr:col>2</xdr:col>
      <xdr:colOff>127000</xdr:colOff>
      <xdr:row>82</xdr:row>
      <xdr:rowOff>47625</xdr:rowOff>
    </xdr:to>
    <xdr:sp macro="" textlink="">
      <xdr:nvSpPr>
        <xdr:cNvPr id="220" name="円/楕円 219"/>
        <xdr:cNvSpPr/>
      </xdr:nvSpPr>
      <xdr:spPr>
        <a:xfrm>
          <a:off x="1397000" y="140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57802</xdr:rowOff>
    </xdr:from>
    <xdr:ext cx="762000" cy="259045"/>
    <xdr:sp macro="" textlink="">
      <xdr:nvSpPr>
        <xdr:cNvPr id="221" name="テキスト ボックス 220"/>
        <xdr:cNvSpPr txBox="1"/>
      </xdr:nvSpPr>
      <xdr:spPr>
        <a:xfrm>
          <a:off x="1066800" y="1377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ポイント増加し、類似団体比較との比較では</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年度より特殊勤務手当の全廃など、これまでも給与水準の適正化に取り組んでいるところであり、今後も人事院勧告及び福島県人事委員会勧告に準じた給与改定を行い、給与の適正化に努める。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133773</xdr:rowOff>
    </xdr:from>
    <xdr:to>
      <xdr:col>24</xdr:col>
      <xdr:colOff>558800</xdr:colOff>
      <xdr:row>87</xdr:row>
      <xdr:rowOff>99061</xdr:rowOff>
    </xdr:to>
    <xdr:cxnSp macro="">
      <xdr:nvCxnSpPr>
        <xdr:cNvPr id="255" name="直線コネクタ 254"/>
        <xdr:cNvCxnSpPr/>
      </xdr:nvCxnSpPr>
      <xdr:spPr>
        <a:xfrm>
          <a:off x="16179800" y="14878473"/>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69427</xdr:rowOff>
    </xdr:from>
    <xdr:to>
      <xdr:col>23</xdr:col>
      <xdr:colOff>406400</xdr:colOff>
      <xdr:row>86</xdr:row>
      <xdr:rowOff>133773</xdr:rowOff>
    </xdr:to>
    <xdr:cxnSp macro="">
      <xdr:nvCxnSpPr>
        <xdr:cNvPr id="258" name="直線コネクタ 257"/>
        <xdr:cNvCxnSpPr/>
      </xdr:nvCxnSpPr>
      <xdr:spPr>
        <a:xfrm>
          <a:off x="15290800" y="148141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59" name="フローチャート : 判断 258"/>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60" name="テキスト ボックス 259"/>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45296</xdr:rowOff>
    </xdr:from>
    <xdr:to>
      <xdr:col>22</xdr:col>
      <xdr:colOff>203200</xdr:colOff>
      <xdr:row>86</xdr:row>
      <xdr:rowOff>69427</xdr:rowOff>
    </xdr:to>
    <xdr:cxnSp macro="">
      <xdr:nvCxnSpPr>
        <xdr:cNvPr id="261" name="直線コネクタ 260"/>
        <xdr:cNvCxnSpPr/>
      </xdr:nvCxnSpPr>
      <xdr:spPr>
        <a:xfrm>
          <a:off x="14401800" y="1478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53339</xdr:rowOff>
    </xdr:from>
    <xdr:to>
      <xdr:col>22</xdr:col>
      <xdr:colOff>254000</xdr:colOff>
      <xdr:row>85</xdr:row>
      <xdr:rowOff>154939</xdr:rowOff>
    </xdr:to>
    <xdr:sp macro="" textlink="">
      <xdr:nvSpPr>
        <xdr:cNvPr id="262" name="フローチャート : 判断 261"/>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165116</xdr:rowOff>
    </xdr:from>
    <xdr:ext cx="762000" cy="259045"/>
    <xdr:sp macro="" textlink="">
      <xdr:nvSpPr>
        <xdr:cNvPr id="263" name="テキスト ボックス 262"/>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45296</xdr:rowOff>
    </xdr:from>
    <xdr:to>
      <xdr:col>21</xdr:col>
      <xdr:colOff>0</xdr:colOff>
      <xdr:row>89</xdr:row>
      <xdr:rowOff>134196</xdr:rowOff>
    </xdr:to>
    <xdr:cxnSp macro="">
      <xdr:nvCxnSpPr>
        <xdr:cNvPr id="264" name="直線コネクタ 263"/>
        <xdr:cNvCxnSpPr/>
      </xdr:nvCxnSpPr>
      <xdr:spPr>
        <a:xfrm flipV="1">
          <a:off x="13512800" y="14789996"/>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21166</xdr:rowOff>
    </xdr:from>
    <xdr:to>
      <xdr:col>21</xdr:col>
      <xdr:colOff>50800</xdr:colOff>
      <xdr:row>85</xdr:row>
      <xdr:rowOff>122766</xdr:rowOff>
    </xdr:to>
    <xdr:sp macro="" textlink="">
      <xdr:nvSpPr>
        <xdr:cNvPr id="265" name="フローチャート :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132943</xdr:rowOff>
    </xdr:from>
    <xdr:ext cx="762000" cy="259045"/>
    <xdr:sp macro="" textlink="">
      <xdr:nvSpPr>
        <xdr:cNvPr id="266" name="テキスト ボックス 265"/>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58438</xdr:rowOff>
    </xdr:from>
    <xdr:ext cx="762000" cy="259045"/>
    <xdr:sp macro="" textlink="">
      <xdr:nvSpPr>
        <xdr:cNvPr id="268" name="テキスト ボックス 267"/>
        <xdr:cNvSpPr txBox="1"/>
      </xdr:nvSpPr>
      <xdr:spPr>
        <a:xfrm>
          <a:off x="13131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48261</xdr:rowOff>
    </xdr:from>
    <xdr:to>
      <xdr:col>24</xdr:col>
      <xdr:colOff>609600</xdr:colOff>
      <xdr:row>87</xdr:row>
      <xdr:rowOff>149861</xdr:rowOff>
    </xdr:to>
    <xdr:sp macro="" textlink="">
      <xdr:nvSpPr>
        <xdr:cNvPr id="274" name="円/楕円 273"/>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20338</xdr:rowOff>
    </xdr:from>
    <xdr:ext cx="762000" cy="259045"/>
    <xdr:sp macro="" textlink="">
      <xdr:nvSpPr>
        <xdr:cNvPr id="275" name="給与水準   （国との比較）該当値テキスト"/>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82973</xdr:rowOff>
    </xdr:from>
    <xdr:to>
      <xdr:col>23</xdr:col>
      <xdr:colOff>457200</xdr:colOff>
      <xdr:row>87</xdr:row>
      <xdr:rowOff>13123</xdr:rowOff>
    </xdr:to>
    <xdr:sp macro="" textlink="">
      <xdr:nvSpPr>
        <xdr:cNvPr id="276" name="円/楕円 275"/>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169350</xdr:rowOff>
    </xdr:from>
    <xdr:ext cx="736600" cy="259045"/>
    <xdr:sp macro="" textlink="">
      <xdr:nvSpPr>
        <xdr:cNvPr id="277" name="テキスト ボックス 276"/>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18627</xdr:rowOff>
    </xdr:from>
    <xdr:to>
      <xdr:col>22</xdr:col>
      <xdr:colOff>254000</xdr:colOff>
      <xdr:row>86</xdr:row>
      <xdr:rowOff>120227</xdr:rowOff>
    </xdr:to>
    <xdr:sp macro="" textlink="">
      <xdr:nvSpPr>
        <xdr:cNvPr id="278" name="円/楕円 277"/>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105004</xdr:rowOff>
    </xdr:from>
    <xdr:ext cx="762000" cy="259045"/>
    <xdr:sp macro="" textlink="">
      <xdr:nvSpPr>
        <xdr:cNvPr id="279" name="テキスト ボックス 278"/>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165946</xdr:rowOff>
    </xdr:from>
    <xdr:to>
      <xdr:col>21</xdr:col>
      <xdr:colOff>50800</xdr:colOff>
      <xdr:row>86</xdr:row>
      <xdr:rowOff>96096</xdr:rowOff>
    </xdr:to>
    <xdr:sp macro="" textlink="">
      <xdr:nvSpPr>
        <xdr:cNvPr id="280" name="円/楕円 279"/>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80873</xdr:rowOff>
    </xdr:from>
    <xdr:ext cx="762000" cy="259045"/>
    <xdr:sp macro="" textlink="">
      <xdr:nvSpPr>
        <xdr:cNvPr id="281" name="テキスト ボックス 280"/>
        <xdr:cNvSpPr txBox="1"/>
      </xdr:nvSpPr>
      <xdr:spPr>
        <a:xfrm>
          <a:off x="14020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2" name="円/楕円 281"/>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3" name="テキスト ボックス 282"/>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人増加し、類似団体平均との比較では</a:t>
          </a:r>
          <a:r>
            <a:rPr kumimoji="1" lang="en-US" altLang="ja-JP" sz="1100">
              <a:solidFill>
                <a:schemeClr val="dk1"/>
              </a:solidFill>
              <a:effectLst/>
              <a:latin typeface="+mn-lt"/>
              <a:ea typeface="+mn-ea"/>
              <a:cs typeface="+mn-cs"/>
            </a:rPr>
            <a:t>6.24</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「玉川村定員適正化計画」に基づき、定員管理を行っているが、多様化する住民ニーズ、権限移譲や新たな制度等の対応が求められている。</a:t>
          </a:r>
          <a:endParaRPr lang="ja-JP" altLang="ja-JP" sz="1400">
            <a:effectLst/>
          </a:endParaRPr>
        </a:p>
        <a:p>
          <a:r>
            <a:rPr kumimoji="1" lang="ja-JP" altLang="ja-JP" sz="1100">
              <a:solidFill>
                <a:schemeClr val="dk1"/>
              </a:solidFill>
              <a:effectLst/>
              <a:latin typeface="+mn-lt"/>
              <a:ea typeface="+mn-ea"/>
              <a:cs typeface="+mn-cs"/>
            </a:rPr>
            <a:t>　今後も事務の効率化等を図りながら、定員管理の適正化に努める。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19494</xdr:rowOff>
    </xdr:from>
    <xdr:to>
      <xdr:col>24</xdr:col>
      <xdr:colOff>558800</xdr:colOff>
      <xdr:row>59</xdr:row>
      <xdr:rowOff>22511</xdr:rowOff>
    </xdr:to>
    <xdr:cxnSp macro="">
      <xdr:nvCxnSpPr>
        <xdr:cNvPr id="314" name="直線コネクタ 313"/>
        <xdr:cNvCxnSpPr/>
      </xdr:nvCxnSpPr>
      <xdr:spPr>
        <a:xfrm>
          <a:off x="16179800" y="10135044"/>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16478</xdr:rowOff>
    </xdr:from>
    <xdr:to>
      <xdr:col>23</xdr:col>
      <xdr:colOff>406400</xdr:colOff>
      <xdr:row>59</xdr:row>
      <xdr:rowOff>19494</xdr:rowOff>
    </xdr:to>
    <xdr:cxnSp macro="">
      <xdr:nvCxnSpPr>
        <xdr:cNvPr id="317" name="直線コネクタ 316"/>
        <xdr:cNvCxnSpPr/>
      </xdr:nvCxnSpPr>
      <xdr:spPr>
        <a:xfrm>
          <a:off x="15290800" y="10132028"/>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146653</xdr:rowOff>
    </xdr:from>
    <xdr:to>
      <xdr:col>23</xdr:col>
      <xdr:colOff>457200</xdr:colOff>
      <xdr:row>60</xdr:row>
      <xdr:rowOff>76803</xdr:rowOff>
    </xdr:to>
    <xdr:sp macro="" textlink="">
      <xdr:nvSpPr>
        <xdr:cNvPr id="318" name="フローチャート : 判断 317"/>
        <xdr:cNvSpPr/>
      </xdr:nvSpPr>
      <xdr:spPr>
        <a:xfrm>
          <a:off x="16129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61580</xdr:rowOff>
    </xdr:from>
    <xdr:ext cx="736600" cy="259045"/>
    <xdr:sp macro="" textlink="">
      <xdr:nvSpPr>
        <xdr:cNvPr id="319" name="テキスト ボックス 318"/>
        <xdr:cNvSpPr txBox="1"/>
      </xdr:nvSpPr>
      <xdr:spPr>
        <a:xfrm>
          <a:off x="15798800" y="10348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16478</xdr:rowOff>
    </xdr:from>
    <xdr:to>
      <xdr:col>22</xdr:col>
      <xdr:colOff>203200</xdr:colOff>
      <xdr:row>59</xdr:row>
      <xdr:rowOff>24320</xdr:rowOff>
    </xdr:to>
    <xdr:cxnSp macro="">
      <xdr:nvCxnSpPr>
        <xdr:cNvPr id="320" name="直線コネクタ 319"/>
        <xdr:cNvCxnSpPr/>
      </xdr:nvCxnSpPr>
      <xdr:spPr>
        <a:xfrm flipV="1">
          <a:off x="14401800" y="10132028"/>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158115</xdr:rowOff>
    </xdr:from>
    <xdr:to>
      <xdr:col>22</xdr:col>
      <xdr:colOff>254000</xdr:colOff>
      <xdr:row>60</xdr:row>
      <xdr:rowOff>88265</xdr:rowOff>
    </xdr:to>
    <xdr:sp macro="" textlink="">
      <xdr:nvSpPr>
        <xdr:cNvPr id="321" name="フローチャート : 判断 320"/>
        <xdr:cNvSpPr/>
      </xdr:nvSpPr>
      <xdr:spPr>
        <a:xfrm>
          <a:off x="15240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73042</xdr:rowOff>
    </xdr:from>
    <xdr:ext cx="762000" cy="259045"/>
    <xdr:sp macro="" textlink="">
      <xdr:nvSpPr>
        <xdr:cNvPr id="322" name="テキスト ボックス 321"/>
        <xdr:cNvSpPr txBox="1"/>
      </xdr:nvSpPr>
      <xdr:spPr>
        <a:xfrm>
          <a:off x="14909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13462</xdr:rowOff>
    </xdr:from>
    <xdr:to>
      <xdr:col>21</xdr:col>
      <xdr:colOff>0</xdr:colOff>
      <xdr:row>59</xdr:row>
      <xdr:rowOff>24320</xdr:rowOff>
    </xdr:to>
    <xdr:cxnSp macro="">
      <xdr:nvCxnSpPr>
        <xdr:cNvPr id="323" name="直線コネクタ 322"/>
        <xdr:cNvCxnSpPr/>
      </xdr:nvCxnSpPr>
      <xdr:spPr>
        <a:xfrm>
          <a:off x="13512800" y="10129012"/>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147256</xdr:rowOff>
    </xdr:from>
    <xdr:to>
      <xdr:col>21</xdr:col>
      <xdr:colOff>50800</xdr:colOff>
      <xdr:row>60</xdr:row>
      <xdr:rowOff>77406</xdr:rowOff>
    </xdr:to>
    <xdr:sp macro="" textlink="">
      <xdr:nvSpPr>
        <xdr:cNvPr id="324" name="フローチャート : 判断 323"/>
        <xdr:cNvSpPr/>
      </xdr:nvSpPr>
      <xdr:spPr>
        <a:xfrm>
          <a:off x="14351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62183</xdr:rowOff>
    </xdr:from>
    <xdr:ext cx="762000" cy="259045"/>
    <xdr:sp macro="" textlink="">
      <xdr:nvSpPr>
        <xdr:cNvPr id="325" name="テキスト ボックス 324"/>
        <xdr:cNvSpPr txBox="1"/>
      </xdr:nvSpPr>
      <xdr:spPr>
        <a:xfrm>
          <a:off x="14020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140621</xdr:rowOff>
    </xdr:from>
    <xdr:to>
      <xdr:col>19</xdr:col>
      <xdr:colOff>533400</xdr:colOff>
      <xdr:row>60</xdr:row>
      <xdr:rowOff>70771</xdr:rowOff>
    </xdr:to>
    <xdr:sp macro="" textlink="">
      <xdr:nvSpPr>
        <xdr:cNvPr id="326" name="フローチャート : 判断 325"/>
        <xdr:cNvSpPr/>
      </xdr:nvSpPr>
      <xdr:spPr>
        <a:xfrm>
          <a:off x="13462000" y="1025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55548</xdr:rowOff>
    </xdr:from>
    <xdr:ext cx="762000" cy="259045"/>
    <xdr:sp macro="" textlink="">
      <xdr:nvSpPr>
        <xdr:cNvPr id="327" name="テキスト ボックス 326"/>
        <xdr:cNvSpPr txBox="1"/>
      </xdr:nvSpPr>
      <xdr:spPr>
        <a:xfrm>
          <a:off x="13131800" y="1034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143161</xdr:rowOff>
    </xdr:from>
    <xdr:to>
      <xdr:col>24</xdr:col>
      <xdr:colOff>609600</xdr:colOff>
      <xdr:row>59</xdr:row>
      <xdr:rowOff>73311</xdr:rowOff>
    </xdr:to>
    <xdr:sp macro="" textlink="">
      <xdr:nvSpPr>
        <xdr:cNvPr id="333" name="円/楕円 332"/>
        <xdr:cNvSpPr/>
      </xdr:nvSpPr>
      <xdr:spPr>
        <a:xfrm>
          <a:off x="16967200" y="100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64438</xdr:rowOff>
    </xdr:from>
    <xdr:ext cx="762000" cy="259045"/>
    <xdr:sp macro="" textlink="">
      <xdr:nvSpPr>
        <xdr:cNvPr id="334" name="定員管理の状況該当値テキスト"/>
        <xdr:cNvSpPr txBox="1"/>
      </xdr:nvSpPr>
      <xdr:spPr>
        <a:xfrm>
          <a:off x="17106900" y="1000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140144</xdr:rowOff>
    </xdr:from>
    <xdr:to>
      <xdr:col>23</xdr:col>
      <xdr:colOff>457200</xdr:colOff>
      <xdr:row>59</xdr:row>
      <xdr:rowOff>70294</xdr:rowOff>
    </xdr:to>
    <xdr:sp macro="" textlink="">
      <xdr:nvSpPr>
        <xdr:cNvPr id="335" name="円/楕円 334"/>
        <xdr:cNvSpPr/>
      </xdr:nvSpPr>
      <xdr:spPr>
        <a:xfrm>
          <a:off x="16129000" y="100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80471</xdr:rowOff>
    </xdr:from>
    <xdr:ext cx="736600" cy="259045"/>
    <xdr:sp macro="" textlink="">
      <xdr:nvSpPr>
        <xdr:cNvPr id="336" name="テキスト ボックス 335"/>
        <xdr:cNvSpPr txBox="1"/>
      </xdr:nvSpPr>
      <xdr:spPr>
        <a:xfrm>
          <a:off x="15798800" y="985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137128</xdr:rowOff>
    </xdr:from>
    <xdr:to>
      <xdr:col>22</xdr:col>
      <xdr:colOff>254000</xdr:colOff>
      <xdr:row>59</xdr:row>
      <xdr:rowOff>67278</xdr:rowOff>
    </xdr:to>
    <xdr:sp macro="" textlink="">
      <xdr:nvSpPr>
        <xdr:cNvPr id="337" name="円/楕円 336"/>
        <xdr:cNvSpPr/>
      </xdr:nvSpPr>
      <xdr:spPr>
        <a:xfrm>
          <a:off x="15240000" y="100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77455</xdr:rowOff>
    </xdr:from>
    <xdr:ext cx="762000" cy="259045"/>
    <xdr:sp macro="" textlink="">
      <xdr:nvSpPr>
        <xdr:cNvPr id="338" name="テキスト ボックス 337"/>
        <xdr:cNvSpPr txBox="1"/>
      </xdr:nvSpPr>
      <xdr:spPr>
        <a:xfrm>
          <a:off x="14909800" y="985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144970</xdr:rowOff>
    </xdr:from>
    <xdr:to>
      <xdr:col>21</xdr:col>
      <xdr:colOff>50800</xdr:colOff>
      <xdr:row>59</xdr:row>
      <xdr:rowOff>75120</xdr:rowOff>
    </xdr:to>
    <xdr:sp macro="" textlink="">
      <xdr:nvSpPr>
        <xdr:cNvPr id="339" name="円/楕円 338"/>
        <xdr:cNvSpPr/>
      </xdr:nvSpPr>
      <xdr:spPr>
        <a:xfrm>
          <a:off x="14351000" y="100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85297</xdr:rowOff>
    </xdr:from>
    <xdr:ext cx="762000" cy="259045"/>
    <xdr:sp macro="" textlink="">
      <xdr:nvSpPr>
        <xdr:cNvPr id="340" name="テキスト ボックス 339"/>
        <xdr:cNvSpPr txBox="1"/>
      </xdr:nvSpPr>
      <xdr:spPr>
        <a:xfrm>
          <a:off x="14020800" y="985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41" name="円/楕円 340"/>
        <xdr:cNvSpPr/>
      </xdr:nvSpPr>
      <xdr:spPr>
        <a:xfrm>
          <a:off x="13462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74439</xdr:rowOff>
    </xdr:from>
    <xdr:ext cx="762000" cy="259045"/>
    <xdr:sp macro="" textlink="">
      <xdr:nvSpPr>
        <xdr:cNvPr id="342" name="テキスト ボックス 341"/>
        <xdr:cNvSpPr txBox="1"/>
      </xdr:nvSpPr>
      <xdr:spPr>
        <a:xfrm>
          <a:off x="13131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ポイント改善し、類似団体平均との比較では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改善した主な要因は、大きな地方債の発行がなく、着実に地方債の現在高、債務負担行為の負担額等が減少していることが上げられる。</a:t>
          </a:r>
          <a:endParaRPr lang="ja-JP" altLang="ja-JP" sz="1400">
            <a:effectLst/>
          </a:endParaRPr>
        </a:p>
        <a:p>
          <a:r>
            <a:rPr kumimoji="1" lang="ja-JP" altLang="ja-JP" sz="1100">
              <a:solidFill>
                <a:schemeClr val="dk1"/>
              </a:solidFill>
              <a:effectLst/>
              <a:latin typeface="+mn-lt"/>
              <a:ea typeface="+mn-ea"/>
              <a:cs typeface="+mn-cs"/>
            </a:rPr>
            <a:t>　年々改善傾向にあるが、今後も引き続き計画的な地方債の発行に努め、財政の健全化を図る。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109982</xdr:rowOff>
    </xdr:from>
    <xdr:to>
      <xdr:col>24</xdr:col>
      <xdr:colOff>558800</xdr:colOff>
      <xdr:row>41</xdr:row>
      <xdr:rowOff>158242</xdr:rowOff>
    </xdr:to>
    <xdr:cxnSp macro="">
      <xdr:nvCxnSpPr>
        <xdr:cNvPr id="373" name="直線コネクタ 372"/>
        <xdr:cNvCxnSpPr/>
      </xdr:nvCxnSpPr>
      <xdr:spPr>
        <a:xfrm flipV="1">
          <a:off x="16179800" y="71394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42</xdr:row>
      <xdr:rowOff>73660</xdr:rowOff>
    </xdr:to>
    <xdr:cxnSp macro="">
      <xdr:nvCxnSpPr>
        <xdr:cNvPr id="376" name="直線コネクタ 375"/>
        <xdr:cNvCxnSpPr/>
      </xdr:nvCxnSpPr>
      <xdr:spPr>
        <a:xfrm flipV="1">
          <a:off x="15290800" y="718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54356</xdr:rowOff>
    </xdr:from>
    <xdr:to>
      <xdr:col>23</xdr:col>
      <xdr:colOff>457200</xdr:colOff>
      <xdr:row>41</xdr:row>
      <xdr:rowOff>155956</xdr:rowOff>
    </xdr:to>
    <xdr:sp macro="" textlink="">
      <xdr:nvSpPr>
        <xdr:cNvPr id="377" name="フローチャート : 判断 376"/>
        <xdr:cNvSpPr/>
      </xdr:nvSpPr>
      <xdr:spPr>
        <a:xfrm>
          <a:off x="16129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166133</xdr:rowOff>
    </xdr:from>
    <xdr:ext cx="736600" cy="259045"/>
    <xdr:sp macro="" textlink="">
      <xdr:nvSpPr>
        <xdr:cNvPr id="378" name="テキスト ボックス 377"/>
        <xdr:cNvSpPr txBox="1"/>
      </xdr:nvSpPr>
      <xdr:spPr>
        <a:xfrm>
          <a:off x="15798800" y="685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165354</xdr:rowOff>
    </xdr:to>
    <xdr:cxnSp macro="">
      <xdr:nvCxnSpPr>
        <xdr:cNvPr id="379" name="直線コネクタ 378"/>
        <xdr:cNvCxnSpPr/>
      </xdr:nvCxnSpPr>
      <xdr:spPr>
        <a:xfrm flipV="1">
          <a:off x="14401800" y="727456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81" name="テキスト ボックス 380"/>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165354</xdr:rowOff>
    </xdr:from>
    <xdr:to>
      <xdr:col>21</xdr:col>
      <xdr:colOff>0</xdr:colOff>
      <xdr:row>43</xdr:row>
      <xdr:rowOff>32512</xdr:rowOff>
    </xdr:to>
    <xdr:cxnSp macro="">
      <xdr:nvCxnSpPr>
        <xdr:cNvPr id="382" name="直線コネクタ 381"/>
        <xdr:cNvCxnSpPr/>
      </xdr:nvCxnSpPr>
      <xdr:spPr>
        <a:xfrm flipV="1">
          <a:off x="13512800" y="736625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3" name="フローチャート : 判断 382"/>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84" name="テキスト ボックス 383"/>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8382</xdr:rowOff>
    </xdr:from>
    <xdr:to>
      <xdr:col>19</xdr:col>
      <xdr:colOff>533400</xdr:colOff>
      <xdr:row>42</xdr:row>
      <xdr:rowOff>109982</xdr:rowOff>
    </xdr:to>
    <xdr:sp macro="" textlink="">
      <xdr:nvSpPr>
        <xdr:cNvPr id="385" name="フローチャート : 判断 384"/>
        <xdr:cNvSpPr/>
      </xdr:nvSpPr>
      <xdr:spPr>
        <a:xfrm>
          <a:off x="13462000" y="720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120159</xdr:rowOff>
    </xdr:from>
    <xdr:ext cx="762000" cy="259045"/>
    <xdr:sp macro="" textlink="">
      <xdr:nvSpPr>
        <xdr:cNvPr id="386" name="テキスト ボックス 385"/>
        <xdr:cNvSpPr txBox="1"/>
      </xdr:nvSpPr>
      <xdr:spPr>
        <a:xfrm>
          <a:off x="13131800" y="697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92" name="円/楕円 391"/>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75709</xdr:rowOff>
    </xdr:from>
    <xdr:ext cx="762000" cy="259045"/>
    <xdr:sp macro="" textlink="">
      <xdr:nvSpPr>
        <xdr:cNvPr id="393" name="公債費負担の状況該当値テキスト"/>
        <xdr:cNvSpPr txBox="1"/>
      </xdr:nvSpPr>
      <xdr:spPr>
        <a:xfrm>
          <a:off x="171069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394" name="円/楕円 393"/>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95" name="テキスト ボックス 394"/>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396" name="円/楕円 395"/>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97" name="テキスト ボックス 39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114554</xdr:rowOff>
    </xdr:from>
    <xdr:to>
      <xdr:col>21</xdr:col>
      <xdr:colOff>50800</xdr:colOff>
      <xdr:row>43</xdr:row>
      <xdr:rowOff>44704</xdr:rowOff>
    </xdr:to>
    <xdr:sp macro="" textlink="">
      <xdr:nvSpPr>
        <xdr:cNvPr id="398" name="円/楕円 397"/>
        <xdr:cNvSpPr/>
      </xdr:nvSpPr>
      <xdr:spPr>
        <a:xfrm>
          <a:off x="14351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29481</xdr:rowOff>
    </xdr:from>
    <xdr:ext cx="762000" cy="259045"/>
    <xdr:sp macro="" textlink="">
      <xdr:nvSpPr>
        <xdr:cNvPr id="399" name="テキスト ボックス 398"/>
        <xdr:cNvSpPr txBox="1"/>
      </xdr:nvSpPr>
      <xdr:spPr>
        <a:xfrm>
          <a:off x="14020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153162</xdr:rowOff>
    </xdr:from>
    <xdr:to>
      <xdr:col>19</xdr:col>
      <xdr:colOff>533400</xdr:colOff>
      <xdr:row>43</xdr:row>
      <xdr:rowOff>83312</xdr:rowOff>
    </xdr:to>
    <xdr:sp macro="" textlink="">
      <xdr:nvSpPr>
        <xdr:cNvPr id="400" name="円/楕円 399"/>
        <xdr:cNvSpPr/>
      </xdr:nvSpPr>
      <xdr:spPr>
        <a:xfrm>
          <a:off x="13462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68089</xdr:rowOff>
    </xdr:from>
    <xdr:ext cx="762000" cy="259045"/>
    <xdr:sp macro="" textlink="">
      <xdr:nvSpPr>
        <xdr:cNvPr id="401" name="テキスト ボックス 400"/>
        <xdr:cNvSpPr txBox="1"/>
      </xdr:nvSpPr>
      <xdr:spPr>
        <a:xfrm>
          <a:off x="13131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ポイント改善し、類似団体平均との比較では</a:t>
          </a:r>
          <a:r>
            <a:rPr kumimoji="1" lang="en-US" altLang="ja-JP" sz="1100">
              <a:solidFill>
                <a:schemeClr val="dk1"/>
              </a:solidFill>
              <a:effectLst/>
              <a:latin typeface="+mn-lt"/>
              <a:ea typeface="+mn-ea"/>
              <a:cs typeface="+mn-cs"/>
            </a:rPr>
            <a:t>45.8</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改善した主な要因としては、近年は大きな地方債の発行はなく、地方債、債務負担行為の現在高が減少し、将来を見据えた計画的な目的基金への着実な積み増しを行い、充当可能財源等が増加したためである。</a:t>
          </a:r>
          <a:endParaRPr lang="ja-JP" altLang="ja-JP" sz="1400">
            <a:effectLst/>
          </a:endParaRPr>
        </a:p>
        <a:p>
          <a:r>
            <a:rPr kumimoji="1" lang="ja-JP" altLang="ja-JP" sz="1100">
              <a:solidFill>
                <a:schemeClr val="dk1"/>
              </a:solidFill>
              <a:effectLst/>
              <a:latin typeface="+mn-lt"/>
              <a:ea typeface="+mn-ea"/>
              <a:cs typeface="+mn-cs"/>
            </a:rPr>
            <a:t>　類似団体平均との比較では、高い水準にあるため、新規事業の実施等について慎重に検討するとともに、財源の確保等に努め、財政の健全化を図る。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167301</xdr:rowOff>
    </xdr:from>
    <xdr:to>
      <xdr:col>24</xdr:col>
      <xdr:colOff>558800</xdr:colOff>
      <xdr:row>16</xdr:row>
      <xdr:rowOff>114088</xdr:rowOff>
    </xdr:to>
    <xdr:cxnSp macro="">
      <xdr:nvCxnSpPr>
        <xdr:cNvPr id="435" name="直線コネクタ 434"/>
        <xdr:cNvCxnSpPr/>
      </xdr:nvCxnSpPr>
      <xdr:spPr>
        <a:xfrm flipV="1">
          <a:off x="16179800" y="2739051"/>
          <a:ext cx="8382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114088</xdr:rowOff>
    </xdr:from>
    <xdr:to>
      <xdr:col>23</xdr:col>
      <xdr:colOff>406400</xdr:colOff>
      <xdr:row>17</xdr:row>
      <xdr:rowOff>84201</xdr:rowOff>
    </xdr:to>
    <xdr:cxnSp macro="">
      <xdr:nvCxnSpPr>
        <xdr:cNvPr id="438" name="直線コネクタ 437"/>
        <xdr:cNvCxnSpPr/>
      </xdr:nvCxnSpPr>
      <xdr:spPr>
        <a:xfrm flipV="1">
          <a:off x="15290800" y="2857288"/>
          <a:ext cx="889000" cy="14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39" name="フローチャート : 判断 438"/>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0" name="テキスト ボックス 439"/>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107781</xdr:rowOff>
    </xdr:from>
    <xdr:to>
      <xdr:col>22</xdr:col>
      <xdr:colOff>203200</xdr:colOff>
      <xdr:row>17</xdr:row>
      <xdr:rowOff>84201</xdr:rowOff>
    </xdr:to>
    <xdr:cxnSp macro="">
      <xdr:nvCxnSpPr>
        <xdr:cNvPr id="441" name="直線コネクタ 440"/>
        <xdr:cNvCxnSpPr/>
      </xdr:nvCxnSpPr>
      <xdr:spPr>
        <a:xfrm>
          <a:off x="14401800" y="2679531"/>
          <a:ext cx="889000" cy="31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42" name="フローチャート : 判断 441"/>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3" name="テキスト ボックス 442"/>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107781</xdr:rowOff>
    </xdr:from>
    <xdr:to>
      <xdr:col>21</xdr:col>
      <xdr:colOff>0</xdr:colOff>
      <xdr:row>16</xdr:row>
      <xdr:rowOff>85132</xdr:rowOff>
    </xdr:to>
    <xdr:cxnSp macro="">
      <xdr:nvCxnSpPr>
        <xdr:cNvPr id="444" name="直線コネクタ 443"/>
        <xdr:cNvCxnSpPr/>
      </xdr:nvCxnSpPr>
      <xdr:spPr>
        <a:xfrm flipV="1">
          <a:off x="13512800" y="2679531"/>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45" name="フローチャート : 判断 444"/>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46" name="テキスト ボックス 445"/>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47" name="フローチャート : 判断 446"/>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48" name="テキスト ボックス 447"/>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116501</xdr:rowOff>
    </xdr:from>
    <xdr:to>
      <xdr:col>24</xdr:col>
      <xdr:colOff>609600</xdr:colOff>
      <xdr:row>16</xdr:row>
      <xdr:rowOff>46651</xdr:rowOff>
    </xdr:to>
    <xdr:sp macro="" textlink="">
      <xdr:nvSpPr>
        <xdr:cNvPr id="454" name="円/楕円 453"/>
        <xdr:cNvSpPr/>
      </xdr:nvSpPr>
      <xdr:spPr>
        <a:xfrm>
          <a:off x="16967200" y="26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88578</xdr:rowOff>
    </xdr:from>
    <xdr:ext cx="762000" cy="259045"/>
    <xdr:sp macro="" textlink="">
      <xdr:nvSpPr>
        <xdr:cNvPr id="455" name="将来負担の状況該当値テキスト"/>
        <xdr:cNvSpPr txBox="1"/>
      </xdr:nvSpPr>
      <xdr:spPr>
        <a:xfrm>
          <a:off x="17106900" y="266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63288</xdr:rowOff>
    </xdr:from>
    <xdr:to>
      <xdr:col>23</xdr:col>
      <xdr:colOff>457200</xdr:colOff>
      <xdr:row>16</xdr:row>
      <xdr:rowOff>164888</xdr:rowOff>
    </xdr:to>
    <xdr:sp macro="" textlink="">
      <xdr:nvSpPr>
        <xdr:cNvPr id="456" name="円/楕円 455"/>
        <xdr:cNvSpPr/>
      </xdr:nvSpPr>
      <xdr:spPr>
        <a:xfrm>
          <a:off x="161290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149665</xdr:rowOff>
    </xdr:from>
    <xdr:ext cx="736600" cy="259045"/>
    <xdr:sp macro="" textlink="">
      <xdr:nvSpPr>
        <xdr:cNvPr id="457" name="テキスト ボックス 456"/>
        <xdr:cNvSpPr txBox="1"/>
      </xdr:nvSpPr>
      <xdr:spPr>
        <a:xfrm>
          <a:off x="15798800" y="2892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33401</xdr:rowOff>
    </xdr:from>
    <xdr:to>
      <xdr:col>22</xdr:col>
      <xdr:colOff>254000</xdr:colOff>
      <xdr:row>17</xdr:row>
      <xdr:rowOff>135001</xdr:rowOff>
    </xdr:to>
    <xdr:sp macro="" textlink="">
      <xdr:nvSpPr>
        <xdr:cNvPr id="458" name="円/楕円 457"/>
        <xdr:cNvSpPr/>
      </xdr:nvSpPr>
      <xdr:spPr>
        <a:xfrm>
          <a:off x="152400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119778</xdr:rowOff>
    </xdr:from>
    <xdr:ext cx="762000" cy="259045"/>
    <xdr:sp macro="" textlink="">
      <xdr:nvSpPr>
        <xdr:cNvPr id="459" name="テキスト ボックス 458"/>
        <xdr:cNvSpPr txBox="1"/>
      </xdr:nvSpPr>
      <xdr:spPr>
        <a:xfrm>
          <a:off x="14909800" y="303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56981</xdr:rowOff>
    </xdr:from>
    <xdr:to>
      <xdr:col>21</xdr:col>
      <xdr:colOff>50800</xdr:colOff>
      <xdr:row>15</xdr:row>
      <xdr:rowOff>158581</xdr:rowOff>
    </xdr:to>
    <xdr:sp macro="" textlink="">
      <xdr:nvSpPr>
        <xdr:cNvPr id="460" name="円/楕円 459"/>
        <xdr:cNvSpPr/>
      </xdr:nvSpPr>
      <xdr:spPr>
        <a:xfrm>
          <a:off x="14351000" y="26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143358</xdr:rowOff>
    </xdr:from>
    <xdr:ext cx="762000" cy="259045"/>
    <xdr:sp macro="" textlink="">
      <xdr:nvSpPr>
        <xdr:cNvPr id="461" name="テキスト ボックス 460"/>
        <xdr:cNvSpPr txBox="1"/>
      </xdr:nvSpPr>
      <xdr:spPr>
        <a:xfrm>
          <a:off x="14020800" y="2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34332</xdr:rowOff>
    </xdr:from>
    <xdr:to>
      <xdr:col>19</xdr:col>
      <xdr:colOff>533400</xdr:colOff>
      <xdr:row>16</xdr:row>
      <xdr:rowOff>135932</xdr:rowOff>
    </xdr:to>
    <xdr:sp macro="" textlink="">
      <xdr:nvSpPr>
        <xdr:cNvPr id="462" name="円/楕円 461"/>
        <xdr:cNvSpPr/>
      </xdr:nvSpPr>
      <xdr:spPr>
        <a:xfrm>
          <a:off x="13462000" y="27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120709</xdr:rowOff>
    </xdr:from>
    <xdr:ext cx="762000" cy="259045"/>
    <xdr:sp macro="" textlink="">
      <xdr:nvSpPr>
        <xdr:cNvPr id="463" name="テキスト ボックス 462"/>
        <xdr:cNvSpPr txBox="1"/>
      </xdr:nvSpPr>
      <xdr:spPr>
        <a:xfrm>
          <a:off x="13131800" y="286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6,919
6,862
46.67
3,902,050
3,730,570
144,680
2,430,703
3,575,379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ポイント改善し、類似団体平均との比較では</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改善した主な要因は、</a:t>
          </a:r>
          <a:r>
            <a:rPr kumimoji="1" lang="ja-JP" altLang="en-US" sz="1100">
              <a:solidFill>
                <a:schemeClr val="dk1"/>
              </a:solidFill>
              <a:effectLst/>
              <a:latin typeface="+mn-lt"/>
              <a:ea typeface="+mn-ea"/>
              <a:cs typeface="+mn-cs"/>
            </a:rPr>
            <a:t>公設の保育所・幼稚園を廃止したため、玉川村社会福祉会が運営する認定こども園へ</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派遣</a:t>
          </a:r>
          <a:r>
            <a:rPr kumimoji="1" lang="ja-JP" altLang="en-US" sz="1100">
              <a:solidFill>
                <a:schemeClr val="dk1"/>
              </a:solidFill>
              <a:effectLst/>
              <a:latin typeface="+mn-lt"/>
              <a:ea typeface="+mn-ea"/>
              <a:cs typeface="+mn-cs"/>
            </a:rPr>
            <a:t>したこと</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充当した一般財税が</a:t>
          </a:r>
          <a:r>
            <a:rPr kumimoji="1" lang="ja-JP" altLang="ja-JP" sz="1100">
              <a:solidFill>
                <a:schemeClr val="dk1"/>
              </a:solidFill>
              <a:effectLst/>
              <a:latin typeface="+mn-lt"/>
              <a:ea typeface="+mn-ea"/>
              <a:cs typeface="+mn-cs"/>
            </a:rPr>
            <a:t>減少したためである。</a:t>
          </a:r>
          <a:endParaRPr lang="ja-JP" altLang="ja-JP" sz="1400">
            <a:effectLst/>
          </a:endParaRPr>
        </a:p>
        <a:p>
          <a:r>
            <a:rPr kumimoji="1" lang="ja-JP" altLang="ja-JP" sz="1100">
              <a:solidFill>
                <a:schemeClr val="dk1"/>
              </a:solidFill>
              <a:effectLst/>
              <a:latin typeface="+mn-lt"/>
              <a:ea typeface="+mn-ea"/>
              <a:cs typeface="+mn-cs"/>
            </a:rPr>
            <a:t>　今後も定員管理の適正化及び給与水準の適正化を図り、人件費総額の抑制に努める。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67564</xdr:rowOff>
    </xdr:from>
    <xdr:to>
      <xdr:col>7</xdr:col>
      <xdr:colOff>15875</xdr:colOff>
      <xdr:row>36</xdr:row>
      <xdr:rowOff>154432</xdr:rowOff>
    </xdr:to>
    <xdr:cxnSp macro="">
      <xdr:nvCxnSpPr>
        <xdr:cNvPr id="64" name="直線コネクタ 63"/>
        <xdr:cNvCxnSpPr/>
      </xdr:nvCxnSpPr>
      <xdr:spPr>
        <a:xfrm flipV="1">
          <a:off x="3987800" y="62397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154432</xdr:rowOff>
    </xdr:from>
    <xdr:to>
      <xdr:col>5</xdr:col>
      <xdr:colOff>549275</xdr:colOff>
      <xdr:row>37</xdr:row>
      <xdr:rowOff>14986</xdr:rowOff>
    </xdr:to>
    <xdr:cxnSp macro="">
      <xdr:nvCxnSpPr>
        <xdr:cNvPr id="67" name="直線コネクタ 66"/>
        <xdr:cNvCxnSpPr/>
      </xdr:nvCxnSpPr>
      <xdr:spPr>
        <a:xfrm flipV="1">
          <a:off x="3098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145288</xdr:rowOff>
    </xdr:from>
    <xdr:to>
      <xdr:col>4</xdr:col>
      <xdr:colOff>346075</xdr:colOff>
      <xdr:row>37</xdr:row>
      <xdr:rowOff>14986</xdr:rowOff>
    </xdr:to>
    <xdr:cxnSp macro="">
      <xdr:nvCxnSpPr>
        <xdr:cNvPr id="70" name="直線コネクタ 69"/>
        <xdr:cNvCxnSpPr/>
      </xdr:nvCxnSpPr>
      <xdr:spPr>
        <a:xfrm>
          <a:off x="2209800" y="63174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145288</xdr:rowOff>
    </xdr:from>
    <xdr:to>
      <xdr:col>3</xdr:col>
      <xdr:colOff>142875</xdr:colOff>
      <xdr:row>36</xdr:row>
      <xdr:rowOff>145288</xdr:rowOff>
    </xdr:to>
    <xdr:cxnSp macro="">
      <xdr:nvCxnSpPr>
        <xdr:cNvPr id="73" name="直線コネクタ 72"/>
        <xdr:cNvCxnSpPr/>
      </xdr:nvCxnSpPr>
      <xdr:spPr>
        <a:xfrm>
          <a:off x="1320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135636</xdr:rowOff>
    </xdr:from>
    <xdr:to>
      <xdr:col>3</xdr:col>
      <xdr:colOff>193675</xdr:colOff>
      <xdr:row>37</xdr:row>
      <xdr:rowOff>65786</xdr:rowOff>
    </xdr:to>
    <xdr:sp macro="" textlink="">
      <xdr:nvSpPr>
        <xdr:cNvPr id="74" name="フローチャート :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149352</xdr:rowOff>
    </xdr:from>
    <xdr:to>
      <xdr:col>1</xdr:col>
      <xdr:colOff>676275</xdr:colOff>
      <xdr:row>37</xdr:row>
      <xdr:rowOff>79502</xdr:rowOff>
    </xdr:to>
    <xdr:sp macro="" textlink="">
      <xdr:nvSpPr>
        <xdr:cNvPr id="76" name="フローチャート : 判断 75"/>
        <xdr:cNvSpPr/>
      </xdr:nvSpPr>
      <xdr:spPr>
        <a:xfrm>
          <a:off x="1270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64279</xdr:rowOff>
    </xdr:from>
    <xdr:ext cx="762000" cy="259045"/>
    <xdr:sp macro="" textlink="">
      <xdr:nvSpPr>
        <xdr:cNvPr id="77" name="テキスト ボックス 76"/>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16764</xdr:rowOff>
    </xdr:from>
    <xdr:to>
      <xdr:col>7</xdr:col>
      <xdr:colOff>66675</xdr:colOff>
      <xdr:row>36</xdr:row>
      <xdr:rowOff>118364</xdr:rowOff>
    </xdr:to>
    <xdr:sp macro="" textlink="">
      <xdr:nvSpPr>
        <xdr:cNvPr id="83" name="円/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103632</xdr:rowOff>
    </xdr:from>
    <xdr:to>
      <xdr:col>5</xdr:col>
      <xdr:colOff>600075</xdr:colOff>
      <xdr:row>37</xdr:row>
      <xdr:rowOff>33782</xdr:rowOff>
    </xdr:to>
    <xdr:sp macro="" textlink="">
      <xdr:nvSpPr>
        <xdr:cNvPr id="85" name="円/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86" name="テキスト ボックス 85"/>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135636</xdr:rowOff>
    </xdr:from>
    <xdr:to>
      <xdr:col>4</xdr:col>
      <xdr:colOff>396875</xdr:colOff>
      <xdr:row>37</xdr:row>
      <xdr:rowOff>65786</xdr:rowOff>
    </xdr:to>
    <xdr:sp macro="" textlink="">
      <xdr:nvSpPr>
        <xdr:cNvPr id="87" name="円/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88" name="テキスト ボックス 87"/>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94488</xdr:rowOff>
    </xdr:from>
    <xdr:to>
      <xdr:col>3</xdr:col>
      <xdr:colOff>193675</xdr:colOff>
      <xdr:row>37</xdr:row>
      <xdr:rowOff>24638</xdr:rowOff>
    </xdr:to>
    <xdr:sp macro="" textlink="">
      <xdr:nvSpPr>
        <xdr:cNvPr id="89" name="円/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91" name="円/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し、類似団体平均との比較では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した主な要因は、基幹業務システム</a:t>
          </a:r>
          <a:r>
            <a:rPr kumimoji="1" lang="ja-JP" altLang="en-US" sz="1100">
              <a:solidFill>
                <a:schemeClr val="dk1"/>
              </a:solidFill>
              <a:effectLst/>
              <a:latin typeface="+mn-lt"/>
              <a:ea typeface="+mn-ea"/>
              <a:cs typeface="+mn-cs"/>
            </a:rPr>
            <a:t>（マイナンバー）</a:t>
          </a:r>
          <a:r>
            <a:rPr kumimoji="1" lang="ja-JP" altLang="ja-JP" sz="1100">
              <a:solidFill>
                <a:schemeClr val="dk1"/>
              </a:solidFill>
              <a:effectLst/>
              <a:latin typeface="+mn-lt"/>
              <a:ea typeface="+mn-ea"/>
              <a:cs typeface="+mn-cs"/>
            </a:rPr>
            <a:t>等に係る経費が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したためである。</a:t>
          </a:r>
          <a:endParaRPr lang="ja-JP" altLang="ja-JP" sz="1400">
            <a:effectLst/>
          </a:endParaRPr>
        </a:p>
        <a:p>
          <a:r>
            <a:rPr kumimoji="1" lang="ja-JP" altLang="ja-JP" sz="1100">
              <a:solidFill>
                <a:schemeClr val="dk1"/>
              </a:solidFill>
              <a:effectLst/>
              <a:latin typeface="+mn-lt"/>
              <a:ea typeface="+mn-ea"/>
              <a:cs typeface="+mn-cs"/>
            </a:rPr>
            <a:t>　今後も引き続き経費削減等に努め、財政の健全化を図る。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62230</xdr:rowOff>
    </xdr:to>
    <xdr:cxnSp macro="">
      <xdr:nvCxnSpPr>
        <xdr:cNvPr id="125" name="直線コネクタ 124"/>
        <xdr:cNvCxnSpPr/>
      </xdr:nvCxnSpPr>
      <xdr:spPr>
        <a:xfrm flipV="1">
          <a:off x="15671800" y="2946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17</xdr:row>
      <xdr:rowOff>62230</xdr:rowOff>
    </xdr:to>
    <xdr:cxnSp macro="">
      <xdr:nvCxnSpPr>
        <xdr:cNvPr id="128" name="直線コネクタ 127"/>
        <xdr:cNvCxnSpPr/>
      </xdr:nvCxnSpPr>
      <xdr:spPr>
        <a:xfrm>
          <a:off x="14782800" y="2862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9" name="フローチャート : 判断 128"/>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30" name="テキスト ボックス 129"/>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119380</xdr:rowOff>
    </xdr:to>
    <xdr:cxnSp macro="">
      <xdr:nvCxnSpPr>
        <xdr:cNvPr id="131" name="直線コネクタ 130"/>
        <xdr:cNvCxnSpPr/>
      </xdr:nvCxnSpPr>
      <xdr:spPr>
        <a:xfrm>
          <a:off x="13893800" y="2755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2" name="フローチャート :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3" name="テキスト ボックス 13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77470</xdr:rowOff>
    </xdr:from>
    <xdr:to>
      <xdr:col>20</xdr:col>
      <xdr:colOff>158750</xdr:colOff>
      <xdr:row>16</xdr:row>
      <xdr:rowOff>12700</xdr:rowOff>
    </xdr:to>
    <xdr:cxnSp macro="">
      <xdr:nvCxnSpPr>
        <xdr:cNvPr id="134" name="直線コネクタ 133"/>
        <xdr:cNvCxnSpPr/>
      </xdr:nvCxnSpPr>
      <xdr:spPr>
        <a:xfrm>
          <a:off x="13004800" y="2649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7" name="フローチャート : 判断 136"/>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38" name="テキスト ボックス 137"/>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4" name="円/楕円 143"/>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5"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xdr:rowOff>
    </xdr:from>
    <xdr:to>
      <xdr:col>22</xdr:col>
      <xdr:colOff>615950</xdr:colOff>
      <xdr:row>17</xdr:row>
      <xdr:rowOff>113030</xdr:rowOff>
    </xdr:to>
    <xdr:sp macro="" textlink="">
      <xdr:nvSpPr>
        <xdr:cNvPr id="146" name="円/楕円 145"/>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47" name="テキスト ボックス 146"/>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48" name="円/楕円 147"/>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154957</xdr:rowOff>
    </xdr:from>
    <xdr:ext cx="762000" cy="259045"/>
    <xdr:sp macro="" textlink="">
      <xdr:nvSpPr>
        <xdr:cNvPr id="149" name="テキスト ボックス 148"/>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0" name="円/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1" name="テキスト ボックス 150"/>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26670</xdr:rowOff>
    </xdr:from>
    <xdr:to>
      <xdr:col>19</xdr:col>
      <xdr:colOff>6350</xdr:colOff>
      <xdr:row>15</xdr:row>
      <xdr:rowOff>128270</xdr:rowOff>
    </xdr:to>
    <xdr:sp macro="" textlink="">
      <xdr:nvSpPr>
        <xdr:cNvPr id="152" name="円/楕円 151"/>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138447</xdr:rowOff>
    </xdr:from>
    <xdr:ext cx="762000" cy="259045"/>
    <xdr:sp macro="" textlink="">
      <xdr:nvSpPr>
        <xdr:cNvPr id="153" name="テキスト ボックス 152"/>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ﾎﾟｲﾝﾄ増加し、類似団体平均との比較では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増加した主な要因は、</a:t>
          </a:r>
          <a:r>
            <a:rPr kumimoji="1" lang="ja-JP" altLang="en-US" sz="1100">
              <a:solidFill>
                <a:schemeClr val="dk1"/>
              </a:solidFill>
              <a:effectLst/>
              <a:latin typeface="+mn-lt"/>
              <a:ea typeface="+mn-ea"/>
              <a:cs typeface="+mn-cs"/>
            </a:rPr>
            <a:t>低所得の高齢者向け給付金、低所得の障害、遺族基礎年金受給者向け給付金、経済対策臨時福祉給付金、子どものための教育・保育給付等が増加したた</a:t>
          </a:r>
          <a:r>
            <a:rPr kumimoji="1" lang="ja-JP" altLang="ja-JP" sz="1100">
              <a:solidFill>
                <a:schemeClr val="dk1"/>
              </a:solidFill>
              <a:effectLst/>
              <a:latin typeface="+mn-lt"/>
              <a:ea typeface="+mn-ea"/>
              <a:cs typeface="+mn-cs"/>
            </a:rPr>
            <a:t>めである。</a:t>
          </a:r>
          <a:endParaRPr lang="ja-JP" altLang="ja-JP" sz="1400">
            <a:effectLst/>
          </a:endParaRPr>
        </a:p>
        <a:p>
          <a:r>
            <a:rPr kumimoji="1" lang="ja-JP" altLang="ja-JP" sz="1100">
              <a:solidFill>
                <a:schemeClr val="dk1"/>
              </a:solidFill>
              <a:effectLst/>
              <a:latin typeface="+mn-lt"/>
              <a:ea typeface="+mn-ea"/>
              <a:cs typeface="+mn-cs"/>
            </a:rPr>
            <a:t>　今後も引き続き各種手当の見直し等をし、経費削減に努め、財政の健全化を図る。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58</xdr:row>
      <xdr:rowOff>78015</xdr:rowOff>
    </xdr:to>
    <xdr:cxnSp macro="">
      <xdr:nvCxnSpPr>
        <xdr:cNvPr id="187" name="直線コネクタ 186"/>
        <xdr:cNvCxnSpPr/>
      </xdr:nvCxnSpPr>
      <xdr:spPr>
        <a:xfrm>
          <a:off x="3987800" y="979351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20865</xdr:rowOff>
    </xdr:to>
    <xdr:cxnSp macro="">
      <xdr:nvCxnSpPr>
        <xdr:cNvPr id="190" name="直線コネクタ 189"/>
        <xdr:cNvCxnSpPr/>
      </xdr:nvCxnSpPr>
      <xdr:spPr>
        <a:xfrm>
          <a:off x="3098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59872</xdr:rowOff>
    </xdr:from>
    <xdr:to>
      <xdr:col>5</xdr:col>
      <xdr:colOff>600075</xdr:colOff>
      <xdr:row>56</xdr:row>
      <xdr:rowOff>161472</xdr:rowOff>
    </xdr:to>
    <xdr:sp macro="" textlink="">
      <xdr:nvSpPr>
        <xdr:cNvPr id="191" name="フローチャート : 判断 190"/>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199</xdr:rowOff>
    </xdr:from>
    <xdr:ext cx="736600" cy="259045"/>
    <xdr:sp macro="" textlink="">
      <xdr:nvSpPr>
        <xdr:cNvPr id="192" name="テキスト ボックス 191"/>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127000</xdr:rowOff>
    </xdr:to>
    <xdr:cxnSp macro="">
      <xdr:nvCxnSpPr>
        <xdr:cNvPr id="193" name="直線コネクタ 192"/>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59872</xdr:rowOff>
    </xdr:from>
    <xdr:to>
      <xdr:col>4</xdr:col>
      <xdr:colOff>396875</xdr:colOff>
      <xdr:row>56</xdr:row>
      <xdr:rowOff>161472</xdr:rowOff>
    </xdr:to>
    <xdr:sp macro="" textlink="">
      <xdr:nvSpPr>
        <xdr:cNvPr id="194" name="フローチャート : 判断 193"/>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199</xdr:rowOff>
    </xdr:from>
    <xdr:ext cx="762000" cy="259045"/>
    <xdr:sp macro="" textlink="">
      <xdr:nvSpPr>
        <xdr:cNvPr id="195" name="テキスト ボックス 194"/>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159657</xdr:rowOff>
    </xdr:to>
    <xdr:cxnSp macro="">
      <xdr:nvCxnSpPr>
        <xdr:cNvPr id="196" name="直線コネクタ 195"/>
        <xdr:cNvCxnSpPr/>
      </xdr:nvCxnSpPr>
      <xdr:spPr>
        <a:xfrm flipV="1">
          <a:off x="1320800" y="9728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7" name="フローチャート : 判断 196"/>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8" name="テキスト ボックス 197"/>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9" name="フローチャート : 判断 198"/>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200" name="テキスト ボックス 199"/>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27215</xdr:rowOff>
    </xdr:from>
    <xdr:to>
      <xdr:col>7</xdr:col>
      <xdr:colOff>66675</xdr:colOff>
      <xdr:row>58</xdr:row>
      <xdr:rowOff>128815</xdr:rowOff>
    </xdr:to>
    <xdr:sp macro="" textlink="">
      <xdr:nvSpPr>
        <xdr:cNvPr id="206" name="円/楕円 205"/>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170742</xdr:rowOff>
    </xdr:from>
    <xdr:ext cx="762000" cy="259045"/>
    <xdr:sp macro="" textlink="">
      <xdr:nvSpPr>
        <xdr:cNvPr id="207"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08" name="円/楕円 207"/>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09" name="テキスト ボックス 208"/>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0" name="円/楕円 209"/>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1" name="テキスト ボックス 210"/>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2" name="円/楕円 21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3" name="テキスト ボックス 212"/>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214" name="円/楕円 213"/>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15" name="テキスト ボックス 214"/>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し、類似団体平均との比較では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学校等建設基金積立金、公共施設等整備基金積立金等の増加によるもの</a:t>
          </a:r>
          <a:r>
            <a:rPr kumimoji="1" lang="ja-JP" altLang="ja-JP" sz="110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今後も引き続き経費削減等に努め、財政の健全化を図る。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35560</xdr:rowOff>
    </xdr:from>
    <xdr:to>
      <xdr:col>24</xdr:col>
      <xdr:colOff>31750</xdr:colOff>
      <xdr:row>57</xdr:row>
      <xdr:rowOff>98425</xdr:rowOff>
    </xdr:to>
    <xdr:cxnSp macro="">
      <xdr:nvCxnSpPr>
        <xdr:cNvPr id="243" name="直線コネクタ 242"/>
        <xdr:cNvCxnSpPr/>
      </xdr:nvCxnSpPr>
      <xdr:spPr>
        <a:xfrm>
          <a:off x="15671800" y="98082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35560</xdr:rowOff>
    </xdr:from>
    <xdr:to>
      <xdr:col>22</xdr:col>
      <xdr:colOff>565150</xdr:colOff>
      <xdr:row>57</xdr:row>
      <xdr:rowOff>132715</xdr:rowOff>
    </xdr:to>
    <xdr:cxnSp macro="">
      <xdr:nvCxnSpPr>
        <xdr:cNvPr id="246" name="直線コネクタ 245"/>
        <xdr:cNvCxnSpPr/>
      </xdr:nvCxnSpPr>
      <xdr:spPr>
        <a:xfrm flipV="1">
          <a:off x="14782800" y="980821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76200</xdr:rowOff>
    </xdr:from>
    <xdr:to>
      <xdr:col>22</xdr:col>
      <xdr:colOff>615950</xdr:colOff>
      <xdr:row>59</xdr:row>
      <xdr:rowOff>6350</xdr:rowOff>
    </xdr:to>
    <xdr:sp macro="" textlink="">
      <xdr:nvSpPr>
        <xdr:cNvPr id="247" name="フローチャート : 判断 246"/>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48" name="テキスト ボックス 247"/>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104140</xdr:rowOff>
    </xdr:from>
    <xdr:to>
      <xdr:col>21</xdr:col>
      <xdr:colOff>361950</xdr:colOff>
      <xdr:row>57</xdr:row>
      <xdr:rowOff>132715</xdr:rowOff>
    </xdr:to>
    <xdr:cxnSp macro="">
      <xdr:nvCxnSpPr>
        <xdr:cNvPr id="249" name="直線コネクタ 248"/>
        <xdr:cNvCxnSpPr/>
      </xdr:nvCxnSpPr>
      <xdr:spPr>
        <a:xfrm>
          <a:off x="13893800" y="98767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87630</xdr:rowOff>
    </xdr:from>
    <xdr:to>
      <xdr:col>21</xdr:col>
      <xdr:colOff>412750</xdr:colOff>
      <xdr:row>59</xdr:row>
      <xdr:rowOff>17780</xdr:rowOff>
    </xdr:to>
    <xdr:sp macro="" textlink="">
      <xdr:nvSpPr>
        <xdr:cNvPr id="250" name="フローチャート : 判断 249"/>
        <xdr:cNvSpPr/>
      </xdr:nvSpPr>
      <xdr:spPr>
        <a:xfrm>
          <a:off x="147320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2557</xdr:rowOff>
    </xdr:from>
    <xdr:ext cx="762000" cy="259045"/>
    <xdr:sp macro="" textlink="">
      <xdr:nvSpPr>
        <xdr:cNvPr id="251" name="テキスト ボックス 250"/>
        <xdr:cNvSpPr txBox="1"/>
      </xdr:nvSpPr>
      <xdr:spPr>
        <a:xfrm>
          <a:off x="14401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104140</xdr:rowOff>
    </xdr:from>
    <xdr:to>
      <xdr:col>20</xdr:col>
      <xdr:colOff>158750</xdr:colOff>
      <xdr:row>57</xdr:row>
      <xdr:rowOff>115570</xdr:rowOff>
    </xdr:to>
    <xdr:cxnSp macro="">
      <xdr:nvCxnSpPr>
        <xdr:cNvPr id="252" name="直線コネクタ 251"/>
        <xdr:cNvCxnSpPr/>
      </xdr:nvCxnSpPr>
      <xdr:spPr>
        <a:xfrm flipV="1">
          <a:off x="13004800" y="9876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19050</xdr:rowOff>
    </xdr:from>
    <xdr:to>
      <xdr:col>20</xdr:col>
      <xdr:colOff>209550</xdr:colOff>
      <xdr:row>58</xdr:row>
      <xdr:rowOff>120650</xdr:rowOff>
    </xdr:to>
    <xdr:sp macro="" textlink="">
      <xdr:nvSpPr>
        <xdr:cNvPr id="253" name="フローチャート : 判断 252"/>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105427</xdr:rowOff>
    </xdr:from>
    <xdr:ext cx="762000" cy="259045"/>
    <xdr:sp macro="" textlink="">
      <xdr:nvSpPr>
        <xdr:cNvPr id="254" name="テキスト ボックス 253"/>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55" name="フローチャート : 判断 254"/>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56" name="テキスト ボックス 255"/>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47625</xdr:rowOff>
    </xdr:from>
    <xdr:to>
      <xdr:col>24</xdr:col>
      <xdr:colOff>82550</xdr:colOff>
      <xdr:row>57</xdr:row>
      <xdr:rowOff>149225</xdr:rowOff>
    </xdr:to>
    <xdr:sp macro="" textlink="">
      <xdr:nvSpPr>
        <xdr:cNvPr id="262" name="円/楕円 261"/>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64152</xdr:rowOff>
    </xdr:from>
    <xdr:ext cx="762000" cy="259045"/>
    <xdr:sp macro="" textlink="">
      <xdr:nvSpPr>
        <xdr:cNvPr id="263" name="その他該当値テキスト"/>
        <xdr:cNvSpPr txBox="1"/>
      </xdr:nvSpPr>
      <xdr:spPr>
        <a:xfrm>
          <a:off x="165989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156210</xdr:rowOff>
    </xdr:from>
    <xdr:to>
      <xdr:col>22</xdr:col>
      <xdr:colOff>615950</xdr:colOff>
      <xdr:row>57</xdr:row>
      <xdr:rowOff>86360</xdr:rowOff>
    </xdr:to>
    <xdr:sp macro="" textlink="">
      <xdr:nvSpPr>
        <xdr:cNvPr id="264" name="円/楕円 263"/>
        <xdr:cNvSpPr/>
      </xdr:nvSpPr>
      <xdr:spPr>
        <a:xfrm>
          <a:off x="15621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96537</xdr:rowOff>
    </xdr:from>
    <xdr:ext cx="736600" cy="259045"/>
    <xdr:sp macro="" textlink="">
      <xdr:nvSpPr>
        <xdr:cNvPr id="265" name="テキスト ボックス 264"/>
        <xdr:cNvSpPr txBox="1"/>
      </xdr:nvSpPr>
      <xdr:spPr>
        <a:xfrm>
          <a:off x="15290800" y="9526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81915</xdr:rowOff>
    </xdr:from>
    <xdr:to>
      <xdr:col>21</xdr:col>
      <xdr:colOff>412750</xdr:colOff>
      <xdr:row>58</xdr:row>
      <xdr:rowOff>12065</xdr:rowOff>
    </xdr:to>
    <xdr:sp macro="" textlink="">
      <xdr:nvSpPr>
        <xdr:cNvPr id="266" name="円/楕円 265"/>
        <xdr:cNvSpPr/>
      </xdr:nvSpPr>
      <xdr:spPr>
        <a:xfrm>
          <a:off x="14732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22242</xdr:rowOff>
    </xdr:from>
    <xdr:ext cx="762000" cy="259045"/>
    <xdr:sp macro="" textlink="">
      <xdr:nvSpPr>
        <xdr:cNvPr id="267" name="テキスト ボックス 266"/>
        <xdr:cNvSpPr txBox="1"/>
      </xdr:nvSpPr>
      <xdr:spPr>
        <a:xfrm>
          <a:off x="14401800" y="96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53340</xdr:rowOff>
    </xdr:from>
    <xdr:to>
      <xdr:col>20</xdr:col>
      <xdr:colOff>209550</xdr:colOff>
      <xdr:row>57</xdr:row>
      <xdr:rowOff>154940</xdr:rowOff>
    </xdr:to>
    <xdr:sp macro="" textlink="">
      <xdr:nvSpPr>
        <xdr:cNvPr id="268" name="円/楕円 267"/>
        <xdr:cNvSpPr/>
      </xdr:nvSpPr>
      <xdr:spPr>
        <a:xfrm>
          <a:off x="13843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165117</xdr:rowOff>
    </xdr:from>
    <xdr:ext cx="762000" cy="259045"/>
    <xdr:sp macro="" textlink="">
      <xdr:nvSpPr>
        <xdr:cNvPr id="269" name="テキスト ボックス 268"/>
        <xdr:cNvSpPr txBox="1"/>
      </xdr:nvSpPr>
      <xdr:spPr>
        <a:xfrm>
          <a:off x="13512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70" name="円/楕円 269"/>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5097</xdr:rowOff>
    </xdr:from>
    <xdr:ext cx="762000" cy="259045"/>
    <xdr:sp macro="" textlink="">
      <xdr:nvSpPr>
        <xdr:cNvPr id="271" name="テキスト ボックス 270"/>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し、類似団体平均との比較では</a:t>
          </a:r>
          <a:r>
            <a:rPr kumimoji="1" lang="ja-JP" altLang="en-US" sz="1100">
              <a:solidFill>
                <a:schemeClr val="dk1"/>
              </a:solidFill>
              <a:effectLst/>
              <a:latin typeface="+mn-lt"/>
              <a:ea typeface="+mn-ea"/>
              <a:cs typeface="+mn-cs"/>
            </a:rPr>
            <a:t>同</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定住化促進事業等の補助金等の増加</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今後も各種団体等への補助金等の見直しを行い、経費削減に努め、財政の健全化を図る。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19558</xdr:rowOff>
    </xdr:to>
    <xdr:cxnSp macro="">
      <xdr:nvCxnSpPr>
        <xdr:cNvPr id="301" name="直線コネクタ 300"/>
        <xdr:cNvCxnSpPr/>
      </xdr:nvCxnSpPr>
      <xdr:spPr>
        <a:xfrm>
          <a:off x="15671800" y="6349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33274</xdr:rowOff>
    </xdr:to>
    <xdr:cxnSp macro="">
      <xdr:nvCxnSpPr>
        <xdr:cNvPr id="304" name="直線コネクタ 303"/>
        <xdr:cNvCxnSpPr/>
      </xdr:nvCxnSpPr>
      <xdr:spPr>
        <a:xfrm flipV="1">
          <a:off x="14782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05" name="フローチャート : 判断 304"/>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06" name="テキスト ボックス 305"/>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56134</xdr:rowOff>
    </xdr:to>
    <xdr:cxnSp macro="">
      <xdr:nvCxnSpPr>
        <xdr:cNvPr id="307" name="直線コネクタ 306"/>
        <xdr:cNvCxnSpPr/>
      </xdr:nvCxnSpPr>
      <xdr:spPr>
        <a:xfrm flipV="1">
          <a:off x="13893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08" name="フローチャート : 判断 307"/>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09" name="テキスト ボックス 308"/>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56134</xdr:rowOff>
    </xdr:to>
    <xdr:cxnSp macro="">
      <xdr:nvCxnSpPr>
        <xdr:cNvPr id="310" name="直線コネクタ 309"/>
        <xdr:cNvCxnSpPr/>
      </xdr:nvCxnSpPr>
      <xdr:spPr>
        <a:xfrm>
          <a:off x="13004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1" name="フローチャート : 判断 310"/>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12" name="テキスト ボックス 311"/>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3" name="フローチャート : 判断 31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14" name="テキスト ボックス 313"/>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0" name="円/楕円 319"/>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21"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2" name="円/楕円 321"/>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23" name="テキスト ボックス 322"/>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24" name="円/楕円 323"/>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25" name="テキスト ボックス 32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26" name="円/楕円 325"/>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7" name="テキスト ボックス 326"/>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28" name="円/楕円 327"/>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29" name="テキスト ボックス 328"/>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し、類似団体平均との比較では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した主な要因は、過去に実施した大規模事業の償還ピークが過ぎ、元利償還額</a:t>
          </a:r>
          <a:r>
            <a:rPr kumimoji="1" lang="ja-JP" altLang="en-US" sz="1100">
              <a:solidFill>
                <a:schemeClr val="dk1"/>
              </a:solidFill>
              <a:effectLst/>
              <a:latin typeface="+mn-lt"/>
              <a:ea typeface="+mn-ea"/>
              <a:cs typeface="+mn-cs"/>
            </a:rPr>
            <a:t>は減しているが、経常一般財源</a:t>
          </a:r>
          <a:r>
            <a:rPr kumimoji="1" lang="ja-JP" altLang="ja-JP" sz="1100">
              <a:solidFill>
                <a:schemeClr val="dk1"/>
              </a:solidFill>
              <a:effectLst/>
              <a:latin typeface="+mn-lt"/>
              <a:ea typeface="+mn-ea"/>
              <a:cs typeface="+mn-cs"/>
            </a:rPr>
            <a:t>が減ったためである。</a:t>
          </a:r>
          <a:endParaRPr lang="ja-JP" altLang="ja-JP" sz="1400">
            <a:effectLst/>
          </a:endParaRPr>
        </a:p>
        <a:p>
          <a:r>
            <a:rPr kumimoji="1" lang="ja-JP" altLang="ja-JP" sz="1100">
              <a:solidFill>
                <a:schemeClr val="dk1"/>
              </a:solidFill>
              <a:effectLst/>
              <a:latin typeface="+mn-lt"/>
              <a:ea typeface="+mn-ea"/>
              <a:cs typeface="+mn-cs"/>
            </a:rPr>
            <a:t>　今後も目的基金への計画的な積立により自主財源の確保等を図り、起債に頼ることのない財政運営に努める。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115570</xdr:rowOff>
    </xdr:to>
    <xdr:cxnSp macro="">
      <xdr:nvCxnSpPr>
        <xdr:cNvPr id="359" name="直線コネクタ 358"/>
        <xdr:cNvCxnSpPr/>
      </xdr:nvCxnSpPr>
      <xdr:spPr>
        <a:xfrm>
          <a:off x="3987800" y="132897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88137</xdr:rowOff>
    </xdr:from>
    <xdr:to>
      <xdr:col>5</xdr:col>
      <xdr:colOff>549275</xdr:colOff>
      <xdr:row>77</xdr:row>
      <xdr:rowOff>133858</xdr:rowOff>
    </xdr:to>
    <xdr:cxnSp macro="">
      <xdr:nvCxnSpPr>
        <xdr:cNvPr id="362" name="直線コネクタ 361"/>
        <xdr:cNvCxnSpPr/>
      </xdr:nvCxnSpPr>
      <xdr:spPr>
        <a:xfrm flipV="1">
          <a:off x="3098800" y="13289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3" name="フローチャート : 判断 362"/>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4" name="テキスト ボックス 363"/>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78</xdr:row>
      <xdr:rowOff>49276</xdr:rowOff>
    </xdr:to>
    <xdr:cxnSp macro="">
      <xdr:nvCxnSpPr>
        <xdr:cNvPr id="365" name="直線コネクタ 364"/>
        <xdr:cNvCxnSpPr/>
      </xdr:nvCxnSpPr>
      <xdr:spPr>
        <a:xfrm flipV="1">
          <a:off x="2209800" y="133355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66" name="フローチャート : 判断 365"/>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67" name="テキスト ボックス 366"/>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49276</xdr:rowOff>
    </xdr:to>
    <xdr:cxnSp macro="">
      <xdr:nvCxnSpPr>
        <xdr:cNvPr id="368" name="直線コネクタ 367"/>
        <xdr:cNvCxnSpPr/>
      </xdr:nvCxnSpPr>
      <xdr:spPr>
        <a:xfrm>
          <a:off x="1320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69" name="フローチャート : 判断 368"/>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0" name="テキスト ボックス 369"/>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1" name="フローチャート : 判断 37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2" name="テキスト ボックス 371"/>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78" name="円/楕円 377"/>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81297</xdr:rowOff>
    </xdr:from>
    <xdr:ext cx="762000" cy="259045"/>
    <xdr:sp macro="" textlink="">
      <xdr:nvSpPr>
        <xdr:cNvPr id="379" name="公債費該当値テキスト"/>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80" name="円/楕円 379"/>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81" name="テキスト ボックス 38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82" name="円/楕円 381"/>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83" name="テキスト ボックス 382"/>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84" name="円/楕円 383"/>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85" name="テキスト ボックス 384"/>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円/楕円 385"/>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7" name="テキスト ボックス 386"/>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し、類似団体平均との比較では</a:t>
          </a:r>
          <a:r>
            <a:rPr kumimoji="1" lang="ja-JP" altLang="en-US" sz="1100">
              <a:solidFill>
                <a:schemeClr val="dk1"/>
              </a:solidFill>
              <a:effectLst/>
              <a:latin typeface="+mn-lt"/>
              <a:ea typeface="+mn-ea"/>
              <a:cs typeface="+mn-cs"/>
            </a:rPr>
            <a:t>同</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扶助費、積立金等の増加</a:t>
          </a:r>
          <a:r>
            <a:rPr kumimoji="1" lang="ja-JP" altLang="ja-JP" sz="110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今後も引き続き経費削減等に努め、財政の健全化を図る。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77470</xdr:rowOff>
    </xdr:from>
    <xdr:to>
      <xdr:col>24</xdr:col>
      <xdr:colOff>31750</xdr:colOff>
      <xdr:row>76</xdr:row>
      <xdr:rowOff>96520</xdr:rowOff>
    </xdr:to>
    <xdr:cxnSp macro="">
      <xdr:nvCxnSpPr>
        <xdr:cNvPr id="420" name="直線コネクタ 419"/>
        <xdr:cNvCxnSpPr/>
      </xdr:nvCxnSpPr>
      <xdr:spPr>
        <a:xfrm>
          <a:off x="15671800" y="131076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77470</xdr:rowOff>
    </xdr:from>
    <xdr:to>
      <xdr:col>22</xdr:col>
      <xdr:colOff>565150</xdr:colOff>
      <xdr:row>76</xdr:row>
      <xdr:rowOff>119380</xdr:rowOff>
    </xdr:to>
    <xdr:cxnSp macro="">
      <xdr:nvCxnSpPr>
        <xdr:cNvPr id="423" name="直線コネクタ 422"/>
        <xdr:cNvCxnSpPr/>
      </xdr:nvCxnSpPr>
      <xdr:spPr>
        <a:xfrm flipV="1">
          <a:off x="14782800" y="13107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424" name="フローチャート : 判断 423"/>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25" name="テキスト ボックス 424"/>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31750</xdr:rowOff>
    </xdr:from>
    <xdr:to>
      <xdr:col>21</xdr:col>
      <xdr:colOff>361950</xdr:colOff>
      <xdr:row>76</xdr:row>
      <xdr:rowOff>119380</xdr:rowOff>
    </xdr:to>
    <xdr:cxnSp macro="">
      <xdr:nvCxnSpPr>
        <xdr:cNvPr id="426" name="直線コネクタ 425"/>
        <xdr:cNvCxnSpPr/>
      </xdr:nvCxnSpPr>
      <xdr:spPr>
        <a:xfrm>
          <a:off x="13893800" y="130619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7" name="フローチャート : 判断 426"/>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28" name="テキスト ボックス 427"/>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119380</xdr:rowOff>
    </xdr:from>
    <xdr:to>
      <xdr:col>20</xdr:col>
      <xdr:colOff>158750</xdr:colOff>
      <xdr:row>76</xdr:row>
      <xdr:rowOff>31750</xdr:rowOff>
    </xdr:to>
    <xdr:cxnSp macro="">
      <xdr:nvCxnSpPr>
        <xdr:cNvPr id="429" name="直線コネクタ 428"/>
        <xdr:cNvCxnSpPr/>
      </xdr:nvCxnSpPr>
      <xdr:spPr>
        <a:xfrm>
          <a:off x="13004800" y="129781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0" name="フローチャート : 判断 429"/>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1" name="テキスト ボックス 430"/>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32" name="フローチャート : 判断 431"/>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33" name="テキスト ボックス 432"/>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9" name="円/楕円 438"/>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17797</xdr:rowOff>
    </xdr:from>
    <xdr:ext cx="762000" cy="259045"/>
    <xdr:sp macro="" textlink="">
      <xdr:nvSpPr>
        <xdr:cNvPr id="440" name="公債費以外該当値テキスト"/>
        <xdr:cNvSpPr txBox="1"/>
      </xdr:nvSpPr>
      <xdr:spPr>
        <a:xfrm>
          <a:off x="16598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26670</xdr:rowOff>
    </xdr:from>
    <xdr:to>
      <xdr:col>22</xdr:col>
      <xdr:colOff>615950</xdr:colOff>
      <xdr:row>76</xdr:row>
      <xdr:rowOff>128270</xdr:rowOff>
    </xdr:to>
    <xdr:sp macro="" textlink="">
      <xdr:nvSpPr>
        <xdr:cNvPr id="441" name="円/楕円 440"/>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138447</xdr:rowOff>
    </xdr:from>
    <xdr:ext cx="736600" cy="259045"/>
    <xdr:sp macro="" textlink="">
      <xdr:nvSpPr>
        <xdr:cNvPr id="442" name="テキスト ボックス 441"/>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68580</xdr:rowOff>
    </xdr:from>
    <xdr:to>
      <xdr:col>21</xdr:col>
      <xdr:colOff>412750</xdr:colOff>
      <xdr:row>76</xdr:row>
      <xdr:rowOff>170180</xdr:rowOff>
    </xdr:to>
    <xdr:sp macro="" textlink="">
      <xdr:nvSpPr>
        <xdr:cNvPr id="443" name="円/楕円 442"/>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8907</xdr:rowOff>
    </xdr:from>
    <xdr:ext cx="762000" cy="259045"/>
    <xdr:sp macro="" textlink="">
      <xdr:nvSpPr>
        <xdr:cNvPr id="444" name="テキスト ボックス 443"/>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152400</xdr:rowOff>
    </xdr:from>
    <xdr:to>
      <xdr:col>20</xdr:col>
      <xdr:colOff>209550</xdr:colOff>
      <xdr:row>76</xdr:row>
      <xdr:rowOff>82550</xdr:rowOff>
    </xdr:to>
    <xdr:sp macro="" textlink="">
      <xdr:nvSpPr>
        <xdr:cNvPr id="445" name="円/楕円 444"/>
        <xdr:cNvSpPr/>
      </xdr:nvSpPr>
      <xdr:spPr>
        <a:xfrm>
          <a:off x="13843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92727</xdr:rowOff>
    </xdr:from>
    <xdr:ext cx="762000" cy="259045"/>
    <xdr:sp macro="" textlink="">
      <xdr:nvSpPr>
        <xdr:cNvPr id="446" name="テキスト ボックス 445"/>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68580</xdr:rowOff>
    </xdr:from>
    <xdr:to>
      <xdr:col>19</xdr:col>
      <xdr:colOff>6350</xdr:colOff>
      <xdr:row>75</xdr:row>
      <xdr:rowOff>170180</xdr:rowOff>
    </xdr:to>
    <xdr:sp macro="" textlink="">
      <xdr:nvSpPr>
        <xdr:cNvPr id="447" name="円/楕円 446"/>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8907</xdr:rowOff>
    </xdr:from>
    <xdr:ext cx="762000" cy="259045"/>
    <xdr:sp macro="" textlink="">
      <xdr:nvSpPr>
        <xdr:cNvPr id="448" name="テキスト ボックス 447"/>
        <xdr:cNvSpPr txBox="1"/>
      </xdr:nvSpPr>
      <xdr:spPr>
        <a:xfrm>
          <a:off x="12623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福島県玉川村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109371</xdr:rowOff>
    </xdr:from>
    <xdr:to>
      <xdr:col>4</xdr:col>
      <xdr:colOff>1117600</xdr:colOff>
      <xdr:row>19</xdr:row>
      <xdr:rowOff>22183</xdr:rowOff>
    </xdr:to>
    <xdr:cxnSp macro="">
      <xdr:nvCxnSpPr>
        <xdr:cNvPr id="46" name="直線コネクタ 45"/>
        <xdr:cNvCxnSpPr/>
      </xdr:nvCxnSpPr>
      <xdr:spPr bwMode="auto">
        <a:xfrm>
          <a:off x="5003800" y="3243096"/>
          <a:ext cx="647700" cy="8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109371</xdr:rowOff>
    </xdr:from>
    <xdr:to>
      <xdr:col>4</xdr:col>
      <xdr:colOff>469900</xdr:colOff>
      <xdr:row>18</xdr:row>
      <xdr:rowOff>125162</xdr:rowOff>
    </xdr:to>
    <xdr:cxnSp macro="">
      <xdr:nvCxnSpPr>
        <xdr:cNvPr id="49" name="直線コネクタ 48"/>
        <xdr:cNvCxnSpPr/>
      </xdr:nvCxnSpPr>
      <xdr:spPr bwMode="auto">
        <a:xfrm flipV="1">
          <a:off x="4305300" y="3243096"/>
          <a:ext cx="698500" cy="1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10662</xdr:rowOff>
    </xdr:from>
    <xdr:to>
      <xdr:col>4</xdr:col>
      <xdr:colOff>520700</xdr:colOff>
      <xdr:row>18</xdr:row>
      <xdr:rowOff>112262</xdr:rowOff>
    </xdr:to>
    <xdr:sp macro="" textlink="">
      <xdr:nvSpPr>
        <xdr:cNvPr id="50" name="フローチャート : 判断 49"/>
        <xdr:cNvSpPr/>
      </xdr:nvSpPr>
      <xdr:spPr bwMode="auto">
        <a:xfrm>
          <a:off x="4953000" y="3144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122439</xdr:rowOff>
    </xdr:from>
    <xdr:ext cx="736600" cy="259045"/>
    <xdr:sp macro="" textlink="">
      <xdr:nvSpPr>
        <xdr:cNvPr id="51" name="テキスト ボックス 50"/>
        <xdr:cNvSpPr txBox="1"/>
      </xdr:nvSpPr>
      <xdr:spPr>
        <a:xfrm>
          <a:off x="4622800" y="2913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125162</xdr:rowOff>
    </xdr:from>
    <xdr:to>
      <xdr:col>3</xdr:col>
      <xdr:colOff>904875</xdr:colOff>
      <xdr:row>18</xdr:row>
      <xdr:rowOff>161441</xdr:rowOff>
    </xdr:to>
    <xdr:cxnSp macro="">
      <xdr:nvCxnSpPr>
        <xdr:cNvPr id="52" name="直線コネクタ 51"/>
        <xdr:cNvCxnSpPr/>
      </xdr:nvCxnSpPr>
      <xdr:spPr bwMode="auto">
        <a:xfrm flipV="1">
          <a:off x="3606800" y="3258887"/>
          <a:ext cx="698500" cy="36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1473</xdr:rowOff>
    </xdr:from>
    <xdr:to>
      <xdr:col>3</xdr:col>
      <xdr:colOff>955675</xdr:colOff>
      <xdr:row>18</xdr:row>
      <xdr:rowOff>103073</xdr:rowOff>
    </xdr:to>
    <xdr:sp macro="" textlink="">
      <xdr:nvSpPr>
        <xdr:cNvPr id="53" name="フローチャート : 判断 52"/>
        <xdr:cNvSpPr/>
      </xdr:nvSpPr>
      <xdr:spPr bwMode="auto">
        <a:xfrm>
          <a:off x="4254500" y="3135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113250</xdr:rowOff>
    </xdr:from>
    <xdr:ext cx="762000" cy="259045"/>
    <xdr:sp macro="" textlink="">
      <xdr:nvSpPr>
        <xdr:cNvPr id="54" name="テキスト ボックス 53"/>
        <xdr:cNvSpPr txBox="1"/>
      </xdr:nvSpPr>
      <xdr:spPr>
        <a:xfrm>
          <a:off x="3924300" y="2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160143</xdr:rowOff>
    </xdr:from>
    <xdr:to>
      <xdr:col>3</xdr:col>
      <xdr:colOff>206375</xdr:colOff>
      <xdr:row>18</xdr:row>
      <xdr:rowOff>161441</xdr:rowOff>
    </xdr:to>
    <xdr:cxnSp macro="">
      <xdr:nvCxnSpPr>
        <xdr:cNvPr id="55" name="直線コネクタ 54"/>
        <xdr:cNvCxnSpPr/>
      </xdr:nvCxnSpPr>
      <xdr:spPr bwMode="auto">
        <a:xfrm>
          <a:off x="2908300" y="3293868"/>
          <a:ext cx="698500" cy="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16577</xdr:rowOff>
    </xdr:from>
    <xdr:to>
      <xdr:col>3</xdr:col>
      <xdr:colOff>257175</xdr:colOff>
      <xdr:row>18</xdr:row>
      <xdr:rowOff>118177</xdr:rowOff>
    </xdr:to>
    <xdr:sp macro="" textlink="">
      <xdr:nvSpPr>
        <xdr:cNvPr id="56" name="フローチャート : 判断 55"/>
        <xdr:cNvSpPr/>
      </xdr:nvSpPr>
      <xdr:spPr bwMode="auto">
        <a:xfrm>
          <a:off x="3556000" y="3150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128354</xdr:rowOff>
    </xdr:from>
    <xdr:ext cx="762000" cy="259045"/>
    <xdr:sp macro="" textlink="">
      <xdr:nvSpPr>
        <xdr:cNvPr id="57" name="テキスト ボックス 56"/>
        <xdr:cNvSpPr txBox="1"/>
      </xdr:nvSpPr>
      <xdr:spPr>
        <a:xfrm>
          <a:off x="3225800" y="291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10148</xdr:rowOff>
    </xdr:from>
    <xdr:to>
      <xdr:col>2</xdr:col>
      <xdr:colOff>692150</xdr:colOff>
      <xdr:row>18</xdr:row>
      <xdr:rowOff>111748</xdr:rowOff>
    </xdr:to>
    <xdr:sp macro="" textlink="">
      <xdr:nvSpPr>
        <xdr:cNvPr id="58" name="フローチャート : 判断 57"/>
        <xdr:cNvSpPr/>
      </xdr:nvSpPr>
      <xdr:spPr bwMode="auto">
        <a:xfrm>
          <a:off x="2857500" y="3143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121925</xdr:rowOff>
    </xdr:from>
    <xdr:ext cx="762000" cy="259045"/>
    <xdr:sp macro="" textlink="">
      <xdr:nvSpPr>
        <xdr:cNvPr id="59" name="テキスト ボックス 58"/>
        <xdr:cNvSpPr txBox="1"/>
      </xdr:nvSpPr>
      <xdr:spPr>
        <a:xfrm>
          <a:off x="2527300" y="291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142833</xdr:rowOff>
    </xdr:from>
    <xdr:to>
      <xdr:col>5</xdr:col>
      <xdr:colOff>34925</xdr:colOff>
      <xdr:row>19</xdr:row>
      <xdr:rowOff>72983</xdr:rowOff>
    </xdr:to>
    <xdr:sp macro="" textlink="">
      <xdr:nvSpPr>
        <xdr:cNvPr id="65" name="円/楕円 64"/>
        <xdr:cNvSpPr/>
      </xdr:nvSpPr>
      <xdr:spPr bwMode="auto">
        <a:xfrm>
          <a:off x="5600700" y="327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51410</xdr:rowOff>
    </xdr:from>
    <xdr:ext cx="762000" cy="259045"/>
    <xdr:sp macro="" textlink="">
      <xdr:nvSpPr>
        <xdr:cNvPr id="66" name="人口1人当たり決算額の推移該当値テキスト130"/>
        <xdr:cNvSpPr txBox="1"/>
      </xdr:nvSpPr>
      <xdr:spPr>
        <a:xfrm>
          <a:off x="5740400" y="31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106,674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58571</xdr:rowOff>
    </xdr:from>
    <xdr:to>
      <xdr:col>4</xdr:col>
      <xdr:colOff>520700</xdr:colOff>
      <xdr:row>18</xdr:row>
      <xdr:rowOff>160171</xdr:rowOff>
    </xdr:to>
    <xdr:sp macro="" textlink="">
      <xdr:nvSpPr>
        <xdr:cNvPr id="67" name="円/楕円 66"/>
        <xdr:cNvSpPr/>
      </xdr:nvSpPr>
      <xdr:spPr bwMode="auto">
        <a:xfrm>
          <a:off x="4953000" y="31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144948</xdr:rowOff>
    </xdr:from>
    <xdr:ext cx="736600" cy="259045"/>
    <xdr:sp macro="" textlink="">
      <xdr:nvSpPr>
        <xdr:cNvPr id="68" name="テキスト ボックス 67"/>
        <xdr:cNvSpPr txBox="1"/>
      </xdr:nvSpPr>
      <xdr:spPr>
        <a:xfrm>
          <a:off x="4622800" y="327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121,418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74362</xdr:rowOff>
    </xdr:from>
    <xdr:to>
      <xdr:col>3</xdr:col>
      <xdr:colOff>955675</xdr:colOff>
      <xdr:row>19</xdr:row>
      <xdr:rowOff>4512</xdr:rowOff>
    </xdr:to>
    <xdr:sp macro="" textlink="">
      <xdr:nvSpPr>
        <xdr:cNvPr id="69" name="円/楕円 68"/>
        <xdr:cNvSpPr/>
      </xdr:nvSpPr>
      <xdr:spPr bwMode="auto">
        <a:xfrm>
          <a:off x="4254500" y="320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160739</xdr:rowOff>
    </xdr:from>
    <xdr:ext cx="762000" cy="259045"/>
    <xdr:sp macro="" textlink="">
      <xdr:nvSpPr>
        <xdr:cNvPr id="70" name="テキスト ボックス 69"/>
        <xdr:cNvSpPr txBox="1"/>
      </xdr:nvSpPr>
      <xdr:spPr>
        <a:xfrm>
          <a:off x="3924300" y="329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118,655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110641</xdr:rowOff>
    </xdr:from>
    <xdr:to>
      <xdr:col>3</xdr:col>
      <xdr:colOff>257175</xdr:colOff>
      <xdr:row>19</xdr:row>
      <xdr:rowOff>40791</xdr:rowOff>
    </xdr:to>
    <xdr:sp macro="" textlink="">
      <xdr:nvSpPr>
        <xdr:cNvPr id="71" name="円/楕円 70"/>
        <xdr:cNvSpPr/>
      </xdr:nvSpPr>
      <xdr:spPr bwMode="auto">
        <a:xfrm>
          <a:off x="3556000" y="3244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25568</xdr:rowOff>
    </xdr:from>
    <xdr:ext cx="762000" cy="259045"/>
    <xdr:sp macro="" textlink="">
      <xdr:nvSpPr>
        <xdr:cNvPr id="72" name="テキスト ボックス 71"/>
        <xdr:cNvSpPr txBox="1"/>
      </xdr:nvSpPr>
      <xdr:spPr>
        <a:xfrm>
          <a:off x="3225800" y="3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112,307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109343</xdr:rowOff>
    </xdr:from>
    <xdr:to>
      <xdr:col>2</xdr:col>
      <xdr:colOff>692150</xdr:colOff>
      <xdr:row>19</xdr:row>
      <xdr:rowOff>39493</xdr:rowOff>
    </xdr:to>
    <xdr:sp macro="" textlink="">
      <xdr:nvSpPr>
        <xdr:cNvPr id="73" name="円/楕円 72"/>
        <xdr:cNvSpPr/>
      </xdr:nvSpPr>
      <xdr:spPr bwMode="auto">
        <a:xfrm>
          <a:off x="2857500" y="3243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24270</xdr:rowOff>
    </xdr:from>
    <xdr:ext cx="762000" cy="259045"/>
    <xdr:sp macro="" textlink="">
      <xdr:nvSpPr>
        <xdr:cNvPr id="74" name="テキスト ボックス 73"/>
        <xdr:cNvSpPr txBox="1"/>
      </xdr:nvSpPr>
      <xdr:spPr>
        <a:xfrm>
          <a:off x="2527300" y="332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50746</xdr:rowOff>
    </xdr:from>
    <xdr:to>
      <xdr:col>4</xdr:col>
      <xdr:colOff>1117600</xdr:colOff>
      <xdr:row>36</xdr:row>
      <xdr:rowOff>82945</xdr:rowOff>
    </xdr:to>
    <xdr:cxnSp macro="">
      <xdr:nvCxnSpPr>
        <xdr:cNvPr id="109" name="直線コネクタ 108"/>
        <xdr:cNvCxnSpPr/>
      </xdr:nvCxnSpPr>
      <xdr:spPr bwMode="auto">
        <a:xfrm flipV="1">
          <a:off x="5003800" y="7003996"/>
          <a:ext cx="647700" cy="32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60619</xdr:rowOff>
    </xdr:from>
    <xdr:to>
      <xdr:col>4</xdr:col>
      <xdr:colOff>469900</xdr:colOff>
      <xdr:row>36</xdr:row>
      <xdr:rowOff>82945</xdr:rowOff>
    </xdr:to>
    <xdr:cxnSp macro="">
      <xdr:nvCxnSpPr>
        <xdr:cNvPr id="112" name="直線コネクタ 111"/>
        <xdr:cNvCxnSpPr/>
      </xdr:nvCxnSpPr>
      <xdr:spPr bwMode="auto">
        <a:xfrm>
          <a:off x="4305300" y="7013869"/>
          <a:ext cx="698500" cy="2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7576</xdr:rowOff>
    </xdr:from>
    <xdr:to>
      <xdr:col>4</xdr:col>
      <xdr:colOff>520700</xdr:colOff>
      <xdr:row>36</xdr:row>
      <xdr:rowOff>109176</xdr:rowOff>
    </xdr:to>
    <xdr:sp macro="" textlink="">
      <xdr:nvSpPr>
        <xdr:cNvPr id="113" name="フローチャート : 判断 112"/>
        <xdr:cNvSpPr/>
      </xdr:nvSpPr>
      <xdr:spPr bwMode="auto">
        <a:xfrm>
          <a:off x="4953000" y="6960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119353</xdr:rowOff>
    </xdr:from>
    <xdr:ext cx="736600" cy="259045"/>
    <xdr:sp macro="" textlink="">
      <xdr:nvSpPr>
        <xdr:cNvPr id="114" name="テキスト ボックス 113"/>
        <xdr:cNvSpPr txBox="1"/>
      </xdr:nvSpPr>
      <xdr:spPr>
        <a:xfrm>
          <a:off x="4622800" y="6729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296404</xdr:rowOff>
    </xdr:from>
    <xdr:to>
      <xdr:col>3</xdr:col>
      <xdr:colOff>904875</xdr:colOff>
      <xdr:row>36</xdr:row>
      <xdr:rowOff>60619</xdr:rowOff>
    </xdr:to>
    <xdr:cxnSp macro="">
      <xdr:nvCxnSpPr>
        <xdr:cNvPr id="115" name="直線コネクタ 114"/>
        <xdr:cNvCxnSpPr/>
      </xdr:nvCxnSpPr>
      <xdr:spPr bwMode="auto">
        <a:xfrm>
          <a:off x="3606800" y="6906754"/>
          <a:ext cx="698500" cy="107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314042</xdr:rowOff>
    </xdr:from>
    <xdr:to>
      <xdr:col>3</xdr:col>
      <xdr:colOff>955675</xdr:colOff>
      <xdr:row>36</xdr:row>
      <xdr:rowOff>72742</xdr:rowOff>
    </xdr:to>
    <xdr:sp macro="" textlink="">
      <xdr:nvSpPr>
        <xdr:cNvPr id="116" name="フローチャート : 判断 115"/>
        <xdr:cNvSpPr/>
      </xdr:nvSpPr>
      <xdr:spPr bwMode="auto">
        <a:xfrm>
          <a:off x="4254500" y="6924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82919</xdr:rowOff>
    </xdr:from>
    <xdr:ext cx="762000" cy="259045"/>
    <xdr:sp macro="" textlink="">
      <xdr:nvSpPr>
        <xdr:cNvPr id="117" name="テキスト ボックス 116"/>
        <xdr:cNvSpPr txBox="1"/>
      </xdr:nvSpPr>
      <xdr:spPr>
        <a:xfrm>
          <a:off x="3924300" y="669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271747</xdr:rowOff>
    </xdr:from>
    <xdr:to>
      <xdr:col>3</xdr:col>
      <xdr:colOff>206375</xdr:colOff>
      <xdr:row>35</xdr:row>
      <xdr:rowOff>296404</xdr:rowOff>
    </xdr:to>
    <xdr:cxnSp macro="">
      <xdr:nvCxnSpPr>
        <xdr:cNvPr id="118" name="直線コネクタ 117"/>
        <xdr:cNvCxnSpPr/>
      </xdr:nvCxnSpPr>
      <xdr:spPr bwMode="auto">
        <a:xfrm>
          <a:off x="2908300" y="6882097"/>
          <a:ext cx="698500" cy="24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276149</xdr:rowOff>
    </xdr:from>
    <xdr:to>
      <xdr:col>3</xdr:col>
      <xdr:colOff>257175</xdr:colOff>
      <xdr:row>36</xdr:row>
      <xdr:rowOff>34849</xdr:rowOff>
    </xdr:to>
    <xdr:sp macro="" textlink="">
      <xdr:nvSpPr>
        <xdr:cNvPr id="119" name="フローチャート : 判断 118"/>
        <xdr:cNvSpPr/>
      </xdr:nvSpPr>
      <xdr:spPr bwMode="auto">
        <a:xfrm>
          <a:off x="3556000" y="688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19626</xdr:rowOff>
    </xdr:from>
    <xdr:ext cx="762000" cy="259045"/>
    <xdr:sp macro="" textlink="">
      <xdr:nvSpPr>
        <xdr:cNvPr id="120" name="テキスト ボックス 119"/>
        <xdr:cNvSpPr txBox="1"/>
      </xdr:nvSpPr>
      <xdr:spPr>
        <a:xfrm>
          <a:off x="3225800" y="697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267538</xdr:rowOff>
    </xdr:from>
    <xdr:to>
      <xdr:col>2</xdr:col>
      <xdr:colOff>692150</xdr:colOff>
      <xdr:row>36</xdr:row>
      <xdr:rowOff>26238</xdr:rowOff>
    </xdr:to>
    <xdr:sp macro="" textlink="">
      <xdr:nvSpPr>
        <xdr:cNvPr id="121" name="フローチャート : 判断 120"/>
        <xdr:cNvSpPr/>
      </xdr:nvSpPr>
      <xdr:spPr bwMode="auto">
        <a:xfrm>
          <a:off x="2857500" y="6877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11015</xdr:rowOff>
    </xdr:from>
    <xdr:ext cx="762000" cy="259045"/>
    <xdr:sp macro="" textlink="">
      <xdr:nvSpPr>
        <xdr:cNvPr id="122" name="テキスト ボックス 121"/>
        <xdr:cNvSpPr txBox="1"/>
      </xdr:nvSpPr>
      <xdr:spPr>
        <a:xfrm>
          <a:off x="2527300" y="696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342846</xdr:rowOff>
    </xdr:from>
    <xdr:to>
      <xdr:col>5</xdr:col>
      <xdr:colOff>34925</xdr:colOff>
      <xdr:row>36</xdr:row>
      <xdr:rowOff>101546</xdr:rowOff>
    </xdr:to>
    <xdr:sp macro="" textlink="">
      <xdr:nvSpPr>
        <xdr:cNvPr id="128" name="円/楕円 127"/>
        <xdr:cNvSpPr/>
      </xdr:nvSpPr>
      <xdr:spPr bwMode="auto">
        <a:xfrm>
          <a:off x="5600700" y="6953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314923</xdr:rowOff>
    </xdr:from>
    <xdr:ext cx="762000" cy="259045"/>
    <xdr:sp macro="" textlink="">
      <xdr:nvSpPr>
        <xdr:cNvPr id="129" name="人口1人当たり決算額の推移該当値テキスト445"/>
        <xdr:cNvSpPr txBox="1"/>
      </xdr:nvSpPr>
      <xdr:spPr>
        <a:xfrm>
          <a:off x="5740400" y="692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25,755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32145</xdr:rowOff>
    </xdr:from>
    <xdr:to>
      <xdr:col>4</xdr:col>
      <xdr:colOff>520700</xdr:colOff>
      <xdr:row>36</xdr:row>
      <xdr:rowOff>133745</xdr:rowOff>
    </xdr:to>
    <xdr:sp macro="" textlink="">
      <xdr:nvSpPr>
        <xdr:cNvPr id="130" name="円/楕円 129"/>
        <xdr:cNvSpPr/>
      </xdr:nvSpPr>
      <xdr:spPr bwMode="auto">
        <a:xfrm>
          <a:off x="4953000" y="6985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118522</xdr:rowOff>
    </xdr:from>
    <xdr:ext cx="736600" cy="259045"/>
    <xdr:sp macro="" textlink="">
      <xdr:nvSpPr>
        <xdr:cNvPr id="131" name="テキスト ボックス 130"/>
        <xdr:cNvSpPr txBox="1"/>
      </xdr:nvSpPr>
      <xdr:spPr>
        <a:xfrm>
          <a:off x="4622800" y="7071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22,797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9819</xdr:rowOff>
    </xdr:from>
    <xdr:to>
      <xdr:col>3</xdr:col>
      <xdr:colOff>955675</xdr:colOff>
      <xdr:row>36</xdr:row>
      <xdr:rowOff>111419</xdr:rowOff>
    </xdr:to>
    <xdr:sp macro="" textlink="">
      <xdr:nvSpPr>
        <xdr:cNvPr id="132" name="円/楕円 131"/>
        <xdr:cNvSpPr/>
      </xdr:nvSpPr>
      <xdr:spPr bwMode="auto">
        <a:xfrm>
          <a:off x="4254500" y="6963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96196</xdr:rowOff>
    </xdr:from>
    <xdr:ext cx="762000" cy="259045"/>
    <xdr:sp macro="" textlink="">
      <xdr:nvSpPr>
        <xdr:cNvPr id="133" name="テキスト ボックス 132"/>
        <xdr:cNvSpPr txBox="1"/>
      </xdr:nvSpPr>
      <xdr:spPr>
        <a:xfrm>
          <a:off x="3924300" y="70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245604</xdr:rowOff>
    </xdr:from>
    <xdr:to>
      <xdr:col>3</xdr:col>
      <xdr:colOff>257175</xdr:colOff>
      <xdr:row>36</xdr:row>
      <xdr:rowOff>4304</xdr:rowOff>
    </xdr:to>
    <xdr:sp macro="" textlink="">
      <xdr:nvSpPr>
        <xdr:cNvPr id="134" name="円/楕円 133"/>
        <xdr:cNvSpPr/>
      </xdr:nvSpPr>
      <xdr:spPr bwMode="auto">
        <a:xfrm>
          <a:off x="3556000" y="6855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14481</xdr:rowOff>
    </xdr:from>
    <xdr:ext cx="762000" cy="259045"/>
    <xdr:sp macro="" textlink="">
      <xdr:nvSpPr>
        <xdr:cNvPr id="135" name="テキスト ボックス 134"/>
        <xdr:cNvSpPr txBox="1"/>
      </xdr:nvSpPr>
      <xdr:spPr>
        <a:xfrm>
          <a:off x="3225800" y="66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220947</xdr:rowOff>
    </xdr:from>
    <xdr:to>
      <xdr:col>2</xdr:col>
      <xdr:colOff>692150</xdr:colOff>
      <xdr:row>35</xdr:row>
      <xdr:rowOff>322547</xdr:rowOff>
    </xdr:to>
    <xdr:sp macro="" textlink="">
      <xdr:nvSpPr>
        <xdr:cNvPr id="136" name="円/楕円 135"/>
        <xdr:cNvSpPr/>
      </xdr:nvSpPr>
      <xdr:spPr bwMode="auto">
        <a:xfrm>
          <a:off x="2857500" y="6831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332724</xdr:rowOff>
    </xdr:from>
    <xdr:ext cx="762000" cy="259045"/>
    <xdr:sp macro="" textlink="">
      <xdr:nvSpPr>
        <xdr:cNvPr id="137" name="テキスト ボックス 136"/>
        <xdr:cNvSpPr txBox="1"/>
      </xdr:nvSpPr>
      <xdr:spPr>
        <a:xfrm>
          <a:off x="2527300" y="660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6,919
6,862
46.67
3,902,050
3,730,570
144,680
2,430,703
3,575,379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53861</xdr:rowOff>
    </xdr:from>
    <xdr:to>
      <xdr:col>6</xdr:col>
      <xdr:colOff>511175</xdr:colOff>
      <xdr:row>37</xdr:row>
      <xdr:rowOff>158079</xdr:rowOff>
    </xdr:to>
    <xdr:cxnSp macro="">
      <xdr:nvCxnSpPr>
        <xdr:cNvPr id="61" name="直線コネクタ 60"/>
        <xdr:cNvCxnSpPr/>
      </xdr:nvCxnSpPr>
      <xdr:spPr>
        <a:xfrm>
          <a:off x="3797300" y="6397511"/>
          <a:ext cx="838200" cy="10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53861</xdr:rowOff>
    </xdr:from>
    <xdr:to>
      <xdr:col>5</xdr:col>
      <xdr:colOff>358775</xdr:colOff>
      <xdr:row>37</xdr:row>
      <xdr:rowOff>65832</xdr:rowOff>
    </xdr:to>
    <xdr:cxnSp macro="">
      <xdr:nvCxnSpPr>
        <xdr:cNvPr id="64" name="直線コネクタ 63"/>
        <xdr:cNvCxnSpPr/>
      </xdr:nvCxnSpPr>
      <xdr:spPr>
        <a:xfrm flipV="1">
          <a:off x="2908300" y="6397511"/>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88192</xdr:rowOff>
    </xdr:from>
    <xdr:to>
      <xdr:col>5</xdr:col>
      <xdr:colOff>409575</xdr:colOff>
      <xdr:row>37</xdr:row>
      <xdr:rowOff>18342</xdr:rowOff>
    </xdr:to>
    <xdr:sp macro="" textlink="">
      <xdr:nvSpPr>
        <xdr:cNvPr id="65" name="フローチャート : 判断 64"/>
        <xdr:cNvSpPr/>
      </xdr:nvSpPr>
      <xdr:spPr>
        <a:xfrm>
          <a:off x="3746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34869</xdr:rowOff>
    </xdr:from>
    <xdr:ext cx="599010" cy="259045"/>
    <xdr:sp macro="" textlink="">
      <xdr:nvSpPr>
        <xdr:cNvPr id="66" name="テキスト ボックス 65"/>
        <xdr:cNvSpPr txBox="1"/>
      </xdr:nvSpPr>
      <xdr:spPr>
        <a:xfrm>
          <a:off x="3497794"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65832</xdr:rowOff>
    </xdr:from>
    <xdr:to>
      <xdr:col>4</xdr:col>
      <xdr:colOff>155575</xdr:colOff>
      <xdr:row>37</xdr:row>
      <xdr:rowOff>111887</xdr:rowOff>
    </xdr:to>
    <xdr:cxnSp macro="">
      <xdr:nvCxnSpPr>
        <xdr:cNvPr id="67" name="直線コネクタ 66"/>
        <xdr:cNvCxnSpPr/>
      </xdr:nvCxnSpPr>
      <xdr:spPr>
        <a:xfrm flipV="1">
          <a:off x="2019300" y="6409482"/>
          <a:ext cx="889000" cy="4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68166</xdr:rowOff>
    </xdr:from>
    <xdr:to>
      <xdr:col>4</xdr:col>
      <xdr:colOff>206375</xdr:colOff>
      <xdr:row>36</xdr:row>
      <xdr:rowOff>169766</xdr:rowOff>
    </xdr:to>
    <xdr:sp macro="" textlink="">
      <xdr:nvSpPr>
        <xdr:cNvPr id="68" name="フローチャート : 判断 67"/>
        <xdr:cNvSpPr/>
      </xdr:nvSpPr>
      <xdr:spPr>
        <a:xfrm>
          <a:off x="2857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14843</xdr:rowOff>
    </xdr:from>
    <xdr:ext cx="599010" cy="259045"/>
    <xdr:sp macro="" textlink="">
      <xdr:nvSpPr>
        <xdr:cNvPr id="69" name="テキスト ボックス 68"/>
        <xdr:cNvSpPr txBox="1"/>
      </xdr:nvSpPr>
      <xdr:spPr>
        <a:xfrm>
          <a:off x="2608794"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90665</xdr:rowOff>
    </xdr:from>
    <xdr:to>
      <xdr:col>2</xdr:col>
      <xdr:colOff>638175</xdr:colOff>
      <xdr:row>37</xdr:row>
      <xdr:rowOff>111887</xdr:rowOff>
    </xdr:to>
    <xdr:cxnSp macro="">
      <xdr:nvCxnSpPr>
        <xdr:cNvPr id="70" name="直線コネクタ 69"/>
        <xdr:cNvCxnSpPr/>
      </xdr:nvCxnSpPr>
      <xdr:spPr>
        <a:xfrm>
          <a:off x="1130300" y="6434315"/>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85761</xdr:rowOff>
    </xdr:from>
    <xdr:to>
      <xdr:col>3</xdr:col>
      <xdr:colOff>3175</xdr:colOff>
      <xdr:row>37</xdr:row>
      <xdr:rowOff>15911</xdr:rowOff>
    </xdr:to>
    <xdr:sp macro="" textlink="">
      <xdr:nvSpPr>
        <xdr:cNvPr id="71" name="フローチャート : 判断 70"/>
        <xdr:cNvSpPr/>
      </xdr:nvSpPr>
      <xdr:spPr>
        <a:xfrm>
          <a:off x="1968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32438</xdr:rowOff>
    </xdr:from>
    <xdr:ext cx="599010" cy="259045"/>
    <xdr:sp macro="" textlink="">
      <xdr:nvSpPr>
        <xdr:cNvPr id="72" name="テキスト ボックス 71"/>
        <xdr:cNvSpPr txBox="1"/>
      </xdr:nvSpPr>
      <xdr:spPr>
        <a:xfrm>
          <a:off x="1719794"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77851</xdr:rowOff>
    </xdr:from>
    <xdr:to>
      <xdr:col>1</xdr:col>
      <xdr:colOff>485775</xdr:colOff>
      <xdr:row>37</xdr:row>
      <xdr:rowOff>8001</xdr:rowOff>
    </xdr:to>
    <xdr:sp macro="" textlink="">
      <xdr:nvSpPr>
        <xdr:cNvPr id="73" name="フローチャート : 判断 72"/>
        <xdr:cNvSpPr/>
      </xdr:nvSpPr>
      <xdr:spPr>
        <a:xfrm>
          <a:off x="1079500" y="62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24528</xdr:rowOff>
    </xdr:from>
    <xdr:ext cx="599010" cy="259045"/>
    <xdr:sp macro="" textlink="">
      <xdr:nvSpPr>
        <xdr:cNvPr id="74" name="テキスト ボックス 73"/>
        <xdr:cNvSpPr txBox="1"/>
      </xdr:nvSpPr>
      <xdr:spPr>
        <a:xfrm>
          <a:off x="830794" y="602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107279</xdr:rowOff>
    </xdr:from>
    <xdr:to>
      <xdr:col>6</xdr:col>
      <xdr:colOff>561975</xdr:colOff>
      <xdr:row>38</xdr:row>
      <xdr:rowOff>37429</xdr:rowOff>
    </xdr:to>
    <xdr:sp macro="" textlink="">
      <xdr:nvSpPr>
        <xdr:cNvPr id="80" name="円/楕円 79"/>
        <xdr:cNvSpPr/>
      </xdr:nvSpPr>
      <xdr:spPr>
        <a:xfrm>
          <a:off x="4584700" y="6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22206</xdr:rowOff>
    </xdr:from>
    <xdr:ext cx="534377" cy="259045"/>
    <xdr:sp macro="" textlink="">
      <xdr:nvSpPr>
        <xdr:cNvPr id="81" name="人件費該当値テキスト"/>
        <xdr:cNvSpPr txBox="1"/>
      </xdr:nvSpPr>
      <xdr:spPr>
        <a:xfrm>
          <a:off x="4686300" y="636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80,088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3061</xdr:rowOff>
    </xdr:from>
    <xdr:to>
      <xdr:col>5</xdr:col>
      <xdr:colOff>409575</xdr:colOff>
      <xdr:row>37</xdr:row>
      <xdr:rowOff>104661</xdr:rowOff>
    </xdr:to>
    <xdr:sp macro="" textlink="">
      <xdr:nvSpPr>
        <xdr:cNvPr id="82" name="円/楕円 81"/>
        <xdr:cNvSpPr/>
      </xdr:nvSpPr>
      <xdr:spPr>
        <a:xfrm>
          <a:off x="3746500" y="63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95788</xdr:rowOff>
    </xdr:from>
    <xdr:ext cx="534377" cy="259045"/>
    <xdr:sp macro="" textlink="">
      <xdr:nvSpPr>
        <xdr:cNvPr id="83" name="テキスト ボックス 82"/>
        <xdr:cNvSpPr txBox="1"/>
      </xdr:nvSpPr>
      <xdr:spPr>
        <a:xfrm>
          <a:off x="3530111" y="64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93,765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15032</xdr:rowOff>
    </xdr:from>
    <xdr:to>
      <xdr:col>4</xdr:col>
      <xdr:colOff>206375</xdr:colOff>
      <xdr:row>37</xdr:row>
      <xdr:rowOff>116632</xdr:rowOff>
    </xdr:to>
    <xdr:sp macro="" textlink="">
      <xdr:nvSpPr>
        <xdr:cNvPr id="84" name="円/楕円 83"/>
        <xdr:cNvSpPr/>
      </xdr:nvSpPr>
      <xdr:spPr>
        <a:xfrm>
          <a:off x="2857500" y="635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107759</xdr:rowOff>
    </xdr:from>
    <xdr:ext cx="534377" cy="259045"/>
    <xdr:sp macro="" textlink="">
      <xdr:nvSpPr>
        <xdr:cNvPr id="85" name="テキスト ボックス 84"/>
        <xdr:cNvSpPr txBox="1"/>
      </xdr:nvSpPr>
      <xdr:spPr>
        <a:xfrm>
          <a:off x="2641111" y="645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61087</xdr:rowOff>
    </xdr:from>
    <xdr:to>
      <xdr:col>3</xdr:col>
      <xdr:colOff>3175</xdr:colOff>
      <xdr:row>37</xdr:row>
      <xdr:rowOff>162687</xdr:rowOff>
    </xdr:to>
    <xdr:sp macro="" textlink="">
      <xdr:nvSpPr>
        <xdr:cNvPr id="86" name="円/楕円 85"/>
        <xdr:cNvSpPr/>
      </xdr:nvSpPr>
      <xdr:spPr>
        <a:xfrm>
          <a:off x="19685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153814</xdr:rowOff>
    </xdr:from>
    <xdr:ext cx="534377" cy="259045"/>
    <xdr:sp macro="" textlink="">
      <xdr:nvSpPr>
        <xdr:cNvPr id="87" name="テキスト ボックス 86"/>
        <xdr:cNvSpPr txBox="1"/>
      </xdr:nvSpPr>
      <xdr:spPr>
        <a:xfrm>
          <a:off x="1752111" y="64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86,150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39865</xdr:rowOff>
    </xdr:from>
    <xdr:to>
      <xdr:col>1</xdr:col>
      <xdr:colOff>485775</xdr:colOff>
      <xdr:row>37</xdr:row>
      <xdr:rowOff>141465</xdr:rowOff>
    </xdr:to>
    <xdr:sp macro="" textlink="">
      <xdr:nvSpPr>
        <xdr:cNvPr id="88" name="円/楕円 87"/>
        <xdr:cNvSpPr/>
      </xdr:nvSpPr>
      <xdr:spPr>
        <a:xfrm>
          <a:off x="1079500" y="63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132592</xdr:rowOff>
    </xdr:from>
    <xdr:ext cx="534377" cy="259045"/>
    <xdr:sp macro="" textlink="">
      <xdr:nvSpPr>
        <xdr:cNvPr id="89" name="テキスト ボックス 88"/>
        <xdr:cNvSpPr txBox="1"/>
      </xdr:nvSpPr>
      <xdr:spPr>
        <a:xfrm>
          <a:off x="863111" y="647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70777</xdr:rowOff>
    </xdr:from>
    <xdr:to>
      <xdr:col>6</xdr:col>
      <xdr:colOff>511175</xdr:colOff>
      <xdr:row>57</xdr:row>
      <xdr:rowOff>109555</xdr:rowOff>
    </xdr:to>
    <xdr:cxnSp macro="">
      <xdr:nvCxnSpPr>
        <xdr:cNvPr id="119" name="直線コネクタ 118"/>
        <xdr:cNvCxnSpPr/>
      </xdr:nvCxnSpPr>
      <xdr:spPr>
        <a:xfrm flipV="1">
          <a:off x="3797300" y="9843427"/>
          <a:ext cx="838200" cy="3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109555</xdr:rowOff>
    </xdr:from>
    <xdr:to>
      <xdr:col>5</xdr:col>
      <xdr:colOff>358775</xdr:colOff>
      <xdr:row>58</xdr:row>
      <xdr:rowOff>3889</xdr:rowOff>
    </xdr:to>
    <xdr:cxnSp macro="">
      <xdr:nvCxnSpPr>
        <xdr:cNvPr id="122" name="直線コネクタ 121"/>
        <xdr:cNvCxnSpPr/>
      </xdr:nvCxnSpPr>
      <xdr:spPr>
        <a:xfrm flipV="1">
          <a:off x="2908300" y="9882205"/>
          <a:ext cx="889000" cy="6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37161</xdr:rowOff>
    </xdr:from>
    <xdr:to>
      <xdr:col>5</xdr:col>
      <xdr:colOff>409575</xdr:colOff>
      <xdr:row>56</xdr:row>
      <xdr:rowOff>138761</xdr:rowOff>
    </xdr:to>
    <xdr:sp macro="" textlink="">
      <xdr:nvSpPr>
        <xdr:cNvPr id="123" name="フローチャート : 判断 122"/>
        <xdr:cNvSpPr/>
      </xdr:nvSpPr>
      <xdr:spPr>
        <a:xfrm>
          <a:off x="3746500" y="96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155288</xdr:rowOff>
    </xdr:from>
    <xdr:ext cx="599010" cy="259045"/>
    <xdr:sp macro="" textlink="">
      <xdr:nvSpPr>
        <xdr:cNvPr id="124" name="テキスト ボックス 123"/>
        <xdr:cNvSpPr txBox="1"/>
      </xdr:nvSpPr>
      <xdr:spPr>
        <a:xfrm>
          <a:off x="3497794" y="941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75273</xdr:rowOff>
    </xdr:from>
    <xdr:to>
      <xdr:col>4</xdr:col>
      <xdr:colOff>155575</xdr:colOff>
      <xdr:row>58</xdr:row>
      <xdr:rowOff>3889</xdr:rowOff>
    </xdr:to>
    <xdr:cxnSp macro="">
      <xdr:nvCxnSpPr>
        <xdr:cNvPr id="125" name="直線コネクタ 124"/>
        <xdr:cNvCxnSpPr/>
      </xdr:nvCxnSpPr>
      <xdr:spPr>
        <a:xfrm>
          <a:off x="2019300" y="9847923"/>
          <a:ext cx="889000" cy="10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59006</xdr:rowOff>
    </xdr:from>
    <xdr:to>
      <xdr:col>4</xdr:col>
      <xdr:colOff>206375</xdr:colOff>
      <xdr:row>56</xdr:row>
      <xdr:rowOff>160606</xdr:rowOff>
    </xdr:to>
    <xdr:sp macro="" textlink="">
      <xdr:nvSpPr>
        <xdr:cNvPr id="126" name="フローチャート : 判断 125"/>
        <xdr:cNvSpPr/>
      </xdr:nvSpPr>
      <xdr:spPr>
        <a:xfrm>
          <a:off x="2857500" y="966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5683</xdr:rowOff>
    </xdr:from>
    <xdr:ext cx="599010" cy="259045"/>
    <xdr:sp macro="" textlink="">
      <xdr:nvSpPr>
        <xdr:cNvPr id="127" name="テキスト ボックス 126"/>
        <xdr:cNvSpPr txBox="1"/>
      </xdr:nvSpPr>
      <xdr:spPr>
        <a:xfrm>
          <a:off x="2608794" y="94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75273</xdr:rowOff>
    </xdr:from>
    <xdr:to>
      <xdr:col>2</xdr:col>
      <xdr:colOff>638175</xdr:colOff>
      <xdr:row>58</xdr:row>
      <xdr:rowOff>16416</xdr:rowOff>
    </xdr:to>
    <xdr:cxnSp macro="">
      <xdr:nvCxnSpPr>
        <xdr:cNvPr id="128" name="直線コネクタ 127"/>
        <xdr:cNvCxnSpPr/>
      </xdr:nvCxnSpPr>
      <xdr:spPr>
        <a:xfrm flipV="1">
          <a:off x="1130300" y="9847923"/>
          <a:ext cx="889000" cy="1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124173</xdr:rowOff>
    </xdr:from>
    <xdr:to>
      <xdr:col>3</xdr:col>
      <xdr:colOff>3175</xdr:colOff>
      <xdr:row>57</xdr:row>
      <xdr:rowOff>54323</xdr:rowOff>
    </xdr:to>
    <xdr:sp macro="" textlink="">
      <xdr:nvSpPr>
        <xdr:cNvPr id="129" name="フローチャート : 判断 128"/>
        <xdr:cNvSpPr/>
      </xdr:nvSpPr>
      <xdr:spPr>
        <a:xfrm>
          <a:off x="1968500" y="972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70850</xdr:rowOff>
    </xdr:from>
    <xdr:ext cx="599010" cy="259045"/>
    <xdr:sp macro="" textlink="">
      <xdr:nvSpPr>
        <xdr:cNvPr id="130" name="テキスト ボックス 129"/>
        <xdr:cNvSpPr txBox="1"/>
      </xdr:nvSpPr>
      <xdr:spPr>
        <a:xfrm>
          <a:off x="1719794" y="950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166685</xdr:rowOff>
    </xdr:from>
    <xdr:to>
      <xdr:col>1</xdr:col>
      <xdr:colOff>485775</xdr:colOff>
      <xdr:row>57</xdr:row>
      <xdr:rowOff>96835</xdr:rowOff>
    </xdr:to>
    <xdr:sp macro="" textlink="">
      <xdr:nvSpPr>
        <xdr:cNvPr id="131" name="フローチャート : 判断 130"/>
        <xdr:cNvSpPr/>
      </xdr:nvSpPr>
      <xdr:spPr>
        <a:xfrm>
          <a:off x="1079500" y="97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113362</xdr:rowOff>
    </xdr:from>
    <xdr:ext cx="534377" cy="259045"/>
    <xdr:sp macro="" textlink="">
      <xdr:nvSpPr>
        <xdr:cNvPr id="132" name="テキスト ボックス 131"/>
        <xdr:cNvSpPr txBox="1"/>
      </xdr:nvSpPr>
      <xdr:spPr>
        <a:xfrm>
          <a:off x="863111" y="95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19977</xdr:rowOff>
    </xdr:from>
    <xdr:to>
      <xdr:col>6</xdr:col>
      <xdr:colOff>561975</xdr:colOff>
      <xdr:row>57</xdr:row>
      <xdr:rowOff>121577</xdr:rowOff>
    </xdr:to>
    <xdr:sp macro="" textlink="">
      <xdr:nvSpPr>
        <xdr:cNvPr id="138" name="円/楕円 137"/>
        <xdr:cNvSpPr/>
      </xdr:nvSpPr>
      <xdr:spPr>
        <a:xfrm>
          <a:off x="4584700" y="97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169854</xdr:rowOff>
    </xdr:from>
    <xdr:ext cx="534377" cy="259045"/>
    <xdr:sp macro="" textlink="">
      <xdr:nvSpPr>
        <xdr:cNvPr id="139" name="物件費該当値テキスト"/>
        <xdr:cNvSpPr txBox="1"/>
      </xdr:nvSpPr>
      <xdr:spPr>
        <a:xfrm>
          <a:off x="4686300" y="977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58755</xdr:rowOff>
    </xdr:from>
    <xdr:to>
      <xdr:col>5</xdr:col>
      <xdr:colOff>409575</xdr:colOff>
      <xdr:row>57</xdr:row>
      <xdr:rowOff>160355</xdr:rowOff>
    </xdr:to>
    <xdr:sp macro="" textlink="">
      <xdr:nvSpPr>
        <xdr:cNvPr id="140" name="円/楕円 139"/>
        <xdr:cNvSpPr/>
      </xdr:nvSpPr>
      <xdr:spPr>
        <a:xfrm>
          <a:off x="3746500" y="98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151482</xdr:rowOff>
    </xdr:from>
    <xdr:ext cx="534377" cy="259045"/>
    <xdr:sp macro="" textlink="">
      <xdr:nvSpPr>
        <xdr:cNvPr id="141" name="テキスト ボックス 140"/>
        <xdr:cNvSpPr txBox="1"/>
      </xdr:nvSpPr>
      <xdr:spPr>
        <a:xfrm>
          <a:off x="3530111" y="992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124539</xdr:rowOff>
    </xdr:from>
    <xdr:to>
      <xdr:col>4</xdr:col>
      <xdr:colOff>206375</xdr:colOff>
      <xdr:row>58</xdr:row>
      <xdr:rowOff>54689</xdr:rowOff>
    </xdr:to>
    <xdr:sp macro="" textlink="">
      <xdr:nvSpPr>
        <xdr:cNvPr id="142" name="円/楕円 141"/>
        <xdr:cNvSpPr/>
      </xdr:nvSpPr>
      <xdr:spPr>
        <a:xfrm>
          <a:off x="2857500" y="989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45816</xdr:rowOff>
    </xdr:from>
    <xdr:ext cx="534377" cy="259045"/>
    <xdr:sp macro="" textlink="">
      <xdr:nvSpPr>
        <xdr:cNvPr id="143" name="テキスト ボックス 142"/>
        <xdr:cNvSpPr txBox="1"/>
      </xdr:nvSpPr>
      <xdr:spPr>
        <a:xfrm>
          <a:off x="2641111" y="998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24473</xdr:rowOff>
    </xdr:from>
    <xdr:to>
      <xdr:col>3</xdr:col>
      <xdr:colOff>3175</xdr:colOff>
      <xdr:row>57</xdr:row>
      <xdr:rowOff>126073</xdr:rowOff>
    </xdr:to>
    <xdr:sp macro="" textlink="">
      <xdr:nvSpPr>
        <xdr:cNvPr id="144" name="円/楕円 143"/>
        <xdr:cNvSpPr/>
      </xdr:nvSpPr>
      <xdr:spPr>
        <a:xfrm>
          <a:off x="1968500" y="97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117200</xdr:rowOff>
    </xdr:from>
    <xdr:ext cx="534377" cy="259045"/>
    <xdr:sp macro="" textlink="">
      <xdr:nvSpPr>
        <xdr:cNvPr id="145" name="テキスト ボックス 144"/>
        <xdr:cNvSpPr txBox="1"/>
      </xdr:nvSpPr>
      <xdr:spPr>
        <a:xfrm>
          <a:off x="1752111" y="98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137066</xdr:rowOff>
    </xdr:from>
    <xdr:to>
      <xdr:col>1</xdr:col>
      <xdr:colOff>485775</xdr:colOff>
      <xdr:row>58</xdr:row>
      <xdr:rowOff>67216</xdr:rowOff>
    </xdr:to>
    <xdr:sp macro="" textlink="">
      <xdr:nvSpPr>
        <xdr:cNvPr id="146" name="円/楕円 145"/>
        <xdr:cNvSpPr/>
      </xdr:nvSpPr>
      <xdr:spPr>
        <a:xfrm>
          <a:off x="1079500" y="99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58343</xdr:rowOff>
    </xdr:from>
    <xdr:ext cx="534377" cy="259045"/>
    <xdr:sp macro="" textlink="">
      <xdr:nvSpPr>
        <xdr:cNvPr id="147" name="テキスト ボックス 146"/>
        <xdr:cNvSpPr txBox="1"/>
      </xdr:nvSpPr>
      <xdr:spPr>
        <a:xfrm>
          <a:off x="863111" y="100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162537</xdr:rowOff>
    </xdr:from>
    <xdr:to>
      <xdr:col>6</xdr:col>
      <xdr:colOff>511175</xdr:colOff>
      <xdr:row>78</xdr:row>
      <xdr:rowOff>2197</xdr:rowOff>
    </xdr:to>
    <xdr:cxnSp macro="">
      <xdr:nvCxnSpPr>
        <xdr:cNvPr id="174" name="直線コネクタ 173"/>
        <xdr:cNvCxnSpPr/>
      </xdr:nvCxnSpPr>
      <xdr:spPr>
        <a:xfrm>
          <a:off x="3797300" y="13364187"/>
          <a:ext cx="8382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136888</xdr:rowOff>
    </xdr:from>
    <xdr:to>
      <xdr:col>5</xdr:col>
      <xdr:colOff>358775</xdr:colOff>
      <xdr:row>77</xdr:row>
      <xdr:rowOff>162537</xdr:rowOff>
    </xdr:to>
    <xdr:cxnSp macro="">
      <xdr:nvCxnSpPr>
        <xdr:cNvPr id="177" name="直線コネクタ 176"/>
        <xdr:cNvCxnSpPr/>
      </xdr:nvCxnSpPr>
      <xdr:spPr>
        <a:xfrm>
          <a:off x="2908300" y="13338538"/>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73149</xdr:rowOff>
    </xdr:from>
    <xdr:to>
      <xdr:col>5</xdr:col>
      <xdr:colOff>409575</xdr:colOff>
      <xdr:row>78</xdr:row>
      <xdr:rowOff>3299</xdr:rowOff>
    </xdr:to>
    <xdr:sp macro="" textlink="">
      <xdr:nvSpPr>
        <xdr:cNvPr id="178" name="フローチャート : 判断 177"/>
        <xdr:cNvSpPr/>
      </xdr:nvSpPr>
      <xdr:spPr>
        <a:xfrm>
          <a:off x="37465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19826</xdr:rowOff>
    </xdr:from>
    <xdr:ext cx="469744" cy="259045"/>
    <xdr:sp macro="" textlink="">
      <xdr:nvSpPr>
        <xdr:cNvPr id="179" name="テキスト ボックス 178"/>
        <xdr:cNvSpPr txBox="1"/>
      </xdr:nvSpPr>
      <xdr:spPr>
        <a:xfrm>
          <a:off x="3562427" y="130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136888</xdr:rowOff>
    </xdr:from>
    <xdr:to>
      <xdr:col>4</xdr:col>
      <xdr:colOff>155575</xdr:colOff>
      <xdr:row>78</xdr:row>
      <xdr:rowOff>4528</xdr:rowOff>
    </xdr:to>
    <xdr:cxnSp macro="">
      <xdr:nvCxnSpPr>
        <xdr:cNvPr id="180" name="直線コネクタ 179"/>
        <xdr:cNvCxnSpPr/>
      </xdr:nvCxnSpPr>
      <xdr:spPr>
        <a:xfrm flipV="1">
          <a:off x="2019300" y="13338538"/>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146644</xdr:rowOff>
    </xdr:from>
    <xdr:to>
      <xdr:col>4</xdr:col>
      <xdr:colOff>206375</xdr:colOff>
      <xdr:row>77</xdr:row>
      <xdr:rowOff>76794</xdr:rowOff>
    </xdr:to>
    <xdr:sp macro="" textlink="">
      <xdr:nvSpPr>
        <xdr:cNvPr id="181" name="フローチャート : 判断 180"/>
        <xdr:cNvSpPr/>
      </xdr:nvSpPr>
      <xdr:spPr>
        <a:xfrm>
          <a:off x="2857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93322</xdr:rowOff>
    </xdr:from>
    <xdr:ext cx="534377" cy="259045"/>
    <xdr:sp macro="" textlink="">
      <xdr:nvSpPr>
        <xdr:cNvPr id="182" name="テキスト ボックス 181"/>
        <xdr:cNvSpPr txBox="1"/>
      </xdr:nvSpPr>
      <xdr:spPr>
        <a:xfrm>
          <a:off x="2641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145506</xdr:rowOff>
    </xdr:from>
    <xdr:to>
      <xdr:col>2</xdr:col>
      <xdr:colOff>638175</xdr:colOff>
      <xdr:row>78</xdr:row>
      <xdr:rowOff>4528</xdr:rowOff>
    </xdr:to>
    <xdr:cxnSp macro="">
      <xdr:nvCxnSpPr>
        <xdr:cNvPr id="183" name="直線コネクタ 182"/>
        <xdr:cNvCxnSpPr/>
      </xdr:nvCxnSpPr>
      <xdr:spPr>
        <a:xfrm>
          <a:off x="1130300" y="13347156"/>
          <a:ext cx="8890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170190</xdr:rowOff>
    </xdr:from>
    <xdr:to>
      <xdr:col>3</xdr:col>
      <xdr:colOff>3175</xdr:colOff>
      <xdr:row>77</xdr:row>
      <xdr:rowOff>100340</xdr:rowOff>
    </xdr:to>
    <xdr:sp macro="" textlink="">
      <xdr:nvSpPr>
        <xdr:cNvPr id="184" name="フローチャート : 判断 183"/>
        <xdr:cNvSpPr/>
      </xdr:nvSpPr>
      <xdr:spPr>
        <a:xfrm>
          <a:off x="1968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116867</xdr:rowOff>
    </xdr:from>
    <xdr:ext cx="534377" cy="259045"/>
    <xdr:sp macro="" textlink="">
      <xdr:nvSpPr>
        <xdr:cNvPr id="185" name="テキスト ボックス 184"/>
        <xdr:cNvSpPr txBox="1"/>
      </xdr:nvSpPr>
      <xdr:spPr>
        <a:xfrm>
          <a:off x="1752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xdr:rowOff>
    </xdr:from>
    <xdr:to>
      <xdr:col>1</xdr:col>
      <xdr:colOff>485775</xdr:colOff>
      <xdr:row>77</xdr:row>
      <xdr:rowOff>109027</xdr:rowOff>
    </xdr:to>
    <xdr:sp macro="" textlink="">
      <xdr:nvSpPr>
        <xdr:cNvPr id="186" name="フローチャート : 判断 185"/>
        <xdr:cNvSpPr/>
      </xdr:nvSpPr>
      <xdr:spPr>
        <a:xfrm>
          <a:off x="1079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125554</xdr:rowOff>
    </xdr:from>
    <xdr:ext cx="534377" cy="259045"/>
    <xdr:sp macro="" textlink="">
      <xdr:nvSpPr>
        <xdr:cNvPr id="187" name="テキスト ボックス 186"/>
        <xdr:cNvSpPr txBox="1"/>
      </xdr:nvSpPr>
      <xdr:spPr>
        <a:xfrm>
          <a:off x="863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122847</xdr:rowOff>
    </xdr:from>
    <xdr:to>
      <xdr:col>6</xdr:col>
      <xdr:colOff>561975</xdr:colOff>
      <xdr:row>78</xdr:row>
      <xdr:rowOff>52997</xdr:rowOff>
    </xdr:to>
    <xdr:sp macro="" textlink="">
      <xdr:nvSpPr>
        <xdr:cNvPr id="193" name="円/楕円 192"/>
        <xdr:cNvSpPr/>
      </xdr:nvSpPr>
      <xdr:spPr>
        <a:xfrm>
          <a:off x="4584700" y="133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101274</xdr:rowOff>
    </xdr:from>
    <xdr:ext cx="469744" cy="259045"/>
    <xdr:sp macro="" textlink="">
      <xdr:nvSpPr>
        <xdr:cNvPr id="194" name="維持補修費該当値テキスト"/>
        <xdr:cNvSpPr txBox="1"/>
      </xdr:nvSpPr>
      <xdr:spPr>
        <a:xfrm>
          <a:off x="4686300" y="1330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111737</xdr:rowOff>
    </xdr:from>
    <xdr:to>
      <xdr:col>5</xdr:col>
      <xdr:colOff>409575</xdr:colOff>
      <xdr:row>78</xdr:row>
      <xdr:rowOff>41887</xdr:rowOff>
    </xdr:to>
    <xdr:sp macro="" textlink="">
      <xdr:nvSpPr>
        <xdr:cNvPr id="195" name="円/楕円 194"/>
        <xdr:cNvSpPr/>
      </xdr:nvSpPr>
      <xdr:spPr>
        <a:xfrm>
          <a:off x="3746500" y="1331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33014</xdr:rowOff>
    </xdr:from>
    <xdr:ext cx="469744" cy="259045"/>
    <xdr:sp macro="" textlink="">
      <xdr:nvSpPr>
        <xdr:cNvPr id="196" name="テキスト ボックス 195"/>
        <xdr:cNvSpPr txBox="1"/>
      </xdr:nvSpPr>
      <xdr:spPr>
        <a:xfrm>
          <a:off x="3562427" y="1340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86088</xdr:rowOff>
    </xdr:from>
    <xdr:to>
      <xdr:col>4</xdr:col>
      <xdr:colOff>206375</xdr:colOff>
      <xdr:row>78</xdr:row>
      <xdr:rowOff>16238</xdr:rowOff>
    </xdr:to>
    <xdr:sp macro="" textlink="">
      <xdr:nvSpPr>
        <xdr:cNvPr id="197" name="円/楕円 196"/>
        <xdr:cNvSpPr/>
      </xdr:nvSpPr>
      <xdr:spPr>
        <a:xfrm>
          <a:off x="2857500" y="132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7365</xdr:rowOff>
    </xdr:from>
    <xdr:ext cx="469744" cy="259045"/>
    <xdr:sp macro="" textlink="">
      <xdr:nvSpPr>
        <xdr:cNvPr id="198" name="テキスト ボックス 197"/>
        <xdr:cNvSpPr txBox="1"/>
      </xdr:nvSpPr>
      <xdr:spPr>
        <a:xfrm>
          <a:off x="2673427" y="1338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125178</xdr:rowOff>
    </xdr:from>
    <xdr:to>
      <xdr:col>3</xdr:col>
      <xdr:colOff>3175</xdr:colOff>
      <xdr:row>78</xdr:row>
      <xdr:rowOff>55328</xdr:rowOff>
    </xdr:to>
    <xdr:sp macro="" textlink="">
      <xdr:nvSpPr>
        <xdr:cNvPr id="199" name="円/楕円 198"/>
        <xdr:cNvSpPr/>
      </xdr:nvSpPr>
      <xdr:spPr>
        <a:xfrm>
          <a:off x="1968500" y="133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46455</xdr:rowOff>
    </xdr:from>
    <xdr:ext cx="469744" cy="259045"/>
    <xdr:sp macro="" textlink="">
      <xdr:nvSpPr>
        <xdr:cNvPr id="200" name="テキスト ボックス 199"/>
        <xdr:cNvSpPr txBox="1"/>
      </xdr:nvSpPr>
      <xdr:spPr>
        <a:xfrm>
          <a:off x="1784427" y="1341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94706</xdr:rowOff>
    </xdr:from>
    <xdr:to>
      <xdr:col>1</xdr:col>
      <xdr:colOff>485775</xdr:colOff>
      <xdr:row>78</xdr:row>
      <xdr:rowOff>24856</xdr:rowOff>
    </xdr:to>
    <xdr:sp macro="" textlink="">
      <xdr:nvSpPr>
        <xdr:cNvPr id="201" name="円/楕円 200"/>
        <xdr:cNvSpPr/>
      </xdr:nvSpPr>
      <xdr:spPr>
        <a:xfrm>
          <a:off x="1079500" y="132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15983</xdr:rowOff>
    </xdr:from>
    <xdr:ext cx="469744" cy="259045"/>
    <xdr:sp macro="" textlink="">
      <xdr:nvSpPr>
        <xdr:cNvPr id="202" name="テキスト ボックス 201"/>
        <xdr:cNvSpPr txBox="1"/>
      </xdr:nvSpPr>
      <xdr:spPr>
        <a:xfrm>
          <a:off x="895427" y="133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96740</xdr:rowOff>
    </xdr:from>
    <xdr:to>
      <xdr:col>6</xdr:col>
      <xdr:colOff>511175</xdr:colOff>
      <xdr:row>98</xdr:row>
      <xdr:rowOff>111142</xdr:rowOff>
    </xdr:to>
    <xdr:cxnSp macro="">
      <xdr:nvCxnSpPr>
        <xdr:cNvPr id="234" name="直線コネクタ 233"/>
        <xdr:cNvCxnSpPr/>
      </xdr:nvCxnSpPr>
      <xdr:spPr>
        <a:xfrm flipV="1">
          <a:off x="3797300" y="16555940"/>
          <a:ext cx="838200" cy="3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111142</xdr:rowOff>
    </xdr:from>
    <xdr:to>
      <xdr:col>5</xdr:col>
      <xdr:colOff>358775</xdr:colOff>
      <xdr:row>98</xdr:row>
      <xdr:rowOff>125575</xdr:rowOff>
    </xdr:to>
    <xdr:cxnSp macro="">
      <xdr:nvCxnSpPr>
        <xdr:cNvPr id="237" name="直線コネクタ 236"/>
        <xdr:cNvCxnSpPr/>
      </xdr:nvCxnSpPr>
      <xdr:spPr>
        <a:xfrm flipV="1">
          <a:off x="2908300" y="16913242"/>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148369</xdr:rowOff>
    </xdr:from>
    <xdr:to>
      <xdr:col>5</xdr:col>
      <xdr:colOff>409575</xdr:colOff>
      <xdr:row>98</xdr:row>
      <xdr:rowOff>78519</xdr:rowOff>
    </xdr:to>
    <xdr:sp macro="" textlink="">
      <xdr:nvSpPr>
        <xdr:cNvPr id="238" name="フローチャート : 判断 237"/>
        <xdr:cNvSpPr/>
      </xdr:nvSpPr>
      <xdr:spPr>
        <a:xfrm>
          <a:off x="3746500" y="167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95046</xdr:rowOff>
    </xdr:from>
    <xdr:ext cx="534377" cy="259045"/>
    <xdr:sp macro="" textlink="">
      <xdr:nvSpPr>
        <xdr:cNvPr id="239" name="テキスト ボックス 238"/>
        <xdr:cNvSpPr txBox="1"/>
      </xdr:nvSpPr>
      <xdr:spPr>
        <a:xfrm>
          <a:off x="3530111" y="16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125575</xdr:rowOff>
    </xdr:from>
    <xdr:to>
      <xdr:col>4</xdr:col>
      <xdr:colOff>155575</xdr:colOff>
      <xdr:row>99</xdr:row>
      <xdr:rowOff>26005</xdr:rowOff>
    </xdr:to>
    <xdr:cxnSp macro="">
      <xdr:nvCxnSpPr>
        <xdr:cNvPr id="240" name="直線コネクタ 239"/>
        <xdr:cNvCxnSpPr/>
      </xdr:nvCxnSpPr>
      <xdr:spPr>
        <a:xfrm flipV="1">
          <a:off x="2019300" y="16927675"/>
          <a:ext cx="889000" cy="7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166363</xdr:rowOff>
    </xdr:from>
    <xdr:to>
      <xdr:col>4</xdr:col>
      <xdr:colOff>206375</xdr:colOff>
      <xdr:row>98</xdr:row>
      <xdr:rowOff>96513</xdr:rowOff>
    </xdr:to>
    <xdr:sp macro="" textlink="">
      <xdr:nvSpPr>
        <xdr:cNvPr id="241" name="フローチャート : 判断 240"/>
        <xdr:cNvSpPr/>
      </xdr:nvSpPr>
      <xdr:spPr>
        <a:xfrm>
          <a:off x="2857500" y="1679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113040</xdr:rowOff>
    </xdr:from>
    <xdr:ext cx="534377" cy="259045"/>
    <xdr:sp macro="" textlink="">
      <xdr:nvSpPr>
        <xdr:cNvPr id="242" name="テキスト ボックス 241"/>
        <xdr:cNvSpPr txBox="1"/>
      </xdr:nvSpPr>
      <xdr:spPr>
        <a:xfrm>
          <a:off x="2641111" y="165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26005</xdr:rowOff>
    </xdr:from>
    <xdr:to>
      <xdr:col>2</xdr:col>
      <xdr:colOff>638175</xdr:colOff>
      <xdr:row>99</xdr:row>
      <xdr:rowOff>47476</xdr:rowOff>
    </xdr:to>
    <xdr:cxnSp macro="">
      <xdr:nvCxnSpPr>
        <xdr:cNvPr id="243" name="直線コネクタ 242"/>
        <xdr:cNvCxnSpPr/>
      </xdr:nvCxnSpPr>
      <xdr:spPr>
        <a:xfrm flipV="1">
          <a:off x="1130300" y="16999555"/>
          <a:ext cx="889000" cy="2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72620</xdr:rowOff>
    </xdr:from>
    <xdr:to>
      <xdr:col>3</xdr:col>
      <xdr:colOff>3175</xdr:colOff>
      <xdr:row>99</xdr:row>
      <xdr:rowOff>2770</xdr:rowOff>
    </xdr:to>
    <xdr:sp macro="" textlink="">
      <xdr:nvSpPr>
        <xdr:cNvPr id="244" name="フローチャート : 判断 243"/>
        <xdr:cNvSpPr/>
      </xdr:nvSpPr>
      <xdr:spPr>
        <a:xfrm>
          <a:off x="1968500" y="1687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19297</xdr:rowOff>
    </xdr:from>
    <xdr:ext cx="534377" cy="259045"/>
    <xdr:sp macro="" textlink="">
      <xdr:nvSpPr>
        <xdr:cNvPr id="245" name="テキスト ボックス 244"/>
        <xdr:cNvSpPr txBox="1"/>
      </xdr:nvSpPr>
      <xdr:spPr>
        <a:xfrm>
          <a:off x="1752111" y="1664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37204</xdr:rowOff>
    </xdr:from>
    <xdr:to>
      <xdr:col>1</xdr:col>
      <xdr:colOff>485775</xdr:colOff>
      <xdr:row>98</xdr:row>
      <xdr:rowOff>138804</xdr:rowOff>
    </xdr:to>
    <xdr:sp macro="" textlink="">
      <xdr:nvSpPr>
        <xdr:cNvPr id="246" name="フローチャート : 判断 245"/>
        <xdr:cNvSpPr/>
      </xdr:nvSpPr>
      <xdr:spPr>
        <a:xfrm>
          <a:off x="1079500" y="1683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155331</xdr:rowOff>
    </xdr:from>
    <xdr:ext cx="534377" cy="259045"/>
    <xdr:sp macro="" textlink="">
      <xdr:nvSpPr>
        <xdr:cNvPr id="247" name="テキスト ボックス 246"/>
        <xdr:cNvSpPr txBox="1"/>
      </xdr:nvSpPr>
      <xdr:spPr>
        <a:xfrm>
          <a:off x="863111" y="1661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45940</xdr:rowOff>
    </xdr:from>
    <xdr:to>
      <xdr:col>6</xdr:col>
      <xdr:colOff>561975</xdr:colOff>
      <xdr:row>96</xdr:row>
      <xdr:rowOff>147540</xdr:rowOff>
    </xdr:to>
    <xdr:sp macro="" textlink="">
      <xdr:nvSpPr>
        <xdr:cNvPr id="253" name="円/楕円 252"/>
        <xdr:cNvSpPr/>
      </xdr:nvSpPr>
      <xdr:spPr>
        <a:xfrm>
          <a:off x="4584700" y="165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24367</xdr:rowOff>
    </xdr:from>
    <xdr:ext cx="534377" cy="259045"/>
    <xdr:sp macro="" textlink="">
      <xdr:nvSpPr>
        <xdr:cNvPr id="254" name="扶助費該当値テキスト"/>
        <xdr:cNvSpPr txBox="1"/>
      </xdr:nvSpPr>
      <xdr:spPr>
        <a:xfrm>
          <a:off x="4686300" y="1648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71,631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60342</xdr:rowOff>
    </xdr:from>
    <xdr:to>
      <xdr:col>5</xdr:col>
      <xdr:colOff>409575</xdr:colOff>
      <xdr:row>98</xdr:row>
      <xdr:rowOff>161942</xdr:rowOff>
    </xdr:to>
    <xdr:sp macro="" textlink="">
      <xdr:nvSpPr>
        <xdr:cNvPr id="255" name="円/楕円 254"/>
        <xdr:cNvSpPr/>
      </xdr:nvSpPr>
      <xdr:spPr>
        <a:xfrm>
          <a:off x="3746500" y="168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153069</xdr:rowOff>
    </xdr:from>
    <xdr:ext cx="534377" cy="259045"/>
    <xdr:sp macro="" textlink="">
      <xdr:nvSpPr>
        <xdr:cNvPr id="256" name="テキスト ボックス 255"/>
        <xdr:cNvSpPr txBox="1"/>
      </xdr:nvSpPr>
      <xdr:spPr>
        <a:xfrm>
          <a:off x="3530111" y="1695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74775</xdr:rowOff>
    </xdr:from>
    <xdr:to>
      <xdr:col>4</xdr:col>
      <xdr:colOff>206375</xdr:colOff>
      <xdr:row>99</xdr:row>
      <xdr:rowOff>4925</xdr:rowOff>
    </xdr:to>
    <xdr:sp macro="" textlink="">
      <xdr:nvSpPr>
        <xdr:cNvPr id="257" name="円/楕円 256"/>
        <xdr:cNvSpPr/>
      </xdr:nvSpPr>
      <xdr:spPr>
        <a:xfrm>
          <a:off x="2857500" y="168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167502</xdr:rowOff>
    </xdr:from>
    <xdr:ext cx="534377" cy="259045"/>
    <xdr:sp macro="" textlink="">
      <xdr:nvSpPr>
        <xdr:cNvPr id="258" name="テキスト ボックス 257"/>
        <xdr:cNvSpPr txBox="1"/>
      </xdr:nvSpPr>
      <xdr:spPr>
        <a:xfrm>
          <a:off x="2641111" y="169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146655</xdr:rowOff>
    </xdr:from>
    <xdr:to>
      <xdr:col>3</xdr:col>
      <xdr:colOff>3175</xdr:colOff>
      <xdr:row>99</xdr:row>
      <xdr:rowOff>76805</xdr:rowOff>
    </xdr:to>
    <xdr:sp macro="" textlink="">
      <xdr:nvSpPr>
        <xdr:cNvPr id="259" name="円/楕円 258"/>
        <xdr:cNvSpPr/>
      </xdr:nvSpPr>
      <xdr:spPr>
        <a:xfrm>
          <a:off x="1968500" y="169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67932</xdr:rowOff>
    </xdr:from>
    <xdr:ext cx="534377" cy="259045"/>
    <xdr:sp macro="" textlink="">
      <xdr:nvSpPr>
        <xdr:cNvPr id="260" name="テキスト ボックス 259"/>
        <xdr:cNvSpPr txBox="1"/>
      </xdr:nvSpPr>
      <xdr:spPr>
        <a:xfrm>
          <a:off x="1752111" y="1704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168126</xdr:rowOff>
    </xdr:from>
    <xdr:to>
      <xdr:col>1</xdr:col>
      <xdr:colOff>485775</xdr:colOff>
      <xdr:row>99</xdr:row>
      <xdr:rowOff>98276</xdr:rowOff>
    </xdr:to>
    <xdr:sp macro="" textlink="">
      <xdr:nvSpPr>
        <xdr:cNvPr id="261" name="円/楕円 260"/>
        <xdr:cNvSpPr/>
      </xdr:nvSpPr>
      <xdr:spPr>
        <a:xfrm>
          <a:off x="1079500" y="169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89403</xdr:rowOff>
    </xdr:from>
    <xdr:ext cx="534377" cy="259045"/>
    <xdr:sp macro="" textlink="">
      <xdr:nvSpPr>
        <xdr:cNvPr id="262" name="テキスト ボックス 261"/>
        <xdr:cNvSpPr txBox="1"/>
      </xdr:nvSpPr>
      <xdr:spPr>
        <a:xfrm>
          <a:off x="863111" y="1706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52241</xdr:rowOff>
    </xdr:from>
    <xdr:to>
      <xdr:col>15</xdr:col>
      <xdr:colOff>180975</xdr:colOff>
      <xdr:row>37</xdr:row>
      <xdr:rowOff>66918</xdr:rowOff>
    </xdr:to>
    <xdr:cxnSp macro="">
      <xdr:nvCxnSpPr>
        <xdr:cNvPr id="291" name="直線コネクタ 290"/>
        <xdr:cNvCxnSpPr/>
      </xdr:nvCxnSpPr>
      <xdr:spPr>
        <a:xfrm flipV="1">
          <a:off x="9639300" y="6395891"/>
          <a:ext cx="8382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64049</xdr:rowOff>
    </xdr:from>
    <xdr:to>
      <xdr:col>14</xdr:col>
      <xdr:colOff>28575</xdr:colOff>
      <xdr:row>37</xdr:row>
      <xdr:rowOff>66918</xdr:rowOff>
    </xdr:to>
    <xdr:cxnSp macro="">
      <xdr:nvCxnSpPr>
        <xdr:cNvPr id="294" name="直線コネクタ 293"/>
        <xdr:cNvCxnSpPr/>
      </xdr:nvCxnSpPr>
      <xdr:spPr>
        <a:xfrm>
          <a:off x="8750300" y="6407699"/>
          <a:ext cx="8890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154337</xdr:rowOff>
    </xdr:from>
    <xdr:to>
      <xdr:col>14</xdr:col>
      <xdr:colOff>79375</xdr:colOff>
      <xdr:row>37</xdr:row>
      <xdr:rowOff>84487</xdr:rowOff>
    </xdr:to>
    <xdr:sp macro="" textlink="">
      <xdr:nvSpPr>
        <xdr:cNvPr id="295" name="フローチャート : 判断 294"/>
        <xdr:cNvSpPr/>
      </xdr:nvSpPr>
      <xdr:spPr>
        <a:xfrm>
          <a:off x="9588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101014</xdr:rowOff>
    </xdr:from>
    <xdr:ext cx="534377" cy="259045"/>
    <xdr:sp macro="" textlink="">
      <xdr:nvSpPr>
        <xdr:cNvPr id="296" name="テキスト ボックス 295"/>
        <xdr:cNvSpPr txBox="1"/>
      </xdr:nvSpPr>
      <xdr:spPr>
        <a:xfrm>
          <a:off x="9372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63671</xdr:rowOff>
    </xdr:from>
    <xdr:to>
      <xdr:col>12</xdr:col>
      <xdr:colOff>511175</xdr:colOff>
      <xdr:row>37</xdr:row>
      <xdr:rowOff>64049</xdr:rowOff>
    </xdr:to>
    <xdr:cxnSp macro="">
      <xdr:nvCxnSpPr>
        <xdr:cNvPr id="297" name="直線コネクタ 296"/>
        <xdr:cNvCxnSpPr/>
      </xdr:nvCxnSpPr>
      <xdr:spPr>
        <a:xfrm>
          <a:off x="7861300" y="6407321"/>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170297</xdr:rowOff>
    </xdr:from>
    <xdr:to>
      <xdr:col>12</xdr:col>
      <xdr:colOff>561975</xdr:colOff>
      <xdr:row>37</xdr:row>
      <xdr:rowOff>100447</xdr:rowOff>
    </xdr:to>
    <xdr:sp macro="" textlink="">
      <xdr:nvSpPr>
        <xdr:cNvPr id="298" name="フローチャート : 判断 297"/>
        <xdr:cNvSpPr/>
      </xdr:nvSpPr>
      <xdr:spPr>
        <a:xfrm>
          <a:off x="8699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116974</xdr:rowOff>
    </xdr:from>
    <xdr:ext cx="534377" cy="259045"/>
    <xdr:sp macro="" textlink="">
      <xdr:nvSpPr>
        <xdr:cNvPr id="299" name="テキスト ボックス 298"/>
        <xdr:cNvSpPr txBox="1"/>
      </xdr:nvSpPr>
      <xdr:spPr>
        <a:xfrm>
          <a:off x="8483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63671</xdr:rowOff>
    </xdr:from>
    <xdr:to>
      <xdr:col>11</xdr:col>
      <xdr:colOff>307975</xdr:colOff>
      <xdr:row>37</xdr:row>
      <xdr:rowOff>95820</xdr:rowOff>
    </xdr:to>
    <xdr:cxnSp macro="">
      <xdr:nvCxnSpPr>
        <xdr:cNvPr id="300" name="直線コネクタ 299"/>
        <xdr:cNvCxnSpPr/>
      </xdr:nvCxnSpPr>
      <xdr:spPr>
        <a:xfrm flipV="1">
          <a:off x="6972300" y="6407321"/>
          <a:ext cx="889000" cy="3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22701</xdr:rowOff>
    </xdr:from>
    <xdr:to>
      <xdr:col>11</xdr:col>
      <xdr:colOff>358775</xdr:colOff>
      <xdr:row>37</xdr:row>
      <xdr:rowOff>124301</xdr:rowOff>
    </xdr:to>
    <xdr:sp macro="" textlink="">
      <xdr:nvSpPr>
        <xdr:cNvPr id="301" name="フローチャート : 判断 300"/>
        <xdr:cNvSpPr/>
      </xdr:nvSpPr>
      <xdr:spPr>
        <a:xfrm>
          <a:off x="7810500" y="636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115428</xdr:rowOff>
    </xdr:from>
    <xdr:ext cx="534377" cy="259045"/>
    <xdr:sp macro="" textlink="">
      <xdr:nvSpPr>
        <xdr:cNvPr id="302" name="テキスト ボックス 301"/>
        <xdr:cNvSpPr txBox="1"/>
      </xdr:nvSpPr>
      <xdr:spPr>
        <a:xfrm>
          <a:off x="7594111" y="64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23947</xdr:rowOff>
    </xdr:from>
    <xdr:to>
      <xdr:col>10</xdr:col>
      <xdr:colOff>155575</xdr:colOff>
      <xdr:row>37</xdr:row>
      <xdr:rowOff>125547</xdr:rowOff>
    </xdr:to>
    <xdr:sp macro="" textlink="">
      <xdr:nvSpPr>
        <xdr:cNvPr id="303" name="フローチャート : 判断 302"/>
        <xdr:cNvSpPr/>
      </xdr:nvSpPr>
      <xdr:spPr>
        <a:xfrm>
          <a:off x="6921500" y="636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142074</xdr:rowOff>
    </xdr:from>
    <xdr:ext cx="534377" cy="259045"/>
    <xdr:sp macro="" textlink="">
      <xdr:nvSpPr>
        <xdr:cNvPr id="304" name="テキスト ボックス 303"/>
        <xdr:cNvSpPr txBox="1"/>
      </xdr:nvSpPr>
      <xdr:spPr>
        <a:xfrm>
          <a:off x="6705111" y="614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1441</xdr:rowOff>
    </xdr:from>
    <xdr:to>
      <xdr:col>15</xdr:col>
      <xdr:colOff>231775</xdr:colOff>
      <xdr:row>37</xdr:row>
      <xdr:rowOff>103041</xdr:rowOff>
    </xdr:to>
    <xdr:sp macro="" textlink="">
      <xdr:nvSpPr>
        <xdr:cNvPr id="310" name="円/楕円 309"/>
        <xdr:cNvSpPr/>
      </xdr:nvSpPr>
      <xdr:spPr>
        <a:xfrm>
          <a:off x="10426700" y="63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87818</xdr:rowOff>
    </xdr:from>
    <xdr:ext cx="534377" cy="259045"/>
    <xdr:sp macro="" textlink="">
      <xdr:nvSpPr>
        <xdr:cNvPr id="311" name="補助費等該当値テキスト"/>
        <xdr:cNvSpPr txBox="1"/>
      </xdr:nvSpPr>
      <xdr:spPr>
        <a:xfrm>
          <a:off x="10528300" y="626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87,955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16118</xdr:rowOff>
    </xdr:from>
    <xdr:to>
      <xdr:col>14</xdr:col>
      <xdr:colOff>79375</xdr:colOff>
      <xdr:row>37</xdr:row>
      <xdr:rowOff>117718</xdr:rowOff>
    </xdr:to>
    <xdr:sp macro="" textlink="">
      <xdr:nvSpPr>
        <xdr:cNvPr id="312" name="円/楕円 311"/>
        <xdr:cNvSpPr/>
      </xdr:nvSpPr>
      <xdr:spPr>
        <a:xfrm>
          <a:off x="9588500" y="635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108845</xdr:rowOff>
    </xdr:from>
    <xdr:ext cx="534377" cy="259045"/>
    <xdr:sp macro="" textlink="">
      <xdr:nvSpPr>
        <xdr:cNvPr id="313" name="テキスト ボックス 312"/>
        <xdr:cNvSpPr txBox="1"/>
      </xdr:nvSpPr>
      <xdr:spPr>
        <a:xfrm>
          <a:off x="9372111" y="64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13249</xdr:rowOff>
    </xdr:from>
    <xdr:to>
      <xdr:col>12</xdr:col>
      <xdr:colOff>561975</xdr:colOff>
      <xdr:row>37</xdr:row>
      <xdr:rowOff>114849</xdr:rowOff>
    </xdr:to>
    <xdr:sp macro="" textlink="">
      <xdr:nvSpPr>
        <xdr:cNvPr id="314" name="円/楕円 313"/>
        <xdr:cNvSpPr/>
      </xdr:nvSpPr>
      <xdr:spPr>
        <a:xfrm>
          <a:off x="8699500" y="63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105976</xdr:rowOff>
    </xdr:from>
    <xdr:ext cx="534377" cy="259045"/>
    <xdr:sp macro="" textlink="">
      <xdr:nvSpPr>
        <xdr:cNvPr id="315" name="テキスト ボックス 314"/>
        <xdr:cNvSpPr txBox="1"/>
      </xdr:nvSpPr>
      <xdr:spPr>
        <a:xfrm>
          <a:off x="8483111" y="64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84,856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12871</xdr:rowOff>
    </xdr:from>
    <xdr:to>
      <xdr:col>11</xdr:col>
      <xdr:colOff>358775</xdr:colOff>
      <xdr:row>37</xdr:row>
      <xdr:rowOff>114471</xdr:rowOff>
    </xdr:to>
    <xdr:sp macro="" textlink="">
      <xdr:nvSpPr>
        <xdr:cNvPr id="316" name="円/楕円 315"/>
        <xdr:cNvSpPr/>
      </xdr:nvSpPr>
      <xdr:spPr>
        <a:xfrm>
          <a:off x="7810500" y="63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130998</xdr:rowOff>
    </xdr:from>
    <xdr:ext cx="534377" cy="259045"/>
    <xdr:sp macro="" textlink="">
      <xdr:nvSpPr>
        <xdr:cNvPr id="317" name="テキスト ボックス 316"/>
        <xdr:cNvSpPr txBox="1"/>
      </xdr:nvSpPr>
      <xdr:spPr>
        <a:xfrm>
          <a:off x="7594111" y="61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45020</xdr:rowOff>
    </xdr:from>
    <xdr:to>
      <xdr:col>10</xdr:col>
      <xdr:colOff>155575</xdr:colOff>
      <xdr:row>37</xdr:row>
      <xdr:rowOff>146620</xdr:rowOff>
    </xdr:to>
    <xdr:sp macro="" textlink="">
      <xdr:nvSpPr>
        <xdr:cNvPr id="318" name="円/楕円 317"/>
        <xdr:cNvSpPr/>
      </xdr:nvSpPr>
      <xdr:spPr>
        <a:xfrm>
          <a:off x="6921500" y="63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137748</xdr:rowOff>
    </xdr:from>
    <xdr:ext cx="534377" cy="259045"/>
    <xdr:sp macro="" textlink="">
      <xdr:nvSpPr>
        <xdr:cNvPr id="319" name="テキスト ボックス 318"/>
        <xdr:cNvSpPr txBox="1"/>
      </xdr:nvSpPr>
      <xdr:spPr>
        <a:xfrm>
          <a:off x="6705111" y="64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54935</xdr:rowOff>
    </xdr:from>
    <xdr:to>
      <xdr:col>15</xdr:col>
      <xdr:colOff>180975</xdr:colOff>
      <xdr:row>58</xdr:row>
      <xdr:rowOff>114668</xdr:rowOff>
    </xdr:to>
    <xdr:cxnSp macro="">
      <xdr:nvCxnSpPr>
        <xdr:cNvPr id="350" name="直線コネクタ 349"/>
        <xdr:cNvCxnSpPr/>
      </xdr:nvCxnSpPr>
      <xdr:spPr>
        <a:xfrm>
          <a:off x="9639300" y="9313235"/>
          <a:ext cx="838200" cy="74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54935</xdr:rowOff>
    </xdr:from>
    <xdr:to>
      <xdr:col>14</xdr:col>
      <xdr:colOff>28575</xdr:colOff>
      <xdr:row>57</xdr:row>
      <xdr:rowOff>138795</xdr:rowOff>
    </xdr:to>
    <xdr:cxnSp macro="">
      <xdr:nvCxnSpPr>
        <xdr:cNvPr id="353" name="直線コネクタ 352"/>
        <xdr:cNvCxnSpPr/>
      </xdr:nvCxnSpPr>
      <xdr:spPr>
        <a:xfrm flipV="1">
          <a:off x="8750300" y="9313235"/>
          <a:ext cx="889000" cy="59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142422</xdr:rowOff>
    </xdr:from>
    <xdr:to>
      <xdr:col>14</xdr:col>
      <xdr:colOff>79375</xdr:colOff>
      <xdr:row>57</xdr:row>
      <xdr:rowOff>72572</xdr:rowOff>
    </xdr:to>
    <xdr:sp macro="" textlink="">
      <xdr:nvSpPr>
        <xdr:cNvPr id="354" name="フローチャート : 判断 353"/>
        <xdr:cNvSpPr/>
      </xdr:nvSpPr>
      <xdr:spPr>
        <a:xfrm>
          <a:off x="9588500" y="974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63699</xdr:rowOff>
    </xdr:from>
    <xdr:ext cx="599010" cy="259045"/>
    <xdr:sp macro="" textlink="">
      <xdr:nvSpPr>
        <xdr:cNvPr id="355" name="テキスト ボックス 354"/>
        <xdr:cNvSpPr txBox="1"/>
      </xdr:nvSpPr>
      <xdr:spPr>
        <a:xfrm>
          <a:off x="9339794" y="983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138795</xdr:rowOff>
    </xdr:from>
    <xdr:to>
      <xdr:col>12</xdr:col>
      <xdr:colOff>511175</xdr:colOff>
      <xdr:row>58</xdr:row>
      <xdr:rowOff>69905</xdr:rowOff>
    </xdr:to>
    <xdr:cxnSp macro="">
      <xdr:nvCxnSpPr>
        <xdr:cNvPr id="356" name="直線コネクタ 355"/>
        <xdr:cNvCxnSpPr/>
      </xdr:nvCxnSpPr>
      <xdr:spPr>
        <a:xfrm flipV="1">
          <a:off x="7861300" y="9911445"/>
          <a:ext cx="889000" cy="10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142833</xdr:rowOff>
    </xdr:from>
    <xdr:to>
      <xdr:col>12</xdr:col>
      <xdr:colOff>561975</xdr:colOff>
      <xdr:row>57</xdr:row>
      <xdr:rowOff>72983</xdr:rowOff>
    </xdr:to>
    <xdr:sp macro="" textlink="">
      <xdr:nvSpPr>
        <xdr:cNvPr id="357" name="フローチャート : 判断 356"/>
        <xdr:cNvSpPr/>
      </xdr:nvSpPr>
      <xdr:spPr>
        <a:xfrm>
          <a:off x="8699500" y="974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89510</xdr:rowOff>
    </xdr:from>
    <xdr:ext cx="599010" cy="259045"/>
    <xdr:sp macro="" textlink="">
      <xdr:nvSpPr>
        <xdr:cNvPr id="358" name="テキスト ボックス 357"/>
        <xdr:cNvSpPr txBox="1"/>
      </xdr:nvSpPr>
      <xdr:spPr>
        <a:xfrm>
          <a:off x="8450794" y="951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69905</xdr:rowOff>
    </xdr:from>
    <xdr:to>
      <xdr:col>11</xdr:col>
      <xdr:colOff>307975</xdr:colOff>
      <xdr:row>58</xdr:row>
      <xdr:rowOff>113960</xdr:rowOff>
    </xdr:to>
    <xdr:cxnSp macro="">
      <xdr:nvCxnSpPr>
        <xdr:cNvPr id="359" name="直線コネクタ 358"/>
        <xdr:cNvCxnSpPr/>
      </xdr:nvCxnSpPr>
      <xdr:spPr>
        <a:xfrm flipV="1">
          <a:off x="6972300" y="10014005"/>
          <a:ext cx="8890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4896</xdr:rowOff>
    </xdr:from>
    <xdr:to>
      <xdr:col>11</xdr:col>
      <xdr:colOff>358775</xdr:colOff>
      <xdr:row>57</xdr:row>
      <xdr:rowOff>106496</xdr:rowOff>
    </xdr:to>
    <xdr:sp macro="" textlink="">
      <xdr:nvSpPr>
        <xdr:cNvPr id="360" name="フローチャート : 判断 359"/>
        <xdr:cNvSpPr/>
      </xdr:nvSpPr>
      <xdr:spPr>
        <a:xfrm>
          <a:off x="7810500" y="97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123023</xdr:rowOff>
    </xdr:from>
    <xdr:ext cx="599010" cy="259045"/>
    <xdr:sp macro="" textlink="">
      <xdr:nvSpPr>
        <xdr:cNvPr id="361" name="テキスト ボックス 360"/>
        <xdr:cNvSpPr txBox="1"/>
      </xdr:nvSpPr>
      <xdr:spPr>
        <a:xfrm>
          <a:off x="7561794" y="955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6692</xdr:rowOff>
    </xdr:from>
    <xdr:to>
      <xdr:col>10</xdr:col>
      <xdr:colOff>155575</xdr:colOff>
      <xdr:row>57</xdr:row>
      <xdr:rowOff>108292</xdr:rowOff>
    </xdr:to>
    <xdr:sp macro="" textlink="">
      <xdr:nvSpPr>
        <xdr:cNvPr id="362" name="フローチャート : 判断 361"/>
        <xdr:cNvSpPr/>
      </xdr:nvSpPr>
      <xdr:spPr>
        <a:xfrm>
          <a:off x="6921500" y="977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124819</xdr:rowOff>
    </xdr:from>
    <xdr:ext cx="599010" cy="259045"/>
    <xdr:sp macro="" textlink="">
      <xdr:nvSpPr>
        <xdr:cNvPr id="363" name="テキスト ボックス 362"/>
        <xdr:cNvSpPr txBox="1"/>
      </xdr:nvSpPr>
      <xdr:spPr>
        <a:xfrm>
          <a:off x="6672794" y="955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63868</xdr:rowOff>
    </xdr:from>
    <xdr:to>
      <xdr:col>15</xdr:col>
      <xdr:colOff>231775</xdr:colOff>
      <xdr:row>58</xdr:row>
      <xdr:rowOff>165468</xdr:rowOff>
    </xdr:to>
    <xdr:sp macro="" textlink="">
      <xdr:nvSpPr>
        <xdr:cNvPr id="369" name="円/楕円 368"/>
        <xdr:cNvSpPr/>
      </xdr:nvSpPr>
      <xdr:spPr>
        <a:xfrm>
          <a:off x="10426700" y="100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150245</xdr:rowOff>
    </xdr:from>
    <xdr:ext cx="534377" cy="259045"/>
    <xdr:sp macro="" textlink="">
      <xdr:nvSpPr>
        <xdr:cNvPr id="370" name="普通建設事業費該当値テキスト"/>
        <xdr:cNvSpPr txBox="1"/>
      </xdr:nvSpPr>
      <xdr:spPr>
        <a:xfrm>
          <a:off x="10528300" y="99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47,665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4135</xdr:rowOff>
    </xdr:from>
    <xdr:to>
      <xdr:col>14</xdr:col>
      <xdr:colOff>79375</xdr:colOff>
      <xdr:row>54</xdr:row>
      <xdr:rowOff>105735</xdr:rowOff>
    </xdr:to>
    <xdr:sp macro="" textlink="">
      <xdr:nvSpPr>
        <xdr:cNvPr id="371" name="円/楕円 370"/>
        <xdr:cNvSpPr/>
      </xdr:nvSpPr>
      <xdr:spPr>
        <a:xfrm>
          <a:off x="9588500" y="926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122262</xdr:rowOff>
    </xdr:from>
    <xdr:ext cx="599010" cy="259045"/>
    <xdr:sp macro="" textlink="">
      <xdr:nvSpPr>
        <xdr:cNvPr id="372" name="テキスト ボックス 371"/>
        <xdr:cNvSpPr txBox="1"/>
      </xdr:nvSpPr>
      <xdr:spPr>
        <a:xfrm>
          <a:off x="9339794" y="903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87995</xdr:rowOff>
    </xdr:from>
    <xdr:to>
      <xdr:col>12</xdr:col>
      <xdr:colOff>561975</xdr:colOff>
      <xdr:row>58</xdr:row>
      <xdr:rowOff>18145</xdr:rowOff>
    </xdr:to>
    <xdr:sp macro="" textlink="">
      <xdr:nvSpPr>
        <xdr:cNvPr id="373" name="円/楕円 372"/>
        <xdr:cNvSpPr/>
      </xdr:nvSpPr>
      <xdr:spPr>
        <a:xfrm>
          <a:off x="8699500" y="986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9272</xdr:rowOff>
    </xdr:from>
    <xdr:ext cx="534377" cy="259045"/>
    <xdr:sp macro="" textlink="">
      <xdr:nvSpPr>
        <xdr:cNvPr id="374" name="テキスト ボックス 373"/>
        <xdr:cNvSpPr txBox="1"/>
      </xdr:nvSpPr>
      <xdr:spPr>
        <a:xfrm>
          <a:off x="8483111" y="995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92,777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19105</xdr:rowOff>
    </xdr:from>
    <xdr:to>
      <xdr:col>11</xdr:col>
      <xdr:colOff>358775</xdr:colOff>
      <xdr:row>58</xdr:row>
      <xdr:rowOff>120705</xdr:rowOff>
    </xdr:to>
    <xdr:sp macro="" textlink="">
      <xdr:nvSpPr>
        <xdr:cNvPr id="375" name="円/楕円 374"/>
        <xdr:cNvSpPr/>
      </xdr:nvSpPr>
      <xdr:spPr>
        <a:xfrm>
          <a:off x="7810500" y="99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111832</xdr:rowOff>
    </xdr:from>
    <xdr:ext cx="534377" cy="259045"/>
    <xdr:sp macro="" textlink="">
      <xdr:nvSpPr>
        <xdr:cNvPr id="376" name="テキスト ボックス 375"/>
        <xdr:cNvSpPr txBox="1"/>
      </xdr:nvSpPr>
      <xdr:spPr>
        <a:xfrm>
          <a:off x="7594111" y="100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63160</xdr:rowOff>
    </xdr:from>
    <xdr:to>
      <xdr:col>10</xdr:col>
      <xdr:colOff>155575</xdr:colOff>
      <xdr:row>58</xdr:row>
      <xdr:rowOff>164760</xdr:rowOff>
    </xdr:to>
    <xdr:sp macro="" textlink="">
      <xdr:nvSpPr>
        <xdr:cNvPr id="377" name="円/楕円 376"/>
        <xdr:cNvSpPr/>
      </xdr:nvSpPr>
      <xdr:spPr>
        <a:xfrm>
          <a:off x="6921500" y="10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155887</xdr:rowOff>
    </xdr:from>
    <xdr:ext cx="534377" cy="259045"/>
    <xdr:sp macro="" textlink="">
      <xdr:nvSpPr>
        <xdr:cNvPr id="378" name="テキスト ボックス 377"/>
        <xdr:cNvSpPr txBox="1"/>
      </xdr:nvSpPr>
      <xdr:spPr>
        <a:xfrm>
          <a:off x="6705111" y="100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152310</xdr:rowOff>
    </xdr:from>
    <xdr:to>
      <xdr:col>15</xdr:col>
      <xdr:colOff>180975</xdr:colOff>
      <xdr:row>78</xdr:row>
      <xdr:rowOff>129358</xdr:rowOff>
    </xdr:to>
    <xdr:cxnSp macro="">
      <xdr:nvCxnSpPr>
        <xdr:cNvPr id="405" name="直線コネクタ 404"/>
        <xdr:cNvCxnSpPr/>
      </xdr:nvCxnSpPr>
      <xdr:spPr>
        <a:xfrm>
          <a:off x="9639300" y="13182510"/>
          <a:ext cx="838200" cy="31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152310</xdr:rowOff>
    </xdr:from>
    <xdr:to>
      <xdr:col>14</xdr:col>
      <xdr:colOff>28575</xdr:colOff>
      <xdr:row>77</xdr:row>
      <xdr:rowOff>43985</xdr:rowOff>
    </xdr:to>
    <xdr:cxnSp macro="">
      <xdr:nvCxnSpPr>
        <xdr:cNvPr id="408" name="直線コネクタ 407"/>
        <xdr:cNvCxnSpPr/>
      </xdr:nvCxnSpPr>
      <xdr:spPr>
        <a:xfrm flipV="1">
          <a:off x="8750300" y="13182510"/>
          <a:ext cx="889000" cy="6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134652</xdr:rowOff>
    </xdr:from>
    <xdr:to>
      <xdr:col>14</xdr:col>
      <xdr:colOff>79375</xdr:colOff>
      <xdr:row>77</xdr:row>
      <xdr:rowOff>64802</xdr:rowOff>
    </xdr:to>
    <xdr:sp macro="" textlink="">
      <xdr:nvSpPr>
        <xdr:cNvPr id="409" name="フローチャート : 判断 408"/>
        <xdr:cNvSpPr/>
      </xdr:nvSpPr>
      <xdr:spPr>
        <a:xfrm>
          <a:off x="9588500" y="1316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55929</xdr:rowOff>
    </xdr:from>
    <xdr:ext cx="534377" cy="259045"/>
    <xdr:sp macro="" textlink="">
      <xdr:nvSpPr>
        <xdr:cNvPr id="410" name="テキスト ボックス 409"/>
        <xdr:cNvSpPr txBox="1"/>
      </xdr:nvSpPr>
      <xdr:spPr>
        <a:xfrm>
          <a:off x="9372111" y="132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53687</xdr:rowOff>
    </xdr:from>
    <xdr:to>
      <xdr:col>12</xdr:col>
      <xdr:colOff>561975</xdr:colOff>
      <xdr:row>77</xdr:row>
      <xdr:rowOff>155287</xdr:rowOff>
    </xdr:to>
    <xdr:sp macro="" textlink="">
      <xdr:nvSpPr>
        <xdr:cNvPr id="411" name="フローチャート : 判断 410"/>
        <xdr:cNvSpPr/>
      </xdr:nvSpPr>
      <xdr:spPr>
        <a:xfrm>
          <a:off x="8699500" y="1325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146414</xdr:rowOff>
    </xdr:from>
    <xdr:ext cx="534377" cy="259045"/>
    <xdr:sp macro="" textlink="">
      <xdr:nvSpPr>
        <xdr:cNvPr id="412" name="テキスト ボックス 411"/>
        <xdr:cNvSpPr txBox="1"/>
      </xdr:nvSpPr>
      <xdr:spPr>
        <a:xfrm>
          <a:off x="8483111" y="1334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78558</xdr:rowOff>
    </xdr:from>
    <xdr:to>
      <xdr:col>15</xdr:col>
      <xdr:colOff>231775</xdr:colOff>
      <xdr:row>79</xdr:row>
      <xdr:rowOff>8708</xdr:rowOff>
    </xdr:to>
    <xdr:sp macro="" textlink="">
      <xdr:nvSpPr>
        <xdr:cNvPr id="418" name="円/楕円 417"/>
        <xdr:cNvSpPr/>
      </xdr:nvSpPr>
      <xdr:spPr>
        <a:xfrm>
          <a:off x="10426700" y="134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164935</xdr:rowOff>
    </xdr:from>
    <xdr:ext cx="469744" cy="259045"/>
    <xdr:sp macro="" textlink="">
      <xdr:nvSpPr>
        <xdr:cNvPr id="419" name="普通建設事業費 （ うち新規整備　）該当値テキスト"/>
        <xdr:cNvSpPr txBox="1"/>
      </xdr:nvSpPr>
      <xdr:spPr>
        <a:xfrm>
          <a:off x="10528300" y="1336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101510</xdr:rowOff>
    </xdr:from>
    <xdr:to>
      <xdr:col>14</xdr:col>
      <xdr:colOff>79375</xdr:colOff>
      <xdr:row>77</xdr:row>
      <xdr:rowOff>31660</xdr:rowOff>
    </xdr:to>
    <xdr:sp macro="" textlink="">
      <xdr:nvSpPr>
        <xdr:cNvPr id="420" name="円/楕円 419"/>
        <xdr:cNvSpPr/>
      </xdr:nvSpPr>
      <xdr:spPr>
        <a:xfrm>
          <a:off x="9588500" y="131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48186</xdr:rowOff>
    </xdr:from>
    <xdr:ext cx="534377" cy="259045"/>
    <xdr:sp macro="" textlink="">
      <xdr:nvSpPr>
        <xdr:cNvPr id="421" name="テキスト ボックス 420"/>
        <xdr:cNvSpPr txBox="1"/>
      </xdr:nvSpPr>
      <xdr:spPr>
        <a:xfrm>
          <a:off x="9372111" y="1290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164635</xdr:rowOff>
    </xdr:from>
    <xdr:to>
      <xdr:col>12</xdr:col>
      <xdr:colOff>561975</xdr:colOff>
      <xdr:row>77</xdr:row>
      <xdr:rowOff>94785</xdr:rowOff>
    </xdr:to>
    <xdr:sp macro="" textlink="">
      <xdr:nvSpPr>
        <xdr:cNvPr id="422" name="円/楕円 421"/>
        <xdr:cNvSpPr/>
      </xdr:nvSpPr>
      <xdr:spPr>
        <a:xfrm>
          <a:off x="8699500" y="131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111312</xdr:rowOff>
    </xdr:from>
    <xdr:ext cx="534377" cy="259045"/>
    <xdr:sp macro="" textlink="">
      <xdr:nvSpPr>
        <xdr:cNvPr id="423" name="テキスト ボックス 422"/>
        <xdr:cNvSpPr txBox="1"/>
      </xdr:nvSpPr>
      <xdr:spPr>
        <a:xfrm>
          <a:off x="8483111" y="129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140212</xdr:rowOff>
    </xdr:from>
    <xdr:to>
      <xdr:col>15</xdr:col>
      <xdr:colOff>180975</xdr:colOff>
      <xdr:row>97</xdr:row>
      <xdr:rowOff>146608</xdr:rowOff>
    </xdr:to>
    <xdr:cxnSp macro="">
      <xdr:nvCxnSpPr>
        <xdr:cNvPr id="450" name="直線コネクタ 449"/>
        <xdr:cNvCxnSpPr/>
      </xdr:nvCxnSpPr>
      <xdr:spPr>
        <a:xfrm>
          <a:off x="9639300" y="16770862"/>
          <a:ext cx="838200" cy="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140212</xdr:rowOff>
    </xdr:from>
    <xdr:to>
      <xdr:col>14</xdr:col>
      <xdr:colOff>28575</xdr:colOff>
      <xdr:row>98</xdr:row>
      <xdr:rowOff>25062</xdr:rowOff>
    </xdr:to>
    <xdr:cxnSp macro="">
      <xdr:nvCxnSpPr>
        <xdr:cNvPr id="453" name="直線コネクタ 452"/>
        <xdr:cNvCxnSpPr/>
      </xdr:nvCxnSpPr>
      <xdr:spPr>
        <a:xfrm flipV="1">
          <a:off x="8750300" y="16770862"/>
          <a:ext cx="889000" cy="5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4" name="フローチャート : 判断 453"/>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5" name="テキスト ボックス 454"/>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6" name="フローチャート : 判断 455"/>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57" name="テキスト ボックス 456"/>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95808</xdr:rowOff>
    </xdr:from>
    <xdr:to>
      <xdr:col>15</xdr:col>
      <xdr:colOff>231775</xdr:colOff>
      <xdr:row>98</xdr:row>
      <xdr:rowOff>25958</xdr:rowOff>
    </xdr:to>
    <xdr:sp macro="" textlink="">
      <xdr:nvSpPr>
        <xdr:cNvPr id="463" name="円/楕円 462"/>
        <xdr:cNvSpPr/>
      </xdr:nvSpPr>
      <xdr:spPr>
        <a:xfrm>
          <a:off x="10426700" y="167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74235</xdr:rowOff>
    </xdr:from>
    <xdr:ext cx="534377" cy="259045"/>
    <xdr:sp macro="" textlink="">
      <xdr:nvSpPr>
        <xdr:cNvPr id="464" name="普通建設事業費 （ うち更新整備　）該当値テキスト"/>
        <xdr:cNvSpPr txBox="1"/>
      </xdr:nvSpPr>
      <xdr:spPr>
        <a:xfrm>
          <a:off x="10528300" y="167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35,989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89412</xdr:rowOff>
    </xdr:from>
    <xdr:to>
      <xdr:col>14</xdr:col>
      <xdr:colOff>79375</xdr:colOff>
      <xdr:row>98</xdr:row>
      <xdr:rowOff>19562</xdr:rowOff>
    </xdr:to>
    <xdr:sp macro="" textlink="">
      <xdr:nvSpPr>
        <xdr:cNvPr id="465" name="円/楕円 464"/>
        <xdr:cNvSpPr/>
      </xdr:nvSpPr>
      <xdr:spPr>
        <a:xfrm>
          <a:off x="9588500" y="167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10689</xdr:rowOff>
    </xdr:from>
    <xdr:ext cx="534377" cy="259045"/>
    <xdr:sp macro="" textlink="">
      <xdr:nvSpPr>
        <xdr:cNvPr id="466" name="テキスト ボックス 465"/>
        <xdr:cNvSpPr txBox="1"/>
      </xdr:nvSpPr>
      <xdr:spPr>
        <a:xfrm>
          <a:off x="9372111" y="1681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145712</xdr:rowOff>
    </xdr:from>
    <xdr:to>
      <xdr:col>12</xdr:col>
      <xdr:colOff>561975</xdr:colOff>
      <xdr:row>98</xdr:row>
      <xdr:rowOff>75862</xdr:rowOff>
    </xdr:to>
    <xdr:sp macro="" textlink="">
      <xdr:nvSpPr>
        <xdr:cNvPr id="467" name="円/楕円 466"/>
        <xdr:cNvSpPr/>
      </xdr:nvSpPr>
      <xdr:spPr>
        <a:xfrm>
          <a:off x="8699500" y="1677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66989</xdr:rowOff>
    </xdr:from>
    <xdr:ext cx="534377" cy="259045"/>
    <xdr:sp macro="" textlink="">
      <xdr:nvSpPr>
        <xdr:cNvPr id="468" name="テキスト ボックス 467"/>
        <xdr:cNvSpPr txBox="1"/>
      </xdr:nvSpPr>
      <xdr:spPr>
        <a:xfrm>
          <a:off x="8483111" y="168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39984</xdr:rowOff>
    </xdr:from>
    <xdr:to>
      <xdr:col>23</xdr:col>
      <xdr:colOff>517525</xdr:colOff>
      <xdr:row>39</xdr:row>
      <xdr:rowOff>43817</xdr:rowOff>
    </xdr:to>
    <xdr:cxnSp macro="">
      <xdr:nvCxnSpPr>
        <xdr:cNvPr id="497" name="直線コネクタ 496"/>
        <xdr:cNvCxnSpPr/>
      </xdr:nvCxnSpPr>
      <xdr:spPr>
        <a:xfrm>
          <a:off x="15481300" y="6726534"/>
          <a:ext cx="8382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23106</xdr:rowOff>
    </xdr:from>
    <xdr:to>
      <xdr:col>22</xdr:col>
      <xdr:colOff>365125</xdr:colOff>
      <xdr:row>39</xdr:row>
      <xdr:rowOff>39984</xdr:rowOff>
    </xdr:to>
    <xdr:cxnSp macro="">
      <xdr:nvCxnSpPr>
        <xdr:cNvPr id="500" name="直線コネクタ 499"/>
        <xdr:cNvCxnSpPr/>
      </xdr:nvCxnSpPr>
      <xdr:spPr>
        <a:xfrm>
          <a:off x="14592300" y="6709656"/>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116256</xdr:rowOff>
    </xdr:from>
    <xdr:to>
      <xdr:col>22</xdr:col>
      <xdr:colOff>415925</xdr:colOff>
      <xdr:row>39</xdr:row>
      <xdr:rowOff>46406</xdr:rowOff>
    </xdr:to>
    <xdr:sp macro="" textlink="">
      <xdr:nvSpPr>
        <xdr:cNvPr id="501" name="フローチャート : 判断 500"/>
        <xdr:cNvSpPr/>
      </xdr:nvSpPr>
      <xdr:spPr>
        <a:xfrm>
          <a:off x="15430500" y="66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62933</xdr:rowOff>
    </xdr:from>
    <xdr:ext cx="469744" cy="259045"/>
    <xdr:sp macro="" textlink="">
      <xdr:nvSpPr>
        <xdr:cNvPr id="502" name="テキスト ボックス 501"/>
        <xdr:cNvSpPr txBox="1"/>
      </xdr:nvSpPr>
      <xdr:spPr>
        <a:xfrm>
          <a:off x="15246427" y="64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3973</xdr:rowOff>
    </xdr:from>
    <xdr:to>
      <xdr:col>21</xdr:col>
      <xdr:colOff>161925</xdr:colOff>
      <xdr:row>39</xdr:row>
      <xdr:rowOff>23106</xdr:rowOff>
    </xdr:to>
    <xdr:cxnSp macro="">
      <xdr:nvCxnSpPr>
        <xdr:cNvPr id="503" name="直線コネクタ 502"/>
        <xdr:cNvCxnSpPr/>
      </xdr:nvCxnSpPr>
      <xdr:spPr>
        <a:xfrm>
          <a:off x="13703300" y="6690523"/>
          <a:ext cx="889000" cy="1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120371</xdr:rowOff>
    </xdr:from>
    <xdr:to>
      <xdr:col>21</xdr:col>
      <xdr:colOff>212725</xdr:colOff>
      <xdr:row>39</xdr:row>
      <xdr:rowOff>50521</xdr:rowOff>
    </xdr:to>
    <xdr:sp macro="" textlink="">
      <xdr:nvSpPr>
        <xdr:cNvPr id="504" name="フローチャート : 判断 503"/>
        <xdr:cNvSpPr/>
      </xdr:nvSpPr>
      <xdr:spPr>
        <a:xfrm>
          <a:off x="14541500" y="663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67048</xdr:rowOff>
    </xdr:from>
    <xdr:ext cx="469744" cy="259045"/>
    <xdr:sp macro="" textlink="">
      <xdr:nvSpPr>
        <xdr:cNvPr id="505" name="テキスト ボックス 504"/>
        <xdr:cNvSpPr txBox="1"/>
      </xdr:nvSpPr>
      <xdr:spPr>
        <a:xfrm>
          <a:off x="14357427" y="641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91290</xdr:rowOff>
    </xdr:from>
    <xdr:to>
      <xdr:col>19</xdr:col>
      <xdr:colOff>644525</xdr:colOff>
      <xdr:row>39</xdr:row>
      <xdr:rowOff>3973</xdr:rowOff>
    </xdr:to>
    <xdr:cxnSp macro="">
      <xdr:nvCxnSpPr>
        <xdr:cNvPr id="506" name="直線コネクタ 505"/>
        <xdr:cNvCxnSpPr/>
      </xdr:nvCxnSpPr>
      <xdr:spPr>
        <a:xfrm>
          <a:off x="12814300" y="6606390"/>
          <a:ext cx="889000" cy="8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96703</xdr:rowOff>
    </xdr:from>
    <xdr:to>
      <xdr:col>20</xdr:col>
      <xdr:colOff>9525</xdr:colOff>
      <xdr:row>39</xdr:row>
      <xdr:rowOff>26853</xdr:rowOff>
    </xdr:to>
    <xdr:sp macro="" textlink="">
      <xdr:nvSpPr>
        <xdr:cNvPr id="507" name="フローチャート : 判断 506"/>
        <xdr:cNvSpPr/>
      </xdr:nvSpPr>
      <xdr:spPr>
        <a:xfrm>
          <a:off x="13652500" y="66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43380</xdr:rowOff>
    </xdr:from>
    <xdr:ext cx="469744" cy="259045"/>
    <xdr:sp macro="" textlink="">
      <xdr:nvSpPr>
        <xdr:cNvPr id="508" name="テキスト ボックス 507"/>
        <xdr:cNvSpPr txBox="1"/>
      </xdr:nvSpPr>
      <xdr:spPr>
        <a:xfrm>
          <a:off x="13468427" y="638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10932</xdr:rowOff>
    </xdr:from>
    <xdr:to>
      <xdr:col>18</xdr:col>
      <xdr:colOff>492125</xdr:colOff>
      <xdr:row>38</xdr:row>
      <xdr:rowOff>112532</xdr:rowOff>
    </xdr:to>
    <xdr:sp macro="" textlink="">
      <xdr:nvSpPr>
        <xdr:cNvPr id="509" name="フローチャート : 判断 508"/>
        <xdr:cNvSpPr/>
      </xdr:nvSpPr>
      <xdr:spPr>
        <a:xfrm>
          <a:off x="12763500" y="652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129059</xdr:rowOff>
    </xdr:from>
    <xdr:ext cx="534377" cy="259045"/>
    <xdr:sp macro="" textlink="">
      <xdr:nvSpPr>
        <xdr:cNvPr id="510" name="テキスト ボックス 509"/>
        <xdr:cNvSpPr txBox="1"/>
      </xdr:nvSpPr>
      <xdr:spPr>
        <a:xfrm>
          <a:off x="12547111" y="630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164467</xdr:rowOff>
    </xdr:from>
    <xdr:to>
      <xdr:col>23</xdr:col>
      <xdr:colOff>568325</xdr:colOff>
      <xdr:row>39</xdr:row>
      <xdr:rowOff>94617</xdr:rowOff>
    </xdr:to>
    <xdr:sp macro="" textlink="">
      <xdr:nvSpPr>
        <xdr:cNvPr id="516" name="円/楕円 515"/>
        <xdr:cNvSpPr/>
      </xdr:nvSpPr>
      <xdr:spPr>
        <a:xfrm>
          <a:off x="16268700" y="66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79394</xdr:rowOff>
    </xdr:from>
    <xdr:ext cx="313932" cy="259045"/>
    <xdr:sp macro="" textlink="">
      <xdr:nvSpPr>
        <xdr:cNvPr id="517" name="災害復旧事業費該当値テキスト"/>
        <xdr:cNvSpPr txBox="1"/>
      </xdr:nvSpPr>
      <xdr:spPr>
        <a:xfrm>
          <a:off x="16370300" y="6594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160634</xdr:rowOff>
    </xdr:from>
    <xdr:to>
      <xdr:col>22</xdr:col>
      <xdr:colOff>415925</xdr:colOff>
      <xdr:row>39</xdr:row>
      <xdr:rowOff>90784</xdr:rowOff>
    </xdr:to>
    <xdr:sp macro="" textlink="">
      <xdr:nvSpPr>
        <xdr:cNvPr id="518" name="円/楕円 517"/>
        <xdr:cNvSpPr/>
      </xdr:nvSpPr>
      <xdr:spPr>
        <a:xfrm>
          <a:off x="15430500" y="66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81911</xdr:rowOff>
    </xdr:from>
    <xdr:ext cx="378565" cy="259045"/>
    <xdr:sp macro="" textlink="">
      <xdr:nvSpPr>
        <xdr:cNvPr id="519" name="テキスト ボックス 518"/>
        <xdr:cNvSpPr txBox="1"/>
      </xdr:nvSpPr>
      <xdr:spPr>
        <a:xfrm>
          <a:off x="15292017" y="67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143756</xdr:rowOff>
    </xdr:from>
    <xdr:to>
      <xdr:col>21</xdr:col>
      <xdr:colOff>212725</xdr:colOff>
      <xdr:row>39</xdr:row>
      <xdr:rowOff>73906</xdr:rowOff>
    </xdr:to>
    <xdr:sp macro="" textlink="">
      <xdr:nvSpPr>
        <xdr:cNvPr id="520" name="円/楕円 519"/>
        <xdr:cNvSpPr/>
      </xdr:nvSpPr>
      <xdr:spPr>
        <a:xfrm>
          <a:off x="14541500" y="66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65033</xdr:rowOff>
    </xdr:from>
    <xdr:ext cx="469744" cy="259045"/>
    <xdr:sp macro="" textlink="">
      <xdr:nvSpPr>
        <xdr:cNvPr id="521" name="テキスト ボックス 520"/>
        <xdr:cNvSpPr txBox="1"/>
      </xdr:nvSpPr>
      <xdr:spPr>
        <a:xfrm>
          <a:off x="14357427" y="675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124623</xdr:rowOff>
    </xdr:from>
    <xdr:to>
      <xdr:col>20</xdr:col>
      <xdr:colOff>9525</xdr:colOff>
      <xdr:row>39</xdr:row>
      <xdr:rowOff>54773</xdr:rowOff>
    </xdr:to>
    <xdr:sp macro="" textlink="">
      <xdr:nvSpPr>
        <xdr:cNvPr id="522" name="円/楕円 521"/>
        <xdr:cNvSpPr/>
      </xdr:nvSpPr>
      <xdr:spPr>
        <a:xfrm>
          <a:off x="13652500" y="66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45900</xdr:rowOff>
    </xdr:from>
    <xdr:ext cx="469744" cy="259045"/>
    <xdr:sp macro="" textlink="">
      <xdr:nvSpPr>
        <xdr:cNvPr id="523" name="テキスト ボックス 522"/>
        <xdr:cNvSpPr txBox="1"/>
      </xdr:nvSpPr>
      <xdr:spPr>
        <a:xfrm>
          <a:off x="13468427" y="673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40490</xdr:rowOff>
    </xdr:from>
    <xdr:to>
      <xdr:col>18</xdr:col>
      <xdr:colOff>492125</xdr:colOff>
      <xdr:row>38</xdr:row>
      <xdr:rowOff>142090</xdr:rowOff>
    </xdr:to>
    <xdr:sp macro="" textlink="">
      <xdr:nvSpPr>
        <xdr:cNvPr id="524" name="円/楕円 523"/>
        <xdr:cNvSpPr/>
      </xdr:nvSpPr>
      <xdr:spPr>
        <a:xfrm>
          <a:off x="12763500" y="65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133217</xdr:rowOff>
    </xdr:from>
    <xdr:ext cx="534377" cy="259045"/>
    <xdr:sp macro="" textlink="">
      <xdr:nvSpPr>
        <xdr:cNvPr id="525" name="テキスト ボックス 524"/>
        <xdr:cNvSpPr txBox="1"/>
      </xdr:nvSpPr>
      <xdr:spPr>
        <a:xfrm>
          <a:off x="12547111" y="664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42047</xdr:rowOff>
    </xdr:from>
    <xdr:to>
      <xdr:col>23</xdr:col>
      <xdr:colOff>517525</xdr:colOff>
      <xdr:row>77</xdr:row>
      <xdr:rowOff>42307</xdr:rowOff>
    </xdr:to>
    <xdr:cxnSp macro="">
      <xdr:nvCxnSpPr>
        <xdr:cNvPr id="609" name="直線コネクタ 608"/>
        <xdr:cNvCxnSpPr/>
      </xdr:nvCxnSpPr>
      <xdr:spPr>
        <a:xfrm flipV="1">
          <a:off x="15481300" y="13243697"/>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30549</xdr:rowOff>
    </xdr:from>
    <xdr:to>
      <xdr:col>22</xdr:col>
      <xdr:colOff>365125</xdr:colOff>
      <xdr:row>77</xdr:row>
      <xdr:rowOff>42307</xdr:rowOff>
    </xdr:to>
    <xdr:cxnSp macro="">
      <xdr:nvCxnSpPr>
        <xdr:cNvPr id="612" name="直線コネクタ 611"/>
        <xdr:cNvCxnSpPr/>
      </xdr:nvCxnSpPr>
      <xdr:spPr>
        <a:xfrm>
          <a:off x="14592300" y="13232199"/>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118943</xdr:rowOff>
    </xdr:from>
    <xdr:to>
      <xdr:col>22</xdr:col>
      <xdr:colOff>415925</xdr:colOff>
      <xdr:row>77</xdr:row>
      <xdr:rowOff>49093</xdr:rowOff>
    </xdr:to>
    <xdr:sp macro="" textlink="">
      <xdr:nvSpPr>
        <xdr:cNvPr id="613" name="フローチャート : 判断 612"/>
        <xdr:cNvSpPr/>
      </xdr:nvSpPr>
      <xdr:spPr>
        <a:xfrm>
          <a:off x="15430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65619</xdr:rowOff>
    </xdr:from>
    <xdr:ext cx="534377" cy="259045"/>
    <xdr:sp macro="" textlink="">
      <xdr:nvSpPr>
        <xdr:cNvPr id="614" name="テキスト ボックス 613"/>
        <xdr:cNvSpPr txBox="1"/>
      </xdr:nvSpPr>
      <xdr:spPr>
        <a:xfrm>
          <a:off x="15214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13439</xdr:rowOff>
    </xdr:from>
    <xdr:to>
      <xdr:col>21</xdr:col>
      <xdr:colOff>161925</xdr:colOff>
      <xdr:row>77</xdr:row>
      <xdr:rowOff>30549</xdr:rowOff>
    </xdr:to>
    <xdr:cxnSp macro="">
      <xdr:nvCxnSpPr>
        <xdr:cNvPr id="615" name="直線コネクタ 614"/>
        <xdr:cNvCxnSpPr/>
      </xdr:nvCxnSpPr>
      <xdr:spPr>
        <a:xfrm>
          <a:off x="13703300" y="13215089"/>
          <a:ext cx="889000" cy="1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101428</xdr:rowOff>
    </xdr:from>
    <xdr:to>
      <xdr:col>21</xdr:col>
      <xdr:colOff>212725</xdr:colOff>
      <xdr:row>77</xdr:row>
      <xdr:rowOff>31578</xdr:rowOff>
    </xdr:to>
    <xdr:sp macro="" textlink="">
      <xdr:nvSpPr>
        <xdr:cNvPr id="616" name="フローチャート : 判断 615"/>
        <xdr:cNvSpPr/>
      </xdr:nvSpPr>
      <xdr:spPr>
        <a:xfrm>
          <a:off x="14541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48104</xdr:rowOff>
    </xdr:from>
    <xdr:ext cx="534377" cy="259045"/>
    <xdr:sp macro="" textlink="">
      <xdr:nvSpPr>
        <xdr:cNvPr id="617" name="テキスト ボックス 616"/>
        <xdr:cNvSpPr txBox="1"/>
      </xdr:nvSpPr>
      <xdr:spPr>
        <a:xfrm>
          <a:off x="14325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5950</xdr:rowOff>
    </xdr:from>
    <xdr:to>
      <xdr:col>19</xdr:col>
      <xdr:colOff>644525</xdr:colOff>
      <xdr:row>77</xdr:row>
      <xdr:rowOff>13439</xdr:rowOff>
    </xdr:to>
    <xdr:cxnSp macro="">
      <xdr:nvCxnSpPr>
        <xdr:cNvPr id="618" name="直線コネクタ 617"/>
        <xdr:cNvCxnSpPr/>
      </xdr:nvCxnSpPr>
      <xdr:spPr>
        <a:xfrm>
          <a:off x="12814300" y="13207600"/>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92735</xdr:rowOff>
    </xdr:from>
    <xdr:to>
      <xdr:col>20</xdr:col>
      <xdr:colOff>9525</xdr:colOff>
      <xdr:row>77</xdr:row>
      <xdr:rowOff>22885</xdr:rowOff>
    </xdr:to>
    <xdr:sp macro="" textlink="">
      <xdr:nvSpPr>
        <xdr:cNvPr id="619" name="フローチャート : 判断 618"/>
        <xdr:cNvSpPr/>
      </xdr:nvSpPr>
      <xdr:spPr>
        <a:xfrm>
          <a:off x="13652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39413</xdr:rowOff>
    </xdr:from>
    <xdr:ext cx="534377" cy="259045"/>
    <xdr:sp macro="" textlink="">
      <xdr:nvSpPr>
        <xdr:cNvPr id="620" name="テキスト ボックス 619"/>
        <xdr:cNvSpPr txBox="1"/>
      </xdr:nvSpPr>
      <xdr:spPr>
        <a:xfrm>
          <a:off x="13436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80497</xdr:rowOff>
    </xdr:from>
    <xdr:to>
      <xdr:col>18</xdr:col>
      <xdr:colOff>492125</xdr:colOff>
      <xdr:row>77</xdr:row>
      <xdr:rowOff>10647</xdr:rowOff>
    </xdr:to>
    <xdr:sp macro="" textlink="">
      <xdr:nvSpPr>
        <xdr:cNvPr id="621" name="フローチャート : 判断 620"/>
        <xdr:cNvSpPr/>
      </xdr:nvSpPr>
      <xdr:spPr>
        <a:xfrm>
          <a:off x="12763500" y="131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27174</xdr:rowOff>
    </xdr:from>
    <xdr:ext cx="534377" cy="259045"/>
    <xdr:sp macro="" textlink="">
      <xdr:nvSpPr>
        <xdr:cNvPr id="622" name="テキスト ボックス 621"/>
        <xdr:cNvSpPr txBox="1"/>
      </xdr:nvSpPr>
      <xdr:spPr>
        <a:xfrm>
          <a:off x="12547111" y="1288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162697</xdr:rowOff>
    </xdr:from>
    <xdr:to>
      <xdr:col>23</xdr:col>
      <xdr:colOff>568325</xdr:colOff>
      <xdr:row>77</xdr:row>
      <xdr:rowOff>92847</xdr:rowOff>
    </xdr:to>
    <xdr:sp macro="" textlink="">
      <xdr:nvSpPr>
        <xdr:cNvPr id="628" name="円/楕円 627"/>
        <xdr:cNvSpPr/>
      </xdr:nvSpPr>
      <xdr:spPr>
        <a:xfrm>
          <a:off x="16268700" y="131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141124</xdr:rowOff>
    </xdr:from>
    <xdr:ext cx="534377" cy="259045"/>
    <xdr:sp macro="" textlink="">
      <xdr:nvSpPr>
        <xdr:cNvPr id="629" name="公債費該当値テキスト"/>
        <xdr:cNvSpPr txBox="1"/>
      </xdr:nvSpPr>
      <xdr:spPr>
        <a:xfrm>
          <a:off x="16370300" y="131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58,859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162957</xdr:rowOff>
    </xdr:from>
    <xdr:to>
      <xdr:col>22</xdr:col>
      <xdr:colOff>415925</xdr:colOff>
      <xdr:row>77</xdr:row>
      <xdr:rowOff>93107</xdr:rowOff>
    </xdr:to>
    <xdr:sp macro="" textlink="">
      <xdr:nvSpPr>
        <xdr:cNvPr id="630" name="円/楕円 629"/>
        <xdr:cNvSpPr/>
      </xdr:nvSpPr>
      <xdr:spPr>
        <a:xfrm>
          <a:off x="15430500" y="13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84234</xdr:rowOff>
    </xdr:from>
    <xdr:ext cx="534377" cy="259045"/>
    <xdr:sp macro="" textlink="">
      <xdr:nvSpPr>
        <xdr:cNvPr id="631" name="テキスト ボックス 630"/>
        <xdr:cNvSpPr txBox="1"/>
      </xdr:nvSpPr>
      <xdr:spPr>
        <a:xfrm>
          <a:off x="15214111" y="132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151199</xdr:rowOff>
    </xdr:from>
    <xdr:to>
      <xdr:col>21</xdr:col>
      <xdr:colOff>212725</xdr:colOff>
      <xdr:row>77</xdr:row>
      <xdr:rowOff>81349</xdr:rowOff>
    </xdr:to>
    <xdr:sp macro="" textlink="">
      <xdr:nvSpPr>
        <xdr:cNvPr id="632" name="円/楕円 631"/>
        <xdr:cNvSpPr/>
      </xdr:nvSpPr>
      <xdr:spPr>
        <a:xfrm>
          <a:off x="14541500" y="131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72476</xdr:rowOff>
    </xdr:from>
    <xdr:ext cx="534377" cy="259045"/>
    <xdr:sp macro="" textlink="">
      <xdr:nvSpPr>
        <xdr:cNvPr id="633" name="テキスト ボックス 632"/>
        <xdr:cNvSpPr txBox="1"/>
      </xdr:nvSpPr>
      <xdr:spPr>
        <a:xfrm>
          <a:off x="14325111" y="13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134089</xdr:rowOff>
    </xdr:from>
    <xdr:to>
      <xdr:col>20</xdr:col>
      <xdr:colOff>9525</xdr:colOff>
      <xdr:row>77</xdr:row>
      <xdr:rowOff>64239</xdr:rowOff>
    </xdr:to>
    <xdr:sp macro="" textlink="">
      <xdr:nvSpPr>
        <xdr:cNvPr id="634" name="円/楕円 633"/>
        <xdr:cNvSpPr/>
      </xdr:nvSpPr>
      <xdr:spPr>
        <a:xfrm>
          <a:off x="13652500" y="131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55366</xdr:rowOff>
    </xdr:from>
    <xdr:ext cx="534377" cy="259045"/>
    <xdr:sp macro="" textlink="">
      <xdr:nvSpPr>
        <xdr:cNvPr id="635" name="テキスト ボックス 634"/>
        <xdr:cNvSpPr txBox="1"/>
      </xdr:nvSpPr>
      <xdr:spPr>
        <a:xfrm>
          <a:off x="13436111" y="132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126600</xdr:rowOff>
    </xdr:from>
    <xdr:to>
      <xdr:col>18</xdr:col>
      <xdr:colOff>492125</xdr:colOff>
      <xdr:row>77</xdr:row>
      <xdr:rowOff>56750</xdr:rowOff>
    </xdr:to>
    <xdr:sp macro="" textlink="">
      <xdr:nvSpPr>
        <xdr:cNvPr id="636" name="円/楕円 635"/>
        <xdr:cNvSpPr/>
      </xdr:nvSpPr>
      <xdr:spPr>
        <a:xfrm>
          <a:off x="12763500" y="131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47877</xdr:rowOff>
    </xdr:from>
    <xdr:ext cx="534377" cy="259045"/>
    <xdr:sp macro="" textlink="">
      <xdr:nvSpPr>
        <xdr:cNvPr id="637" name="テキスト ボックス 636"/>
        <xdr:cNvSpPr txBox="1"/>
      </xdr:nvSpPr>
      <xdr:spPr>
        <a:xfrm>
          <a:off x="12547111" y="132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51910</xdr:rowOff>
    </xdr:from>
    <xdr:to>
      <xdr:col>23</xdr:col>
      <xdr:colOff>517525</xdr:colOff>
      <xdr:row>98</xdr:row>
      <xdr:rowOff>95465</xdr:rowOff>
    </xdr:to>
    <xdr:cxnSp macro="">
      <xdr:nvCxnSpPr>
        <xdr:cNvPr id="666" name="直線コネクタ 665"/>
        <xdr:cNvCxnSpPr/>
      </xdr:nvCxnSpPr>
      <xdr:spPr>
        <a:xfrm flipV="1">
          <a:off x="15481300" y="16854010"/>
          <a:ext cx="838200" cy="4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95465</xdr:rowOff>
    </xdr:from>
    <xdr:to>
      <xdr:col>22</xdr:col>
      <xdr:colOff>365125</xdr:colOff>
      <xdr:row>99</xdr:row>
      <xdr:rowOff>1318</xdr:rowOff>
    </xdr:to>
    <xdr:cxnSp macro="">
      <xdr:nvCxnSpPr>
        <xdr:cNvPr id="669" name="直線コネクタ 668"/>
        <xdr:cNvCxnSpPr/>
      </xdr:nvCxnSpPr>
      <xdr:spPr>
        <a:xfrm flipV="1">
          <a:off x="14592300" y="16897565"/>
          <a:ext cx="889000" cy="7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14480</xdr:rowOff>
    </xdr:from>
    <xdr:to>
      <xdr:col>22</xdr:col>
      <xdr:colOff>415925</xdr:colOff>
      <xdr:row>98</xdr:row>
      <xdr:rowOff>116080</xdr:rowOff>
    </xdr:to>
    <xdr:sp macro="" textlink="">
      <xdr:nvSpPr>
        <xdr:cNvPr id="670" name="フローチャート : 判断 669"/>
        <xdr:cNvSpPr/>
      </xdr:nvSpPr>
      <xdr:spPr>
        <a:xfrm>
          <a:off x="15430500" y="168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132607</xdr:rowOff>
    </xdr:from>
    <xdr:ext cx="534377" cy="259045"/>
    <xdr:sp macro="" textlink="">
      <xdr:nvSpPr>
        <xdr:cNvPr id="671" name="テキスト ボックス 670"/>
        <xdr:cNvSpPr txBox="1"/>
      </xdr:nvSpPr>
      <xdr:spPr>
        <a:xfrm>
          <a:off x="15214111" y="1659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37695</xdr:rowOff>
    </xdr:from>
    <xdr:to>
      <xdr:col>21</xdr:col>
      <xdr:colOff>161925</xdr:colOff>
      <xdr:row>99</xdr:row>
      <xdr:rowOff>1318</xdr:rowOff>
    </xdr:to>
    <xdr:cxnSp macro="">
      <xdr:nvCxnSpPr>
        <xdr:cNvPr id="672" name="直線コネクタ 671"/>
        <xdr:cNvCxnSpPr/>
      </xdr:nvCxnSpPr>
      <xdr:spPr>
        <a:xfrm>
          <a:off x="13703300" y="16839795"/>
          <a:ext cx="889000" cy="13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37320</xdr:rowOff>
    </xdr:from>
    <xdr:to>
      <xdr:col>21</xdr:col>
      <xdr:colOff>212725</xdr:colOff>
      <xdr:row>98</xdr:row>
      <xdr:rowOff>138920</xdr:rowOff>
    </xdr:to>
    <xdr:sp macro="" textlink="">
      <xdr:nvSpPr>
        <xdr:cNvPr id="673" name="フローチャート : 判断 672"/>
        <xdr:cNvSpPr/>
      </xdr:nvSpPr>
      <xdr:spPr>
        <a:xfrm>
          <a:off x="14541500" y="168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155447</xdr:rowOff>
    </xdr:from>
    <xdr:ext cx="534377" cy="259045"/>
    <xdr:sp macro="" textlink="">
      <xdr:nvSpPr>
        <xdr:cNvPr id="674" name="テキスト ボックス 673"/>
        <xdr:cNvSpPr txBox="1"/>
      </xdr:nvSpPr>
      <xdr:spPr>
        <a:xfrm>
          <a:off x="14325111" y="166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118932</xdr:rowOff>
    </xdr:from>
    <xdr:to>
      <xdr:col>19</xdr:col>
      <xdr:colOff>644525</xdr:colOff>
      <xdr:row>98</xdr:row>
      <xdr:rowOff>37695</xdr:rowOff>
    </xdr:to>
    <xdr:cxnSp macro="">
      <xdr:nvCxnSpPr>
        <xdr:cNvPr id="675" name="直線コネクタ 674"/>
        <xdr:cNvCxnSpPr/>
      </xdr:nvCxnSpPr>
      <xdr:spPr>
        <a:xfrm>
          <a:off x="12814300" y="16749582"/>
          <a:ext cx="889000" cy="9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7046</xdr:rowOff>
    </xdr:from>
    <xdr:to>
      <xdr:col>20</xdr:col>
      <xdr:colOff>9525</xdr:colOff>
      <xdr:row>98</xdr:row>
      <xdr:rowOff>108646</xdr:rowOff>
    </xdr:to>
    <xdr:sp macro="" textlink="">
      <xdr:nvSpPr>
        <xdr:cNvPr id="676" name="フローチャート : 判断 675"/>
        <xdr:cNvSpPr/>
      </xdr:nvSpPr>
      <xdr:spPr>
        <a:xfrm>
          <a:off x="13652500" y="1680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99773</xdr:rowOff>
    </xdr:from>
    <xdr:ext cx="534377" cy="259045"/>
    <xdr:sp macro="" textlink="">
      <xdr:nvSpPr>
        <xdr:cNvPr id="677" name="テキスト ボックス 676"/>
        <xdr:cNvSpPr txBox="1"/>
      </xdr:nvSpPr>
      <xdr:spPr>
        <a:xfrm>
          <a:off x="13436111" y="1690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4699</xdr:rowOff>
    </xdr:from>
    <xdr:to>
      <xdr:col>18</xdr:col>
      <xdr:colOff>492125</xdr:colOff>
      <xdr:row>97</xdr:row>
      <xdr:rowOff>106299</xdr:rowOff>
    </xdr:to>
    <xdr:sp macro="" textlink="">
      <xdr:nvSpPr>
        <xdr:cNvPr id="678" name="フローチャート : 判断 677"/>
        <xdr:cNvSpPr/>
      </xdr:nvSpPr>
      <xdr:spPr>
        <a:xfrm>
          <a:off x="12763500" y="1663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122826</xdr:rowOff>
    </xdr:from>
    <xdr:ext cx="534377" cy="259045"/>
    <xdr:sp macro="" textlink="">
      <xdr:nvSpPr>
        <xdr:cNvPr id="679" name="テキスト ボックス 678"/>
        <xdr:cNvSpPr txBox="1"/>
      </xdr:nvSpPr>
      <xdr:spPr>
        <a:xfrm>
          <a:off x="12547111" y="1641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1110</xdr:rowOff>
    </xdr:from>
    <xdr:to>
      <xdr:col>23</xdr:col>
      <xdr:colOff>568325</xdr:colOff>
      <xdr:row>98</xdr:row>
      <xdr:rowOff>102710</xdr:rowOff>
    </xdr:to>
    <xdr:sp macro="" textlink="">
      <xdr:nvSpPr>
        <xdr:cNvPr id="685" name="円/楕円 684"/>
        <xdr:cNvSpPr/>
      </xdr:nvSpPr>
      <xdr:spPr>
        <a:xfrm>
          <a:off x="16268700" y="168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150987</xdr:rowOff>
    </xdr:from>
    <xdr:ext cx="534377" cy="259045"/>
    <xdr:sp macro="" textlink="">
      <xdr:nvSpPr>
        <xdr:cNvPr id="686" name="積立金該当値テキスト"/>
        <xdr:cNvSpPr txBox="1"/>
      </xdr:nvSpPr>
      <xdr:spPr>
        <a:xfrm>
          <a:off x="16370300" y="1678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44665</xdr:rowOff>
    </xdr:from>
    <xdr:to>
      <xdr:col>22</xdr:col>
      <xdr:colOff>415925</xdr:colOff>
      <xdr:row>98</xdr:row>
      <xdr:rowOff>146265</xdr:rowOff>
    </xdr:to>
    <xdr:sp macro="" textlink="">
      <xdr:nvSpPr>
        <xdr:cNvPr id="687" name="円/楕円 686"/>
        <xdr:cNvSpPr/>
      </xdr:nvSpPr>
      <xdr:spPr>
        <a:xfrm>
          <a:off x="15430500" y="168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137392</xdr:rowOff>
    </xdr:from>
    <xdr:ext cx="534377" cy="259045"/>
    <xdr:sp macro="" textlink="">
      <xdr:nvSpPr>
        <xdr:cNvPr id="688" name="テキスト ボックス 687"/>
        <xdr:cNvSpPr txBox="1"/>
      </xdr:nvSpPr>
      <xdr:spPr>
        <a:xfrm>
          <a:off x="15214111" y="1693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121968</xdr:rowOff>
    </xdr:from>
    <xdr:to>
      <xdr:col>21</xdr:col>
      <xdr:colOff>212725</xdr:colOff>
      <xdr:row>99</xdr:row>
      <xdr:rowOff>52118</xdr:rowOff>
    </xdr:to>
    <xdr:sp macro="" textlink="">
      <xdr:nvSpPr>
        <xdr:cNvPr id="689" name="円/楕円 688"/>
        <xdr:cNvSpPr/>
      </xdr:nvSpPr>
      <xdr:spPr>
        <a:xfrm>
          <a:off x="14541500" y="169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43245</xdr:rowOff>
    </xdr:from>
    <xdr:ext cx="534377" cy="259045"/>
    <xdr:sp macro="" textlink="">
      <xdr:nvSpPr>
        <xdr:cNvPr id="690" name="テキスト ボックス 689"/>
        <xdr:cNvSpPr txBox="1"/>
      </xdr:nvSpPr>
      <xdr:spPr>
        <a:xfrm>
          <a:off x="14325111" y="170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158345</xdr:rowOff>
    </xdr:from>
    <xdr:to>
      <xdr:col>20</xdr:col>
      <xdr:colOff>9525</xdr:colOff>
      <xdr:row>98</xdr:row>
      <xdr:rowOff>88495</xdr:rowOff>
    </xdr:to>
    <xdr:sp macro="" textlink="">
      <xdr:nvSpPr>
        <xdr:cNvPr id="691" name="円/楕円 690"/>
        <xdr:cNvSpPr/>
      </xdr:nvSpPr>
      <xdr:spPr>
        <a:xfrm>
          <a:off x="13652500" y="167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105022</xdr:rowOff>
    </xdr:from>
    <xdr:ext cx="534377" cy="259045"/>
    <xdr:sp macro="" textlink="">
      <xdr:nvSpPr>
        <xdr:cNvPr id="692" name="テキスト ボックス 691"/>
        <xdr:cNvSpPr txBox="1"/>
      </xdr:nvSpPr>
      <xdr:spPr>
        <a:xfrm>
          <a:off x="13436111" y="1656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68132</xdr:rowOff>
    </xdr:from>
    <xdr:to>
      <xdr:col>18</xdr:col>
      <xdr:colOff>492125</xdr:colOff>
      <xdr:row>97</xdr:row>
      <xdr:rowOff>169732</xdr:rowOff>
    </xdr:to>
    <xdr:sp macro="" textlink="">
      <xdr:nvSpPr>
        <xdr:cNvPr id="693" name="円/楕円 692"/>
        <xdr:cNvSpPr/>
      </xdr:nvSpPr>
      <xdr:spPr>
        <a:xfrm>
          <a:off x="12763500" y="166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160859</xdr:rowOff>
    </xdr:from>
    <xdr:ext cx="534377" cy="259045"/>
    <xdr:sp macro="" textlink="">
      <xdr:nvSpPr>
        <xdr:cNvPr id="694" name="テキスト ボックス 693"/>
        <xdr:cNvSpPr txBox="1"/>
      </xdr:nvSpPr>
      <xdr:spPr>
        <a:xfrm>
          <a:off x="12547111" y="1679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118943</xdr:rowOff>
    </xdr:from>
    <xdr:to>
      <xdr:col>32</xdr:col>
      <xdr:colOff>187325</xdr:colOff>
      <xdr:row>38</xdr:row>
      <xdr:rowOff>121092</xdr:rowOff>
    </xdr:to>
    <xdr:cxnSp macro="">
      <xdr:nvCxnSpPr>
        <xdr:cNvPr id="721" name="直線コネクタ 720"/>
        <xdr:cNvCxnSpPr/>
      </xdr:nvCxnSpPr>
      <xdr:spPr>
        <a:xfrm flipV="1">
          <a:off x="21323300" y="6634043"/>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121092</xdr:rowOff>
    </xdr:from>
    <xdr:to>
      <xdr:col>31</xdr:col>
      <xdr:colOff>34925</xdr:colOff>
      <xdr:row>38</xdr:row>
      <xdr:rowOff>126030</xdr:rowOff>
    </xdr:to>
    <xdr:cxnSp macro="">
      <xdr:nvCxnSpPr>
        <xdr:cNvPr id="724" name="直線コネクタ 723"/>
        <xdr:cNvCxnSpPr/>
      </xdr:nvCxnSpPr>
      <xdr:spPr>
        <a:xfrm flipV="1">
          <a:off x="20434300" y="6636192"/>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25" name="フローチャート : 判断 724"/>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26" name="テキスト ボックス 725"/>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118028</xdr:rowOff>
    </xdr:from>
    <xdr:to>
      <xdr:col>29</xdr:col>
      <xdr:colOff>517525</xdr:colOff>
      <xdr:row>38</xdr:row>
      <xdr:rowOff>126030</xdr:rowOff>
    </xdr:to>
    <xdr:cxnSp macro="">
      <xdr:nvCxnSpPr>
        <xdr:cNvPr id="727" name="直線コネクタ 726"/>
        <xdr:cNvCxnSpPr/>
      </xdr:nvCxnSpPr>
      <xdr:spPr>
        <a:xfrm>
          <a:off x="19545300" y="6633128"/>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28" name="フローチャート : 判断 727"/>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29" name="テキスト ボックス 728"/>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54798</xdr:rowOff>
    </xdr:from>
    <xdr:to>
      <xdr:col>28</xdr:col>
      <xdr:colOff>314325</xdr:colOff>
      <xdr:row>38</xdr:row>
      <xdr:rowOff>118028</xdr:rowOff>
    </xdr:to>
    <xdr:cxnSp macro="">
      <xdr:nvCxnSpPr>
        <xdr:cNvPr id="730" name="直線コネクタ 729"/>
        <xdr:cNvCxnSpPr/>
      </xdr:nvCxnSpPr>
      <xdr:spPr>
        <a:xfrm>
          <a:off x="18656300" y="6569898"/>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31" name="フローチャート : 判断 730"/>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32" name="テキスト ボックス 731"/>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33" name="フローチャート : 判断 732"/>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34" name="テキスト ボックス 733"/>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68143</xdr:rowOff>
    </xdr:from>
    <xdr:to>
      <xdr:col>32</xdr:col>
      <xdr:colOff>238125</xdr:colOff>
      <xdr:row>38</xdr:row>
      <xdr:rowOff>169743</xdr:rowOff>
    </xdr:to>
    <xdr:sp macro="" textlink="">
      <xdr:nvSpPr>
        <xdr:cNvPr id="740" name="円/楕円 739"/>
        <xdr:cNvSpPr/>
      </xdr:nvSpPr>
      <xdr:spPr>
        <a:xfrm>
          <a:off x="22110700" y="65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154520</xdr:rowOff>
    </xdr:from>
    <xdr:ext cx="378565" cy="259045"/>
    <xdr:sp macro="" textlink="">
      <xdr:nvSpPr>
        <xdr:cNvPr id="741" name="投資及び出資金該当値テキスト"/>
        <xdr:cNvSpPr txBox="1"/>
      </xdr:nvSpPr>
      <xdr:spPr>
        <a:xfrm>
          <a:off x="22212300" y="6498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70292</xdr:rowOff>
    </xdr:from>
    <xdr:to>
      <xdr:col>31</xdr:col>
      <xdr:colOff>85725</xdr:colOff>
      <xdr:row>39</xdr:row>
      <xdr:rowOff>442</xdr:rowOff>
    </xdr:to>
    <xdr:sp macro="" textlink="">
      <xdr:nvSpPr>
        <xdr:cNvPr id="742" name="円/楕円 741"/>
        <xdr:cNvSpPr/>
      </xdr:nvSpPr>
      <xdr:spPr>
        <a:xfrm>
          <a:off x="21272500" y="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163019</xdr:rowOff>
    </xdr:from>
    <xdr:ext cx="378565" cy="259045"/>
    <xdr:sp macro="" textlink="">
      <xdr:nvSpPr>
        <xdr:cNvPr id="743" name="テキスト ボックス 742"/>
        <xdr:cNvSpPr txBox="1"/>
      </xdr:nvSpPr>
      <xdr:spPr>
        <a:xfrm>
          <a:off x="21134017" y="667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75230</xdr:rowOff>
    </xdr:from>
    <xdr:to>
      <xdr:col>29</xdr:col>
      <xdr:colOff>568325</xdr:colOff>
      <xdr:row>39</xdr:row>
      <xdr:rowOff>5380</xdr:rowOff>
    </xdr:to>
    <xdr:sp macro="" textlink="">
      <xdr:nvSpPr>
        <xdr:cNvPr id="744" name="円/楕円 743"/>
        <xdr:cNvSpPr/>
      </xdr:nvSpPr>
      <xdr:spPr>
        <a:xfrm>
          <a:off x="20383500" y="659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167957</xdr:rowOff>
    </xdr:from>
    <xdr:ext cx="378565" cy="259045"/>
    <xdr:sp macro="" textlink="">
      <xdr:nvSpPr>
        <xdr:cNvPr id="745" name="テキスト ボックス 744"/>
        <xdr:cNvSpPr txBox="1"/>
      </xdr:nvSpPr>
      <xdr:spPr>
        <a:xfrm>
          <a:off x="20245017" y="668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67228</xdr:rowOff>
    </xdr:from>
    <xdr:to>
      <xdr:col>28</xdr:col>
      <xdr:colOff>365125</xdr:colOff>
      <xdr:row>38</xdr:row>
      <xdr:rowOff>168828</xdr:rowOff>
    </xdr:to>
    <xdr:sp macro="" textlink="">
      <xdr:nvSpPr>
        <xdr:cNvPr id="746" name="円/楕円 745"/>
        <xdr:cNvSpPr/>
      </xdr:nvSpPr>
      <xdr:spPr>
        <a:xfrm>
          <a:off x="19494500" y="65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159955</xdr:rowOff>
    </xdr:from>
    <xdr:ext cx="378565" cy="259045"/>
    <xdr:sp macro="" textlink="">
      <xdr:nvSpPr>
        <xdr:cNvPr id="747" name="テキスト ボックス 746"/>
        <xdr:cNvSpPr txBox="1"/>
      </xdr:nvSpPr>
      <xdr:spPr>
        <a:xfrm>
          <a:off x="19356017" y="667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3998</xdr:rowOff>
    </xdr:from>
    <xdr:to>
      <xdr:col>27</xdr:col>
      <xdr:colOff>161925</xdr:colOff>
      <xdr:row>38</xdr:row>
      <xdr:rowOff>105598</xdr:rowOff>
    </xdr:to>
    <xdr:sp macro="" textlink="">
      <xdr:nvSpPr>
        <xdr:cNvPr id="748" name="円/楕円 747"/>
        <xdr:cNvSpPr/>
      </xdr:nvSpPr>
      <xdr:spPr>
        <a:xfrm>
          <a:off x="18605500" y="65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96725</xdr:rowOff>
    </xdr:from>
    <xdr:ext cx="469744" cy="259045"/>
    <xdr:sp macro="" textlink="">
      <xdr:nvSpPr>
        <xdr:cNvPr id="749" name="テキスト ボックス 748"/>
        <xdr:cNvSpPr txBox="1"/>
      </xdr:nvSpPr>
      <xdr:spPr>
        <a:xfrm>
          <a:off x="18421427" y="661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11417</xdr:rowOff>
    </xdr:from>
    <xdr:to>
      <xdr:col>32</xdr:col>
      <xdr:colOff>187325</xdr:colOff>
      <xdr:row>59</xdr:row>
      <xdr:rowOff>11570</xdr:rowOff>
    </xdr:to>
    <xdr:cxnSp macro="">
      <xdr:nvCxnSpPr>
        <xdr:cNvPr id="778" name="直線コネクタ 777"/>
        <xdr:cNvCxnSpPr/>
      </xdr:nvCxnSpPr>
      <xdr:spPr>
        <a:xfrm flipV="1">
          <a:off x="21323300" y="10126967"/>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11570</xdr:rowOff>
    </xdr:from>
    <xdr:to>
      <xdr:col>31</xdr:col>
      <xdr:colOff>34925</xdr:colOff>
      <xdr:row>59</xdr:row>
      <xdr:rowOff>11761</xdr:rowOff>
    </xdr:to>
    <xdr:cxnSp macro="">
      <xdr:nvCxnSpPr>
        <xdr:cNvPr id="781" name="直線コネクタ 780"/>
        <xdr:cNvCxnSpPr/>
      </xdr:nvCxnSpPr>
      <xdr:spPr>
        <a:xfrm flipV="1">
          <a:off x="20434300" y="1012712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9385</xdr:rowOff>
    </xdr:from>
    <xdr:to>
      <xdr:col>31</xdr:col>
      <xdr:colOff>85725</xdr:colOff>
      <xdr:row>58</xdr:row>
      <xdr:rowOff>110985</xdr:rowOff>
    </xdr:to>
    <xdr:sp macro="" textlink="">
      <xdr:nvSpPr>
        <xdr:cNvPr id="782" name="フローチャート : 判断 781"/>
        <xdr:cNvSpPr/>
      </xdr:nvSpPr>
      <xdr:spPr>
        <a:xfrm>
          <a:off x="21272500" y="995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127512</xdr:rowOff>
    </xdr:from>
    <xdr:ext cx="469744" cy="259045"/>
    <xdr:sp macro="" textlink="">
      <xdr:nvSpPr>
        <xdr:cNvPr id="783" name="テキスト ボックス 782"/>
        <xdr:cNvSpPr txBox="1"/>
      </xdr:nvSpPr>
      <xdr:spPr>
        <a:xfrm>
          <a:off x="21088427" y="972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11761</xdr:rowOff>
    </xdr:from>
    <xdr:to>
      <xdr:col>29</xdr:col>
      <xdr:colOff>517525</xdr:colOff>
      <xdr:row>59</xdr:row>
      <xdr:rowOff>12294</xdr:rowOff>
    </xdr:to>
    <xdr:cxnSp macro="">
      <xdr:nvCxnSpPr>
        <xdr:cNvPr id="784" name="直線コネクタ 783"/>
        <xdr:cNvCxnSpPr/>
      </xdr:nvCxnSpPr>
      <xdr:spPr>
        <a:xfrm flipV="1">
          <a:off x="19545300" y="1012731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75565</xdr:rowOff>
    </xdr:from>
    <xdr:to>
      <xdr:col>29</xdr:col>
      <xdr:colOff>568325</xdr:colOff>
      <xdr:row>59</xdr:row>
      <xdr:rowOff>5715</xdr:rowOff>
    </xdr:to>
    <xdr:sp macro="" textlink="">
      <xdr:nvSpPr>
        <xdr:cNvPr id="785" name="フローチャート : 判断 784"/>
        <xdr:cNvSpPr/>
      </xdr:nvSpPr>
      <xdr:spPr>
        <a:xfrm>
          <a:off x="20383500" y="1001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22242</xdr:rowOff>
    </xdr:from>
    <xdr:ext cx="469744" cy="259045"/>
    <xdr:sp macro="" textlink="">
      <xdr:nvSpPr>
        <xdr:cNvPr id="786" name="テキスト ボックス 785"/>
        <xdr:cNvSpPr txBox="1"/>
      </xdr:nvSpPr>
      <xdr:spPr>
        <a:xfrm>
          <a:off x="20199427" y="979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12294</xdr:rowOff>
    </xdr:from>
    <xdr:to>
      <xdr:col>28</xdr:col>
      <xdr:colOff>314325</xdr:colOff>
      <xdr:row>59</xdr:row>
      <xdr:rowOff>12446</xdr:rowOff>
    </xdr:to>
    <xdr:cxnSp macro="">
      <xdr:nvCxnSpPr>
        <xdr:cNvPr id="787" name="直線コネクタ 786"/>
        <xdr:cNvCxnSpPr/>
      </xdr:nvCxnSpPr>
      <xdr:spPr>
        <a:xfrm flipV="1">
          <a:off x="18656300" y="1012784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49962</xdr:rowOff>
    </xdr:from>
    <xdr:to>
      <xdr:col>28</xdr:col>
      <xdr:colOff>365125</xdr:colOff>
      <xdr:row>58</xdr:row>
      <xdr:rowOff>151562</xdr:rowOff>
    </xdr:to>
    <xdr:sp macro="" textlink="">
      <xdr:nvSpPr>
        <xdr:cNvPr id="788" name="フローチャート : 判断 787"/>
        <xdr:cNvSpPr/>
      </xdr:nvSpPr>
      <xdr:spPr>
        <a:xfrm>
          <a:off x="19494500" y="99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168089</xdr:rowOff>
    </xdr:from>
    <xdr:ext cx="469744" cy="259045"/>
    <xdr:sp macro="" textlink="">
      <xdr:nvSpPr>
        <xdr:cNvPr id="789" name="テキスト ボックス 788"/>
        <xdr:cNvSpPr txBox="1"/>
      </xdr:nvSpPr>
      <xdr:spPr>
        <a:xfrm>
          <a:off x="19310427" y="976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39408</xdr:rowOff>
    </xdr:from>
    <xdr:to>
      <xdr:col>27</xdr:col>
      <xdr:colOff>161925</xdr:colOff>
      <xdr:row>58</xdr:row>
      <xdr:rowOff>141008</xdr:rowOff>
    </xdr:to>
    <xdr:sp macro="" textlink="">
      <xdr:nvSpPr>
        <xdr:cNvPr id="790" name="フローチャート : 判断 789"/>
        <xdr:cNvSpPr/>
      </xdr:nvSpPr>
      <xdr:spPr>
        <a:xfrm>
          <a:off x="18605500" y="998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157535</xdr:rowOff>
    </xdr:from>
    <xdr:ext cx="469744" cy="259045"/>
    <xdr:sp macro="" textlink="">
      <xdr:nvSpPr>
        <xdr:cNvPr id="791" name="テキスト ボックス 790"/>
        <xdr:cNvSpPr txBox="1"/>
      </xdr:nvSpPr>
      <xdr:spPr>
        <a:xfrm>
          <a:off x="18421427" y="975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132067</xdr:rowOff>
    </xdr:from>
    <xdr:to>
      <xdr:col>32</xdr:col>
      <xdr:colOff>238125</xdr:colOff>
      <xdr:row>59</xdr:row>
      <xdr:rowOff>62217</xdr:rowOff>
    </xdr:to>
    <xdr:sp macro="" textlink="">
      <xdr:nvSpPr>
        <xdr:cNvPr id="797" name="円/楕円 796"/>
        <xdr:cNvSpPr/>
      </xdr:nvSpPr>
      <xdr:spPr>
        <a:xfrm>
          <a:off x="22110700" y="100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46994</xdr:rowOff>
    </xdr:from>
    <xdr:ext cx="378565" cy="259045"/>
    <xdr:sp macro="" textlink="">
      <xdr:nvSpPr>
        <xdr:cNvPr id="798" name="貸付金該当値テキスト"/>
        <xdr:cNvSpPr txBox="1"/>
      </xdr:nvSpPr>
      <xdr:spPr>
        <a:xfrm>
          <a:off x="22212300" y="999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132220</xdr:rowOff>
    </xdr:from>
    <xdr:to>
      <xdr:col>31</xdr:col>
      <xdr:colOff>85725</xdr:colOff>
      <xdr:row>59</xdr:row>
      <xdr:rowOff>62370</xdr:rowOff>
    </xdr:to>
    <xdr:sp macro="" textlink="">
      <xdr:nvSpPr>
        <xdr:cNvPr id="799" name="円/楕円 798"/>
        <xdr:cNvSpPr/>
      </xdr:nvSpPr>
      <xdr:spPr>
        <a:xfrm>
          <a:off x="21272500" y="100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53497</xdr:rowOff>
    </xdr:from>
    <xdr:ext cx="378565" cy="259045"/>
    <xdr:sp macro="" textlink="">
      <xdr:nvSpPr>
        <xdr:cNvPr id="800" name="テキスト ボックス 799"/>
        <xdr:cNvSpPr txBox="1"/>
      </xdr:nvSpPr>
      <xdr:spPr>
        <a:xfrm>
          <a:off x="21134017" y="10169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132411</xdr:rowOff>
    </xdr:from>
    <xdr:to>
      <xdr:col>29</xdr:col>
      <xdr:colOff>568325</xdr:colOff>
      <xdr:row>59</xdr:row>
      <xdr:rowOff>62561</xdr:rowOff>
    </xdr:to>
    <xdr:sp macro="" textlink="">
      <xdr:nvSpPr>
        <xdr:cNvPr id="801" name="円/楕円 800"/>
        <xdr:cNvSpPr/>
      </xdr:nvSpPr>
      <xdr:spPr>
        <a:xfrm>
          <a:off x="20383500" y="100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53688</xdr:rowOff>
    </xdr:from>
    <xdr:ext cx="378565" cy="259045"/>
    <xdr:sp macro="" textlink="">
      <xdr:nvSpPr>
        <xdr:cNvPr id="802" name="テキスト ボックス 801"/>
        <xdr:cNvSpPr txBox="1"/>
      </xdr:nvSpPr>
      <xdr:spPr>
        <a:xfrm>
          <a:off x="20245017" y="10169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132944</xdr:rowOff>
    </xdr:from>
    <xdr:to>
      <xdr:col>28</xdr:col>
      <xdr:colOff>365125</xdr:colOff>
      <xdr:row>59</xdr:row>
      <xdr:rowOff>63094</xdr:rowOff>
    </xdr:to>
    <xdr:sp macro="" textlink="">
      <xdr:nvSpPr>
        <xdr:cNvPr id="803" name="円/楕円 802"/>
        <xdr:cNvSpPr/>
      </xdr:nvSpPr>
      <xdr:spPr>
        <a:xfrm>
          <a:off x="19494500" y="100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54221</xdr:rowOff>
    </xdr:from>
    <xdr:ext cx="378565" cy="259045"/>
    <xdr:sp macro="" textlink="">
      <xdr:nvSpPr>
        <xdr:cNvPr id="804" name="テキスト ボックス 803"/>
        <xdr:cNvSpPr txBox="1"/>
      </xdr:nvSpPr>
      <xdr:spPr>
        <a:xfrm>
          <a:off x="19356017" y="1016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133096</xdr:rowOff>
    </xdr:from>
    <xdr:to>
      <xdr:col>27</xdr:col>
      <xdr:colOff>161925</xdr:colOff>
      <xdr:row>59</xdr:row>
      <xdr:rowOff>63246</xdr:rowOff>
    </xdr:to>
    <xdr:sp macro="" textlink="">
      <xdr:nvSpPr>
        <xdr:cNvPr id="805" name="円/楕円 804"/>
        <xdr:cNvSpPr/>
      </xdr:nvSpPr>
      <xdr:spPr>
        <a:xfrm>
          <a:off x="18605500" y="100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54373</xdr:rowOff>
    </xdr:from>
    <xdr:ext cx="378565" cy="259045"/>
    <xdr:sp macro="" textlink="">
      <xdr:nvSpPr>
        <xdr:cNvPr id="806" name="テキスト ボックス 805"/>
        <xdr:cNvSpPr txBox="1"/>
      </xdr:nvSpPr>
      <xdr:spPr>
        <a:xfrm>
          <a:off x="18467017" y="10169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58351</xdr:rowOff>
    </xdr:from>
    <xdr:to>
      <xdr:col>32</xdr:col>
      <xdr:colOff>187325</xdr:colOff>
      <xdr:row>76</xdr:row>
      <xdr:rowOff>84510</xdr:rowOff>
    </xdr:to>
    <xdr:cxnSp macro="">
      <xdr:nvCxnSpPr>
        <xdr:cNvPr id="837" name="直線コネクタ 836"/>
        <xdr:cNvCxnSpPr/>
      </xdr:nvCxnSpPr>
      <xdr:spPr>
        <a:xfrm flipV="1">
          <a:off x="21323300" y="13088551"/>
          <a:ext cx="8382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17193</xdr:rowOff>
    </xdr:from>
    <xdr:to>
      <xdr:col>31</xdr:col>
      <xdr:colOff>34925</xdr:colOff>
      <xdr:row>76</xdr:row>
      <xdr:rowOff>84510</xdr:rowOff>
    </xdr:to>
    <xdr:cxnSp macro="">
      <xdr:nvCxnSpPr>
        <xdr:cNvPr id="840" name="直線コネクタ 839"/>
        <xdr:cNvCxnSpPr/>
      </xdr:nvCxnSpPr>
      <xdr:spPr>
        <a:xfrm>
          <a:off x="20434300" y="13047393"/>
          <a:ext cx="889000" cy="6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104542</xdr:rowOff>
    </xdr:from>
    <xdr:to>
      <xdr:col>31</xdr:col>
      <xdr:colOff>85725</xdr:colOff>
      <xdr:row>75</xdr:row>
      <xdr:rowOff>34692</xdr:rowOff>
    </xdr:to>
    <xdr:sp macro="" textlink="">
      <xdr:nvSpPr>
        <xdr:cNvPr id="841" name="フローチャート : 判断 840"/>
        <xdr:cNvSpPr/>
      </xdr:nvSpPr>
      <xdr:spPr>
        <a:xfrm>
          <a:off x="21272500" y="1279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51219</xdr:rowOff>
    </xdr:from>
    <xdr:ext cx="534377" cy="259045"/>
    <xdr:sp macro="" textlink="">
      <xdr:nvSpPr>
        <xdr:cNvPr id="842" name="テキスト ボックス 841"/>
        <xdr:cNvSpPr txBox="1"/>
      </xdr:nvSpPr>
      <xdr:spPr>
        <a:xfrm>
          <a:off x="21056111" y="1256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17193</xdr:rowOff>
    </xdr:from>
    <xdr:to>
      <xdr:col>29</xdr:col>
      <xdr:colOff>517525</xdr:colOff>
      <xdr:row>76</xdr:row>
      <xdr:rowOff>93404</xdr:rowOff>
    </xdr:to>
    <xdr:cxnSp macro="">
      <xdr:nvCxnSpPr>
        <xdr:cNvPr id="843" name="直線コネクタ 842"/>
        <xdr:cNvCxnSpPr/>
      </xdr:nvCxnSpPr>
      <xdr:spPr>
        <a:xfrm flipV="1">
          <a:off x="19545300" y="13047393"/>
          <a:ext cx="889000" cy="7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135317</xdr:rowOff>
    </xdr:from>
    <xdr:to>
      <xdr:col>29</xdr:col>
      <xdr:colOff>568325</xdr:colOff>
      <xdr:row>75</xdr:row>
      <xdr:rowOff>65467</xdr:rowOff>
    </xdr:to>
    <xdr:sp macro="" textlink="">
      <xdr:nvSpPr>
        <xdr:cNvPr id="844" name="フローチャート : 判断 843"/>
        <xdr:cNvSpPr/>
      </xdr:nvSpPr>
      <xdr:spPr>
        <a:xfrm>
          <a:off x="20383500" y="1282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81994</xdr:rowOff>
    </xdr:from>
    <xdr:ext cx="534377" cy="259045"/>
    <xdr:sp macro="" textlink="">
      <xdr:nvSpPr>
        <xdr:cNvPr id="845" name="テキスト ボックス 844"/>
        <xdr:cNvSpPr txBox="1"/>
      </xdr:nvSpPr>
      <xdr:spPr>
        <a:xfrm>
          <a:off x="20167111" y="1259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55618</xdr:rowOff>
    </xdr:from>
    <xdr:to>
      <xdr:col>28</xdr:col>
      <xdr:colOff>314325</xdr:colOff>
      <xdr:row>76</xdr:row>
      <xdr:rowOff>93404</xdr:rowOff>
    </xdr:to>
    <xdr:cxnSp macro="">
      <xdr:nvCxnSpPr>
        <xdr:cNvPr id="846" name="直線コネクタ 845"/>
        <xdr:cNvCxnSpPr/>
      </xdr:nvCxnSpPr>
      <xdr:spPr>
        <a:xfrm>
          <a:off x="18656300" y="13085818"/>
          <a:ext cx="889000" cy="3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154432</xdr:rowOff>
    </xdr:from>
    <xdr:to>
      <xdr:col>28</xdr:col>
      <xdr:colOff>365125</xdr:colOff>
      <xdr:row>75</xdr:row>
      <xdr:rowOff>84582</xdr:rowOff>
    </xdr:to>
    <xdr:sp macro="" textlink="">
      <xdr:nvSpPr>
        <xdr:cNvPr id="847" name="フローチャート : 判断 846"/>
        <xdr:cNvSpPr/>
      </xdr:nvSpPr>
      <xdr:spPr>
        <a:xfrm>
          <a:off x="19494500" y="1284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101109</xdr:rowOff>
    </xdr:from>
    <xdr:ext cx="534377" cy="259045"/>
    <xdr:sp macro="" textlink="">
      <xdr:nvSpPr>
        <xdr:cNvPr id="848" name="テキスト ボックス 847"/>
        <xdr:cNvSpPr txBox="1"/>
      </xdr:nvSpPr>
      <xdr:spPr>
        <a:xfrm>
          <a:off x="19278111" y="126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25872</xdr:rowOff>
    </xdr:from>
    <xdr:to>
      <xdr:col>27</xdr:col>
      <xdr:colOff>161925</xdr:colOff>
      <xdr:row>75</xdr:row>
      <xdr:rowOff>127472</xdr:rowOff>
    </xdr:to>
    <xdr:sp macro="" textlink="">
      <xdr:nvSpPr>
        <xdr:cNvPr id="849" name="フローチャート : 判断 848"/>
        <xdr:cNvSpPr/>
      </xdr:nvSpPr>
      <xdr:spPr>
        <a:xfrm>
          <a:off x="18605500" y="1288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143999</xdr:rowOff>
    </xdr:from>
    <xdr:ext cx="534377" cy="259045"/>
    <xdr:sp macro="" textlink="">
      <xdr:nvSpPr>
        <xdr:cNvPr id="850" name="テキスト ボックス 849"/>
        <xdr:cNvSpPr txBox="1"/>
      </xdr:nvSpPr>
      <xdr:spPr>
        <a:xfrm>
          <a:off x="18389111" y="1265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7551</xdr:rowOff>
    </xdr:from>
    <xdr:to>
      <xdr:col>32</xdr:col>
      <xdr:colOff>238125</xdr:colOff>
      <xdr:row>76</xdr:row>
      <xdr:rowOff>109151</xdr:rowOff>
    </xdr:to>
    <xdr:sp macro="" textlink="">
      <xdr:nvSpPr>
        <xdr:cNvPr id="856" name="円/楕円 855"/>
        <xdr:cNvSpPr/>
      </xdr:nvSpPr>
      <xdr:spPr>
        <a:xfrm>
          <a:off x="22110700" y="130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157428</xdr:rowOff>
    </xdr:from>
    <xdr:ext cx="534377" cy="259045"/>
    <xdr:sp macro="" textlink="">
      <xdr:nvSpPr>
        <xdr:cNvPr id="857" name="繰出金該当値テキスト"/>
        <xdr:cNvSpPr txBox="1"/>
      </xdr:nvSpPr>
      <xdr:spPr>
        <a:xfrm>
          <a:off x="22212300" y="1301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50,973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33710</xdr:rowOff>
    </xdr:from>
    <xdr:to>
      <xdr:col>31</xdr:col>
      <xdr:colOff>85725</xdr:colOff>
      <xdr:row>76</xdr:row>
      <xdr:rowOff>135310</xdr:rowOff>
    </xdr:to>
    <xdr:sp macro="" textlink="">
      <xdr:nvSpPr>
        <xdr:cNvPr id="858" name="円/楕円 857"/>
        <xdr:cNvSpPr/>
      </xdr:nvSpPr>
      <xdr:spPr>
        <a:xfrm>
          <a:off x="21272500" y="130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126437</xdr:rowOff>
    </xdr:from>
    <xdr:ext cx="534377" cy="259045"/>
    <xdr:sp macro="" textlink="">
      <xdr:nvSpPr>
        <xdr:cNvPr id="859" name="テキスト ボックス 858"/>
        <xdr:cNvSpPr txBox="1"/>
      </xdr:nvSpPr>
      <xdr:spPr>
        <a:xfrm>
          <a:off x="21056111" y="1315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137842</xdr:rowOff>
    </xdr:from>
    <xdr:to>
      <xdr:col>29</xdr:col>
      <xdr:colOff>568325</xdr:colOff>
      <xdr:row>76</xdr:row>
      <xdr:rowOff>67993</xdr:rowOff>
    </xdr:to>
    <xdr:sp macro="" textlink="">
      <xdr:nvSpPr>
        <xdr:cNvPr id="860" name="円/楕円 859"/>
        <xdr:cNvSpPr/>
      </xdr:nvSpPr>
      <xdr:spPr>
        <a:xfrm>
          <a:off x="20383500" y="129965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59120</xdr:rowOff>
    </xdr:from>
    <xdr:ext cx="534377" cy="259045"/>
    <xdr:sp macro="" textlink="">
      <xdr:nvSpPr>
        <xdr:cNvPr id="861" name="テキスト ボックス 860"/>
        <xdr:cNvSpPr txBox="1"/>
      </xdr:nvSpPr>
      <xdr:spPr>
        <a:xfrm>
          <a:off x="20167111" y="1308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42604</xdr:rowOff>
    </xdr:from>
    <xdr:to>
      <xdr:col>28</xdr:col>
      <xdr:colOff>365125</xdr:colOff>
      <xdr:row>76</xdr:row>
      <xdr:rowOff>144204</xdr:rowOff>
    </xdr:to>
    <xdr:sp macro="" textlink="">
      <xdr:nvSpPr>
        <xdr:cNvPr id="862" name="円/楕円 861"/>
        <xdr:cNvSpPr/>
      </xdr:nvSpPr>
      <xdr:spPr>
        <a:xfrm>
          <a:off x="19494500" y="130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135331</xdr:rowOff>
    </xdr:from>
    <xdr:ext cx="534377" cy="259045"/>
    <xdr:sp macro="" textlink="">
      <xdr:nvSpPr>
        <xdr:cNvPr id="863" name="テキスト ボックス 862"/>
        <xdr:cNvSpPr txBox="1"/>
      </xdr:nvSpPr>
      <xdr:spPr>
        <a:xfrm>
          <a:off x="19278111" y="131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4818</xdr:rowOff>
    </xdr:from>
    <xdr:to>
      <xdr:col>27</xdr:col>
      <xdr:colOff>161925</xdr:colOff>
      <xdr:row>76</xdr:row>
      <xdr:rowOff>106418</xdr:rowOff>
    </xdr:to>
    <xdr:sp macro="" textlink="">
      <xdr:nvSpPr>
        <xdr:cNvPr id="864" name="円/楕円 863"/>
        <xdr:cNvSpPr/>
      </xdr:nvSpPr>
      <xdr:spPr>
        <a:xfrm>
          <a:off x="18605500" y="1303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97545</xdr:rowOff>
    </xdr:from>
    <xdr:ext cx="534377" cy="259045"/>
    <xdr:sp macro="" textlink="">
      <xdr:nvSpPr>
        <xdr:cNvPr id="865" name="テキスト ボックス 864"/>
        <xdr:cNvSpPr txBox="1"/>
      </xdr:nvSpPr>
      <xdr:spPr>
        <a:xfrm>
          <a:off x="18389111" y="1312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歳出決算総額は、住民一人当たり</a:t>
          </a:r>
          <a:r>
            <a:rPr kumimoji="1" lang="en-US" altLang="ja-JP" sz="1400">
              <a:solidFill>
                <a:schemeClr val="dk1"/>
              </a:solidFill>
              <a:effectLst/>
              <a:latin typeface="+mn-lt"/>
              <a:ea typeface="+mn-ea"/>
              <a:cs typeface="+mn-cs"/>
            </a:rPr>
            <a:t>539,178</a:t>
          </a:r>
          <a:r>
            <a:rPr kumimoji="1" lang="ja-JP" altLang="ja-JP" sz="1400">
              <a:solidFill>
                <a:schemeClr val="dk1"/>
              </a:solidFill>
              <a:effectLst/>
              <a:latin typeface="+mn-lt"/>
              <a:ea typeface="+mn-ea"/>
              <a:cs typeface="+mn-cs"/>
            </a:rPr>
            <a:t>円となっている。前年度と比較して</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198,189</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となっている</a:t>
          </a:r>
          <a:r>
            <a:rPr kumimoji="1" lang="ja-JP" altLang="ja-JP" sz="1400">
              <a:solidFill>
                <a:schemeClr val="dk1"/>
              </a:solidFill>
              <a:effectLst/>
              <a:latin typeface="+mn-lt"/>
              <a:ea typeface="+mn-ea"/>
              <a:cs typeface="+mn-cs"/>
            </a:rPr>
            <a:t>。主な要因は</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普通建設事業費が</a:t>
          </a:r>
          <a:r>
            <a:rPr kumimoji="1" lang="ja-JP" altLang="en-US" sz="1400">
              <a:solidFill>
                <a:schemeClr val="dk1"/>
              </a:solidFill>
              <a:effectLst/>
              <a:latin typeface="+mn-lt"/>
              <a:ea typeface="+mn-ea"/>
              <a:cs typeface="+mn-cs"/>
            </a:rPr>
            <a:t>大幅に減</a:t>
          </a:r>
          <a:r>
            <a:rPr kumimoji="1" lang="ja-JP" altLang="ja-JP" sz="1400">
              <a:solidFill>
                <a:schemeClr val="dk1"/>
              </a:solidFill>
              <a:effectLst/>
              <a:latin typeface="+mn-lt"/>
              <a:ea typeface="+mn-ea"/>
              <a:cs typeface="+mn-cs"/>
            </a:rPr>
            <a:t>額したためである。</a:t>
          </a:r>
          <a:endParaRPr lang="ja-JP" altLang="ja-JP" sz="1400">
            <a:effectLst/>
          </a:endParaRPr>
        </a:p>
        <a:p>
          <a:r>
            <a:rPr kumimoji="1" lang="ja-JP" altLang="en-US" sz="1400">
              <a:solidFill>
                <a:schemeClr val="dk1"/>
              </a:solidFill>
              <a:effectLst/>
              <a:latin typeface="+mn-lt"/>
              <a:ea typeface="+mn-ea"/>
              <a:cs typeface="+mn-cs"/>
            </a:rPr>
            <a:t>　増額した主なものは、扶助費で、住民一人当たり</a:t>
          </a:r>
          <a:r>
            <a:rPr kumimoji="1" lang="en-US" altLang="ja-JP" sz="1400">
              <a:solidFill>
                <a:schemeClr val="dk1"/>
              </a:solidFill>
              <a:effectLst/>
              <a:latin typeface="+mn-lt"/>
              <a:ea typeface="+mn-ea"/>
              <a:cs typeface="+mn-cs"/>
            </a:rPr>
            <a:t>71,631</a:t>
          </a:r>
          <a:r>
            <a:rPr kumimoji="1" lang="ja-JP" altLang="en-US" sz="1400">
              <a:solidFill>
                <a:schemeClr val="dk1"/>
              </a:solidFill>
              <a:effectLst/>
              <a:latin typeface="+mn-lt"/>
              <a:ea typeface="+mn-ea"/>
              <a:cs typeface="+mn-cs"/>
            </a:rPr>
            <a:t>円（前年度比較</a:t>
          </a:r>
          <a:r>
            <a:rPr kumimoji="1" lang="en-US" altLang="ja-JP" sz="1400">
              <a:solidFill>
                <a:schemeClr val="dk1"/>
              </a:solidFill>
              <a:effectLst/>
              <a:latin typeface="+mn-lt"/>
              <a:ea typeface="+mn-ea"/>
              <a:cs typeface="+mn-cs"/>
            </a:rPr>
            <a:t>21,882</a:t>
          </a:r>
          <a:r>
            <a:rPr kumimoji="1" lang="ja-JP" altLang="en-US" sz="1400">
              <a:solidFill>
                <a:schemeClr val="dk1"/>
              </a:solidFill>
              <a:effectLst/>
              <a:latin typeface="+mn-lt"/>
              <a:ea typeface="+mn-ea"/>
              <a:cs typeface="+mn-cs"/>
            </a:rPr>
            <a:t>円）、類似団体平均では</a:t>
          </a:r>
          <a:r>
            <a:rPr kumimoji="1" lang="en-US" altLang="ja-JP" sz="1400">
              <a:solidFill>
                <a:schemeClr val="dk1"/>
              </a:solidFill>
              <a:effectLst/>
              <a:latin typeface="+mn-lt"/>
              <a:ea typeface="+mn-ea"/>
              <a:cs typeface="+mn-cs"/>
            </a:rPr>
            <a:t>72,502</a:t>
          </a:r>
          <a:r>
            <a:rPr kumimoji="1" lang="ja-JP" altLang="en-US" sz="1400">
              <a:solidFill>
                <a:schemeClr val="dk1"/>
              </a:solidFill>
              <a:effectLst/>
              <a:latin typeface="+mn-lt"/>
              <a:ea typeface="+mn-ea"/>
              <a:cs typeface="+mn-cs"/>
            </a:rPr>
            <a:t>円（比較△</a:t>
          </a:r>
          <a:r>
            <a:rPr kumimoji="1" lang="en-US" altLang="ja-JP" sz="1400">
              <a:solidFill>
                <a:schemeClr val="dk1"/>
              </a:solidFill>
              <a:effectLst/>
              <a:latin typeface="+mn-lt"/>
              <a:ea typeface="+mn-ea"/>
              <a:cs typeface="+mn-cs"/>
            </a:rPr>
            <a:t>871</a:t>
          </a:r>
          <a:r>
            <a:rPr kumimoji="1" lang="ja-JP" altLang="en-US" sz="1400">
              <a:solidFill>
                <a:schemeClr val="dk1"/>
              </a:solidFill>
              <a:effectLst/>
              <a:latin typeface="+mn-lt"/>
              <a:ea typeface="+mn-ea"/>
              <a:cs typeface="+mn-cs"/>
            </a:rPr>
            <a:t>円）となり、</a:t>
          </a:r>
          <a:r>
            <a:rPr kumimoji="1" lang="ja-JP" altLang="ja-JP" sz="1400">
              <a:solidFill>
                <a:schemeClr val="dk1"/>
              </a:solidFill>
              <a:effectLst/>
              <a:latin typeface="+mn-lt"/>
              <a:ea typeface="+mn-ea"/>
              <a:cs typeface="+mn-cs"/>
            </a:rPr>
            <a:t>低所得の高齢者向け給付金、低所得の障害、遺族基礎年金受給者向け給付金、経済対策臨時福祉給付金、子どものための教育・保育給付等</a:t>
          </a:r>
          <a:r>
            <a:rPr kumimoji="1" lang="ja-JP" altLang="en-US" sz="1400">
              <a:solidFill>
                <a:schemeClr val="dk1"/>
              </a:solidFill>
              <a:effectLst/>
              <a:latin typeface="+mn-lt"/>
              <a:ea typeface="+mn-ea"/>
              <a:cs typeface="+mn-cs"/>
            </a:rPr>
            <a:t>により増加、積立金で、住民一人当たり</a:t>
          </a:r>
          <a:r>
            <a:rPr kumimoji="1" lang="en-US" altLang="ja-JP" sz="1400">
              <a:solidFill>
                <a:schemeClr val="dk1"/>
              </a:solidFill>
              <a:effectLst/>
              <a:latin typeface="+mn-lt"/>
              <a:ea typeface="+mn-ea"/>
              <a:cs typeface="+mn-cs"/>
            </a:rPr>
            <a:t>43,042</a:t>
          </a:r>
          <a:r>
            <a:rPr kumimoji="1" lang="ja-JP" altLang="en-US" sz="1400">
              <a:solidFill>
                <a:schemeClr val="dk1"/>
              </a:solidFill>
              <a:effectLst/>
              <a:latin typeface="+mn-lt"/>
              <a:ea typeface="+mn-ea"/>
              <a:cs typeface="+mn-cs"/>
            </a:rPr>
            <a:t>円（前年度比較</a:t>
          </a:r>
          <a:r>
            <a:rPr kumimoji="1" lang="en-US" altLang="ja-JP" sz="1400">
              <a:solidFill>
                <a:schemeClr val="dk1"/>
              </a:solidFill>
              <a:effectLst/>
              <a:latin typeface="+mn-lt"/>
              <a:ea typeface="+mn-ea"/>
              <a:cs typeface="+mn-cs"/>
            </a:rPr>
            <a:t>11,432</a:t>
          </a:r>
          <a:r>
            <a:rPr kumimoji="1" lang="ja-JP" altLang="en-US" sz="1400">
              <a:solidFill>
                <a:schemeClr val="dk1"/>
              </a:solidFill>
              <a:effectLst/>
              <a:latin typeface="+mn-lt"/>
              <a:ea typeface="+mn-ea"/>
              <a:cs typeface="+mn-cs"/>
            </a:rPr>
            <a:t>円）、類似団体平均では</a:t>
          </a:r>
          <a:r>
            <a:rPr kumimoji="1" lang="en-US" altLang="ja-JP" sz="1400">
              <a:solidFill>
                <a:schemeClr val="dk1"/>
              </a:solidFill>
              <a:effectLst/>
              <a:latin typeface="+mn-lt"/>
              <a:ea typeface="+mn-ea"/>
              <a:cs typeface="+mn-cs"/>
            </a:rPr>
            <a:t>50,564</a:t>
          </a:r>
          <a:r>
            <a:rPr kumimoji="1" lang="ja-JP" altLang="en-US" sz="1400">
              <a:solidFill>
                <a:schemeClr val="dk1"/>
              </a:solidFill>
              <a:effectLst/>
              <a:latin typeface="+mn-lt"/>
              <a:ea typeface="+mn-ea"/>
              <a:cs typeface="+mn-cs"/>
            </a:rPr>
            <a:t>円（比較△</a:t>
          </a:r>
          <a:r>
            <a:rPr kumimoji="1" lang="en-US" altLang="ja-JP" sz="1400">
              <a:solidFill>
                <a:schemeClr val="dk1"/>
              </a:solidFill>
              <a:effectLst/>
              <a:latin typeface="+mn-lt"/>
              <a:ea typeface="+mn-ea"/>
              <a:cs typeface="+mn-cs"/>
            </a:rPr>
            <a:t>7,522</a:t>
          </a:r>
          <a:r>
            <a:rPr kumimoji="1" lang="ja-JP" altLang="en-US" sz="1400">
              <a:solidFill>
                <a:schemeClr val="dk1"/>
              </a:solidFill>
              <a:effectLst/>
              <a:latin typeface="+mn-lt"/>
              <a:ea typeface="+mn-ea"/>
              <a:cs typeface="+mn-cs"/>
            </a:rPr>
            <a:t>円）となり、</a:t>
          </a:r>
          <a:r>
            <a:rPr kumimoji="1" lang="ja-JP" altLang="ja-JP" sz="1400">
              <a:solidFill>
                <a:schemeClr val="dk1"/>
              </a:solidFill>
              <a:effectLst/>
              <a:latin typeface="+mn-lt"/>
              <a:ea typeface="+mn-ea"/>
              <a:cs typeface="+mn-cs"/>
            </a:rPr>
            <a:t>学校等建設基金積立金、公共施設等整備基金積立金等</a:t>
          </a:r>
          <a:r>
            <a:rPr kumimoji="1" lang="ja-JP" altLang="en-US" sz="1400">
              <a:solidFill>
                <a:schemeClr val="dk1"/>
              </a:solidFill>
              <a:effectLst/>
              <a:latin typeface="+mn-lt"/>
              <a:ea typeface="+mn-ea"/>
              <a:cs typeface="+mn-cs"/>
            </a:rPr>
            <a:t>への積み増しにより増加している。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減額した主なものは、</a:t>
          </a:r>
          <a:r>
            <a:rPr kumimoji="1" lang="ja-JP" altLang="ja-JP" sz="1400">
              <a:solidFill>
                <a:schemeClr val="dk1"/>
              </a:solidFill>
              <a:effectLst/>
              <a:latin typeface="+mn-lt"/>
              <a:ea typeface="+mn-ea"/>
              <a:cs typeface="+mn-cs"/>
            </a:rPr>
            <a:t>人件費で、住民一人当たり</a:t>
          </a:r>
          <a:r>
            <a:rPr kumimoji="1" lang="en-US" altLang="ja-JP" sz="1400">
              <a:solidFill>
                <a:schemeClr val="dk1"/>
              </a:solidFill>
              <a:effectLst/>
              <a:latin typeface="+mn-lt"/>
              <a:ea typeface="+mn-ea"/>
              <a:cs typeface="+mn-cs"/>
            </a:rPr>
            <a:t>80,088</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（前年度比較△</a:t>
          </a:r>
          <a:r>
            <a:rPr kumimoji="1" lang="en-US" altLang="ja-JP" sz="1400">
              <a:solidFill>
                <a:schemeClr val="dk1"/>
              </a:solidFill>
              <a:effectLst/>
              <a:latin typeface="+mn-lt"/>
              <a:ea typeface="+mn-ea"/>
              <a:cs typeface="+mn-cs"/>
            </a:rPr>
            <a:t>13,677</a:t>
          </a:r>
          <a:r>
            <a:rPr kumimoji="1" lang="ja-JP" altLang="en-US" sz="1400">
              <a:solidFill>
                <a:schemeClr val="dk1"/>
              </a:solidFill>
              <a:effectLst/>
              <a:latin typeface="+mn-lt"/>
              <a:ea typeface="+mn-ea"/>
              <a:cs typeface="+mn-cs"/>
            </a:rPr>
            <a:t>円）</a:t>
          </a:r>
          <a:r>
            <a:rPr kumimoji="1" lang="ja-JP" altLang="ja-JP" sz="1400">
              <a:solidFill>
                <a:schemeClr val="dk1"/>
              </a:solidFill>
              <a:effectLst/>
              <a:latin typeface="+mn-lt"/>
              <a:ea typeface="+mn-ea"/>
              <a:cs typeface="+mn-cs"/>
            </a:rPr>
            <a:t>、類似団体平均では</a:t>
          </a:r>
          <a:r>
            <a:rPr kumimoji="1" lang="en-US" altLang="ja-JP" sz="1400">
              <a:solidFill>
                <a:schemeClr val="dk1"/>
              </a:solidFill>
              <a:effectLst/>
              <a:latin typeface="+mn-lt"/>
              <a:ea typeface="+mn-ea"/>
              <a:cs typeface="+mn-cs"/>
            </a:rPr>
            <a:t>134,601</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（比較△</a:t>
          </a:r>
          <a:r>
            <a:rPr kumimoji="1" lang="en-US" altLang="ja-JP" sz="1400">
              <a:solidFill>
                <a:schemeClr val="dk1"/>
              </a:solidFill>
              <a:effectLst/>
              <a:latin typeface="+mn-lt"/>
              <a:ea typeface="+mn-ea"/>
              <a:cs typeface="+mn-cs"/>
            </a:rPr>
            <a:t>54,513</a:t>
          </a:r>
          <a:r>
            <a:rPr kumimoji="1" lang="ja-JP" altLang="en-US" sz="1400">
              <a:solidFill>
                <a:schemeClr val="dk1"/>
              </a:solidFill>
              <a:effectLst/>
              <a:latin typeface="+mn-lt"/>
              <a:ea typeface="+mn-ea"/>
              <a:cs typeface="+mn-cs"/>
            </a:rPr>
            <a:t>円）</a:t>
          </a:r>
          <a:r>
            <a:rPr kumimoji="1" lang="ja-JP" altLang="ja-JP" sz="1400">
              <a:solidFill>
                <a:schemeClr val="dk1"/>
              </a:solidFill>
              <a:effectLst/>
              <a:latin typeface="+mn-lt"/>
              <a:ea typeface="+mn-ea"/>
              <a:cs typeface="+mn-cs"/>
            </a:rPr>
            <a:t>とな</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、公設の保育所・幼稚園を廃止し、玉川村社会福祉会が運営する認定こども園へ職員を派遣したこと等</a:t>
          </a:r>
          <a:r>
            <a:rPr kumimoji="1" lang="ja-JP" altLang="en-US" sz="1400">
              <a:solidFill>
                <a:schemeClr val="dk1"/>
              </a:solidFill>
              <a:effectLst/>
              <a:latin typeface="+mn-lt"/>
              <a:ea typeface="+mn-ea"/>
              <a:cs typeface="+mn-cs"/>
            </a:rPr>
            <a:t>により減少、</a:t>
          </a:r>
          <a:r>
            <a:rPr kumimoji="1" lang="ja-JP" altLang="ja-JP" sz="1400">
              <a:solidFill>
                <a:schemeClr val="dk1"/>
              </a:solidFill>
              <a:effectLst/>
              <a:latin typeface="+mn-lt"/>
              <a:ea typeface="+mn-ea"/>
              <a:cs typeface="+mn-cs"/>
            </a:rPr>
            <a:t>普通建設事業費で、住民一人当たり</a:t>
          </a:r>
          <a:r>
            <a:rPr kumimoji="1" lang="en-US" altLang="ja-JP" sz="1400">
              <a:solidFill>
                <a:schemeClr val="dk1"/>
              </a:solidFill>
              <a:effectLst/>
              <a:latin typeface="+mn-lt"/>
              <a:ea typeface="+mn-ea"/>
              <a:cs typeface="+mn-cs"/>
            </a:rPr>
            <a:t>47,665</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（前年度比較△</a:t>
          </a:r>
          <a:r>
            <a:rPr kumimoji="1" lang="en-US" altLang="ja-JP" sz="1400">
              <a:solidFill>
                <a:schemeClr val="dk1"/>
              </a:solidFill>
              <a:effectLst/>
              <a:latin typeface="+mn-lt"/>
              <a:ea typeface="+mn-ea"/>
              <a:cs typeface="+mn-cs"/>
            </a:rPr>
            <a:t>228,291</a:t>
          </a:r>
          <a:r>
            <a:rPr kumimoji="1" lang="ja-JP" altLang="en-US" sz="1400">
              <a:solidFill>
                <a:schemeClr val="dk1"/>
              </a:solidFill>
              <a:effectLst/>
              <a:latin typeface="+mn-lt"/>
              <a:ea typeface="+mn-ea"/>
              <a:cs typeface="+mn-cs"/>
            </a:rPr>
            <a:t>円）</a:t>
          </a:r>
          <a:r>
            <a:rPr kumimoji="1" lang="ja-JP" altLang="ja-JP" sz="1400">
              <a:solidFill>
                <a:schemeClr val="dk1"/>
              </a:solidFill>
              <a:effectLst/>
              <a:latin typeface="+mn-lt"/>
              <a:ea typeface="+mn-ea"/>
              <a:cs typeface="+mn-cs"/>
            </a:rPr>
            <a:t>、類似団体平均では</a:t>
          </a:r>
          <a:r>
            <a:rPr kumimoji="1" lang="en-US" altLang="ja-JP" sz="1400">
              <a:solidFill>
                <a:schemeClr val="dk1"/>
              </a:solidFill>
              <a:effectLst/>
              <a:latin typeface="+mn-lt"/>
              <a:ea typeface="+mn-ea"/>
              <a:cs typeface="+mn-cs"/>
            </a:rPr>
            <a:t>168,868</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（比較△</a:t>
          </a:r>
          <a:r>
            <a:rPr kumimoji="1" lang="en-US" altLang="ja-JP" sz="1400">
              <a:solidFill>
                <a:schemeClr val="dk1"/>
              </a:solidFill>
              <a:effectLst/>
              <a:latin typeface="+mn-lt"/>
              <a:ea typeface="+mn-ea"/>
              <a:cs typeface="+mn-cs"/>
            </a:rPr>
            <a:t>121,203</a:t>
          </a:r>
          <a:r>
            <a:rPr kumimoji="1" lang="ja-JP" altLang="en-US" sz="1400">
              <a:solidFill>
                <a:schemeClr val="dk1"/>
              </a:solidFill>
              <a:effectLst/>
              <a:latin typeface="+mn-lt"/>
              <a:ea typeface="+mn-ea"/>
              <a:cs typeface="+mn-cs"/>
            </a:rPr>
            <a:t>円）</a:t>
          </a:r>
          <a:r>
            <a:rPr kumimoji="1" lang="ja-JP" altLang="ja-JP" sz="1400">
              <a:solidFill>
                <a:schemeClr val="dk1"/>
              </a:solidFill>
              <a:effectLst/>
              <a:latin typeface="+mn-lt"/>
              <a:ea typeface="+mn-ea"/>
              <a:cs typeface="+mn-cs"/>
            </a:rPr>
            <a:t>となり、認定こども園整備事業、屋根付き広場等整備事業等</a:t>
          </a:r>
          <a:r>
            <a:rPr kumimoji="1" lang="ja-JP" altLang="en-US" sz="1400">
              <a:solidFill>
                <a:schemeClr val="dk1"/>
              </a:solidFill>
              <a:effectLst/>
              <a:latin typeface="+mn-lt"/>
              <a:ea typeface="+mn-ea"/>
              <a:cs typeface="+mn-cs"/>
            </a:rPr>
            <a:t>が完了したことにより減少している。</a:t>
          </a:r>
          <a:r>
            <a:rPr kumimoji="1" lang="ja-JP" altLang="ja-JP" sz="1400">
              <a:solidFill>
                <a:schemeClr val="dk1"/>
              </a:solidFill>
              <a:effectLst/>
              <a:latin typeface="+mn-lt"/>
              <a:ea typeface="+mn-ea"/>
              <a:cs typeface="+mn-cs"/>
            </a:rPr>
            <a:t>。</a:t>
          </a:r>
          <a:endParaRPr lang="ja-JP" altLang="ja-JP" sz="1400">
            <a:effectLst/>
          </a:endParaRP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6,919
6,862
46.67
3,902,050
3,730,570
144,680
2,430,703
3,575,379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33020</xdr:rowOff>
    </xdr:from>
    <xdr:to>
      <xdr:col>6</xdr:col>
      <xdr:colOff>511175</xdr:colOff>
      <xdr:row>35</xdr:row>
      <xdr:rowOff>119634</xdr:rowOff>
    </xdr:to>
    <xdr:cxnSp macro="">
      <xdr:nvCxnSpPr>
        <xdr:cNvPr id="61" name="直線コネクタ 60"/>
        <xdr:cNvCxnSpPr/>
      </xdr:nvCxnSpPr>
      <xdr:spPr>
        <a:xfrm>
          <a:off x="3797300" y="6033770"/>
          <a:ext cx="838200" cy="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33020</xdr:rowOff>
    </xdr:from>
    <xdr:to>
      <xdr:col>5</xdr:col>
      <xdr:colOff>358775</xdr:colOff>
      <xdr:row>35</xdr:row>
      <xdr:rowOff>111887</xdr:rowOff>
    </xdr:to>
    <xdr:cxnSp macro="">
      <xdr:nvCxnSpPr>
        <xdr:cNvPr id="64" name="直線コネクタ 63"/>
        <xdr:cNvCxnSpPr/>
      </xdr:nvCxnSpPr>
      <xdr:spPr>
        <a:xfrm flipV="1">
          <a:off x="2908300" y="6033770"/>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38862</xdr:rowOff>
    </xdr:from>
    <xdr:to>
      <xdr:col>5</xdr:col>
      <xdr:colOff>409575</xdr:colOff>
      <xdr:row>36</xdr:row>
      <xdr:rowOff>140462</xdr:rowOff>
    </xdr:to>
    <xdr:sp macro="" textlink="">
      <xdr:nvSpPr>
        <xdr:cNvPr id="65" name="フローチャート : 判断 64"/>
        <xdr:cNvSpPr/>
      </xdr:nvSpPr>
      <xdr:spPr>
        <a:xfrm>
          <a:off x="3746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131589</xdr:rowOff>
    </xdr:from>
    <xdr:ext cx="469744" cy="259045"/>
    <xdr:sp macro="" textlink="">
      <xdr:nvSpPr>
        <xdr:cNvPr id="66" name="テキスト ボックス 65"/>
        <xdr:cNvSpPr txBox="1"/>
      </xdr:nvSpPr>
      <xdr:spPr>
        <a:xfrm>
          <a:off x="3562427"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111887</xdr:rowOff>
    </xdr:from>
    <xdr:to>
      <xdr:col>4</xdr:col>
      <xdr:colOff>155575</xdr:colOff>
      <xdr:row>36</xdr:row>
      <xdr:rowOff>30353</xdr:rowOff>
    </xdr:to>
    <xdr:cxnSp macro="">
      <xdr:nvCxnSpPr>
        <xdr:cNvPr id="67" name="直線コネクタ 66"/>
        <xdr:cNvCxnSpPr/>
      </xdr:nvCxnSpPr>
      <xdr:spPr>
        <a:xfrm flipV="1">
          <a:off x="2019300" y="6112637"/>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66040</xdr:rowOff>
    </xdr:from>
    <xdr:to>
      <xdr:col>4</xdr:col>
      <xdr:colOff>206375</xdr:colOff>
      <xdr:row>36</xdr:row>
      <xdr:rowOff>167640</xdr:rowOff>
    </xdr:to>
    <xdr:sp macro="" textlink="">
      <xdr:nvSpPr>
        <xdr:cNvPr id="68" name="フローチャート : 判断 67"/>
        <xdr:cNvSpPr/>
      </xdr:nvSpPr>
      <xdr:spPr>
        <a:xfrm>
          <a:off x="2857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158767</xdr:rowOff>
    </xdr:from>
    <xdr:ext cx="469744" cy="259045"/>
    <xdr:sp macro="" textlink="">
      <xdr:nvSpPr>
        <xdr:cNvPr id="69" name="テキスト ボックス 68"/>
        <xdr:cNvSpPr txBox="1"/>
      </xdr:nvSpPr>
      <xdr:spPr>
        <a:xfrm>
          <a:off x="2673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7239</xdr:rowOff>
    </xdr:from>
    <xdr:to>
      <xdr:col>2</xdr:col>
      <xdr:colOff>638175</xdr:colOff>
      <xdr:row>36</xdr:row>
      <xdr:rowOff>30353</xdr:rowOff>
    </xdr:to>
    <xdr:cxnSp macro="">
      <xdr:nvCxnSpPr>
        <xdr:cNvPr id="70" name="直線コネクタ 69"/>
        <xdr:cNvCxnSpPr/>
      </xdr:nvCxnSpPr>
      <xdr:spPr>
        <a:xfrm>
          <a:off x="1130300" y="6179439"/>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96901</xdr:rowOff>
    </xdr:from>
    <xdr:to>
      <xdr:col>3</xdr:col>
      <xdr:colOff>3175</xdr:colOff>
      <xdr:row>37</xdr:row>
      <xdr:rowOff>27051</xdr:rowOff>
    </xdr:to>
    <xdr:sp macro="" textlink="">
      <xdr:nvSpPr>
        <xdr:cNvPr id="71" name="フローチャート : 判断 70"/>
        <xdr:cNvSpPr/>
      </xdr:nvSpPr>
      <xdr:spPr>
        <a:xfrm>
          <a:off x="1968500" y="626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18178</xdr:rowOff>
    </xdr:from>
    <xdr:ext cx="469744" cy="259045"/>
    <xdr:sp macro="" textlink="">
      <xdr:nvSpPr>
        <xdr:cNvPr id="72" name="テキスト ボックス 71"/>
        <xdr:cNvSpPr txBox="1"/>
      </xdr:nvSpPr>
      <xdr:spPr>
        <a:xfrm>
          <a:off x="1784427"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60579</xdr:rowOff>
    </xdr:from>
    <xdr:to>
      <xdr:col>1</xdr:col>
      <xdr:colOff>485775</xdr:colOff>
      <xdr:row>36</xdr:row>
      <xdr:rowOff>162179</xdr:rowOff>
    </xdr:to>
    <xdr:sp macro="" textlink="">
      <xdr:nvSpPr>
        <xdr:cNvPr id="73" name="フローチャート : 判断 72"/>
        <xdr:cNvSpPr/>
      </xdr:nvSpPr>
      <xdr:spPr>
        <a:xfrm>
          <a:off x="1079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153306</xdr:rowOff>
    </xdr:from>
    <xdr:ext cx="469744" cy="259045"/>
    <xdr:sp macro="" textlink="">
      <xdr:nvSpPr>
        <xdr:cNvPr id="74" name="テキスト ボックス 73"/>
        <xdr:cNvSpPr txBox="1"/>
      </xdr:nvSpPr>
      <xdr:spPr>
        <a:xfrm>
          <a:off x="895427" y="632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68834</xdr:rowOff>
    </xdr:from>
    <xdr:to>
      <xdr:col>6</xdr:col>
      <xdr:colOff>561975</xdr:colOff>
      <xdr:row>35</xdr:row>
      <xdr:rowOff>170434</xdr:rowOff>
    </xdr:to>
    <xdr:sp macro="" textlink="">
      <xdr:nvSpPr>
        <xdr:cNvPr id="80" name="円/楕円 79"/>
        <xdr:cNvSpPr/>
      </xdr:nvSpPr>
      <xdr:spPr>
        <a:xfrm>
          <a:off x="45847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91711</xdr:rowOff>
    </xdr:from>
    <xdr:ext cx="534377" cy="259045"/>
    <xdr:sp macro="" textlink="">
      <xdr:nvSpPr>
        <xdr:cNvPr id="81" name="議会費該当値テキスト"/>
        <xdr:cNvSpPr txBox="1"/>
      </xdr:nvSpPr>
      <xdr:spPr>
        <a:xfrm>
          <a:off x="4686300" y="592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153670</xdr:rowOff>
    </xdr:from>
    <xdr:to>
      <xdr:col>5</xdr:col>
      <xdr:colOff>409575</xdr:colOff>
      <xdr:row>35</xdr:row>
      <xdr:rowOff>83820</xdr:rowOff>
    </xdr:to>
    <xdr:sp macro="" textlink="">
      <xdr:nvSpPr>
        <xdr:cNvPr id="82" name="円/楕円 81"/>
        <xdr:cNvSpPr/>
      </xdr:nvSpPr>
      <xdr:spPr>
        <a:xfrm>
          <a:off x="3746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100347</xdr:rowOff>
    </xdr:from>
    <xdr:ext cx="534377" cy="259045"/>
    <xdr:sp macro="" textlink="">
      <xdr:nvSpPr>
        <xdr:cNvPr id="83" name="テキスト ボックス 82"/>
        <xdr:cNvSpPr txBox="1"/>
      </xdr:nvSpPr>
      <xdr:spPr>
        <a:xfrm>
          <a:off x="3530111" y="575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61087</xdr:rowOff>
    </xdr:from>
    <xdr:to>
      <xdr:col>4</xdr:col>
      <xdr:colOff>206375</xdr:colOff>
      <xdr:row>35</xdr:row>
      <xdr:rowOff>162687</xdr:rowOff>
    </xdr:to>
    <xdr:sp macro="" textlink="">
      <xdr:nvSpPr>
        <xdr:cNvPr id="84" name="円/楕円 83"/>
        <xdr:cNvSpPr/>
      </xdr:nvSpPr>
      <xdr:spPr>
        <a:xfrm>
          <a:off x="28575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7764</xdr:rowOff>
    </xdr:from>
    <xdr:ext cx="534377" cy="259045"/>
    <xdr:sp macro="" textlink="">
      <xdr:nvSpPr>
        <xdr:cNvPr id="85" name="テキスト ボックス 84"/>
        <xdr:cNvSpPr txBox="1"/>
      </xdr:nvSpPr>
      <xdr:spPr>
        <a:xfrm>
          <a:off x="2641111" y="583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151003</xdr:rowOff>
    </xdr:from>
    <xdr:to>
      <xdr:col>3</xdr:col>
      <xdr:colOff>3175</xdr:colOff>
      <xdr:row>36</xdr:row>
      <xdr:rowOff>81153</xdr:rowOff>
    </xdr:to>
    <xdr:sp macro="" textlink="">
      <xdr:nvSpPr>
        <xdr:cNvPr id="86" name="円/楕円 85"/>
        <xdr:cNvSpPr/>
      </xdr:nvSpPr>
      <xdr:spPr>
        <a:xfrm>
          <a:off x="1968500" y="61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97680</xdr:rowOff>
    </xdr:from>
    <xdr:ext cx="534377" cy="259045"/>
    <xdr:sp macro="" textlink="">
      <xdr:nvSpPr>
        <xdr:cNvPr id="87" name="テキスト ボックス 86"/>
        <xdr:cNvSpPr txBox="1"/>
      </xdr:nvSpPr>
      <xdr:spPr>
        <a:xfrm>
          <a:off x="1752111" y="592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127889</xdr:rowOff>
    </xdr:from>
    <xdr:to>
      <xdr:col>1</xdr:col>
      <xdr:colOff>485775</xdr:colOff>
      <xdr:row>36</xdr:row>
      <xdr:rowOff>58039</xdr:rowOff>
    </xdr:to>
    <xdr:sp macro="" textlink="">
      <xdr:nvSpPr>
        <xdr:cNvPr id="88" name="円/楕円 87"/>
        <xdr:cNvSpPr/>
      </xdr:nvSpPr>
      <xdr:spPr>
        <a:xfrm>
          <a:off x="1079500" y="61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74566</xdr:rowOff>
    </xdr:from>
    <xdr:ext cx="534377" cy="259045"/>
    <xdr:sp macro="" textlink="">
      <xdr:nvSpPr>
        <xdr:cNvPr id="89" name="テキスト ボックス 88"/>
        <xdr:cNvSpPr txBox="1"/>
      </xdr:nvSpPr>
      <xdr:spPr>
        <a:xfrm>
          <a:off x="863111" y="590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81900</xdr:rowOff>
    </xdr:from>
    <xdr:to>
      <xdr:col>6</xdr:col>
      <xdr:colOff>511175</xdr:colOff>
      <xdr:row>57</xdr:row>
      <xdr:rowOff>99659</xdr:rowOff>
    </xdr:to>
    <xdr:cxnSp macro="">
      <xdr:nvCxnSpPr>
        <xdr:cNvPr id="120" name="直線コネクタ 119"/>
        <xdr:cNvCxnSpPr/>
      </xdr:nvCxnSpPr>
      <xdr:spPr>
        <a:xfrm flipV="1">
          <a:off x="3797300" y="9854550"/>
          <a:ext cx="838200" cy="1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99659</xdr:rowOff>
    </xdr:from>
    <xdr:to>
      <xdr:col>5</xdr:col>
      <xdr:colOff>358775</xdr:colOff>
      <xdr:row>58</xdr:row>
      <xdr:rowOff>38884</xdr:rowOff>
    </xdr:to>
    <xdr:cxnSp macro="">
      <xdr:nvCxnSpPr>
        <xdr:cNvPr id="123" name="直線コネクタ 122"/>
        <xdr:cNvCxnSpPr/>
      </xdr:nvCxnSpPr>
      <xdr:spPr>
        <a:xfrm flipV="1">
          <a:off x="2908300" y="9872309"/>
          <a:ext cx="889000" cy="1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144685</xdr:rowOff>
    </xdr:from>
    <xdr:to>
      <xdr:col>5</xdr:col>
      <xdr:colOff>409575</xdr:colOff>
      <xdr:row>57</xdr:row>
      <xdr:rowOff>74835</xdr:rowOff>
    </xdr:to>
    <xdr:sp macro="" textlink="">
      <xdr:nvSpPr>
        <xdr:cNvPr id="124" name="フローチャート : 判断 123"/>
        <xdr:cNvSpPr/>
      </xdr:nvSpPr>
      <xdr:spPr>
        <a:xfrm>
          <a:off x="3746500" y="97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91362</xdr:rowOff>
    </xdr:from>
    <xdr:ext cx="599010" cy="259045"/>
    <xdr:sp macro="" textlink="">
      <xdr:nvSpPr>
        <xdr:cNvPr id="125" name="テキスト ボックス 124"/>
        <xdr:cNvSpPr txBox="1"/>
      </xdr:nvSpPr>
      <xdr:spPr>
        <a:xfrm>
          <a:off x="3497794" y="952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1459</xdr:rowOff>
    </xdr:from>
    <xdr:to>
      <xdr:col>4</xdr:col>
      <xdr:colOff>155575</xdr:colOff>
      <xdr:row>58</xdr:row>
      <xdr:rowOff>38884</xdr:rowOff>
    </xdr:to>
    <xdr:cxnSp macro="">
      <xdr:nvCxnSpPr>
        <xdr:cNvPr id="126" name="直線コネクタ 125"/>
        <xdr:cNvCxnSpPr/>
      </xdr:nvCxnSpPr>
      <xdr:spPr>
        <a:xfrm>
          <a:off x="2019300" y="9945559"/>
          <a:ext cx="889000" cy="3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14853</xdr:rowOff>
    </xdr:from>
    <xdr:to>
      <xdr:col>4</xdr:col>
      <xdr:colOff>206375</xdr:colOff>
      <xdr:row>57</xdr:row>
      <xdr:rowOff>116453</xdr:rowOff>
    </xdr:to>
    <xdr:sp macro="" textlink="">
      <xdr:nvSpPr>
        <xdr:cNvPr id="127" name="フローチャート : 判断 126"/>
        <xdr:cNvSpPr/>
      </xdr:nvSpPr>
      <xdr:spPr>
        <a:xfrm>
          <a:off x="2857500" y="978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132980</xdr:rowOff>
    </xdr:from>
    <xdr:ext cx="599010" cy="259045"/>
    <xdr:sp macro="" textlink="">
      <xdr:nvSpPr>
        <xdr:cNvPr id="128" name="テキスト ボックス 127"/>
        <xdr:cNvSpPr txBox="1"/>
      </xdr:nvSpPr>
      <xdr:spPr>
        <a:xfrm>
          <a:off x="2608794" y="956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129798</xdr:rowOff>
    </xdr:from>
    <xdr:to>
      <xdr:col>2</xdr:col>
      <xdr:colOff>638175</xdr:colOff>
      <xdr:row>58</xdr:row>
      <xdr:rowOff>1459</xdr:rowOff>
    </xdr:to>
    <xdr:cxnSp macro="">
      <xdr:nvCxnSpPr>
        <xdr:cNvPr id="129" name="直線コネクタ 128"/>
        <xdr:cNvCxnSpPr/>
      </xdr:nvCxnSpPr>
      <xdr:spPr>
        <a:xfrm>
          <a:off x="1130300" y="9902448"/>
          <a:ext cx="889000" cy="4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8400</xdr:rowOff>
    </xdr:from>
    <xdr:to>
      <xdr:col>3</xdr:col>
      <xdr:colOff>3175</xdr:colOff>
      <xdr:row>57</xdr:row>
      <xdr:rowOff>110000</xdr:rowOff>
    </xdr:to>
    <xdr:sp macro="" textlink="">
      <xdr:nvSpPr>
        <xdr:cNvPr id="130" name="フローチャート : 判断 129"/>
        <xdr:cNvSpPr/>
      </xdr:nvSpPr>
      <xdr:spPr>
        <a:xfrm>
          <a:off x="1968500" y="97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126527</xdr:rowOff>
    </xdr:from>
    <xdr:ext cx="599010" cy="259045"/>
    <xdr:sp macro="" textlink="">
      <xdr:nvSpPr>
        <xdr:cNvPr id="131" name="テキスト ボックス 130"/>
        <xdr:cNvSpPr txBox="1"/>
      </xdr:nvSpPr>
      <xdr:spPr>
        <a:xfrm>
          <a:off x="1719794" y="955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45414</xdr:rowOff>
    </xdr:from>
    <xdr:to>
      <xdr:col>1</xdr:col>
      <xdr:colOff>485775</xdr:colOff>
      <xdr:row>56</xdr:row>
      <xdr:rowOff>147014</xdr:rowOff>
    </xdr:to>
    <xdr:sp macro="" textlink="">
      <xdr:nvSpPr>
        <xdr:cNvPr id="132" name="フローチャート : 判断 131"/>
        <xdr:cNvSpPr/>
      </xdr:nvSpPr>
      <xdr:spPr>
        <a:xfrm>
          <a:off x="1079500" y="96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163541</xdr:rowOff>
    </xdr:from>
    <xdr:ext cx="599010" cy="259045"/>
    <xdr:sp macro="" textlink="">
      <xdr:nvSpPr>
        <xdr:cNvPr id="133" name="テキスト ボックス 132"/>
        <xdr:cNvSpPr txBox="1"/>
      </xdr:nvSpPr>
      <xdr:spPr>
        <a:xfrm>
          <a:off x="830794" y="942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31100</xdr:rowOff>
    </xdr:from>
    <xdr:to>
      <xdr:col>6</xdr:col>
      <xdr:colOff>561975</xdr:colOff>
      <xdr:row>57</xdr:row>
      <xdr:rowOff>132700</xdr:rowOff>
    </xdr:to>
    <xdr:sp macro="" textlink="">
      <xdr:nvSpPr>
        <xdr:cNvPr id="139" name="円/楕円 138"/>
        <xdr:cNvSpPr/>
      </xdr:nvSpPr>
      <xdr:spPr>
        <a:xfrm>
          <a:off x="4584700" y="98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9527</xdr:rowOff>
    </xdr:from>
    <xdr:ext cx="599010" cy="259045"/>
    <xdr:sp macro="" textlink="">
      <xdr:nvSpPr>
        <xdr:cNvPr id="140" name="総務費該当値テキスト"/>
        <xdr:cNvSpPr txBox="1"/>
      </xdr:nvSpPr>
      <xdr:spPr>
        <a:xfrm>
          <a:off x="4686300" y="978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48859</xdr:rowOff>
    </xdr:from>
    <xdr:to>
      <xdr:col>5</xdr:col>
      <xdr:colOff>409575</xdr:colOff>
      <xdr:row>57</xdr:row>
      <xdr:rowOff>150459</xdr:rowOff>
    </xdr:to>
    <xdr:sp macro="" textlink="">
      <xdr:nvSpPr>
        <xdr:cNvPr id="141" name="円/楕円 140"/>
        <xdr:cNvSpPr/>
      </xdr:nvSpPr>
      <xdr:spPr>
        <a:xfrm>
          <a:off x="3746500" y="982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141586</xdr:rowOff>
    </xdr:from>
    <xdr:ext cx="599010" cy="259045"/>
    <xdr:sp macro="" textlink="">
      <xdr:nvSpPr>
        <xdr:cNvPr id="142" name="テキスト ボックス 141"/>
        <xdr:cNvSpPr txBox="1"/>
      </xdr:nvSpPr>
      <xdr:spPr>
        <a:xfrm>
          <a:off x="3497794" y="991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159534</xdr:rowOff>
    </xdr:from>
    <xdr:to>
      <xdr:col>4</xdr:col>
      <xdr:colOff>206375</xdr:colOff>
      <xdr:row>58</xdr:row>
      <xdr:rowOff>89684</xdr:rowOff>
    </xdr:to>
    <xdr:sp macro="" textlink="">
      <xdr:nvSpPr>
        <xdr:cNvPr id="143" name="円/楕円 142"/>
        <xdr:cNvSpPr/>
      </xdr:nvSpPr>
      <xdr:spPr>
        <a:xfrm>
          <a:off x="2857500" y="993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80811</xdr:rowOff>
    </xdr:from>
    <xdr:ext cx="534377" cy="259045"/>
    <xdr:sp macro="" textlink="">
      <xdr:nvSpPr>
        <xdr:cNvPr id="144" name="テキスト ボックス 143"/>
        <xdr:cNvSpPr txBox="1"/>
      </xdr:nvSpPr>
      <xdr:spPr>
        <a:xfrm>
          <a:off x="2641111" y="1002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122109</xdr:rowOff>
    </xdr:from>
    <xdr:to>
      <xdr:col>3</xdr:col>
      <xdr:colOff>3175</xdr:colOff>
      <xdr:row>58</xdr:row>
      <xdr:rowOff>52259</xdr:rowOff>
    </xdr:to>
    <xdr:sp macro="" textlink="">
      <xdr:nvSpPr>
        <xdr:cNvPr id="145" name="円/楕円 144"/>
        <xdr:cNvSpPr/>
      </xdr:nvSpPr>
      <xdr:spPr>
        <a:xfrm>
          <a:off x="1968500" y="98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43386</xdr:rowOff>
    </xdr:from>
    <xdr:ext cx="534377" cy="259045"/>
    <xdr:sp macro="" textlink="">
      <xdr:nvSpPr>
        <xdr:cNvPr id="146" name="テキスト ボックス 145"/>
        <xdr:cNvSpPr txBox="1"/>
      </xdr:nvSpPr>
      <xdr:spPr>
        <a:xfrm>
          <a:off x="1752111" y="998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82,331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78998</xdr:rowOff>
    </xdr:from>
    <xdr:to>
      <xdr:col>1</xdr:col>
      <xdr:colOff>485775</xdr:colOff>
      <xdr:row>58</xdr:row>
      <xdr:rowOff>9148</xdr:rowOff>
    </xdr:to>
    <xdr:sp macro="" textlink="">
      <xdr:nvSpPr>
        <xdr:cNvPr id="147" name="円/楕円 146"/>
        <xdr:cNvSpPr/>
      </xdr:nvSpPr>
      <xdr:spPr>
        <a:xfrm>
          <a:off x="1079500" y="98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275</xdr:rowOff>
    </xdr:from>
    <xdr:ext cx="534377" cy="259045"/>
    <xdr:sp macro="" textlink="">
      <xdr:nvSpPr>
        <xdr:cNvPr id="148" name="テキスト ボックス 147"/>
        <xdr:cNvSpPr txBox="1"/>
      </xdr:nvSpPr>
      <xdr:spPr>
        <a:xfrm>
          <a:off x="863111" y="994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165092</xdr:rowOff>
    </xdr:from>
    <xdr:to>
      <xdr:col>6</xdr:col>
      <xdr:colOff>511175</xdr:colOff>
      <xdr:row>78</xdr:row>
      <xdr:rowOff>4268</xdr:rowOff>
    </xdr:to>
    <xdr:cxnSp macro="">
      <xdr:nvCxnSpPr>
        <xdr:cNvPr id="176" name="直線コネクタ 175"/>
        <xdr:cNvCxnSpPr/>
      </xdr:nvCxnSpPr>
      <xdr:spPr>
        <a:xfrm>
          <a:off x="3797300" y="13195292"/>
          <a:ext cx="838200" cy="18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165092</xdr:rowOff>
    </xdr:from>
    <xdr:to>
      <xdr:col>5</xdr:col>
      <xdr:colOff>358775</xdr:colOff>
      <xdr:row>78</xdr:row>
      <xdr:rowOff>27567</xdr:rowOff>
    </xdr:to>
    <xdr:cxnSp macro="">
      <xdr:nvCxnSpPr>
        <xdr:cNvPr id="179" name="直線コネクタ 178"/>
        <xdr:cNvCxnSpPr/>
      </xdr:nvCxnSpPr>
      <xdr:spPr>
        <a:xfrm flipV="1">
          <a:off x="2908300" y="13195292"/>
          <a:ext cx="889000" cy="20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80" name="フローチャート : 判断 179"/>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81" name="テキスト ボックス 180"/>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27567</xdr:rowOff>
    </xdr:from>
    <xdr:to>
      <xdr:col>4</xdr:col>
      <xdr:colOff>155575</xdr:colOff>
      <xdr:row>78</xdr:row>
      <xdr:rowOff>36153</xdr:rowOff>
    </xdr:to>
    <xdr:cxnSp macro="">
      <xdr:nvCxnSpPr>
        <xdr:cNvPr id="182" name="直線コネクタ 181"/>
        <xdr:cNvCxnSpPr/>
      </xdr:nvCxnSpPr>
      <xdr:spPr>
        <a:xfrm flipV="1">
          <a:off x="2019300" y="13400667"/>
          <a:ext cx="8890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83" name="フローチャート : 判断 182"/>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4" name="テキスト ボックス 183"/>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36153</xdr:rowOff>
    </xdr:from>
    <xdr:to>
      <xdr:col>2</xdr:col>
      <xdr:colOff>638175</xdr:colOff>
      <xdr:row>78</xdr:row>
      <xdr:rowOff>45183</xdr:rowOff>
    </xdr:to>
    <xdr:cxnSp macro="">
      <xdr:nvCxnSpPr>
        <xdr:cNvPr id="185" name="直線コネクタ 184"/>
        <xdr:cNvCxnSpPr/>
      </xdr:nvCxnSpPr>
      <xdr:spPr>
        <a:xfrm flipV="1">
          <a:off x="1130300" y="13409253"/>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6" name="フローチャート : 判断 185"/>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7" name="テキスト ボックス 186"/>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8" name="フローチャート : 判断 187"/>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9" name="テキスト ボックス 188"/>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124918</xdr:rowOff>
    </xdr:from>
    <xdr:to>
      <xdr:col>6</xdr:col>
      <xdr:colOff>561975</xdr:colOff>
      <xdr:row>78</xdr:row>
      <xdr:rowOff>55068</xdr:rowOff>
    </xdr:to>
    <xdr:sp macro="" textlink="">
      <xdr:nvSpPr>
        <xdr:cNvPr id="195" name="円/楕円 194"/>
        <xdr:cNvSpPr/>
      </xdr:nvSpPr>
      <xdr:spPr>
        <a:xfrm>
          <a:off x="4584700" y="133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39845</xdr:rowOff>
    </xdr:from>
    <xdr:ext cx="599010" cy="259045"/>
    <xdr:sp macro="" textlink="">
      <xdr:nvSpPr>
        <xdr:cNvPr id="196" name="民生費該当値テキスト"/>
        <xdr:cNvSpPr txBox="1"/>
      </xdr:nvSpPr>
      <xdr:spPr>
        <a:xfrm>
          <a:off x="4686300" y="1324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129,622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114292</xdr:rowOff>
    </xdr:from>
    <xdr:to>
      <xdr:col>5</xdr:col>
      <xdr:colOff>409575</xdr:colOff>
      <xdr:row>77</xdr:row>
      <xdr:rowOff>44442</xdr:rowOff>
    </xdr:to>
    <xdr:sp macro="" textlink="">
      <xdr:nvSpPr>
        <xdr:cNvPr id="197" name="円/楕円 196"/>
        <xdr:cNvSpPr/>
      </xdr:nvSpPr>
      <xdr:spPr>
        <a:xfrm>
          <a:off x="3746500" y="131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60970</xdr:rowOff>
    </xdr:from>
    <xdr:ext cx="599010" cy="259045"/>
    <xdr:sp macro="" textlink="">
      <xdr:nvSpPr>
        <xdr:cNvPr id="198" name="テキスト ボックス 197"/>
        <xdr:cNvSpPr txBox="1"/>
      </xdr:nvSpPr>
      <xdr:spPr>
        <a:xfrm>
          <a:off x="3497794" y="1291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169,446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148217</xdr:rowOff>
    </xdr:from>
    <xdr:to>
      <xdr:col>4</xdr:col>
      <xdr:colOff>206375</xdr:colOff>
      <xdr:row>78</xdr:row>
      <xdr:rowOff>78367</xdr:rowOff>
    </xdr:to>
    <xdr:sp macro="" textlink="">
      <xdr:nvSpPr>
        <xdr:cNvPr id="199" name="円/楕円 198"/>
        <xdr:cNvSpPr/>
      </xdr:nvSpPr>
      <xdr:spPr>
        <a:xfrm>
          <a:off x="2857500" y="1334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69494</xdr:rowOff>
    </xdr:from>
    <xdr:ext cx="599010" cy="259045"/>
    <xdr:sp macro="" textlink="">
      <xdr:nvSpPr>
        <xdr:cNvPr id="200" name="テキスト ボックス 199"/>
        <xdr:cNvSpPr txBox="1"/>
      </xdr:nvSpPr>
      <xdr:spPr>
        <a:xfrm>
          <a:off x="2608794" y="1344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156803</xdr:rowOff>
    </xdr:from>
    <xdr:to>
      <xdr:col>3</xdr:col>
      <xdr:colOff>3175</xdr:colOff>
      <xdr:row>78</xdr:row>
      <xdr:rowOff>86953</xdr:rowOff>
    </xdr:to>
    <xdr:sp macro="" textlink="">
      <xdr:nvSpPr>
        <xdr:cNvPr id="201" name="円/楕円 200"/>
        <xdr:cNvSpPr/>
      </xdr:nvSpPr>
      <xdr:spPr>
        <a:xfrm>
          <a:off x="1968500" y="133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78080</xdr:rowOff>
    </xdr:from>
    <xdr:ext cx="599010" cy="259045"/>
    <xdr:sp macro="" textlink="">
      <xdr:nvSpPr>
        <xdr:cNvPr id="202" name="テキスト ボックス 201"/>
        <xdr:cNvSpPr txBox="1"/>
      </xdr:nvSpPr>
      <xdr:spPr>
        <a:xfrm>
          <a:off x="1719794" y="1345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165833</xdr:rowOff>
    </xdr:from>
    <xdr:to>
      <xdr:col>1</xdr:col>
      <xdr:colOff>485775</xdr:colOff>
      <xdr:row>78</xdr:row>
      <xdr:rowOff>95983</xdr:rowOff>
    </xdr:to>
    <xdr:sp macro="" textlink="">
      <xdr:nvSpPr>
        <xdr:cNvPr id="203" name="円/楕円 202"/>
        <xdr:cNvSpPr/>
      </xdr:nvSpPr>
      <xdr:spPr>
        <a:xfrm>
          <a:off x="1079500" y="133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87110</xdr:rowOff>
    </xdr:from>
    <xdr:ext cx="599010" cy="259045"/>
    <xdr:sp macro="" textlink="">
      <xdr:nvSpPr>
        <xdr:cNvPr id="204" name="テキスト ボックス 203"/>
        <xdr:cNvSpPr txBox="1"/>
      </xdr:nvSpPr>
      <xdr:spPr>
        <a:xfrm>
          <a:off x="830794" y="1346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115553</xdr:rowOff>
    </xdr:from>
    <xdr:to>
      <xdr:col>6</xdr:col>
      <xdr:colOff>511175</xdr:colOff>
      <xdr:row>97</xdr:row>
      <xdr:rowOff>8705</xdr:rowOff>
    </xdr:to>
    <xdr:cxnSp macro="">
      <xdr:nvCxnSpPr>
        <xdr:cNvPr id="233" name="直線コネクタ 232"/>
        <xdr:cNvCxnSpPr/>
      </xdr:nvCxnSpPr>
      <xdr:spPr>
        <a:xfrm>
          <a:off x="3797300" y="16574753"/>
          <a:ext cx="8382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118211</xdr:rowOff>
    </xdr:from>
    <xdr:to>
      <xdr:col>5</xdr:col>
      <xdr:colOff>358775</xdr:colOff>
      <xdr:row>96</xdr:row>
      <xdr:rowOff>115553</xdr:rowOff>
    </xdr:to>
    <xdr:cxnSp macro="">
      <xdr:nvCxnSpPr>
        <xdr:cNvPr id="236" name="直線コネクタ 235"/>
        <xdr:cNvCxnSpPr/>
      </xdr:nvCxnSpPr>
      <xdr:spPr>
        <a:xfrm>
          <a:off x="2908300" y="16405961"/>
          <a:ext cx="889000" cy="16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67754</xdr:rowOff>
    </xdr:from>
    <xdr:to>
      <xdr:col>5</xdr:col>
      <xdr:colOff>409575</xdr:colOff>
      <xdr:row>96</xdr:row>
      <xdr:rowOff>169354</xdr:rowOff>
    </xdr:to>
    <xdr:sp macro="" textlink="">
      <xdr:nvSpPr>
        <xdr:cNvPr id="237" name="フローチャート : 判断 236"/>
        <xdr:cNvSpPr/>
      </xdr:nvSpPr>
      <xdr:spPr>
        <a:xfrm>
          <a:off x="3746500" y="1652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160481</xdr:rowOff>
    </xdr:from>
    <xdr:ext cx="534377" cy="259045"/>
    <xdr:sp macro="" textlink="">
      <xdr:nvSpPr>
        <xdr:cNvPr id="238" name="テキスト ボックス 237"/>
        <xdr:cNvSpPr txBox="1"/>
      </xdr:nvSpPr>
      <xdr:spPr>
        <a:xfrm>
          <a:off x="3530111" y="1661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118211</xdr:rowOff>
    </xdr:from>
    <xdr:to>
      <xdr:col>4</xdr:col>
      <xdr:colOff>155575</xdr:colOff>
      <xdr:row>96</xdr:row>
      <xdr:rowOff>55964</xdr:rowOff>
    </xdr:to>
    <xdr:cxnSp macro="">
      <xdr:nvCxnSpPr>
        <xdr:cNvPr id="239" name="直線コネクタ 238"/>
        <xdr:cNvCxnSpPr/>
      </xdr:nvCxnSpPr>
      <xdr:spPr>
        <a:xfrm flipV="1">
          <a:off x="2019300" y="16405961"/>
          <a:ext cx="889000" cy="10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70741</xdr:rowOff>
    </xdr:from>
    <xdr:to>
      <xdr:col>4</xdr:col>
      <xdr:colOff>206375</xdr:colOff>
      <xdr:row>97</xdr:row>
      <xdr:rowOff>891</xdr:rowOff>
    </xdr:to>
    <xdr:sp macro="" textlink="">
      <xdr:nvSpPr>
        <xdr:cNvPr id="240" name="フローチャート : 判断 239"/>
        <xdr:cNvSpPr/>
      </xdr:nvSpPr>
      <xdr:spPr>
        <a:xfrm>
          <a:off x="2857500" y="165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163468</xdr:rowOff>
    </xdr:from>
    <xdr:ext cx="534377" cy="259045"/>
    <xdr:sp macro="" textlink="">
      <xdr:nvSpPr>
        <xdr:cNvPr id="241" name="テキスト ボックス 240"/>
        <xdr:cNvSpPr txBox="1"/>
      </xdr:nvSpPr>
      <xdr:spPr>
        <a:xfrm>
          <a:off x="2641111" y="166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55964</xdr:rowOff>
    </xdr:from>
    <xdr:to>
      <xdr:col>2</xdr:col>
      <xdr:colOff>638175</xdr:colOff>
      <xdr:row>96</xdr:row>
      <xdr:rowOff>142238</xdr:rowOff>
    </xdr:to>
    <xdr:cxnSp macro="">
      <xdr:nvCxnSpPr>
        <xdr:cNvPr id="242" name="直線コネクタ 241"/>
        <xdr:cNvCxnSpPr/>
      </xdr:nvCxnSpPr>
      <xdr:spPr>
        <a:xfrm flipV="1">
          <a:off x="1130300" y="16515164"/>
          <a:ext cx="8890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69142</xdr:rowOff>
    </xdr:from>
    <xdr:to>
      <xdr:col>3</xdr:col>
      <xdr:colOff>3175</xdr:colOff>
      <xdr:row>96</xdr:row>
      <xdr:rowOff>170742</xdr:rowOff>
    </xdr:to>
    <xdr:sp macro="" textlink="">
      <xdr:nvSpPr>
        <xdr:cNvPr id="243" name="フローチャート : 判断 242"/>
        <xdr:cNvSpPr/>
      </xdr:nvSpPr>
      <xdr:spPr>
        <a:xfrm>
          <a:off x="1968500" y="1652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161869</xdr:rowOff>
    </xdr:from>
    <xdr:ext cx="534377" cy="259045"/>
    <xdr:sp macro="" textlink="">
      <xdr:nvSpPr>
        <xdr:cNvPr id="244" name="テキスト ボックス 243"/>
        <xdr:cNvSpPr txBox="1"/>
      </xdr:nvSpPr>
      <xdr:spPr>
        <a:xfrm>
          <a:off x="1752111" y="1662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90264</xdr:rowOff>
    </xdr:from>
    <xdr:to>
      <xdr:col>1</xdr:col>
      <xdr:colOff>485775</xdr:colOff>
      <xdr:row>97</xdr:row>
      <xdr:rowOff>20414</xdr:rowOff>
    </xdr:to>
    <xdr:sp macro="" textlink="">
      <xdr:nvSpPr>
        <xdr:cNvPr id="245" name="フローチャート : 判断 244"/>
        <xdr:cNvSpPr/>
      </xdr:nvSpPr>
      <xdr:spPr>
        <a:xfrm>
          <a:off x="1079500" y="1654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36941</xdr:rowOff>
    </xdr:from>
    <xdr:ext cx="534377" cy="259045"/>
    <xdr:sp macro="" textlink="">
      <xdr:nvSpPr>
        <xdr:cNvPr id="246" name="テキスト ボックス 245"/>
        <xdr:cNvSpPr txBox="1"/>
      </xdr:nvSpPr>
      <xdr:spPr>
        <a:xfrm>
          <a:off x="863111" y="1632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129355</xdr:rowOff>
    </xdr:from>
    <xdr:to>
      <xdr:col>6</xdr:col>
      <xdr:colOff>561975</xdr:colOff>
      <xdr:row>97</xdr:row>
      <xdr:rowOff>59505</xdr:rowOff>
    </xdr:to>
    <xdr:sp macro="" textlink="">
      <xdr:nvSpPr>
        <xdr:cNvPr id="252" name="円/楕円 251"/>
        <xdr:cNvSpPr/>
      </xdr:nvSpPr>
      <xdr:spPr>
        <a:xfrm>
          <a:off x="4584700" y="165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107782</xdr:rowOff>
    </xdr:from>
    <xdr:ext cx="534377" cy="259045"/>
    <xdr:sp macro="" textlink="">
      <xdr:nvSpPr>
        <xdr:cNvPr id="253" name="衛生費該当値テキスト"/>
        <xdr:cNvSpPr txBox="1"/>
      </xdr:nvSpPr>
      <xdr:spPr>
        <a:xfrm>
          <a:off x="4686300" y="165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49,691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64753</xdr:rowOff>
    </xdr:from>
    <xdr:to>
      <xdr:col>5</xdr:col>
      <xdr:colOff>409575</xdr:colOff>
      <xdr:row>96</xdr:row>
      <xdr:rowOff>166353</xdr:rowOff>
    </xdr:to>
    <xdr:sp macro="" textlink="">
      <xdr:nvSpPr>
        <xdr:cNvPr id="254" name="円/楕円 253"/>
        <xdr:cNvSpPr/>
      </xdr:nvSpPr>
      <xdr:spPr>
        <a:xfrm>
          <a:off x="3746500" y="165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11430</xdr:rowOff>
    </xdr:from>
    <xdr:ext cx="534377" cy="259045"/>
    <xdr:sp macro="" textlink="">
      <xdr:nvSpPr>
        <xdr:cNvPr id="255" name="テキスト ボックス 254"/>
        <xdr:cNvSpPr txBox="1"/>
      </xdr:nvSpPr>
      <xdr:spPr>
        <a:xfrm>
          <a:off x="3530111" y="162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67411</xdr:rowOff>
    </xdr:from>
    <xdr:to>
      <xdr:col>4</xdr:col>
      <xdr:colOff>206375</xdr:colOff>
      <xdr:row>95</xdr:row>
      <xdr:rowOff>169011</xdr:rowOff>
    </xdr:to>
    <xdr:sp macro="" textlink="">
      <xdr:nvSpPr>
        <xdr:cNvPr id="256" name="円/楕円 255"/>
        <xdr:cNvSpPr/>
      </xdr:nvSpPr>
      <xdr:spPr>
        <a:xfrm>
          <a:off x="2857500" y="163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14088</xdr:rowOff>
    </xdr:from>
    <xdr:ext cx="534377" cy="259045"/>
    <xdr:sp macro="" textlink="">
      <xdr:nvSpPr>
        <xdr:cNvPr id="257" name="テキスト ボックス 256"/>
        <xdr:cNvSpPr txBox="1"/>
      </xdr:nvSpPr>
      <xdr:spPr>
        <a:xfrm>
          <a:off x="2641111" y="161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80,320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5164</xdr:rowOff>
    </xdr:from>
    <xdr:to>
      <xdr:col>3</xdr:col>
      <xdr:colOff>3175</xdr:colOff>
      <xdr:row>96</xdr:row>
      <xdr:rowOff>106764</xdr:rowOff>
    </xdr:to>
    <xdr:sp macro="" textlink="">
      <xdr:nvSpPr>
        <xdr:cNvPr id="258" name="円/楕円 257"/>
        <xdr:cNvSpPr/>
      </xdr:nvSpPr>
      <xdr:spPr>
        <a:xfrm>
          <a:off x="1968500" y="164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123291</xdr:rowOff>
    </xdr:from>
    <xdr:ext cx="534377" cy="259045"/>
    <xdr:sp macro="" textlink="">
      <xdr:nvSpPr>
        <xdr:cNvPr id="259" name="テキスト ボックス 258"/>
        <xdr:cNvSpPr txBox="1"/>
      </xdr:nvSpPr>
      <xdr:spPr>
        <a:xfrm>
          <a:off x="1752111" y="1623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91438</xdr:rowOff>
    </xdr:from>
    <xdr:to>
      <xdr:col>1</xdr:col>
      <xdr:colOff>485775</xdr:colOff>
      <xdr:row>97</xdr:row>
      <xdr:rowOff>21588</xdr:rowOff>
    </xdr:to>
    <xdr:sp macro="" textlink="">
      <xdr:nvSpPr>
        <xdr:cNvPr id="260" name="円/楕円 259"/>
        <xdr:cNvSpPr/>
      </xdr:nvSpPr>
      <xdr:spPr>
        <a:xfrm>
          <a:off x="1079500" y="165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12715</xdr:rowOff>
    </xdr:from>
    <xdr:ext cx="534377" cy="259045"/>
    <xdr:sp macro="" textlink="">
      <xdr:nvSpPr>
        <xdr:cNvPr id="261" name="テキスト ボックス 260"/>
        <xdr:cNvSpPr txBox="1"/>
      </xdr:nvSpPr>
      <xdr:spPr>
        <a:xfrm>
          <a:off x="863111" y="166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33020</xdr:rowOff>
    </xdr:from>
    <xdr:to>
      <xdr:col>15</xdr:col>
      <xdr:colOff>180340</xdr:colOff>
      <xdr:row>39</xdr:row>
      <xdr:rowOff>44450</xdr:rowOff>
    </xdr:to>
    <xdr:cxnSp macro="">
      <xdr:nvCxnSpPr>
        <xdr:cNvPr id="285" name="直線コネクタ 284"/>
        <xdr:cNvCxnSpPr/>
      </xdr:nvCxnSpPr>
      <xdr:spPr>
        <a:xfrm flipV="1">
          <a:off x="10475595" y="5690870"/>
          <a:ext cx="127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151147</xdr:rowOff>
    </xdr:from>
    <xdr:ext cx="469744" cy="259045"/>
    <xdr:sp macro="" textlink="">
      <xdr:nvSpPr>
        <xdr:cNvPr id="288" name="労働費最大値テキスト"/>
        <xdr:cNvSpPr txBox="1"/>
      </xdr:nvSpPr>
      <xdr:spPr>
        <a:xfrm>
          <a:off x="10528300" y="54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33</xdr:row>
      <xdr:rowOff>33020</xdr:rowOff>
    </xdr:from>
    <xdr:to>
      <xdr:col>15</xdr:col>
      <xdr:colOff>269875</xdr:colOff>
      <xdr:row>33</xdr:row>
      <xdr:rowOff>33020</xdr:rowOff>
    </xdr:to>
    <xdr:cxnSp macro="">
      <xdr:nvCxnSpPr>
        <xdr:cNvPr id="289" name="直線コネクタ 288"/>
        <xdr:cNvCxnSpPr/>
      </xdr:nvCxnSpPr>
      <xdr:spPr>
        <a:xfrm>
          <a:off x="10388600" y="56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109728</xdr:rowOff>
    </xdr:from>
    <xdr:to>
      <xdr:col>15</xdr:col>
      <xdr:colOff>180975</xdr:colOff>
      <xdr:row>38</xdr:row>
      <xdr:rowOff>4191</xdr:rowOff>
    </xdr:to>
    <xdr:cxnSp macro="">
      <xdr:nvCxnSpPr>
        <xdr:cNvPr id="290" name="直線コネクタ 289"/>
        <xdr:cNvCxnSpPr/>
      </xdr:nvCxnSpPr>
      <xdr:spPr>
        <a:xfrm>
          <a:off x="9639300" y="6453378"/>
          <a:ext cx="8382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82440</xdr:rowOff>
    </xdr:from>
    <xdr:ext cx="378565" cy="259045"/>
    <xdr:sp macro="" textlink="">
      <xdr:nvSpPr>
        <xdr:cNvPr id="291" name="労働費平均値テキスト"/>
        <xdr:cNvSpPr txBox="1"/>
      </xdr:nvSpPr>
      <xdr:spPr>
        <a:xfrm>
          <a:off x="10528300" y="65975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104013</xdr:rowOff>
    </xdr:from>
    <xdr:to>
      <xdr:col>15</xdr:col>
      <xdr:colOff>231775</xdr:colOff>
      <xdr:row>39</xdr:row>
      <xdr:rowOff>34163</xdr:rowOff>
    </xdr:to>
    <xdr:sp macro="" textlink="">
      <xdr:nvSpPr>
        <xdr:cNvPr id="292" name="フローチャート : 判断 291"/>
        <xdr:cNvSpPr/>
      </xdr:nvSpPr>
      <xdr:spPr>
        <a:xfrm>
          <a:off x="104267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101727</xdr:rowOff>
    </xdr:from>
    <xdr:to>
      <xdr:col>14</xdr:col>
      <xdr:colOff>28575</xdr:colOff>
      <xdr:row>37</xdr:row>
      <xdr:rowOff>109728</xdr:rowOff>
    </xdr:to>
    <xdr:cxnSp macro="">
      <xdr:nvCxnSpPr>
        <xdr:cNvPr id="293" name="直線コネクタ 292"/>
        <xdr:cNvCxnSpPr/>
      </xdr:nvCxnSpPr>
      <xdr:spPr>
        <a:xfrm>
          <a:off x="8750300" y="6273927"/>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4699</xdr:rowOff>
    </xdr:from>
    <xdr:to>
      <xdr:col>14</xdr:col>
      <xdr:colOff>79375</xdr:colOff>
      <xdr:row>38</xdr:row>
      <xdr:rowOff>106299</xdr:rowOff>
    </xdr:to>
    <xdr:sp macro="" textlink="">
      <xdr:nvSpPr>
        <xdr:cNvPr id="294" name="フローチャート : 判断 293"/>
        <xdr:cNvSpPr/>
      </xdr:nvSpPr>
      <xdr:spPr>
        <a:xfrm>
          <a:off x="9588500" y="651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97426</xdr:rowOff>
    </xdr:from>
    <xdr:ext cx="469744" cy="259045"/>
    <xdr:sp macro="" textlink="">
      <xdr:nvSpPr>
        <xdr:cNvPr id="295" name="テキスト ボックス 294"/>
        <xdr:cNvSpPr txBox="1"/>
      </xdr:nvSpPr>
      <xdr:spPr>
        <a:xfrm>
          <a:off x="9404427" y="661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135255</xdr:rowOff>
    </xdr:from>
    <xdr:to>
      <xdr:col>12</xdr:col>
      <xdr:colOff>511175</xdr:colOff>
      <xdr:row>36</xdr:row>
      <xdr:rowOff>101727</xdr:rowOff>
    </xdr:to>
    <xdr:cxnSp macro="">
      <xdr:nvCxnSpPr>
        <xdr:cNvPr id="296" name="直線コネクタ 295"/>
        <xdr:cNvCxnSpPr/>
      </xdr:nvCxnSpPr>
      <xdr:spPr>
        <a:xfrm>
          <a:off x="7861300" y="5278755"/>
          <a:ext cx="889000" cy="99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118745</xdr:rowOff>
    </xdr:from>
    <xdr:to>
      <xdr:col>12</xdr:col>
      <xdr:colOff>561975</xdr:colOff>
      <xdr:row>38</xdr:row>
      <xdr:rowOff>48895</xdr:rowOff>
    </xdr:to>
    <xdr:sp macro="" textlink="">
      <xdr:nvSpPr>
        <xdr:cNvPr id="297" name="フローチャート : 判断 296"/>
        <xdr:cNvSpPr/>
      </xdr:nvSpPr>
      <xdr:spPr>
        <a:xfrm>
          <a:off x="8699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40022</xdr:rowOff>
    </xdr:from>
    <xdr:ext cx="469744" cy="259045"/>
    <xdr:sp macro="" textlink="">
      <xdr:nvSpPr>
        <xdr:cNvPr id="298" name="テキスト ボックス 297"/>
        <xdr:cNvSpPr txBox="1"/>
      </xdr:nvSpPr>
      <xdr:spPr>
        <a:xfrm>
          <a:off x="8515427" y="655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135255</xdr:rowOff>
    </xdr:from>
    <xdr:to>
      <xdr:col>11</xdr:col>
      <xdr:colOff>307975</xdr:colOff>
      <xdr:row>33</xdr:row>
      <xdr:rowOff>89662</xdr:rowOff>
    </xdr:to>
    <xdr:cxnSp macro="">
      <xdr:nvCxnSpPr>
        <xdr:cNvPr id="299" name="直線コネクタ 298"/>
        <xdr:cNvCxnSpPr/>
      </xdr:nvCxnSpPr>
      <xdr:spPr>
        <a:xfrm flipV="1">
          <a:off x="6972300" y="5278755"/>
          <a:ext cx="889000" cy="46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46609</xdr:rowOff>
    </xdr:from>
    <xdr:to>
      <xdr:col>11</xdr:col>
      <xdr:colOff>358775</xdr:colOff>
      <xdr:row>36</xdr:row>
      <xdr:rowOff>148209</xdr:rowOff>
    </xdr:to>
    <xdr:sp macro="" textlink="">
      <xdr:nvSpPr>
        <xdr:cNvPr id="300" name="フローチャート : 判断 299"/>
        <xdr:cNvSpPr/>
      </xdr:nvSpPr>
      <xdr:spPr>
        <a:xfrm>
          <a:off x="7810500" y="621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139336</xdr:rowOff>
    </xdr:from>
    <xdr:ext cx="469744" cy="259045"/>
    <xdr:sp macro="" textlink="">
      <xdr:nvSpPr>
        <xdr:cNvPr id="301" name="テキスト ボックス 300"/>
        <xdr:cNvSpPr txBox="1"/>
      </xdr:nvSpPr>
      <xdr:spPr>
        <a:xfrm>
          <a:off x="7626427" y="63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33655</xdr:rowOff>
    </xdr:from>
    <xdr:to>
      <xdr:col>10</xdr:col>
      <xdr:colOff>155575</xdr:colOff>
      <xdr:row>36</xdr:row>
      <xdr:rowOff>135255</xdr:rowOff>
    </xdr:to>
    <xdr:sp macro="" textlink="">
      <xdr:nvSpPr>
        <xdr:cNvPr id="302" name="フローチャート : 判断 301"/>
        <xdr:cNvSpPr/>
      </xdr:nvSpPr>
      <xdr:spPr>
        <a:xfrm>
          <a:off x="6921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126382</xdr:rowOff>
    </xdr:from>
    <xdr:ext cx="469744" cy="259045"/>
    <xdr:sp macro="" textlink="">
      <xdr:nvSpPr>
        <xdr:cNvPr id="303" name="テキスト ボックス 302"/>
        <xdr:cNvSpPr txBox="1"/>
      </xdr:nvSpPr>
      <xdr:spPr>
        <a:xfrm>
          <a:off x="6737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124841</xdr:rowOff>
    </xdr:from>
    <xdr:to>
      <xdr:col>15</xdr:col>
      <xdr:colOff>231775</xdr:colOff>
      <xdr:row>38</xdr:row>
      <xdr:rowOff>54990</xdr:rowOff>
    </xdr:to>
    <xdr:sp macro="" textlink="">
      <xdr:nvSpPr>
        <xdr:cNvPr id="309" name="円/楕円 308"/>
        <xdr:cNvSpPr/>
      </xdr:nvSpPr>
      <xdr:spPr>
        <a:xfrm>
          <a:off x="10426700" y="6468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147718</xdr:rowOff>
    </xdr:from>
    <xdr:ext cx="469744" cy="259045"/>
    <xdr:sp macro="" textlink="">
      <xdr:nvSpPr>
        <xdr:cNvPr id="310" name="労働費該当値テキスト"/>
        <xdr:cNvSpPr txBox="1"/>
      </xdr:nvSpPr>
      <xdr:spPr>
        <a:xfrm>
          <a:off x="10528300"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58928</xdr:rowOff>
    </xdr:from>
    <xdr:to>
      <xdr:col>14</xdr:col>
      <xdr:colOff>79375</xdr:colOff>
      <xdr:row>37</xdr:row>
      <xdr:rowOff>160528</xdr:rowOff>
    </xdr:to>
    <xdr:sp macro="" textlink="">
      <xdr:nvSpPr>
        <xdr:cNvPr id="311" name="円/楕円 310"/>
        <xdr:cNvSpPr/>
      </xdr:nvSpPr>
      <xdr:spPr>
        <a:xfrm>
          <a:off x="9588500" y="64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5605</xdr:rowOff>
    </xdr:from>
    <xdr:ext cx="469744" cy="259045"/>
    <xdr:sp macro="" textlink="">
      <xdr:nvSpPr>
        <xdr:cNvPr id="312" name="テキスト ボックス 311"/>
        <xdr:cNvSpPr txBox="1"/>
      </xdr:nvSpPr>
      <xdr:spPr>
        <a:xfrm>
          <a:off x="9404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50927</xdr:rowOff>
    </xdr:from>
    <xdr:to>
      <xdr:col>12</xdr:col>
      <xdr:colOff>561975</xdr:colOff>
      <xdr:row>36</xdr:row>
      <xdr:rowOff>152527</xdr:rowOff>
    </xdr:to>
    <xdr:sp macro="" textlink="">
      <xdr:nvSpPr>
        <xdr:cNvPr id="313" name="円/楕円 312"/>
        <xdr:cNvSpPr/>
      </xdr:nvSpPr>
      <xdr:spPr>
        <a:xfrm>
          <a:off x="8699500" y="622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169054</xdr:rowOff>
    </xdr:from>
    <xdr:ext cx="469744" cy="259045"/>
    <xdr:sp macro="" textlink="">
      <xdr:nvSpPr>
        <xdr:cNvPr id="314" name="テキスト ボックス 313"/>
        <xdr:cNvSpPr txBox="1"/>
      </xdr:nvSpPr>
      <xdr:spPr>
        <a:xfrm>
          <a:off x="8515427" y="59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84455</xdr:rowOff>
    </xdr:from>
    <xdr:to>
      <xdr:col>11</xdr:col>
      <xdr:colOff>358775</xdr:colOff>
      <xdr:row>31</xdr:row>
      <xdr:rowOff>14605</xdr:rowOff>
    </xdr:to>
    <xdr:sp macro="" textlink="">
      <xdr:nvSpPr>
        <xdr:cNvPr id="315" name="円/楕円 314"/>
        <xdr:cNvSpPr/>
      </xdr:nvSpPr>
      <xdr:spPr>
        <a:xfrm>
          <a:off x="7810500" y="522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31132</xdr:rowOff>
    </xdr:from>
    <xdr:ext cx="534377" cy="259045"/>
    <xdr:sp macro="" textlink="">
      <xdr:nvSpPr>
        <xdr:cNvPr id="316" name="テキスト ボックス 315"/>
        <xdr:cNvSpPr txBox="1"/>
      </xdr:nvSpPr>
      <xdr:spPr>
        <a:xfrm>
          <a:off x="7594111" y="500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38862</xdr:rowOff>
    </xdr:from>
    <xdr:to>
      <xdr:col>10</xdr:col>
      <xdr:colOff>155575</xdr:colOff>
      <xdr:row>33</xdr:row>
      <xdr:rowOff>140462</xdr:rowOff>
    </xdr:to>
    <xdr:sp macro="" textlink="">
      <xdr:nvSpPr>
        <xdr:cNvPr id="317" name="円/楕円 316"/>
        <xdr:cNvSpPr/>
      </xdr:nvSpPr>
      <xdr:spPr>
        <a:xfrm>
          <a:off x="69215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156989</xdr:rowOff>
    </xdr:from>
    <xdr:ext cx="469744" cy="259045"/>
    <xdr:sp macro="" textlink="">
      <xdr:nvSpPr>
        <xdr:cNvPr id="318" name="テキスト ボックス 317"/>
        <xdr:cNvSpPr txBox="1"/>
      </xdr:nvSpPr>
      <xdr:spPr>
        <a:xfrm>
          <a:off x="6737427" y="547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38895</xdr:rowOff>
    </xdr:from>
    <xdr:to>
      <xdr:col>15</xdr:col>
      <xdr:colOff>180975</xdr:colOff>
      <xdr:row>58</xdr:row>
      <xdr:rowOff>50759</xdr:rowOff>
    </xdr:to>
    <xdr:cxnSp macro="">
      <xdr:nvCxnSpPr>
        <xdr:cNvPr id="345" name="直線コネクタ 344"/>
        <xdr:cNvCxnSpPr/>
      </xdr:nvCxnSpPr>
      <xdr:spPr>
        <a:xfrm flipV="1">
          <a:off x="9639300" y="9982995"/>
          <a:ext cx="8382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50759</xdr:rowOff>
    </xdr:from>
    <xdr:to>
      <xdr:col>14</xdr:col>
      <xdr:colOff>28575</xdr:colOff>
      <xdr:row>58</xdr:row>
      <xdr:rowOff>55164</xdr:rowOff>
    </xdr:to>
    <xdr:cxnSp macro="">
      <xdr:nvCxnSpPr>
        <xdr:cNvPr id="348" name="直線コネクタ 347"/>
        <xdr:cNvCxnSpPr/>
      </xdr:nvCxnSpPr>
      <xdr:spPr>
        <a:xfrm flipV="1">
          <a:off x="8750300" y="9994859"/>
          <a:ext cx="889000" cy="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9" name="フローチャート : 判断 348"/>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50" name="テキスト ボックス 349"/>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36809</xdr:rowOff>
    </xdr:from>
    <xdr:to>
      <xdr:col>12</xdr:col>
      <xdr:colOff>511175</xdr:colOff>
      <xdr:row>58</xdr:row>
      <xdr:rowOff>55164</xdr:rowOff>
    </xdr:to>
    <xdr:cxnSp macro="">
      <xdr:nvCxnSpPr>
        <xdr:cNvPr id="351" name="直線コネクタ 350"/>
        <xdr:cNvCxnSpPr/>
      </xdr:nvCxnSpPr>
      <xdr:spPr>
        <a:xfrm>
          <a:off x="7861300" y="9980909"/>
          <a:ext cx="889000" cy="1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52" name="フローチャート : 判断 351"/>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91527</xdr:rowOff>
    </xdr:from>
    <xdr:ext cx="534377" cy="259045"/>
    <xdr:sp macro="" textlink="">
      <xdr:nvSpPr>
        <xdr:cNvPr id="353" name="テキスト ボックス 352"/>
        <xdr:cNvSpPr txBox="1"/>
      </xdr:nvSpPr>
      <xdr:spPr>
        <a:xfrm>
          <a:off x="8483111" y="96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36809</xdr:rowOff>
    </xdr:from>
    <xdr:to>
      <xdr:col>11</xdr:col>
      <xdr:colOff>307975</xdr:colOff>
      <xdr:row>58</xdr:row>
      <xdr:rowOff>45654</xdr:rowOff>
    </xdr:to>
    <xdr:cxnSp macro="">
      <xdr:nvCxnSpPr>
        <xdr:cNvPr id="354" name="直線コネクタ 353"/>
        <xdr:cNvCxnSpPr/>
      </xdr:nvCxnSpPr>
      <xdr:spPr>
        <a:xfrm flipV="1">
          <a:off x="6972300" y="9980909"/>
          <a:ext cx="889000" cy="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55" name="フローチャート : 判断 354"/>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90523</xdr:rowOff>
    </xdr:from>
    <xdr:ext cx="534377" cy="259045"/>
    <xdr:sp macro="" textlink="">
      <xdr:nvSpPr>
        <xdr:cNvPr id="356" name="テキスト ボックス 355"/>
        <xdr:cNvSpPr txBox="1"/>
      </xdr:nvSpPr>
      <xdr:spPr>
        <a:xfrm>
          <a:off x="7594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7" name="フローチャート : 判断 356"/>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8" name="テキスト ボックス 357"/>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159545</xdr:rowOff>
    </xdr:from>
    <xdr:to>
      <xdr:col>15</xdr:col>
      <xdr:colOff>231775</xdr:colOff>
      <xdr:row>58</xdr:row>
      <xdr:rowOff>89695</xdr:rowOff>
    </xdr:to>
    <xdr:sp macro="" textlink="">
      <xdr:nvSpPr>
        <xdr:cNvPr id="364" name="円/楕円 363"/>
        <xdr:cNvSpPr/>
      </xdr:nvSpPr>
      <xdr:spPr>
        <a:xfrm>
          <a:off x="10426700" y="99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74472</xdr:rowOff>
    </xdr:from>
    <xdr:ext cx="534377" cy="259045"/>
    <xdr:sp macro="" textlink="">
      <xdr:nvSpPr>
        <xdr:cNvPr id="365" name="農林水産業費該当値テキスト"/>
        <xdr:cNvSpPr txBox="1"/>
      </xdr:nvSpPr>
      <xdr:spPr>
        <a:xfrm>
          <a:off x="10528300" y="984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171409</xdr:rowOff>
    </xdr:from>
    <xdr:to>
      <xdr:col>14</xdr:col>
      <xdr:colOff>79375</xdr:colOff>
      <xdr:row>58</xdr:row>
      <xdr:rowOff>101559</xdr:rowOff>
    </xdr:to>
    <xdr:sp macro="" textlink="">
      <xdr:nvSpPr>
        <xdr:cNvPr id="366" name="円/楕円 365"/>
        <xdr:cNvSpPr/>
      </xdr:nvSpPr>
      <xdr:spPr>
        <a:xfrm>
          <a:off x="9588500" y="994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92686</xdr:rowOff>
    </xdr:from>
    <xdr:ext cx="534377" cy="259045"/>
    <xdr:sp macro="" textlink="">
      <xdr:nvSpPr>
        <xdr:cNvPr id="367" name="テキスト ボックス 366"/>
        <xdr:cNvSpPr txBox="1"/>
      </xdr:nvSpPr>
      <xdr:spPr>
        <a:xfrm>
          <a:off x="9372111" y="1003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4364</xdr:rowOff>
    </xdr:from>
    <xdr:to>
      <xdr:col>12</xdr:col>
      <xdr:colOff>561975</xdr:colOff>
      <xdr:row>58</xdr:row>
      <xdr:rowOff>105964</xdr:rowOff>
    </xdr:to>
    <xdr:sp macro="" textlink="">
      <xdr:nvSpPr>
        <xdr:cNvPr id="368" name="円/楕円 367"/>
        <xdr:cNvSpPr/>
      </xdr:nvSpPr>
      <xdr:spPr>
        <a:xfrm>
          <a:off x="8699500" y="994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97091</xdr:rowOff>
    </xdr:from>
    <xdr:ext cx="534377" cy="259045"/>
    <xdr:sp macro="" textlink="">
      <xdr:nvSpPr>
        <xdr:cNvPr id="369" name="テキスト ボックス 368"/>
        <xdr:cNvSpPr txBox="1"/>
      </xdr:nvSpPr>
      <xdr:spPr>
        <a:xfrm>
          <a:off x="8483111" y="1004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157459</xdr:rowOff>
    </xdr:from>
    <xdr:to>
      <xdr:col>11</xdr:col>
      <xdr:colOff>358775</xdr:colOff>
      <xdr:row>58</xdr:row>
      <xdr:rowOff>87609</xdr:rowOff>
    </xdr:to>
    <xdr:sp macro="" textlink="">
      <xdr:nvSpPr>
        <xdr:cNvPr id="370" name="円/楕円 369"/>
        <xdr:cNvSpPr/>
      </xdr:nvSpPr>
      <xdr:spPr>
        <a:xfrm>
          <a:off x="7810500" y="99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78736</xdr:rowOff>
    </xdr:from>
    <xdr:ext cx="534377" cy="259045"/>
    <xdr:sp macro="" textlink="">
      <xdr:nvSpPr>
        <xdr:cNvPr id="371" name="テキスト ボックス 370"/>
        <xdr:cNvSpPr txBox="1"/>
      </xdr:nvSpPr>
      <xdr:spPr>
        <a:xfrm>
          <a:off x="7594111" y="100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166304</xdr:rowOff>
    </xdr:from>
    <xdr:to>
      <xdr:col>10</xdr:col>
      <xdr:colOff>155575</xdr:colOff>
      <xdr:row>58</xdr:row>
      <xdr:rowOff>96454</xdr:rowOff>
    </xdr:to>
    <xdr:sp macro="" textlink="">
      <xdr:nvSpPr>
        <xdr:cNvPr id="372" name="円/楕円 371"/>
        <xdr:cNvSpPr/>
      </xdr:nvSpPr>
      <xdr:spPr>
        <a:xfrm>
          <a:off x="6921500" y="993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87581</xdr:rowOff>
    </xdr:from>
    <xdr:ext cx="534377" cy="259045"/>
    <xdr:sp macro="" textlink="">
      <xdr:nvSpPr>
        <xdr:cNvPr id="373" name="テキスト ボックス 372"/>
        <xdr:cNvSpPr txBox="1"/>
      </xdr:nvSpPr>
      <xdr:spPr>
        <a:xfrm>
          <a:off x="6705111" y="1003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46751</xdr:rowOff>
    </xdr:from>
    <xdr:to>
      <xdr:col>15</xdr:col>
      <xdr:colOff>180975</xdr:colOff>
      <xdr:row>78</xdr:row>
      <xdr:rowOff>49202</xdr:rowOff>
    </xdr:to>
    <xdr:cxnSp macro="">
      <xdr:nvCxnSpPr>
        <xdr:cNvPr id="400" name="直線コネクタ 399"/>
        <xdr:cNvCxnSpPr/>
      </xdr:nvCxnSpPr>
      <xdr:spPr>
        <a:xfrm>
          <a:off x="9639300" y="13419851"/>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46751</xdr:rowOff>
    </xdr:from>
    <xdr:to>
      <xdr:col>14</xdr:col>
      <xdr:colOff>28575</xdr:colOff>
      <xdr:row>78</xdr:row>
      <xdr:rowOff>64345</xdr:rowOff>
    </xdr:to>
    <xdr:cxnSp macro="">
      <xdr:nvCxnSpPr>
        <xdr:cNvPr id="403" name="直線コネクタ 402"/>
        <xdr:cNvCxnSpPr/>
      </xdr:nvCxnSpPr>
      <xdr:spPr>
        <a:xfrm flipV="1">
          <a:off x="8750300" y="13419851"/>
          <a:ext cx="889000" cy="1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81978</xdr:rowOff>
    </xdr:from>
    <xdr:to>
      <xdr:col>14</xdr:col>
      <xdr:colOff>79375</xdr:colOff>
      <xdr:row>78</xdr:row>
      <xdr:rowOff>12128</xdr:rowOff>
    </xdr:to>
    <xdr:sp macro="" textlink="">
      <xdr:nvSpPr>
        <xdr:cNvPr id="404" name="フローチャート : 判断 403"/>
        <xdr:cNvSpPr/>
      </xdr:nvSpPr>
      <xdr:spPr>
        <a:xfrm>
          <a:off x="95885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28655</xdr:rowOff>
    </xdr:from>
    <xdr:ext cx="534377" cy="259045"/>
    <xdr:sp macro="" textlink="">
      <xdr:nvSpPr>
        <xdr:cNvPr id="405" name="テキスト ボックス 404"/>
        <xdr:cNvSpPr txBox="1"/>
      </xdr:nvSpPr>
      <xdr:spPr>
        <a:xfrm>
          <a:off x="9372111" y="1305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64345</xdr:rowOff>
    </xdr:from>
    <xdr:to>
      <xdr:col>12</xdr:col>
      <xdr:colOff>511175</xdr:colOff>
      <xdr:row>78</xdr:row>
      <xdr:rowOff>99795</xdr:rowOff>
    </xdr:to>
    <xdr:cxnSp macro="">
      <xdr:nvCxnSpPr>
        <xdr:cNvPr id="406" name="直線コネクタ 405"/>
        <xdr:cNvCxnSpPr/>
      </xdr:nvCxnSpPr>
      <xdr:spPr>
        <a:xfrm flipV="1">
          <a:off x="7861300" y="13437445"/>
          <a:ext cx="889000" cy="3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95932</xdr:rowOff>
    </xdr:from>
    <xdr:to>
      <xdr:col>12</xdr:col>
      <xdr:colOff>561975</xdr:colOff>
      <xdr:row>78</xdr:row>
      <xdr:rowOff>26082</xdr:rowOff>
    </xdr:to>
    <xdr:sp macro="" textlink="">
      <xdr:nvSpPr>
        <xdr:cNvPr id="407" name="フローチャート : 判断 406"/>
        <xdr:cNvSpPr/>
      </xdr:nvSpPr>
      <xdr:spPr>
        <a:xfrm>
          <a:off x="8699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42609</xdr:rowOff>
    </xdr:from>
    <xdr:ext cx="534377" cy="259045"/>
    <xdr:sp macro="" textlink="">
      <xdr:nvSpPr>
        <xdr:cNvPr id="408" name="テキスト ボックス 407"/>
        <xdr:cNvSpPr txBox="1"/>
      </xdr:nvSpPr>
      <xdr:spPr>
        <a:xfrm>
          <a:off x="8483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99795</xdr:rowOff>
    </xdr:from>
    <xdr:to>
      <xdr:col>11</xdr:col>
      <xdr:colOff>307975</xdr:colOff>
      <xdr:row>78</xdr:row>
      <xdr:rowOff>103499</xdr:rowOff>
    </xdr:to>
    <xdr:cxnSp macro="">
      <xdr:nvCxnSpPr>
        <xdr:cNvPr id="409" name="直線コネクタ 408"/>
        <xdr:cNvCxnSpPr/>
      </xdr:nvCxnSpPr>
      <xdr:spPr>
        <a:xfrm flipV="1">
          <a:off x="6972300" y="13472895"/>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95731</xdr:rowOff>
    </xdr:from>
    <xdr:to>
      <xdr:col>11</xdr:col>
      <xdr:colOff>358775</xdr:colOff>
      <xdr:row>78</xdr:row>
      <xdr:rowOff>25881</xdr:rowOff>
    </xdr:to>
    <xdr:sp macro="" textlink="">
      <xdr:nvSpPr>
        <xdr:cNvPr id="410" name="フローチャート : 判断 409"/>
        <xdr:cNvSpPr/>
      </xdr:nvSpPr>
      <xdr:spPr>
        <a:xfrm>
          <a:off x="7810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42408</xdr:rowOff>
    </xdr:from>
    <xdr:ext cx="534377" cy="259045"/>
    <xdr:sp macro="" textlink="">
      <xdr:nvSpPr>
        <xdr:cNvPr id="411" name="テキスト ボックス 410"/>
        <xdr:cNvSpPr txBox="1"/>
      </xdr:nvSpPr>
      <xdr:spPr>
        <a:xfrm>
          <a:off x="7594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133733</xdr:rowOff>
    </xdr:from>
    <xdr:to>
      <xdr:col>10</xdr:col>
      <xdr:colOff>155575</xdr:colOff>
      <xdr:row>78</xdr:row>
      <xdr:rowOff>63883</xdr:rowOff>
    </xdr:to>
    <xdr:sp macro="" textlink="">
      <xdr:nvSpPr>
        <xdr:cNvPr id="412" name="フローチャート : 判断 411"/>
        <xdr:cNvSpPr/>
      </xdr:nvSpPr>
      <xdr:spPr>
        <a:xfrm>
          <a:off x="6921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80410</xdr:rowOff>
    </xdr:from>
    <xdr:ext cx="534377" cy="259045"/>
    <xdr:sp macro="" textlink="">
      <xdr:nvSpPr>
        <xdr:cNvPr id="413" name="テキスト ボックス 412"/>
        <xdr:cNvSpPr txBox="1"/>
      </xdr:nvSpPr>
      <xdr:spPr>
        <a:xfrm>
          <a:off x="6705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169852</xdr:rowOff>
    </xdr:from>
    <xdr:to>
      <xdr:col>15</xdr:col>
      <xdr:colOff>231775</xdr:colOff>
      <xdr:row>78</xdr:row>
      <xdr:rowOff>100002</xdr:rowOff>
    </xdr:to>
    <xdr:sp macro="" textlink="">
      <xdr:nvSpPr>
        <xdr:cNvPr id="419" name="円/楕円 418"/>
        <xdr:cNvSpPr/>
      </xdr:nvSpPr>
      <xdr:spPr>
        <a:xfrm>
          <a:off x="10426700" y="133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84779</xdr:rowOff>
    </xdr:from>
    <xdr:ext cx="469744" cy="259045"/>
    <xdr:sp macro="" textlink="">
      <xdr:nvSpPr>
        <xdr:cNvPr id="420" name="商工費該当値テキスト"/>
        <xdr:cNvSpPr txBox="1"/>
      </xdr:nvSpPr>
      <xdr:spPr>
        <a:xfrm>
          <a:off x="10528300" y="1328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167401</xdr:rowOff>
    </xdr:from>
    <xdr:to>
      <xdr:col>14</xdr:col>
      <xdr:colOff>79375</xdr:colOff>
      <xdr:row>78</xdr:row>
      <xdr:rowOff>97551</xdr:rowOff>
    </xdr:to>
    <xdr:sp macro="" textlink="">
      <xdr:nvSpPr>
        <xdr:cNvPr id="421" name="円/楕円 420"/>
        <xdr:cNvSpPr/>
      </xdr:nvSpPr>
      <xdr:spPr>
        <a:xfrm>
          <a:off x="9588500" y="133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88678</xdr:rowOff>
    </xdr:from>
    <xdr:ext cx="534377" cy="259045"/>
    <xdr:sp macro="" textlink="">
      <xdr:nvSpPr>
        <xdr:cNvPr id="422" name="テキスト ボックス 421"/>
        <xdr:cNvSpPr txBox="1"/>
      </xdr:nvSpPr>
      <xdr:spPr>
        <a:xfrm>
          <a:off x="9372111" y="1346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13545</xdr:rowOff>
    </xdr:from>
    <xdr:to>
      <xdr:col>12</xdr:col>
      <xdr:colOff>561975</xdr:colOff>
      <xdr:row>78</xdr:row>
      <xdr:rowOff>115145</xdr:rowOff>
    </xdr:to>
    <xdr:sp macro="" textlink="">
      <xdr:nvSpPr>
        <xdr:cNvPr id="423" name="円/楕円 422"/>
        <xdr:cNvSpPr/>
      </xdr:nvSpPr>
      <xdr:spPr>
        <a:xfrm>
          <a:off x="8699500" y="133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106272</xdr:rowOff>
    </xdr:from>
    <xdr:ext cx="469744" cy="259045"/>
    <xdr:sp macro="" textlink="">
      <xdr:nvSpPr>
        <xdr:cNvPr id="424" name="テキスト ボックス 423"/>
        <xdr:cNvSpPr txBox="1"/>
      </xdr:nvSpPr>
      <xdr:spPr>
        <a:xfrm>
          <a:off x="8515427" y="1347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48995</xdr:rowOff>
    </xdr:from>
    <xdr:to>
      <xdr:col>11</xdr:col>
      <xdr:colOff>358775</xdr:colOff>
      <xdr:row>78</xdr:row>
      <xdr:rowOff>150595</xdr:rowOff>
    </xdr:to>
    <xdr:sp macro="" textlink="">
      <xdr:nvSpPr>
        <xdr:cNvPr id="425" name="円/楕円 424"/>
        <xdr:cNvSpPr/>
      </xdr:nvSpPr>
      <xdr:spPr>
        <a:xfrm>
          <a:off x="7810500" y="1342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141722</xdr:rowOff>
    </xdr:from>
    <xdr:ext cx="469744" cy="259045"/>
    <xdr:sp macro="" textlink="">
      <xdr:nvSpPr>
        <xdr:cNvPr id="426" name="テキスト ボックス 425"/>
        <xdr:cNvSpPr txBox="1"/>
      </xdr:nvSpPr>
      <xdr:spPr>
        <a:xfrm>
          <a:off x="7626427" y="1351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52699</xdr:rowOff>
    </xdr:from>
    <xdr:to>
      <xdr:col>10</xdr:col>
      <xdr:colOff>155575</xdr:colOff>
      <xdr:row>78</xdr:row>
      <xdr:rowOff>154299</xdr:rowOff>
    </xdr:to>
    <xdr:sp macro="" textlink="">
      <xdr:nvSpPr>
        <xdr:cNvPr id="427" name="円/楕円 426"/>
        <xdr:cNvSpPr/>
      </xdr:nvSpPr>
      <xdr:spPr>
        <a:xfrm>
          <a:off x="6921500" y="134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145426</xdr:rowOff>
    </xdr:from>
    <xdr:ext cx="469744" cy="259045"/>
    <xdr:sp macro="" textlink="">
      <xdr:nvSpPr>
        <xdr:cNvPr id="428" name="テキスト ボックス 427"/>
        <xdr:cNvSpPr txBox="1"/>
      </xdr:nvSpPr>
      <xdr:spPr>
        <a:xfrm>
          <a:off x="6737427" y="1351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92145</xdr:rowOff>
    </xdr:from>
    <xdr:to>
      <xdr:col>15</xdr:col>
      <xdr:colOff>180975</xdr:colOff>
      <xdr:row>97</xdr:row>
      <xdr:rowOff>98180</xdr:rowOff>
    </xdr:to>
    <xdr:cxnSp macro="">
      <xdr:nvCxnSpPr>
        <xdr:cNvPr id="453" name="直線コネクタ 452"/>
        <xdr:cNvCxnSpPr/>
      </xdr:nvCxnSpPr>
      <xdr:spPr>
        <a:xfrm flipV="1">
          <a:off x="9639300" y="16722795"/>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38933</xdr:rowOff>
    </xdr:from>
    <xdr:to>
      <xdr:col>14</xdr:col>
      <xdr:colOff>28575</xdr:colOff>
      <xdr:row>97</xdr:row>
      <xdr:rowOff>98180</xdr:rowOff>
    </xdr:to>
    <xdr:cxnSp macro="">
      <xdr:nvCxnSpPr>
        <xdr:cNvPr id="456" name="直線コネクタ 455"/>
        <xdr:cNvCxnSpPr/>
      </xdr:nvCxnSpPr>
      <xdr:spPr>
        <a:xfrm>
          <a:off x="8750300" y="16669583"/>
          <a:ext cx="889000" cy="5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147148</xdr:rowOff>
    </xdr:from>
    <xdr:to>
      <xdr:col>14</xdr:col>
      <xdr:colOff>79375</xdr:colOff>
      <xdr:row>95</xdr:row>
      <xdr:rowOff>77298</xdr:rowOff>
    </xdr:to>
    <xdr:sp macro="" textlink="">
      <xdr:nvSpPr>
        <xdr:cNvPr id="457" name="フローチャート : 判断 456"/>
        <xdr:cNvSpPr/>
      </xdr:nvSpPr>
      <xdr:spPr>
        <a:xfrm>
          <a:off x="9588500" y="1626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93825</xdr:rowOff>
    </xdr:from>
    <xdr:ext cx="534377" cy="259045"/>
    <xdr:sp macro="" textlink="">
      <xdr:nvSpPr>
        <xdr:cNvPr id="458" name="テキスト ボックス 457"/>
        <xdr:cNvSpPr txBox="1"/>
      </xdr:nvSpPr>
      <xdr:spPr>
        <a:xfrm>
          <a:off x="9372111" y="16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4563</xdr:rowOff>
    </xdr:from>
    <xdr:to>
      <xdr:col>12</xdr:col>
      <xdr:colOff>511175</xdr:colOff>
      <xdr:row>97</xdr:row>
      <xdr:rowOff>38933</xdr:rowOff>
    </xdr:to>
    <xdr:cxnSp macro="">
      <xdr:nvCxnSpPr>
        <xdr:cNvPr id="459" name="直線コネクタ 458"/>
        <xdr:cNvCxnSpPr/>
      </xdr:nvCxnSpPr>
      <xdr:spPr>
        <a:xfrm>
          <a:off x="7861300" y="16635213"/>
          <a:ext cx="889000" cy="3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29784</xdr:rowOff>
    </xdr:from>
    <xdr:to>
      <xdr:col>12</xdr:col>
      <xdr:colOff>561975</xdr:colOff>
      <xdr:row>95</xdr:row>
      <xdr:rowOff>131384</xdr:rowOff>
    </xdr:to>
    <xdr:sp macro="" textlink="">
      <xdr:nvSpPr>
        <xdr:cNvPr id="460" name="フローチャート : 判断 459"/>
        <xdr:cNvSpPr/>
      </xdr:nvSpPr>
      <xdr:spPr>
        <a:xfrm>
          <a:off x="8699500" y="1631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147911</xdr:rowOff>
    </xdr:from>
    <xdr:ext cx="534377" cy="259045"/>
    <xdr:sp macro="" textlink="">
      <xdr:nvSpPr>
        <xdr:cNvPr id="461" name="テキスト ボックス 460"/>
        <xdr:cNvSpPr txBox="1"/>
      </xdr:nvSpPr>
      <xdr:spPr>
        <a:xfrm>
          <a:off x="8483111" y="1609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4563</xdr:rowOff>
    </xdr:from>
    <xdr:to>
      <xdr:col>11</xdr:col>
      <xdr:colOff>307975</xdr:colOff>
      <xdr:row>97</xdr:row>
      <xdr:rowOff>15901</xdr:rowOff>
    </xdr:to>
    <xdr:cxnSp macro="">
      <xdr:nvCxnSpPr>
        <xdr:cNvPr id="462" name="直線コネクタ 461"/>
        <xdr:cNvCxnSpPr/>
      </xdr:nvCxnSpPr>
      <xdr:spPr>
        <a:xfrm flipV="1">
          <a:off x="6972300" y="16635213"/>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79448</xdr:rowOff>
    </xdr:from>
    <xdr:to>
      <xdr:col>11</xdr:col>
      <xdr:colOff>358775</xdr:colOff>
      <xdr:row>96</xdr:row>
      <xdr:rowOff>9598</xdr:rowOff>
    </xdr:to>
    <xdr:sp macro="" textlink="">
      <xdr:nvSpPr>
        <xdr:cNvPr id="463" name="フローチャート : 判断 462"/>
        <xdr:cNvSpPr/>
      </xdr:nvSpPr>
      <xdr:spPr>
        <a:xfrm>
          <a:off x="7810500" y="1636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26125</xdr:rowOff>
    </xdr:from>
    <xdr:ext cx="534377" cy="259045"/>
    <xdr:sp macro="" textlink="">
      <xdr:nvSpPr>
        <xdr:cNvPr id="464" name="テキスト ボックス 463"/>
        <xdr:cNvSpPr txBox="1"/>
      </xdr:nvSpPr>
      <xdr:spPr>
        <a:xfrm>
          <a:off x="7594111" y="161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5553</xdr:rowOff>
    </xdr:from>
    <xdr:to>
      <xdr:col>10</xdr:col>
      <xdr:colOff>155575</xdr:colOff>
      <xdr:row>95</xdr:row>
      <xdr:rowOff>107153</xdr:rowOff>
    </xdr:to>
    <xdr:sp macro="" textlink="">
      <xdr:nvSpPr>
        <xdr:cNvPr id="465" name="フローチャート : 判断 464"/>
        <xdr:cNvSpPr/>
      </xdr:nvSpPr>
      <xdr:spPr>
        <a:xfrm>
          <a:off x="6921500" y="1629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123680</xdr:rowOff>
    </xdr:from>
    <xdr:ext cx="534377" cy="259045"/>
    <xdr:sp macro="" textlink="">
      <xdr:nvSpPr>
        <xdr:cNvPr id="466" name="テキスト ボックス 465"/>
        <xdr:cNvSpPr txBox="1"/>
      </xdr:nvSpPr>
      <xdr:spPr>
        <a:xfrm>
          <a:off x="6705111" y="1606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41345</xdr:rowOff>
    </xdr:from>
    <xdr:to>
      <xdr:col>15</xdr:col>
      <xdr:colOff>231775</xdr:colOff>
      <xdr:row>97</xdr:row>
      <xdr:rowOff>142945</xdr:rowOff>
    </xdr:to>
    <xdr:sp macro="" textlink="">
      <xdr:nvSpPr>
        <xdr:cNvPr id="472" name="円/楕円 471"/>
        <xdr:cNvSpPr/>
      </xdr:nvSpPr>
      <xdr:spPr>
        <a:xfrm>
          <a:off x="10426700" y="166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127722</xdr:rowOff>
    </xdr:from>
    <xdr:ext cx="534377" cy="259045"/>
    <xdr:sp macro="" textlink="">
      <xdr:nvSpPr>
        <xdr:cNvPr id="473" name="土木費該当値テキスト"/>
        <xdr:cNvSpPr txBox="1"/>
      </xdr:nvSpPr>
      <xdr:spPr>
        <a:xfrm>
          <a:off x="10528300" y="1658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47380</xdr:rowOff>
    </xdr:from>
    <xdr:to>
      <xdr:col>14</xdr:col>
      <xdr:colOff>79375</xdr:colOff>
      <xdr:row>97</xdr:row>
      <xdr:rowOff>148980</xdr:rowOff>
    </xdr:to>
    <xdr:sp macro="" textlink="">
      <xdr:nvSpPr>
        <xdr:cNvPr id="474" name="円/楕円 473"/>
        <xdr:cNvSpPr/>
      </xdr:nvSpPr>
      <xdr:spPr>
        <a:xfrm>
          <a:off x="9588500" y="166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140107</xdr:rowOff>
    </xdr:from>
    <xdr:ext cx="534377" cy="259045"/>
    <xdr:sp macro="" textlink="">
      <xdr:nvSpPr>
        <xdr:cNvPr id="475" name="テキスト ボックス 474"/>
        <xdr:cNvSpPr txBox="1"/>
      </xdr:nvSpPr>
      <xdr:spPr>
        <a:xfrm>
          <a:off x="9372111" y="167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159583</xdr:rowOff>
    </xdr:from>
    <xdr:to>
      <xdr:col>12</xdr:col>
      <xdr:colOff>561975</xdr:colOff>
      <xdr:row>97</xdr:row>
      <xdr:rowOff>89733</xdr:rowOff>
    </xdr:to>
    <xdr:sp macro="" textlink="">
      <xdr:nvSpPr>
        <xdr:cNvPr id="476" name="円/楕円 475"/>
        <xdr:cNvSpPr/>
      </xdr:nvSpPr>
      <xdr:spPr>
        <a:xfrm>
          <a:off x="8699500" y="1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80860</xdr:rowOff>
    </xdr:from>
    <xdr:ext cx="534377" cy="259045"/>
    <xdr:sp macro="" textlink="">
      <xdr:nvSpPr>
        <xdr:cNvPr id="477" name="テキスト ボックス 476"/>
        <xdr:cNvSpPr txBox="1"/>
      </xdr:nvSpPr>
      <xdr:spPr>
        <a:xfrm>
          <a:off x="8483111" y="167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125213</xdr:rowOff>
    </xdr:from>
    <xdr:to>
      <xdr:col>11</xdr:col>
      <xdr:colOff>358775</xdr:colOff>
      <xdr:row>97</xdr:row>
      <xdr:rowOff>55363</xdr:rowOff>
    </xdr:to>
    <xdr:sp macro="" textlink="">
      <xdr:nvSpPr>
        <xdr:cNvPr id="478" name="円/楕円 477"/>
        <xdr:cNvSpPr/>
      </xdr:nvSpPr>
      <xdr:spPr>
        <a:xfrm>
          <a:off x="7810500" y="1658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46490</xdr:rowOff>
    </xdr:from>
    <xdr:ext cx="534377" cy="259045"/>
    <xdr:sp macro="" textlink="">
      <xdr:nvSpPr>
        <xdr:cNvPr id="479" name="テキスト ボックス 478"/>
        <xdr:cNvSpPr txBox="1"/>
      </xdr:nvSpPr>
      <xdr:spPr>
        <a:xfrm>
          <a:off x="7594111" y="1667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136551</xdr:rowOff>
    </xdr:from>
    <xdr:to>
      <xdr:col>10</xdr:col>
      <xdr:colOff>155575</xdr:colOff>
      <xdr:row>97</xdr:row>
      <xdr:rowOff>66701</xdr:rowOff>
    </xdr:to>
    <xdr:sp macro="" textlink="">
      <xdr:nvSpPr>
        <xdr:cNvPr id="480" name="円/楕円 479"/>
        <xdr:cNvSpPr/>
      </xdr:nvSpPr>
      <xdr:spPr>
        <a:xfrm>
          <a:off x="6921500" y="165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57828</xdr:rowOff>
    </xdr:from>
    <xdr:ext cx="534377" cy="259045"/>
    <xdr:sp macro="" textlink="">
      <xdr:nvSpPr>
        <xdr:cNvPr id="481" name="テキスト ボックス 480"/>
        <xdr:cNvSpPr txBox="1"/>
      </xdr:nvSpPr>
      <xdr:spPr>
        <a:xfrm>
          <a:off x="6705111" y="166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64233</xdr:rowOff>
    </xdr:from>
    <xdr:to>
      <xdr:col>23</xdr:col>
      <xdr:colOff>517525</xdr:colOff>
      <xdr:row>37</xdr:row>
      <xdr:rowOff>91275</xdr:rowOff>
    </xdr:to>
    <xdr:cxnSp macro="">
      <xdr:nvCxnSpPr>
        <xdr:cNvPr id="514" name="直線コネクタ 513"/>
        <xdr:cNvCxnSpPr/>
      </xdr:nvCxnSpPr>
      <xdr:spPr>
        <a:xfrm flipV="1">
          <a:off x="15481300" y="6407883"/>
          <a:ext cx="838200" cy="2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91275</xdr:rowOff>
    </xdr:from>
    <xdr:to>
      <xdr:col>22</xdr:col>
      <xdr:colOff>365125</xdr:colOff>
      <xdr:row>38</xdr:row>
      <xdr:rowOff>75444</xdr:rowOff>
    </xdr:to>
    <xdr:cxnSp macro="">
      <xdr:nvCxnSpPr>
        <xdr:cNvPr id="517" name="直線コネクタ 516"/>
        <xdr:cNvCxnSpPr/>
      </xdr:nvCxnSpPr>
      <xdr:spPr>
        <a:xfrm flipV="1">
          <a:off x="14592300" y="6434925"/>
          <a:ext cx="889000" cy="15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132867</xdr:rowOff>
    </xdr:from>
    <xdr:to>
      <xdr:col>22</xdr:col>
      <xdr:colOff>415925</xdr:colOff>
      <xdr:row>38</xdr:row>
      <xdr:rowOff>63018</xdr:rowOff>
    </xdr:to>
    <xdr:sp macro="" textlink="">
      <xdr:nvSpPr>
        <xdr:cNvPr id="518" name="フローチャート : 判断 517"/>
        <xdr:cNvSpPr/>
      </xdr:nvSpPr>
      <xdr:spPr>
        <a:xfrm>
          <a:off x="15430500" y="64765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54144</xdr:rowOff>
    </xdr:from>
    <xdr:ext cx="534377" cy="259045"/>
    <xdr:sp macro="" textlink="">
      <xdr:nvSpPr>
        <xdr:cNvPr id="519" name="テキスト ボックス 518"/>
        <xdr:cNvSpPr txBox="1"/>
      </xdr:nvSpPr>
      <xdr:spPr>
        <a:xfrm>
          <a:off x="15214111" y="656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62338</xdr:rowOff>
    </xdr:from>
    <xdr:to>
      <xdr:col>21</xdr:col>
      <xdr:colOff>161925</xdr:colOff>
      <xdr:row>38</xdr:row>
      <xdr:rowOff>75444</xdr:rowOff>
    </xdr:to>
    <xdr:cxnSp macro="">
      <xdr:nvCxnSpPr>
        <xdr:cNvPr id="520" name="直線コネクタ 519"/>
        <xdr:cNvCxnSpPr/>
      </xdr:nvCxnSpPr>
      <xdr:spPr>
        <a:xfrm>
          <a:off x="13703300" y="6577438"/>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101406</xdr:rowOff>
    </xdr:from>
    <xdr:to>
      <xdr:col>21</xdr:col>
      <xdr:colOff>212725</xdr:colOff>
      <xdr:row>38</xdr:row>
      <xdr:rowOff>31556</xdr:rowOff>
    </xdr:to>
    <xdr:sp macro="" textlink="">
      <xdr:nvSpPr>
        <xdr:cNvPr id="521" name="フローチャート : 判断 520"/>
        <xdr:cNvSpPr/>
      </xdr:nvSpPr>
      <xdr:spPr>
        <a:xfrm>
          <a:off x="14541500" y="644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48083</xdr:rowOff>
    </xdr:from>
    <xdr:ext cx="534377" cy="259045"/>
    <xdr:sp macro="" textlink="">
      <xdr:nvSpPr>
        <xdr:cNvPr id="522" name="テキスト ボックス 521"/>
        <xdr:cNvSpPr txBox="1"/>
      </xdr:nvSpPr>
      <xdr:spPr>
        <a:xfrm>
          <a:off x="14325111" y="622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62338</xdr:rowOff>
    </xdr:from>
    <xdr:to>
      <xdr:col>19</xdr:col>
      <xdr:colOff>644525</xdr:colOff>
      <xdr:row>38</xdr:row>
      <xdr:rowOff>93961</xdr:rowOff>
    </xdr:to>
    <xdr:cxnSp macro="">
      <xdr:nvCxnSpPr>
        <xdr:cNvPr id="523" name="直線コネクタ 522"/>
        <xdr:cNvCxnSpPr/>
      </xdr:nvCxnSpPr>
      <xdr:spPr>
        <a:xfrm flipV="1">
          <a:off x="12814300" y="657743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138916</xdr:rowOff>
    </xdr:from>
    <xdr:to>
      <xdr:col>20</xdr:col>
      <xdr:colOff>9525</xdr:colOff>
      <xdr:row>38</xdr:row>
      <xdr:rowOff>69066</xdr:rowOff>
    </xdr:to>
    <xdr:sp macro="" textlink="">
      <xdr:nvSpPr>
        <xdr:cNvPr id="524" name="フローチャート : 判断 523"/>
        <xdr:cNvSpPr/>
      </xdr:nvSpPr>
      <xdr:spPr>
        <a:xfrm>
          <a:off x="13652500" y="648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85593</xdr:rowOff>
    </xdr:from>
    <xdr:ext cx="534377" cy="259045"/>
    <xdr:sp macro="" textlink="">
      <xdr:nvSpPr>
        <xdr:cNvPr id="525" name="テキスト ボックス 524"/>
        <xdr:cNvSpPr txBox="1"/>
      </xdr:nvSpPr>
      <xdr:spPr>
        <a:xfrm>
          <a:off x="13436111" y="625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147136</xdr:rowOff>
    </xdr:from>
    <xdr:to>
      <xdr:col>18</xdr:col>
      <xdr:colOff>492125</xdr:colOff>
      <xdr:row>38</xdr:row>
      <xdr:rowOff>77286</xdr:rowOff>
    </xdr:to>
    <xdr:sp macro="" textlink="">
      <xdr:nvSpPr>
        <xdr:cNvPr id="526" name="フローチャート : 判断 525"/>
        <xdr:cNvSpPr/>
      </xdr:nvSpPr>
      <xdr:spPr>
        <a:xfrm>
          <a:off x="12763500" y="64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93813</xdr:rowOff>
    </xdr:from>
    <xdr:ext cx="534377" cy="259045"/>
    <xdr:sp macro="" textlink="">
      <xdr:nvSpPr>
        <xdr:cNvPr id="527" name="テキスト ボックス 526"/>
        <xdr:cNvSpPr txBox="1"/>
      </xdr:nvSpPr>
      <xdr:spPr>
        <a:xfrm>
          <a:off x="12547111" y="62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13433</xdr:rowOff>
    </xdr:from>
    <xdr:to>
      <xdr:col>23</xdr:col>
      <xdr:colOff>568325</xdr:colOff>
      <xdr:row>37</xdr:row>
      <xdr:rowOff>115033</xdr:rowOff>
    </xdr:to>
    <xdr:sp macro="" textlink="">
      <xdr:nvSpPr>
        <xdr:cNvPr id="533" name="円/楕円 532"/>
        <xdr:cNvSpPr/>
      </xdr:nvSpPr>
      <xdr:spPr>
        <a:xfrm>
          <a:off x="16268700" y="635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36310</xdr:rowOff>
    </xdr:from>
    <xdr:ext cx="534377" cy="259045"/>
    <xdr:sp macro="" textlink="">
      <xdr:nvSpPr>
        <xdr:cNvPr id="534" name="消防費該当値テキスト"/>
        <xdr:cNvSpPr txBox="1"/>
      </xdr:nvSpPr>
      <xdr:spPr>
        <a:xfrm>
          <a:off x="16370300" y="620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43,923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40475</xdr:rowOff>
    </xdr:from>
    <xdr:to>
      <xdr:col>22</xdr:col>
      <xdr:colOff>415925</xdr:colOff>
      <xdr:row>37</xdr:row>
      <xdr:rowOff>142075</xdr:rowOff>
    </xdr:to>
    <xdr:sp macro="" textlink="">
      <xdr:nvSpPr>
        <xdr:cNvPr id="535" name="円/楕円 534"/>
        <xdr:cNvSpPr/>
      </xdr:nvSpPr>
      <xdr:spPr>
        <a:xfrm>
          <a:off x="15430500" y="638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158602</xdr:rowOff>
    </xdr:from>
    <xdr:ext cx="534377" cy="259045"/>
    <xdr:sp macro="" textlink="">
      <xdr:nvSpPr>
        <xdr:cNvPr id="536" name="テキスト ボックス 535"/>
        <xdr:cNvSpPr txBox="1"/>
      </xdr:nvSpPr>
      <xdr:spPr>
        <a:xfrm>
          <a:off x="15214111" y="61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24644</xdr:rowOff>
    </xdr:from>
    <xdr:to>
      <xdr:col>21</xdr:col>
      <xdr:colOff>212725</xdr:colOff>
      <xdr:row>38</xdr:row>
      <xdr:rowOff>126244</xdr:rowOff>
    </xdr:to>
    <xdr:sp macro="" textlink="">
      <xdr:nvSpPr>
        <xdr:cNvPr id="537" name="円/楕円 536"/>
        <xdr:cNvSpPr/>
      </xdr:nvSpPr>
      <xdr:spPr>
        <a:xfrm>
          <a:off x="14541500" y="65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117371</xdr:rowOff>
    </xdr:from>
    <xdr:ext cx="534377" cy="259045"/>
    <xdr:sp macro="" textlink="">
      <xdr:nvSpPr>
        <xdr:cNvPr id="538" name="テキスト ボックス 537"/>
        <xdr:cNvSpPr txBox="1"/>
      </xdr:nvSpPr>
      <xdr:spPr>
        <a:xfrm>
          <a:off x="14325111" y="66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11538</xdr:rowOff>
    </xdr:from>
    <xdr:to>
      <xdr:col>20</xdr:col>
      <xdr:colOff>9525</xdr:colOff>
      <xdr:row>38</xdr:row>
      <xdr:rowOff>113138</xdr:rowOff>
    </xdr:to>
    <xdr:sp macro="" textlink="">
      <xdr:nvSpPr>
        <xdr:cNvPr id="539" name="円/楕円 538"/>
        <xdr:cNvSpPr/>
      </xdr:nvSpPr>
      <xdr:spPr>
        <a:xfrm>
          <a:off x="13652500" y="65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104265</xdr:rowOff>
    </xdr:from>
    <xdr:ext cx="534377" cy="259045"/>
    <xdr:sp macro="" textlink="">
      <xdr:nvSpPr>
        <xdr:cNvPr id="540" name="テキスト ボックス 539"/>
        <xdr:cNvSpPr txBox="1"/>
      </xdr:nvSpPr>
      <xdr:spPr>
        <a:xfrm>
          <a:off x="13436111" y="66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43161</xdr:rowOff>
    </xdr:from>
    <xdr:to>
      <xdr:col>18</xdr:col>
      <xdr:colOff>492125</xdr:colOff>
      <xdr:row>38</xdr:row>
      <xdr:rowOff>144761</xdr:rowOff>
    </xdr:to>
    <xdr:sp macro="" textlink="">
      <xdr:nvSpPr>
        <xdr:cNvPr id="541" name="円/楕円 540"/>
        <xdr:cNvSpPr/>
      </xdr:nvSpPr>
      <xdr:spPr>
        <a:xfrm>
          <a:off x="12763500" y="65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135888</xdr:rowOff>
    </xdr:from>
    <xdr:ext cx="534377" cy="259045"/>
    <xdr:sp macro="" textlink="">
      <xdr:nvSpPr>
        <xdr:cNvPr id="542" name="テキスト ボックス 541"/>
        <xdr:cNvSpPr txBox="1"/>
      </xdr:nvSpPr>
      <xdr:spPr>
        <a:xfrm>
          <a:off x="12547111" y="665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141959</xdr:rowOff>
    </xdr:from>
    <xdr:to>
      <xdr:col>23</xdr:col>
      <xdr:colOff>517525</xdr:colOff>
      <xdr:row>57</xdr:row>
      <xdr:rowOff>27636</xdr:rowOff>
    </xdr:to>
    <xdr:cxnSp macro="">
      <xdr:nvCxnSpPr>
        <xdr:cNvPr id="569" name="直線コネクタ 568"/>
        <xdr:cNvCxnSpPr/>
      </xdr:nvCxnSpPr>
      <xdr:spPr>
        <a:xfrm>
          <a:off x="15481300" y="9057359"/>
          <a:ext cx="838200" cy="74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141959</xdr:rowOff>
    </xdr:from>
    <xdr:to>
      <xdr:col>22</xdr:col>
      <xdr:colOff>365125</xdr:colOff>
      <xdr:row>56</xdr:row>
      <xdr:rowOff>100445</xdr:rowOff>
    </xdr:to>
    <xdr:cxnSp macro="">
      <xdr:nvCxnSpPr>
        <xdr:cNvPr id="572" name="直線コネクタ 571"/>
        <xdr:cNvCxnSpPr/>
      </xdr:nvCxnSpPr>
      <xdr:spPr>
        <a:xfrm flipV="1">
          <a:off x="14592300" y="9057359"/>
          <a:ext cx="889000" cy="6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98048</xdr:rowOff>
    </xdr:from>
    <xdr:to>
      <xdr:col>22</xdr:col>
      <xdr:colOff>415925</xdr:colOff>
      <xdr:row>57</xdr:row>
      <xdr:rowOff>28198</xdr:rowOff>
    </xdr:to>
    <xdr:sp macro="" textlink="">
      <xdr:nvSpPr>
        <xdr:cNvPr id="573" name="フローチャート : 判断 572"/>
        <xdr:cNvSpPr/>
      </xdr:nvSpPr>
      <xdr:spPr>
        <a:xfrm>
          <a:off x="15430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19325</xdr:rowOff>
    </xdr:from>
    <xdr:ext cx="534377" cy="259045"/>
    <xdr:sp macro="" textlink="">
      <xdr:nvSpPr>
        <xdr:cNvPr id="574" name="テキスト ボックス 573"/>
        <xdr:cNvSpPr txBox="1"/>
      </xdr:nvSpPr>
      <xdr:spPr>
        <a:xfrm>
          <a:off x="15214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100445</xdr:rowOff>
    </xdr:from>
    <xdr:to>
      <xdr:col>21</xdr:col>
      <xdr:colOff>161925</xdr:colOff>
      <xdr:row>57</xdr:row>
      <xdr:rowOff>496</xdr:rowOff>
    </xdr:to>
    <xdr:cxnSp macro="">
      <xdr:nvCxnSpPr>
        <xdr:cNvPr id="575" name="直線コネクタ 574"/>
        <xdr:cNvCxnSpPr/>
      </xdr:nvCxnSpPr>
      <xdr:spPr>
        <a:xfrm flipV="1">
          <a:off x="13703300" y="9701645"/>
          <a:ext cx="8890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71234</xdr:rowOff>
    </xdr:from>
    <xdr:to>
      <xdr:col>21</xdr:col>
      <xdr:colOff>212725</xdr:colOff>
      <xdr:row>57</xdr:row>
      <xdr:rowOff>1384</xdr:rowOff>
    </xdr:to>
    <xdr:sp macro="" textlink="">
      <xdr:nvSpPr>
        <xdr:cNvPr id="576" name="フローチャート : 判断 575"/>
        <xdr:cNvSpPr/>
      </xdr:nvSpPr>
      <xdr:spPr>
        <a:xfrm>
          <a:off x="14541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163961</xdr:rowOff>
    </xdr:from>
    <xdr:ext cx="534377" cy="259045"/>
    <xdr:sp macro="" textlink="">
      <xdr:nvSpPr>
        <xdr:cNvPr id="577" name="テキスト ボックス 576"/>
        <xdr:cNvSpPr txBox="1"/>
      </xdr:nvSpPr>
      <xdr:spPr>
        <a:xfrm>
          <a:off x="14325111" y="97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136234</xdr:rowOff>
    </xdr:from>
    <xdr:to>
      <xdr:col>19</xdr:col>
      <xdr:colOff>644525</xdr:colOff>
      <xdr:row>57</xdr:row>
      <xdr:rowOff>496</xdr:rowOff>
    </xdr:to>
    <xdr:cxnSp macro="">
      <xdr:nvCxnSpPr>
        <xdr:cNvPr id="578" name="直線コネクタ 577"/>
        <xdr:cNvCxnSpPr/>
      </xdr:nvCxnSpPr>
      <xdr:spPr>
        <a:xfrm>
          <a:off x="12814300" y="9737434"/>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79971</xdr:rowOff>
    </xdr:from>
    <xdr:to>
      <xdr:col>20</xdr:col>
      <xdr:colOff>9525</xdr:colOff>
      <xdr:row>57</xdr:row>
      <xdr:rowOff>10121</xdr:rowOff>
    </xdr:to>
    <xdr:sp macro="" textlink="">
      <xdr:nvSpPr>
        <xdr:cNvPr id="579" name="フローチャート : 判断 578"/>
        <xdr:cNvSpPr/>
      </xdr:nvSpPr>
      <xdr:spPr>
        <a:xfrm>
          <a:off x="13652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26648</xdr:rowOff>
    </xdr:from>
    <xdr:ext cx="534377" cy="259045"/>
    <xdr:sp macro="" textlink="">
      <xdr:nvSpPr>
        <xdr:cNvPr id="580" name="テキスト ボックス 579"/>
        <xdr:cNvSpPr txBox="1"/>
      </xdr:nvSpPr>
      <xdr:spPr>
        <a:xfrm>
          <a:off x="13436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96494</xdr:rowOff>
    </xdr:from>
    <xdr:to>
      <xdr:col>18</xdr:col>
      <xdr:colOff>492125</xdr:colOff>
      <xdr:row>57</xdr:row>
      <xdr:rowOff>26644</xdr:rowOff>
    </xdr:to>
    <xdr:sp macro="" textlink="">
      <xdr:nvSpPr>
        <xdr:cNvPr id="581" name="フローチャート : 判断 580"/>
        <xdr:cNvSpPr/>
      </xdr:nvSpPr>
      <xdr:spPr>
        <a:xfrm>
          <a:off x="12763500" y="969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17771</xdr:rowOff>
    </xdr:from>
    <xdr:ext cx="534377" cy="259045"/>
    <xdr:sp macro="" textlink="">
      <xdr:nvSpPr>
        <xdr:cNvPr id="582" name="テキスト ボックス 581"/>
        <xdr:cNvSpPr txBox="1"/>
      </xdr:nvSpPr>
      <xdr:spPr>
        <a:xfrm>
          <a:off x="12547111" y="97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148286</xdr:rowOff>
    </xdr:from>
    <xdr:to>
      <xdr:col>23</xdr:col>
      <xdr:colOff>568325</xdr:colOff>
      <xdr:row>57</xdr:row>
      <xdr:rowOff>78436</xdr:rowOff>
    </xdr:to>
    <xdr:sp macro="" textlink="">
      <xdr:nvSpPr>
        <xdr:cNvPr id="588" name="円/楕円 587"/>
        <xdr:cNvSpPr/>
      </xdr:nvSpPr>
      <xdr:spPr>
        <a:xfrm>
          <a:off x="16268700" y="974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63213</xdr:rowOff>
    </xdr:from>
    <xdr:ext cx="534377" cy="259045"/>
    <xdr:sp macro="" textlink="">
      <xdr:nvSpPr>
        <xdr:cNvPr id="589" name="教育費該当値テキスト"/>
        <xdr:cNvSpPr txBox="1"/>
      </xdr:nvSpPr>
      <xdr:spPr>
        <a:xfrm>
          <a:off x="16370300" y="96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62,011</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91159</xdr:rowOff>
    </xdr:from>
    <xdr:to>
      <xdr:col>22</xdr:col>
      <xdr:colOff>415925</xdr:colOff>
      <xdr:row>53</xdr:row>
      <xdr:rowOff>21309</xdr:rowOff>
    </xdr:to>
    <xdr:sp macro="" textlink="">
      <xdr:nvSpPr>
        <xdr:cNvPr id="590" name="円/楕円 589"/>
        <xdr:cNvSpPr/>
      </xdr:nvSpPr>
      <xdr:spPr>
        <a:xfrm>
          <a:off x="15430500" y="90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51</xdr:row>
      <xdr:rowOff>37836</xdr:rowOff>
    </xdr:from>
    <xdr:ext cx="599010" cy="259045"/>
    <xdr:sp macro="" textlink="">
      <xdr:nvSpPr>
        <xdr:cNvPr id="591" name="テキスト ボックス 590"/>
        <xdr:cNvSpPr txBox="1"/>
      </xdr:nvSpPr>
      <xdr:spPr>
        <a:xfrm>
          <a:off x="15181794" y="878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224,506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49645</xdr:rowOff>
    </xdr:from>
    <xdr:to>
      <xdr:col>21</xdr:col>
      <xdr:colOff>212725</xdr:colOff>
      <xdr:row>56</xdr:row>
      <xdr:rowOff>151245</xdr:rowOff>
    </xdr:to>
    <xdr:sp macro="" textlink="">
      <xdr:nvSpPr>
        <xdr:cNvPr id="592" name="円/楕円 591"/>
        <xdr:cNvSpPr/>
      </xdr:nvSpPr>
      <xdr:spPr>
        <a:xfrm>
          <a:off x="14541500" y="96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167772</xdr:rowOff>
    </xdr:from>
    <xdr:ext cx="534377" cy="259045"/>
    <xdr:sp macro="" textlink="">
      <xdr:nvSpPr>
        <xdr:cNvPr id="593" name="テキスト ボックス 592"/>
        <xdr:cNvSpPr txBox="1"/>
      </xdr:nvSpPr>
      <xdr:spPr>
        <a:xfrm>
          <a:off x="14325111" y="942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83,586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121146</xdr:rowOff>
    </xdr:from>
    <xdr:to>
      <xdr:col>20</xdr:col>
      <xdr:colOff>9525</xdr:colOff>
      <xdr:row>57</xdr:row>
      <xdr:rowOff>51296</xdr:rowOff>
    </xdr:to>
    <xdr:sp macro="" textlink="">
      <xdr:nvSpPr>
        <xdr:cNvPr id="594" name="円/楕円 593"/>
        <xdr:cNvSpPr/>
      </xdr:nvSpPr>
      <xdr:spPr>
        <a:xfrm>
          <a:off x="13652500" y="97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42423</xdr:rowOff>
    </xdr:from>
    <xdr:ext cx="534377" cy="259045"/>
    <xdr:sp macro="" textlink="">
      <xdr:nvSpPr>
        <xdr:cNvPr id="595" name="テキスト ボックス 594"/>
        <xdr:cNvSpPr txBox="1"/>
      </xdr:nvSpPr>
      <xdr:spPr>
        <a:xfrm>
          <a:off x="13436111" y="981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85434</xdr:rowOff>
    </xdr:from>
    <xdr:to>
      <xdr:col>18</xdr:col>
      <xdr:colOff>492125</xdr:colOff>
      <xdr:row>57</xdr:row>
      <xdr:rowOff>15584</xdr:rowOff>
    </xdr:to>
    <xdr:sp macro="" textlink="">
      <xdr:nvSpPr>
        <xdr:cNvPr id="596" name="円/楕円 595"/>
        <xdr:cNvSpPr/>
      </xdr:nvSpPr>
      <xdr:spPr>
        <a:xfrm>
          <a:off x="12763500" y="968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32111</xdr:rowOff>
    </xdr:from>
    <xdr:ext cx="534377" cy="259045"/>
    <xdr:sp macro="" textlink="">
      <xdr:nvSpPr>
        <xdr:cNvPr id="597" name="テキスト ボックス 596"/>
        <xdr:cNvSpPr txBox="1"/>
      </xdr:nvSpPr>
      <xdr:spPr>
        <a:xfrm>
          <a:off x="12547111" y="94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39985</xdr:rowOff>
    </xdr:from>
    <xdr:to>
      <xdr:col>23</xdr:col>
      <xdr:colOff>517525</xdr:colOff>
      <xdr:row>79</xdr:row>
      <xdr:rowOff>43817</xdr:rowOff>
    </xdr:to>
    <xdr:cxnSp macro="">
      <xdr:nvCxnSpPr>
        <xdr:cNvPr id="626" name="直線コネクタ 625"/>
        <xdr:cNvCxnSpPr/>
      </xdr:nvCxnSpPr>
      <xdr:spPr>
        <a:xfrm>
          <a:off x="15481300" y="13584535"/>
          <a:ext cx="8382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23107</xdr:rowOff>
    </xdr:from>
    <xdr:to>
      <xdr:col>22</xdr:col>
      <xdr:colOff>365125</xdr:colOff>
      <xdr:row>79</xdr:row>
      <xdr:rowOff>39985</xdr:rowOff>
    </xdr:to>
    <xdr:cxnSp macro="">
      <xdr:nvCxnSpPr>
        <xdr:cNvPr id="629" name="直線コネクタ 628"/>
        <xdr:cNvCxnSpPr/>
      </xdr:nvCxnSpPr>
      <xdr:spPr>
        <a:xfrm>
          <a:off x="14592300" y="13567657"/>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116256</xdr:rowOff>
    </xdr:from>
    <xdr:to>
      <xdr:col>22</xdr:col>
      <xdr:colOff>415925</xdr:colOff>
      <xdr:row>79</xdr:row>
      <xdr:rowOff>46406</xdr:rowOff>
    </xdr:to>
    <xdr:sp macro="" textlink="">
      <xdr:nvSpPr>
        <xdr:cNvPr id="630" name="フローチャート : 判断 629"/>
        <xdr:cNvSpPr/>
      </xdr:nvSpPr>
      <xdr:spPr>
        <a:xfrm>
          <a:off x="15430500" y="1348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62933</xdr:rowOff>
    </xdr:from>
    <xdr:ext cx="469744" cy="259045"/>
    <xdr:sp macro="" textlink="">
      <xdr:nvSpPr>
        <xdr:cNvPr id="631" name="テキスト ボックス 630"/>
        <xdr:cNvSpPr txBox="1"/>
      </xdr:nvSpPr>
      <xdr:spPr>
        <a:xfrm>
          <a:off x="15246427" y="1326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3972</xdr:rowOff>
    </xdr:from>
    <xdr:to>
      <xdr:col>21</xdr:col>
      <xdr:colOff>161925</xdr:colOff>
      <xdr:row>79</xdr:row>
      <xdr:rowOff>23107</xdr:rowOff>
    </xdr:to>
    <xdr:cxnSp macro="">
      <xdr:nvCxnSpPr>
        <xdr:cNvPr id="632" name="直線コネクタ 631"/>
        <xdr:cNvCxnSpPr/>
      </xdr:nvCxnSpPr>
      <xdr:spPr>
        <a:xfrm>
          <a:off x="13703300" y="13548522"/>
          <a:ext cx="889000" cy="1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120371</xdr:rowOff>
    </xdr:from>
    <xdr:to>
      <xdr:col>21</xdr:col>
      <xdr:colOff>212725</xdr:colOff>
      <xdr:row>79</xdr:row>
      <xdr:rowOff>50521</xdr:rowOff>
    </xdr:to>
    <xdr:sp macro="" textlink="">
      <xdr:nvSpPr>
        <xdr:cNvPr id="633" name="フローチャート : 判断 632"/>
        <xdr:cNvSpPr/>
      </xdr:nvSpPr>
      <xdr:spPr>
        <a:xfrm>
          <a:off x="14541500" y="1349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67048</xdr:rowOff>
    </xdr:from>
    <xdr:ext cx="469744" cy="259045"/>
    <xdr:sp macro="" textlink="">
      <xdr:nvSpPr>
        <xdr:cNvPr id="634" name="テキスト ボックス 633"/>
        <xdr:cNvSpPr txBox="1"/>
      </xdr:nvSpPr>
      <xdr:spPr>
        <a:xfrm>
          <a:off x="14357427" y="1326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91291</xdr:rowOff>
    </xdr:from>
    <xdr:to>
      <xdr:col>19</xdr:col>
      <xdr:colOff>644525</xdr:colOff>
      <xdr:row>79</xdr:row>
      <xdr:rowOff>3972</xdr:rowOff>
    </xdr:to>
    <xdr:cxnSp macro="">
      <xdr:nvCxnSpPr>
        <xdr:cNvPr id="635" name="直線コネクタ 634"/>
        <xdr:cNvCxnSpPr/>
      </xdr:nvCxnSpPr>
      <xdr:spPr>
        <a:xfrm>
          <a:off x="12814300" y="13464391"/>
          <a:ext cx="889000" cy="8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96703</xdr:rowOff>
    </xdr:from>
    <xdr:to>
      <xdr:col>20</xdr:col>
      <xdr:colOff>9525</xdr:colOff>
      <xdr:row>79</xdr:row>
      <xdr:rowOff>26853</xdr:rowOff>
    </xdr:to>
    <xdr:sp macro="" textlink="">
      <xdr:nvSpPr>
        <xdr:cNvPr id="636" name="フローチャート : 判断 635"/>
        <xdr:cNvSpPr/>
      </xdr:nvSpPr>
      <xdr:spPr>
        <a:xfrm>
          <a:off x="13652500" y="1346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43380</xdr:rowOff>
    </xdr:from>
    <xdr:ext cx="469744" cy="259045"/>
    <xdr:sp macro="" textlink="">
      <xdr:nvSpPr>
        <xdr:cNvPr id="637" name="テキスト ボックス 636"/>
        <xdr:cNvSpPr txBox="1"/>
      </xdr:nvSpPr>
      <xdr:spPr>
        <a:xfrm>
          <a:off x="13468427" y="132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10933</xdr:rowOff>
    </xdr:from>
    <xdr:to>
      <xdr:col>18</xdr:col>
      <xdr:colOff>492125</xdr:colOff>
      <xdr:row>78</xdr:row>
      <xdr:rowOff>112533</xdr:rowOff>
    </xdr:to>
    <xdr:sp macro="" textlink="">
      <xdr:nvSpPr>
        <xdr:cNvPr id="638" name="フローチャート : 判断 637"/>
        <xdr:cNvSpPr/>
      </xdr:nvSpPr>
      <xdr:spPr>
        <a:xfrm>
          <a:off x="12763500" y="1338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129060</xdr:rowOff>
    </xdr:from>
    <xdr:ext cx="534377" cy="259045"/>
    <xdr:sp macro="" textlink="">
      <xdr:nvSpPr>
        <xdr:cNvPr id="639" name="テキスト ボックス 638"/>
        <xdr:cNvSpPr txBox="1"/>
      </xdr:nvSpPr>
      <xdr:spPr>
        <a:xfrm>
          <a:off x="12547111" y="1315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164467</xdr:rowOff>
    </xdr:from>
    <xdr:to>
      <xdr:col>23</xdr:col>
      <xdr:colOff>568325</xdr:colOff>
      <xdr:row>79</xdr:row>
      <xdr:rowOff>94617</xdr:rowOff>
    </xdr:to>
    <xdr:sp macro="" textlink="">
      <xdr:nvSpPr>
        <xdr:cNvPr id="645" name="円/楕円 644"/>
        <xdr:cNvSpPr/>
      </xdr:nvSpPr>
      <xdr:spPr>
        <a:xfrm>
          <a:off x="16268700" y="135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79394</xdr:rowOff>
    </xdr:from>
    <xdr:ext cx="313932" cy="259045"/>
    <xdr:sp macro="" textlink="">
      <xdr:nvSpPr>
        <xdr:cNvPr id="646" name="災害復旧費該当値テキスト"/>
        <xdr:cNvSpPr txBox="1"/>
      </xdr:nvSpPr>
      <xdr:spPr>
        <a:xfrm>
          <a:off x="16370300" y="13452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160635</xdr:rowOff>
    </xdr:from>
    <xdr:to>
      <xdr:col>22</xdr:col>
      <xdr:colOff>415925</xdr:colOff>
      <xdr:row>79</xdr:row>
      <xdr:rowOff>90785</xdr:rowOff>
    </xdr:to>
    <xdr:sp macro="" textlink="">
      <xdr:nvSpPr>
        <xdr:cNvPr id="647" name="円/楕円 646"/>
        <xdr:cNvSpPr/>
      </xdr:nvSpPr>
      <xdr:spPr>
        <a:xfrm>
          <a:off x="15430500" y="135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81912</xdr:rowOff>
    </xdr:from>
    <xdr:ext cx="378565" cy="259045"/>
    <xdr:sp macro="" textlink="">
      <xdr:nvSpPr>
        <xdr:cNvPr id="648" name="テキスト ボックス 647"/>
        <xdr:cNvSpPr txBox="1"/>
      </xdr:nvSpPr>
      <xdr:spPr>
        <a:xfrm>
          <a:off x="15292017" y="13626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143757</xdr:rowOff>
    </xdr:from>
    <xdr:to>
      <xdr:col>21</xdr:col>
      <xdr:colOff>212725</xdr:colOff>
      <xdr:row>79</xdr:row>
      <xdr:rowOff>73907</xdr:rowOff>
    </xdr:to>
    <xdr:sp macro="" textlink="">
      <xdr:nvSpPr>
        <xdr:cNvPr id="649" name="円/楕円 648"/>
        <xdr:cNvSpPr/>
      </xdr:nvSpPr>
      <xdr:spPr>
        <a:xfrm>
          <a:off x="14541500" y="1351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65034</xdr:rowOff>
    </xdr:from>
    <xdr:ext cx="469744" cy="259045"/>
    <xdr:sp macro="" textlink="">
      <xdr:nvSpPr>
        <xdr:cNvPr id="650" name="テキスト ボックス 649"/>
        <xdr:cNvSpPr txBox="1"/>
      </xdr:nvSpPr>
      <xdr:spPr>
        <a:xfrm>
          <a:off x="14357427" y="136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124622</xdr:rowOff>
    </xdr:from>
    <xdr:to>
      <xdr:col>20</xdr:col>
      <xdr:colOff>9525</xdr:colOff>
      <xdr:row>79</xdr:row>
      <xdr:rowOff>54772</xdr:rowOff>
    </xdr:to>
    <xdr:sp macro="" textlink="">
      <xdr:nvSpPr>
        <xdr:cNvPr id="651" name="円/楕円 650"/>
        <xdr:cNvSpPr/>
      </xdr:nvSpPr>
      <xdr:spPr>
        <a:xfrm>
          <a:off x="13652500" y="1349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45899</xdr:rowOff>
    </xdr:from>
    <xdr:ext cx="469744" cy="259045"/>
    <xdr:sp macro="" textlink="">
      <xdr:nvSpPr>
        <xdr:cNvPr id="652" name="テキスト ボックス 651"/>
        <xdr:cNvSpPr txBox="1"/>
      </xdr:nvSpPr>
      <xdr:spPr>
        <a:xfrm>
          <a:off x="13468427" y="1359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40491</xdr:rowOff>
    </xdr:from>
    <xdr:to>
      <xdr:col>18</xdr:col>
      <xdr:colOff>492125</xdr:colOff>
      <xdr:row>78</xdr:row>
      <xdr:rowOff>142091</xdr:rowOff>
    </xdr:to>
    <xdr:sp macro="" textlink="">
      <xdr:nvSpPr>
        <xdr:cNvPr id="653" name="円/楕円 652"/>
        <xdr:cNvSpPr/>
      </xdr:nvSpPr>
      <xdr:spPr>
        <a:xfrm>
          <a:off x="12763500" y="1341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133218</xdr:rowOff>
    </xdr:from>
    <xdr:ext cx="534377" cy="259045"/>
    <xdr:sp macro="" textlink="">
      <xdr:nvSpPr>
        <xdr:cNvPr id="654" name="テキスト ボックス 653"/>
        <xdr:cNvSpPr txBox="1"/>
      </xdr:nvSpPr>
      <xdr:spPr>
        <a:xfrm>
          <a:off x="12547111" y="1350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42047</xdr:rowOff>
    </xdr:from>
    <xdr:to>
      <xdr:col>23</xdr:col>
      <xdr:colOff>517525</xdr:colOff>
      <xdr:row>97</xdr:row>
      <xdr:rowOff>42307</xdr:rowOff>
    </xdr:to>
    <xdr:cxnSp macro="">
      <xdr:nvCxnSpPr>
        <xdr:cNvPr id="681" name="直線コネクタ 680"/>
        <xdr:cNvCxnSpPr/>
      </xdr:nvCxnSpPr>
      <xdr:spPr>
        <a:xfrm flipV="1">
          <a:off x="15481300" y="16672697"/>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30549</xdr:rowOff>
    </xdr:from>
    <xdr:to>
      <xdr:col>22</xdr:col>
      <xdr:colOff>365125</xdr:colOff>
      <xdr:row>97</xdr:row>
      <xdr:rowOff>42307</xdr:rowOff>
    </xdr:to>
    <xdr:cxnSp macro="">
      <xdr:nvCxnSpPr>
        <xdr:cNvPr id="684" name="直線コネクタ 683"/>
        <xdr:cNvCxnSpPr/>
      </xdr:nvCxnSpPr>
      <xdr:spPr>
        <a:xfrm>
          <a:off x="14592300" y="16661199"/>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118787</xdr:rowOff>
    </xdr:from>
    <xdr:to>
      <xdr:col>22</xdr:col>
      <xdr:colOff>415925</xdr:colOff>
      <xdr:row>97</xdr:row>
      <xdr:rowOff>48937</xdr:rowOff>
    </xdr:to>
    <xdr:sp macro="" textlink="">
      <xdr:nvSpPr>
        <xdr:cNvPr id="685" name="フローチャート : 判断 684"/>
        <xdr:cNvSpPr/>
      </xdr:nvSpPr>
      <xdr:spPr>
        <a:xfrm>
          <a:off x="15430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65464</xdr:rowOff>
    </xdr:from>
    <xdr:ext cx="534377" cy="259045"/>
    <xdr:sp macro="" textlink="">
      <xdr:nvSpPr>
        <xdr:cNvPr id="686" name="テキスト ボックス 685"/>
        <xdr:cNvSpPr txBox="1"/>
      </xdr:nvSpPr>
      <xdr:spPr>
        <a:xfrm>
          <a:off x="15214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13439</xdr:rowOff>
    </xdr:from>
    <xdr:to>
      <xdr:col>21</xdr:col>
      <xdr:colOff>161925</xdr:colOff>
      <xdr:row>97</xdr:row>
      <xdr:rowOff>30549</xdr:rowOff>
    </xdr:to>
    <xdr:cxnSp macro="">
      <xdr:nvCxnSpPr>
        <xdr:cNvPr id="687" name="直線コネクタ 686"/>
        <xdr:cNvCxnSpPr/>
      </xdr:nvCxnSpPr>
      <xdr:spPr>
        <a:xfrm>
          <a:off x="13703300" y="16644089"/>
          <a:ext cx="889000" cy="1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101428</xdr:rowOff>
    </xdr:from>
    <xdr:to>
      <xdr:col>21</xdr:col>
      <xdr:colOff>212725</xdr:colOff>
      <xdr:row>97</xdr:row>
      <xdr:rowOff>31578</xdr:rowOff>
    </xdr:to>
    <xdr:sp macro="" textlink="">
      <xdr:nvSpPr>
        <xdr:cNvPr id="688" name="フローチャート : 判断 687"/>
        <xdr:cNvSpPr/>
      </xdr:nvSpPr>
      <xdr:spPr>
        <a:xfrm>
          <a:off x="14541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48105</xdr:rowOff>
    </xdr:from>
    <xdr:ext cx="534377" cy="259045"/>
    <xdr:sp macro="" textlink="">
      <xdr:nvSpPr>
        <xdr:cNvPr id="689" name="テキスト ボックス 688"/>
        <xdr:cNvSpPr txBox="1"/>
      </xdr:nvSpPr>
      <xdr:spPr>
        <a:xfrm>
          <a:off x="14325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5950</xdr:rowOff>
    </xdr:from>
    <xdr:to>
      <xdr:col>19</xdr:col>
      <xdr:colOff>644525</xdr:colOff>
      <xdr:row>97</xdr:row>
      <xdr:rowOff>13439</xdr:rowOff>
    </xdr:to>
    <xdr:cxnSp macro="">
      <xdr:nvCxnSpPr>
        <xdr:cNvPr id="690" name="直線コネクタ 689"/>
        <xdr:cNvCxnSpPr/>
      </xdr:nvCxnSpPr>
      <xdr:spPr>
        <a:xfrm>
          <a:off x="12814300" y="16636600"/>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92735</xdr:rowOff>
    </xdr:from>
    <xdr:to>
      <xdr:col>20</xdr:col>
      <xdr:colOff>9525</xdr:colOff>
      <xdr:row>97</xdr:row>
      <xdr:rowOff>22885</xdr:rowOff>
    </xdr:to>
    <xdr:sp macro="" textlink="">
      <xdr:nvSpPr>
        <xdr:cNvPr id="691" name="フローチャート : 判断 690"/>
        <xdr:cNvSpPr/>
      </xdr:nvSpPr>
      <xdr:spPr>
        <a:xfrm>
          <a:off x="13652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39412</xdr:rowOff>
    </xdr:from>
    <xdr:ext cx="534377" cy="259045"/>
    <xdr:sp macro="" textlink="">
      <xdr:nvSpPr>
        <xdr:cNvPr id="692" name="テキスト ボックス 691"/>
        <xdr:cNvSpPr txBox="1"/>
      </xdr:nvSpPr>
      <xdr:spPr>
        <a:xfrm>
          <a:off x="13436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80497</xdr:rowOff>
    </xdr:from>
    <xdr:to>
      <xdr:col>18</xdr:col>
      <xdr:colOff>492125</xdr:colOff>
      <xdr:row>97</xdr:row>
      <xdr:rowOff>10647</xdr:rowOff>
    </xdr:to>
    <xdr:sp macro="" textlink="">
      <xdr:nvSpPr>
        <xdr:cNvPr id="693" name="フローチャート : 判断 692"/>
        <xdr:cNvSpPr/>
      </xdr:nvSpPr>
      <xdr:spPr>
        <a:xfrm>
          <a:off x="12763500" y="1653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27174</xdr:rowOff>
    </xdr:from>
    <xdr:ext cx="534377" cy="259045"/>
    <xdr:sp macro="" textlink="">
      <xdr:nvSpPr>
        <xdr:cNvPr id="694" name="テキスト ボックス 693"/>
        <xdr:cNvSpPr txBox="1"/>
      </xdr:nvSpPr>
      <xdr:spPr>
        <a:xfrm>
          <a:off x="12547111" y="1631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162697</xdr:rowOff>
    </xdr:from>
    <xdr:to>
      <xdr:col>23</xdr:col>
      <xdr:colOff>568325</xdr:colOff>
      <xdr:row>97</xdr:row>
      <xdr:rowOff>92847</xdr:rowOff>
    </xdr:to>
    <xdr:sp macro="" textlink="">
      <xdr:nvSpPr>
        <xdr:cNvPr id="700" name="円/楕円 699"/>
        <xdr:cNvSpPr/>
      </xdr:nvSpPr>
      <xdr:spPr>
        <a:xfrm>
          <a:off x="16268700" y="166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141124</xdr:rowOff>
    </xdr:from>
    <xdr:ext cx="534377" cy="259045"/>
    <xdr:sp macro="" textlink="">
      <xdr:nvSpPr>
        <xdr:cNvPr id="701" name="公債費該当値テキスト"/>
        <xdr:cNvSpPr txBox="1"/>
      </xdr:nvSpPr>
      <xdr:spPr>
        <a:xfrm>
          <a:off x="16370300" y="1660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58,859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162957</xdr:rowOff>
    </xdr:from>
    <xdr:to>
      <xdr:col>22</xdr:col>
      <xdr:colOff>415925</xdr:colOff>
      <xdr:row>97</xdr:row>
      <xdr:rowOff>93107</xdr:rowOff>
    </xdr:to>
    <xdr:sp macro="" textlink="">
      <xdr:nvSpPr>
        <xdr:cNvPr id="702" name="円/楕円 701"/>
        <xdr:cNvSpPr/>
      </xdr:nvSpPr>
      <xdr:spPr>
        <a:xfrm>
          <a:off x="15430500" y="166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84234</xdr:rowOff>
    </xdr:from>
    <xdr:ext cx="534377" cy="259045"/>
    <xdr:sp macro="" textlink="">
      <xdr:nvSpPr>
        <xdr:cNvPr id="703" name="テキスト ボックス 702"/>
        <xdr:cNvSpPr txBox="1"/>
      </xdr:nvSpPr>
      <xdr:spPr>
        <a:xfrm>
          <a:off x="15214111" y="1671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151199</xdr:rowOff>
    </xdr:from>
    <xdr:to>
      <xdr:col>21</xdr:col>
      <xdr:colOff>212725</xdr:colOff>
      <xdr:row>97</xdr:row>
      <xdr:rowOff>81349</xdr:rowOff>
    </xdr:to>
    <xdr:sp macro="" textlink="">
      <xdr:nvSpPr>
        <xdr:cNvPr id="704" name="円/楕円 703"/>
        <xdr:cNvSpPr/>
      </xdr:nvSpPr>
      <xdr:spPr>
        <a:xfrm>
          <a:off x="14541500" y="166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72476</xdr:rowOff>
    </xdr:from>
    <xdr:ext cx="534377" cy="259045"/>
    <xdr:sp macro="" textlink="">
      <xdr:nvSpPr>
        <xdr:cNvPr id="705" name="テキスト ボックス 704"/>
        <xdr:cNvSpPr txBox="1"/>
      </xdr:nvSpPr>
      <xdr:spPr>
        <a:xfrm>
          <a:off x="14325111" y="1670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134089</xdr:rowOff>
    </xdr:from>
    <xdr:to>
      <xdr:col>20</xdr:col>
      <xdr:colOff>9525</xdr:colOff>
      <xdr:row>97</xdr:row>
      <xdr:rowOff>64239</xdr:rowOff>
    </xdr:to>
    <xdr:sp macro="" textlink="">
      <xdr:nvSpPr>
        <xdr:cNvPr id="706" name="円/楕円 705"/>
        <xdr:cNvSpPr/>
      </xdr:nvSpPr>
      <xdr:spPr>
        <a:xfrm>
          <a:off x="13652500" y="1659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55366</xdr:rowOff>
    </xdr:from>
    <xdr:ext cx="534377" cy="259045"/>
    <xdr:sp macro="" textlink="">
      <xdr:nvSpPr>
        <xdr:cNvPr id="707" name="テキスト ボックス 706"/>
        <xdr:cNvSpPr txBox="1"/>
      </xdr:nvSpPr>
      <xdr:spPr>
        <a:xfrm>
          <a:off x="13436111" y="166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126600</xdr:rowOff>
    </xdr:from>
    <xdr:to>
      <xdr:col>18</xdr:col>
      <xdr:colOff>492125</xdr:colOff>
      <xdr:row>97</xdr:row>
      <xdr:rowOff>56750</xdr:rowOff>
    </xdr:to>
    <xdr:sp macro="" textlink="">
      <xdr:nvSpPr>
        <xdr:cNvPr id="708" name="円/楕円 707"/>
        <xdr:cNvSpPr/>
      </xdr:nvSpPr>
      <xdr:spPr>
        <a:xfrm>
          <a:off x="12763500" y="165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47877</xdr:rowOff>
    </xdr:from>
    <xdr:ext cx="534377" cy="259045"/>
    <xdr:sp macro="" textlink="">
      <xdr:nvSpPr>
        <xdr:cNvPr id="709" name="テキスト ボックス 708"/>
        <xdr:cNvSpPr txBox="1"/>
      </xdr:nvSpPr>
      <xdr:spPr>
        <a:xfrm>
          <a:off x="12547111" y="1667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42" name="フローチャート : 判断 741"/>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3" name="テキスト ボックス 742"/>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5" name="フローチャート : 判断 744"/>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6" name="テキスト ボックス 745"/>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8" name="フローチャート : 判断 747"/>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9" name="テキスト ボックス 748"/>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50" name="フローチャート : 判断 749"/>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51" name="テキスト ボックス 750"/>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539,178</a:t>
          </a:r>
          <a:r>
            <a:rPr kumimoji="1" lang="ja-JP" altLang="ja-JP" sz="1300">
              <a:solidFill>
                <a:schemeClr val="dk1"/>
              </a:solidFill>
              <a:effectLst/>
              <a:latin typeface="+mn-lt"/>
              <a:ea typeface="+mn-ea"/>
              <a:cs typeface="+mn-cs"/>
            </a:rPr>
            <a:t>円となっている。前年度と比較して</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198,189</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となっている。</a:t>
          </a:r>
          <a:r>
            <a:rPr kumimoji="1" lang="ja-JP" altLang="ja-JP" sz="1300">
              <a:solidFill>
                <a:schemeClr val="dk1"/>
              </a:solidFill>
              <a:effectLst/>
              <a:latin typeface="+mn-lt"/>
              <a:ea typeface="+mn-ea"/>
              <a:cs typeface="+mn-cs"/>
            </a:rPr>
            <a:t>主な要因は、</a:t>
          </a:r>
          <a:r>
            <a:rPr kumimoji="1" lang="ja-JP" altLang="en-US" sz="1300">
              <a:solidFill>
                <a:schemeClr val="dk1"/>
              </a:solidFill>
              <a:effectLst/>
              <a:latin typeface="+mn-lt"/>
              <a:ea typeface="+mn-ea"/>
              <a:cs typeface="+mn-cs"/>
            </a:rPr>
            <a:t>民生費、教育費</a:t>
          </a:r>
          <a:r>
            <a:rPr kumimoji="1" lang="ja-JP" altLang="ja-JP" sz="1300">
              <a:solidFill>
                <a:schemeClr val="dk1"/>
              </a:solidFill>
              <a:effectLst/>
              <a:latin typeface="+mn-lt"/>
              <a:ea typeface="+mn-ea"/>
              <a:cs typeface="+mn-cs"/>
            </a:rPr>
            <a:t>が大幅に減額したためである。</a:t>
          </a:r>
          <a:endParaRPr lang="ja-JP" altLang="ja-JP" sz="1300">
            <a:effectLst/>
          </a:endParaRPr>
        </a:p>
        <a:p>
          <a:r>
            <a:rPr kumimoji="1" lang="ja-JP" altLang="en-US" sz="1300">
              <a:latin typeface="ＭＳ Ｐゴシック"/>
            </a:rPr>
            <a:t>　増額した主なものは、</a:t>
          </a:r>
          <a:r>
            <a:rPr kumimoji="1" lang="ja-JP" altLang="en-US" sz="1300">
              <a:solidFill>
                <a:schemeClr val="dk1"/>
              </a:solidFill>
              <a:effectLst/>
              <a:latin typeface="+mn-lt"/>
              <a:ea typeface="+mn-ea"/>
              <a:cs typeface="+mn-cs"/>
            </a:rPr>
            <a:t>総務</a:t>
          </a:r>
          <a:r>
            <a:rPr kumimoji="1" lang="ja-JP" altLang="ja-JP" sz="1300">
              <a:solidFill>
                <a:schemeClr val="dk1"/>
              </a:solidFill>
              <a:effectLst/>
              <a:latin typeface="+mn-lt"/>
              <a:ea typeface="+mn-ea"/>
              <a:cs typeface="+mn-cs"/>
            </a:rPr>
            <a:t>費で、住民一人当たり</a:t>
          </a:r>
          <a:r>
            <a:rPr kumimoji="1" lang="en-US" altLang="ja-JP" sz="1300">
              <a:solidFill>
                <a:schemeClr val="dk1"/>
              </a:solidFill>
              <a:effectLst/>
              <a:latin typeface="+mn-lt"/>
              <a:ea typeface="+mn-ea"/>
              <a:cs typeface="+mn-cs"/>
            </a:rPr>
            <a:t>110,199</a:t>
          </a:r>
          <a:r>
            <a:rPr kumimoji="1" lang="ja-JP" altLang="ja-JP" sz="1300">
              <a:solidFill>
                <a:schemeClr val="dk1"/>
              </a:solidFill>
              <a:effectLst/>
              <a:latin typeface="+mn-lt"/>
              <a:ea typeface="+mn-ea"/>
              <a:cs typeface="+mn-cs"/>
            </a:rPr>
            <a:t>円（前年度比較</a:t>
          </a:r>
          <a:r>
            <a:rPr kumimoji="1" lang="en-US" altLang="ja-JP" sz="1300">
              <a:solidFill>
                <a:schemeClr val="dk1"/>
              </a:solidFill>
              <a:effectLst/>
              <a:latin typeface="+mn-lt"/>
              <a:ea typeface="+mn-ea"/>
              <a:cs typeface="+mn-cs"/>
            </a:rPr>
            <a:t>5,438</a:t>
          </a:r>
          <a:r>
            <a:rPr kumimoji="1" lang="ja-JP" altLang="ja-JP" sz="1300">
              <a:solidFill>
                <a:schemeClr val="dk1"/>
              </a:solidFill>
              <a:effectLst/>
              <a:latin typeface="+mn-lt"/>
              <a:ea typeface="+mn-ea"/>
              <a:cs typeface="+mn-cs"/>
            </a:rPr>
            <a:t>円）、類似団体平均では</a:t>
          </a:r>
          <a:r>
            <a:rPr kumimoji="1" lang="en-US" altLang="ja-JP" sz="1300">
              <a:solidFill>
                <a:schemeClr val="dk1"/>
              </a:solidFill>
              <a:effectLst/>
              <a:latin typeface="+mn-lt"/>
              <a:ea typeface="+mn-ea"/>
              <a:cs typeface="+mn-cs"/>
            </a:rPr>
            <a:t>171,452</a:t>
          </a:r>
          <a:r>
            <a:rPr kumimoji="1" lang="ja-JP" altLang="ja-JP" sz="1300">
              <a:solidFill>
                <a:schemeClr val="dk1"/>
              </a:solidFill>
              <a:effectLst/>
              <a:latin typeface="+mn-lt"/>
              <a:ea typeface="+mn-ea"/>
              <a:cs typeface="+mn-cs"/>
            </a:rPr>
            <a:t>円（比較△</a:t>
          </a:r>
          <a:r>
            <a:rPr kumimoji="1" lang="en-US" altLang="ja-JP" sz="1300">
              <a:solidFill>
                <a:schemeClr val="dk1"/>
              </a:solidFill>
              <a:effectLst/>
              <a:latin typeface="+mn-lt"/>
              <a:ea typeface="+mn-ea"/>
              <a:cs typeface="+mn-cs"/>
            </a:rPr>
            <a:t>61,253</a:t>
          </a:r>
          <a:r>
            <a:rPr kumimoji="1" lang="ja-JP" altLang="ja-JP" sz="1300">
              <a:solidFill>
                <a:schemeClr val="dk1"/>
              </a:solidFill>
              <a:effectLst/>
              <a:latin typeface="+mn-lt"/>
              <a:ea typeface="+mn-ea"/>
              <a:cs typeface="+mn-cs"/>
            </a:rPr>
            <a:t>円）となり、</a:t>
          </a:r>
          <a:r>
            <a:rPr kumimoji="1" lang="ja-JP" altLang="en-US" sz="1300">
              <a:solidFill>
                <a:schemeClr val="dk1"/>
              </a:solidFill>
              <a:effectLst/>
              <a:latin typeface="+mn-lt"/>
              <a:ea typeface="+mn-ea"/>
              <a:cs typeface="+mn-cs"/>
            </a:rPr>
            <a:t>情報セキュリティ強化対策事業、防犯協会活動事業等により増加</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農林水産業費</a:t>
          </a:r>
          <a:r>
            <a:rPr kumimoji="1" lang="ja-JP" altLang="ja-JP" sz="1300">
              <a:solidFill>
                <a:schemeClr val="dk1"/>
              </a:solidFill>
              <a:effectLst/>
              <a:latin typeface="+mn-lt"/>
              <a:ea typeface="+mn-ea"/>
              <a:cs typeface="+mn-cs"/>
            </a:rPr>
            <a:t>で、住民一人当たり</a:t>
          </a:r>
          <a:r>
            <a:rPr kumimoji="1" lang="en-US" altLang="ja-JP" sz="1300">
              <a:solidFill>
                <a:schemeClr val="dk1"/>
              </a:solidFill>
              <a:effectLst/>
              <a:latin typeface="+mn-lt"/>
              <a:ea typeface="+mn-ea"/>
              <a:cs typeface="+mn-cs"/>
            </a:rPr>
            <a:t>44,097</a:t>
          </a:r>
          <a:r>
            <a:rPr kumimoji="1" lang="ja-JP" altLang="ja-JP" sz="1300">
              <a:solidFill>
                <a:schemeClr val="dk1"/>
              </a:solidFill>
              <a:effectLst/>
              <a:latin typeface="+mn-lt"/>
              <a:ea typeface="+mn-ea"/>
              <a:cs typeface="+mn-cs"/>
            </a:rPr>
            <a:t>円（前年度比較</a:t>
          </a:r>
          <a:r>
            <a:rPr kumimoji="1" lang="en-US" altLang="ja-JP" sz="1300">
              <a:solidFill>
                <a:schemeClr val="dk1"/>
              </a:solidFill>
              <a:effectLst/>
              <a:latin typeface="+mn-lt"/>
              <a:ea typeface="+mn-ea"/>
              <a:cs typeface="+mn-cs"/>
            </a:rPr>
            <a:t>5,190</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、類似団体平均で</a:t>
          </a:r>
          <a:r>
            <a:rPr kumimoji="1" lang="ja-JP" altLang="ja-JP"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98,275</a:t>
          </a:r>
          <a:r>
            <a:rPr kumimoji="1" lang="ja-JP" altLang="ja-JP" sz="1300">
              <a:solidFill>
                <a:schemeClr val="dk1"/>
              </a:solidFill>
              <a:effectLst/>
              <a:latin typeface="+mn-lt"/>
              <a:ea typeface="+mn-ea"/>
              <a:cs typeface="+mn-cs"/>
            </a:rPr>
            <a:t>円（比較△</a:t>
          </a:r>
          <a:r>
            <a:rPr kumimoji="1" lang="en-US" altLang="ja-JP" sz="1300">
              <a:solidFill>
                <a:schemeClr val="dk1"/>
              </a:solidFill>
              <a:effectLst/>
              <a:latin typeface="+mn-lt"/>
              <a:ea typeface="+mn-ea"/>
              <a:cs typeface="+mn-cs"/>
            </a:rPr>
            <a:t>54,178</a:t>
          </a:r>
          <a:r>
            <a:rPr kumimoji="1" lang="ja-JP" altLang="ja-JP" sz="1300">
              <a:solidFill>
                <a:schemeClr val="dk1"/>
              </a:solidFill>
              <a:effectLst/>
              <a:latin typeface="+mn-lt"/>
              <a:ea typeface="+mn-ea"/>
              <a:cs typeface="+mn-cs"/>
            </a:rPr>
            <a:t>円）となり、</a:t>
          </a:r>
          <a:r>
            <a:rPr kumimoji="1" lang="ja-JP" altLang="en-US" sz="1300">
              <a:solidFill>
                <a:schemeClr val="dk1"/>
              </a:solidFill>
              <a:effectLst/>
              <a:latin typeface="+mn-lt"/>
              <a:ea typeface="+mn-ea"/>
              <a:cs typeface="+mn-cs"/>
            </a:rPr>
            <a:t>森林再生事業等により増加している。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減額した主なものは、民生費</a:t>
          </a:r>
          <a:r>
            <a:rPr kumimoji="1" lang="ja-JP" altLang="ja-JP" sz="1300">
              <a:solidFill>
                <a:schemeClr val="dk1"/>
              </a:solidFill>
              <a:effectLst/>
              <a:latin typeface="+mn-lt"/>
              <a:ea typeface="+mn-ea"/>
              <a:cs typeface="+mn-cs"/>
            </a:rPr>
            <a:t>で、住民一人当たり</a:t>
          </a:r>
          <a:r>
            <a:rPr kumimoji="1" lang="en-US" altLang="ja-JP" sz="1300">
              <a:solidFill>
                <a:schemeClr val="dk1"/>
              </a:solidFill>
              <a:effectLst/>
              <a:latin typeface="+mn-lt"/>
              <a:ea typeface="+mn-ea"/>
              <a:cs typeface="+mn-cs"/>
            </a:rPr>
            <a:t>129,622</a:t>
          </a:r>
          <a:r>
            <a:rPr kumimoji="1" lang="ja-JP" altLang="ja-JP" sz="1300">
              <a:solidFill>
                <a:schemeClr val="dk1"/>
              </a:solidFill>
              <a:effectLst/>
              <a:latin typeface="+mn-lt"/>
              <a:ea typeface="+mn-ea"/>
              <a:cs typeface="+mn-cs"/>
            </a:rPr>
            <a:t>円（前年度比較</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39,824</a:t>
          </a:r>
          <a:r>
            <a:rPr kumimoji="1" lang="ja-JP" altLang="ja-JP" sz="1300">
              <a:solidFill>
                <a:schemeClr val="dk1"/>
              </a:solidFill>
              <a:effectLst/>
              <a:latin typeface="+mn-lt"/>
              <a:ea typeface="+mn-ea"/>
              <a:cs typeface="+mn-cs"/>
            </a:rPr>
            <a:t>円）、類似団体平均では</a:t>
          </a:r>
          <a:r>
            <a:rPr kumimoji="1" lang="en-US" altLang="ja-JP" sz="1300">
              <a:solidFill>
                <a:schemeClr val="dk1"/>
              </a:solidFill>
              <a:effectLst/>
              <a:latin typeface="+mn-lt"/>
              <a:ea typeface="+mn-ea"/>
              <a:cs typeface="+mn-cs"/>
            </a:rPr>
            <a:t>183,149</a:t>
          </a:r>
          <a:r>
            <a:rPr kumimoji="1" lang="ja-JP" altLang="ja-JP" sz="1300">
              <a:solidFill>
                <a:schemeClr val="dk1"/>
              </a:solidFill>
              <a:effectLst/>
              <a:latin typeface="+mn-lt"/>
              <a:ea typeface="+mn-ea"/>
              <a:cs typeface="+mn-cs"/>
            </a:rPr>
            <a:t>円（比較△</a:t>
          </a:r>
          <a:r>
            <a:rPr kumimoji="1" lang="en-US" altLang="ja-JP" sz="1300">
              <a:solidFill>
                <a:schemeClr val="dk1"/>
              </a:solidFill>
              <a:effectLst/>
              <a:latin typeface="+mn-lt"/>
              <a:ea typeface="+mn-ea"/>
              <a:cs typeface="+mn-cs"/>
            </a:rPr>
            <a:t>53,527</a:t>
          </a:r>
          <a:r>
            <a:rPr kumimoji="1" lang="ja-JP" altLang="ja-JP" sz="1300">
              <a:solidFill>
                <a:schemeClr val="dk1"/>
              </a:solidFill>
              <a:effectLst/>
              <a:latin typeface="+mn-lt"/>
              <a:ea typeface="+mn-ea"/>
              <a:cs typeface="+mn-cs"/>
            </a:rPr>
            <a:t>円）となり、</a:t>
          </a:r>
          <a:r>
            <a:rPr kumimoji="1" lang="ja-JP" altLang="en-US" sz="1300">
              <a:solidFill>
                <a:schemeClr val="dk1"/>
              </a:solidFill>
              <a:effectLst/>
              <a:latin typeface="+mn-lt"/>
              <a:ea typeface="+mn-ea"/>
              <a:cs typeface="+mn-cs"/>
            </a:rPr>
            <a:t>認定こども園整備事業、屋外遊び場整備事業</a:t>
          </a:r>
          <a:r>
            <a:rPr kumimoji="1" lang="ja-JP" altLang="ja-JP" sz="1300">
              <a:solidFill>
                <a:schemeClr val="dk1"/>
              </a:solidFill>
              <a:effectLst/>
              <a:latin typeface="+mn-lt"/>
              <a:ea typeface="+mn-ea"/>
              <a:cs typeface="+mn-cs"/>
            </a:rPr>
            <a:t>等</a:t>
          </a:r>
          <a:r>
            <a:rPr kumimoji="1" lang="ja-JP" altLang="en-US" sz="1300">
              <a:solidFill>
                <a:schemeClr val="dk1"/>
              </a:solidFill>
              <a:effectLst/>
              <a:latin typeface="+mn-lt"/>
              <a:ea typeface="+mn-ea"/>
              <a:cs typeface="+mn-cs"/>
            </a:rPr>
            <a:t>の完了</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衛生費</a:t>
          </a:r>
          <a:r>
            <a:rPr kumimoji="1" lang="ja-JP" altLang="ja-JP" sz="1300">
              <a:solidFill>
                <a:schemeClr val="dk1"/>
              </a:solidFill>
              <a:effectLst/>
              <a:latin typeface="+mn-lt"/>
              <a:ea typeface="+mn-ea"/>
              <a:cs typeface="+mn-cs"/>
            </a:rPr>
            <a:t>で、住民一人当たり</a:t>
          </a:r>
          <a:r>
            <a:rPr kumimoji="1" lang="en-US" altLang="ja-JP" sz="1300">
              <a:solidFill>
                <a:schemeClr val="dk1"/>
              </a:solidFill>
              <a:effectLst/>
              <a:latin typeface="+mn-lt"/>
              <a:ea typeface="+mn-ea"/>
              <a:cs typeface="+mn-cs"/>
            </a:rPr>
            <a:t>49,691</a:t>
          </a:r>
          <a:r>
            <a:rPr kumimoji="1" lang="ja-JP" altLang="ja-JP" sz="1300">
              <a:solidFill>
                <a:schemeClr val="dk1"/>
              </a:solidFill>
              <a:effectLst/>
              <a:latin typeface="+mn-lt"/>
              <a:ea typeface="+mn-ea"/>
              <a:cs typeface="+mn-cs"/>
            </a:rPr>
            <a:t>円（前年度比較</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8,478</a:t>
          </a:r>
          <a:r>
            <a:rPr kumimoji="1" lang="ja-JP" altLang="ja-JP" sz="1300">
              <a:solidFill>
                <a:schemeClr val="dk1"/>
              </a:solidFill>
              <a:effectLst/>
              <a:latin typeface="+mn-lt"/>
              <a:ea typeface="+mn-ea"/>
              <a:cs typeface="+mn-cs"/>
            </a:rPr>
            <a:t>円）、類似団体平均では</a:t>
          </a:r>
          <a:r>
            <a:rPr kumimoji="1" lang="en-US" altLang="ja-JP" sz="1300">
              <a:solidFill>
                <a:schemeClr val="dk1"/>
              </a:solidFill>
              <a:effectLst/>
              <a:latin typeface="+mn-lt"/>
              <a:ea typeface="+mn-ea"/>
              <a:cs typeface="+mn-cs"/>
            </a:rPr>
            <a:t>81,466</a:t>
          </a:r>
          <a:r>
            <a:rPr kumimoji="1" lang="ja-JP" altLang="ja-JP" sz="1300">
              <a:solidFill>
                <a:schemeClr val="dk1"/>
              </a:solidFill>
              <a:effectLst/>
              <a:latin typeface="+mn-lt"/>
              <a:ea typeface="+mn-ea"/>
              <a:cs typeface="+mn-cs"/>
            </a:rPr>
            <a:t>円（比較△</a:t>
          </a:r>
          <a:r>
            <a:rPr kumimoji="1" lang="en-US" altLang="ja-JP" sz="1300">
              <a:solidFill>
                <a:schemeClr val="dk1"/>
              </a:solidFill>
              <a:effectLst/>
              <a:latin typeface="+mn-lt"/>
              <a:ea typeface="+mn-ea"/>
              <a:cs typeface="+mn-cs"/>
            </a:rPr>
            <a:t>31,775</a:t>
          </a:r>
          <a:r>
            <a:rPr kumimoji="1" lang="ja-JP" altLang="ja-JP" sz="1300">
              <a:solidFill>
                <a:schemeClr val="dk1"/>
              </a:solidFill>
              <a:effectLst/>
              <a:latin typeface="+mn-lt"/>
              <a:ea typeface="+mn-ea"/>
              <a:cs typeface="+mn-cs"/>
            </a:rPr>
            <a:t>円）となり、</a:t>
          </a:r>
          <a:r>
            <a:rPr kumimoji="1" lang="ja-JP" altLang="en-US" sz="1300">
              <a:solidFill>
                <a:schemeClr val="dk1"/>
              </a:solidFill>
              <a:effectLst/>
              <a:latin typeface="+mn-lt"/>
              <a:ea typeface="+mn-ea"/>
              <a:cs typeface="+mn-cs"/>
            </a:rPr>
            <a:t>再生可能エネルギー設備設置事業等の完了により減少、教育</a:t>
          </a:r>
          <a:r>
            <a:rPr kumimoji="1" lang="ja-JP" altLang="ja-JP" sz="1300">
              <a:solidFill>
                <a:schemeClr val="dk1"/>
              </a:solidFill>
              <a:effectLst/>
              <a:latin typeface="+mn-lt"/>
              <a:ea typeface="+mn-ea"/>
              <a:cs typeface="+mn-cs"/>
            </a:rPr>
            <a:t>費で、住民一人当たり</a:t>
          </a:r>
          <a:r>
            <a:rPr kumimoji="1" lang="en-US" altLang="ja-JP" sz="1300">
              <a:solidFill>
                <a:schemeClr val="dk1"/>
              </a:solidFill>
              <a:effectLst/>
              <a:latin typeface="+mn-lt"/>
              <a:ea typeface="+mn-ea"/>
              <a:cs typeface="+mn-cs"/>
            </a:rPr>
            <a:t>62,011</a:t>
          </a:r>
          <a:r>
            <a:rPr kumimoji="1" lang="ja-JP" altLang="ja-JP" sz="1300">
              <a:solidFill>
                <a:schemeClr val="dk1"/>
              </a:solidFill>
              <a:effectLst/>
              <a:latin typeface="+mn-lt"/>
              <a:ea typeface="+mn-ea"/>
              <a:cs typeface="+mn-cs"/>
            </a:rPr>
            <a:t>円（前年度比較</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162,495</a:t>
          </a:r>
          <a:r>
            <a:rPr kumimoji="1" lang="ja-JP" altLang="ja-JP" sz="1300">
              <a:solidFill>
                <a:schemeClr val="dk1"/>
              </a:solidFill>
              <a:effectLst/>
              <a:latin typeface="+mn-lt"/>
              <a:ea typeface="+mn-ea"/>
              <a:cs typeface="+mn-cs"/>
            </a:rPr>
            <a:t>円）、類似団体平均では</a:t>
          </a:r>
          <a:r>
            <a:rPr kumimoji="1" lang="en-US" altLang="ja-JP" sz="1300">
              <a:solidFill>
                <a:schemeClr val="dk1"/>
              </a:solidFill>
              <a:effectLst/>
              <a:latin typeface="+mn-lt"/>
              <a:ea typeface="+mn-ea"/>
              <a:cs typeface="+mn-cs"/>
            </a:rPr>
            <a:t>93,249</a:t>
          </a:r>
          <a:r>
            <a:rPr kumimoji="1" lang="ja-JP" altLang="ja-JP" sz="1300">
              <a:solidFill>
                <a:schemeClr val="dk1"/>
              </a:solidFill>
              <a:effectLst/>
              <a:latin typeface="+mn-lt"/>
              <a:ea typeface="+mn-ea"/>
              <a:cs typeface="+mn-cs"/>
            </a:rPr>
            <a:t>円（比較△</a:t>
          </a:r>
          <a:r>
            <a:rPr kumimoji="1" lang="en-US" altLang="ja-JP" sz="1300">
              <a:solidFill>
                <a:schemeClr val="dk1"/>
              </a:solidFill>
              <a:effectLst/>
              <a:latin typeface="+mn-lt"/>
              <a:ea typeface="+mn-ea"/>
              <a:cs typeface="+mn-cs"/>
            </a:rPr>
            <a:t>31,238</a:t>
          </a:r>
          <a:r>
            <a:rPr kumimoji="1" lang="ja-JP" altLang="ja-JP" sz="1300">
              <a:solidFill>
                <a:schemeClr val="dk1"/>
              </a:solidFill>
              <a:effectLst/>
              <a:latin typeface="+mn-lt"/>
              <a:ea typeface="+mn-ea"/>
              <a:cs typeface="+mn-cs"/>
            </a:rPr>
            <a:t>円）となり、</a:t>
          </a:r>
          <a:r>
            <a:rPr kumimoji="1" lang="ja-JP" altLang="en-US" sz="1300">
              <a:solidFill>
                <a:schemeClr val="dk1"/>
              </a:solidFill>
              <a:effectLst/>
              <a:latin typeface="+mn-lt"/>
              <a:ea typeface="+mn-ea"/>
              <a:cs typeface="+mn-cs"/>
            </a:rPr>
            <a:t>認定こども園整備事業、屋外遊び場整備事業、公共施設耐震化事業等の完了により減少している。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財政調整基金残高については、平成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年度に認定こども園整備の大規模事業等の臨時財政需要があったため基金を取崩したが、平成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以降は、</a:t>
          </a:r>
          <a:r>
            <a:rPr kumimoji="1" lang="ja-JP" altLang="ja-JP" sz="1100">
              <a:solidFill>
                <a:schemeClr val="dk1"/>
              </a:solidFill>
              <a:effectLst/>
              <a:latin typeface="+mn-lt"/>
              <a:ea typeface="+mn-ea"/>
              <a:cs typeface="+mn-cs"/>
            </a:rPr>
            <a:t>財政調整基金残高について、適切な財源の確保と歳出の精査により、</a:t>
          </a:r>
          <a:r>
            <a:rPr kumimoji="1" lang="ja-JP" altLang="en-US" sz="1100">
              <a:solidFill>
                <a:schemeClr val="dk1"/>
              </a:solidFill>
              <a:effectLst/>
              <a:latin typeface="+mn-lt"/>
              <a:ea typeface="+mn-ea"/>
              <a:cs typeface="+mn-cs"/>
            </a:rPr>
            <a:t>取崩額を上回る歳計</a:t>
          </a:r>
          <a:r>
            <a:rPr kumimoji="1" lang="ja-JP" altLang="ja-JP" sz="1100">
              <a:solidFill>
                <a:schemeClr val="dk1"/>
              </a:solidFill>
              <a:effectLst/>
              <a:latin typeface="+mn-lt"/>
              <a:ea typeface="+mn-ea"/>
              <a:cs typeface="+mn-cs"/>
            </a:rPr>
            <a:t>剰余金を積立できたことなどにより</a:t>
          </a:r>
          <a:r>
            <a:rPr kumimoji="1" lang="ja-JP" altLang="en-US" sz="1100">
              <a:solidFill>
                <a:schemeClr val="dk1"/>
              </a:solidFill>
              <a:effectLst/>
              <a:latin typeface="+mn-lt"/>
              <a:ea typeface="+mn-ea"/>
              <a:cs typeface="+mn-cs"/>
            </a:rPr>
            <a:t>、前年度比で</a:t>
          </a:r>
          <a:r>
            <a:rPr kumimoji="1" lang="ja-JP" altLang="ja-JP" sz="1100">
              <a:solidFill>
                <a:schemeClr val="dk1"/>
              </a:solidFill>
              <a:effectLst/>
              <a:latin typeface="+mn-lt"/>
              <a:ea typeface="+mn-ea"/>
              <a:cs typeface="+mn-cs"/>
            </a:rPr>
            <a:t>改善している。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連結実質赤字比率については、全ての会計において黒字となっており、赤字比率はない。</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B18" sqref="B18:K18"/>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3902050</v>
      </c>
      <c r="BO4" s="411"/>
      <c r="BP4" s="411"/>
      <c r="BQ4" s="411"/>
      <c r="BR4" s="411"/>
      <c r="BS4" s="411"/>
      <c r="BT4" s="411"/>
      <c r="BU4" s="412"/>
      <c r="BV4" s="410">
        <v>5439236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v>
      </c>
      <c r="CU4" s="588"/>
      <c r="CV4" s="588"/>
      <c r="CW4" s="588"/>
      <c r="CX4" s="588"/>
      <c r="CY4" s="588"/>
      <c r="CZ4" s="588"/>
      <c r="DA4" s="589"/>
      <c r="DB4" s="587">
        <v>12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3730570</v>
      </c>
      <c r="BO5" s="416"/>
      <c r="BP5" s="416"/>
      <c r="BQ5" s="416"/>
      <c r="BR5" s="416"/>
      <c r="BS5" s="416"/>
      <c r="BT5" s="416"/>
      <c r="BU5" s="417"/>
      <c r="BV5" s="415">
        <v>5126178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82.2</v>
      </c>
      <c r="CU5" s="386"/>
      <c r="CV5" s="386"/>
      <c r="CW5" s="386"/>
      <c r="CX5" s="386"/>
      <c r="CY5" s="386"/>
      <c r="CZ5" s="386"/>
      <c r="DA5" s="387"/>
      <c r="DB5" s="385">
        <v>81.099999999999994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171480</v>
      </c>
      <c r="BO6" s="416"/>
      <c r="BP6" s="416"/>
      <c r="BQ6" s="416"/>
      <c r="BR6" s="416"/>
      <c r="BS6" s="416"/>
      <c r="BT6" s="416"/>
      <c r="BU6" s="417"/>
      <c r="BV6" s="415">
        <v>313058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86</v>
      </c>
      <c r="CU6" s="562"/>
      <c r="CV6" s="562"/>
      <c r="CW6" s="562"/>
      <c r="CX6" s="562"/>
      <c r="CY6" s="562"/>
      <c r="CZ6" s="562"/>
      <c r="DA6" s="563"/>
      <c r="DB6" s="561">
        <v>85.7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26800</v>
      </c>
      <c r="BO7" s="416"/>
      <c r="BP7" s="416"/>
      <c r="BQ7" s="416"/>
      <c r="BR7" s="416"/>
      <c r="BS7" s="416"/>
      <c r="BT7" s="416"/>
      <c r="BU7" s="417"/>
      <c r="BV7" s="415">
        <v>12978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2430703</v>
      </c>
      <c r="CU7" s="416"/>
      <c r="CV7" s="416"/>
      <c r="CW7" s="416"/>
      <c r="CX7" s="416"/>
      <c r="CY7" s="416"/>
      <c r="CZ7" s="416"/>
      <c r="DA7" s="417"/>
      <c r="DB7" s="415">
        <v>2505520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144680</v>
      </c>
      <c r="BO8" s="416"/>
      <c r="BP8" s="416"/>
      <c r="BQ8" s="416"/>
      <c r="BR8" s="416"/>
      <c r="BS8" s="416"/>
      <c r="BT8" s="416"/>
      <c r="BU8" s="417"/>
      <c r="BV8" s="415">
        <v>300080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0.34</v>
      </c>
      <c r="CU8" s="525"/>
      <c r="CV8" s="525"/>
      <c r="CW8" s="525"/>
      <c r="CX8" s="525"/>
      <c r="CY8" s="525"/>
      <c r="CZ8" s="525"/>
      <c r="DA8" s="526"/>
      <c r="DB8" s="524">
        <v>0.33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6777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-155400</v>
      </c>
      <c r="BO9" s="416"/>
      <c r="BP9" s="416"/>
      <c r="BQ9" s="416"/>
      <c r="BR9" s="416"/>
      <c r="BS9" s="416"/>
      <c r="BT9" s="416"/>
      <c r="BU9" s="417"/>
      <c r="BV9" s="415">
        <v>93688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13.1</v>
      </c>
      <c r="CU9" s="386"/>
      <c r="CV9" s="386"/>
      <c r="CW9" s="386"/>
      <c r="CX9" s="386"/>
      <c r="CY9" s="386"/>
      <c r="CZ9" s="386"/>
      <c r="DA9" s="387"/>
      <c r="DB9" s="385">
        <v>11.9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7231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150129</v>
      </c>
      <c r="BO10" s="416"/>
      <c r="BP10" s="416"/>
      <c r="BQ10" s="416"/>
      <c r="BR10" s="416"/>
      <c r="BS10" s="416"/>
      <c r="BT10" s="416"/>
      <c r="BU10" s="417"/>
      <c r="BV10" s="415">
        <v>112000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6919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6862</v>
      </c>
      <c r="S13" s="517"/>
      <c r="T13" s="517"/>
      <c r="U13" s="517"/>
      <c r="V13" s="518"/>
      <c r="W13" s="504" t="s">
        <v>123</v>
      </c>
      <c r="X13" s="428"/>
      <c r="Y13" s="428"/>
      <c r="Z13" s="428"/>
      <c r="AA13" s="428"/>
      <c r="AB13" s="429"/>
      <c r="AC13" s="391">
        <v>424</v>
      </c>
      <c r="AD13" s="392"/>
      <c r="AE13" s="392"/>
      <c r="AF13" s="392"/>
      <c r="AG13" s="393"/>
      <c r="AH13" s="391">
        <v>688</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-5271</v>
      </c>
      <c r="BO13" s="416"/>
      <c r="BP13" s="416"/>
      <c r="BQ13" s="416"/>
      <c r="BR13" s="416"/>
      <c r="BS13" s="416"/>
      <c r="BT13" s="416"/>
      <c r="BU13" s="417"/>
      <c r="BV13" s="415">
        <v>205688</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8.1999999999999993</v>
      </c>
      <c r="CU13" s="386"/>
      <c r="CV13" s="386"/>
      <c r="CW13" s="386"/>
      <c r="CX13" s="386"/>
      <c r="CY13" s="386"/>
      <c r="CZ13" s="386"/>
      <c r="DA13" s="387"/>
      <c r="DB13" s="385">
        <v>9.1999999999999993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6952</v>
      </c>
      <c r="S14" s="517"/>
      <c r="T14" s="517"/>
      <c r="U14" s="517"/>
      <c r="V14" s="518"/>
      <c r="W14" s="519"/>
      <c r="X14" s="431"/>
      <c r="Y14" s="431"/>
      <c r="Z14" s="431"/>
      <c r="AA14" s="431"/>
      <c r="AB14" s="432"/>
      <c r="AC14" s="509">
        <v>12.4</v>
      </c>
      <c r="AD14" s="510"/>
      <c r="AE14" s="510"/>
      <c r="AF14" s="510"/>
      <c r="AG14" s="511"/>
      <c r="AH14" s="509">
        <v>19.3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45.8</v>
      </c>
      <c r="CU14" s="488"/>
      <c r="CV14" s="488"/>
      <c r="CW14" s="488"/>
      <c r="CX14" s="488"/>
      <c r="CY14" s="488"/>
      <c r="CZ14" s="488"/>
      <c r="DA14" s="489"/>
      <c r="DB14" s="520">
        <v>60.5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6892</v>
      </c>
      <c r="S15" s="517"/>
      <c r="T15" s="517"/>
      <c r="U15" s="517"/>
      <c r="V15" s="518"/>
      <c r="W15" s="504" t="s">
        <v>130</v>
      </c>
      <c r="X15" s="428"/>
      <c r="Y15" s="428"/>
      <c r="Z15" s="428"/>
      <c r="AA15" s="428"/>
      <c r="AB15" s="429"/>
      <c r="AC15" s="391">
        <v>1416</v>
      </c>
      <c r="AD15" s="392"/>
      <c r="AE15" s="392"/>
      <c r="AF15" s="392"/>
      <c r="AG15" s="393"/>
      <c r="AH15" s="391">
        <v>1405</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751888</v>
      </c>
      <c r="BO15" s="411"/>
      <c r="BP15" s="411"/>
      <c r="BQ15" s="411"/>
      <c r="BR15" s="411"/>
      <c r="BS15" s="411"/>
      <c r="BT15" s="411"/>
      <c r="BU15" s="412"/>
      <c r="BV15" s="410">
        <v>737828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41.3</v>
      </c>
      <c r="AD16" s="510"/>
      <c r="AE16" s="510"/>
      <c r="AF16" s="510"/>
      <c r="AG16" s="511"/>
      <c r="AH16" s="509">
        <v>39.5</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2131476</v>
      </c>
      <c r="BO16" s="416"/>
      <c r="BP16" s="416"/>
      <c r="BQ16" s="416"/>
      <c r="BR16" s="416"/>
      <c r="BS16" s="416"/>
      <c r="BT16" s="416"/>
      <c r="BU16" s="417"/>
      <c r="BV16" s="415">
        <v>2179586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1592</v>
      </c>
      <c r="AD17" s="392"/>
      <c r="AE17" s="392"/>
      <c r="AF17" s="392"/>
      <c r="AG17" s="393"/>
      <c r="AH17" s="391">
        <v>1464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947234</v>
      </c>
      <c r="BO17" s="416"/>
      <c r="BP17" s="416"/>
      <c r="BQ17" s="416"/>
      <c r="BR17" s="416"/>
      <c r="BS17" s="416"/>
      <c r="BT17" s="416"/>
      <c r="BU17" s="417"/>
      <c r="BV17" s="415">
        <v>928754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46.67</v>
      </c>
      <c r="M18" s="480"/>
      <c r="N18" s="480"/>
      <c r="O18" s="480"/>
      <c r="P18" s="480"/>
      <c r="Q18" s="480"/>
      <c r="R18" s="481"/>
      <c r="S18" s="481"/>
      <c r="T18" s="481"/>
      <c r="U18" s="481"/>
      <c r="V18" s="482"/>
      <c r="W18" s="496"/>
      <c r="X18" s="497"/>
      <c r="Y18" s="497"/>
      <c r="Z18" s="497"/>
      <c r="AA18" s="497"/>
      <c r="AB18" s="505"/>
      <c r="AC18" s="379">
        <v>46.4</v>
      </c>
      <c r="AD18" s="380"/>
      <c r="AE18" s="380"/>
      <c r="AF18" s="380"/>
      <c r="AG18" s="483"/>
      <c r="AH18" s="379">
        <v>41.2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1986720</v>
      </c>
      <c r="BO18" s="416"/>
      <c r="BP18" s="416"/>
      <c r="BQ18" s="416"/>
      <c r="BR18" s="416"/>
      <c r="BS18" s="416"/>
      <c r="BT18" s="416"/>
      <c r="BU18" s="417"/>
      <c r="BV18" s="415">
        <v>2065138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145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2949192</v>
      </c>
      <c r="BO19" s="416"/>
      <c r="BP19" s="416"/>
      <c r="BQ19" s="416"/>
      <c r="BR19" s="416"/>
      <c r="BS19" s="416"/>
      <c r="BT19" s="416"/>
      <c r="BU19" s="417"/>
      <c r="BV19" s="415">
        <v>3309147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1974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3575379</v>
      </c>
      <c r="BO23" s="416"/>
      <c r="BP23" s="416"/>
      <c r="BQ23" s="416"/>
      <c r="BR23" s="416"/>
      <c r="BS23" s="416"/>
      <c r="BT23" s="416"/>
      <c r="BU23" s="417"/>
      <c r="BV23" s="415">
        <v>3686121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7580</v>
      </c>
      <c r="R24" s="392"/>
      <c r="S24" s="392"/>
      <c r="T24" s="392"/>
      <c r="U24" s="392"/>
      <c r="V24" s="393"/>
      <c r="W24" s="457"/>
      <c r="X24" s="448"/>
      <c r="Y24" s="449"/>
      <c r="Z24" s="388" t="s">
        <v>154</v>
      </c>
      <c r="AA24" s="389"/>
      <c r="AB24" s="389"/>
      <c r="AC24" s="389"/>
      <c r="AD24" s="389"/>
      <c r="AE24" s="389"/>
      <c r="AF24" s="389"/>
      <c r="AG24" s="390"/>
      <c r="AH24" s="391">
        <v>60</v>
      </c>
      <c r="AI24" s="392"/>
      <c r="AJ24" s="392"/>
      <c r="AK24" s="392"/>
      <c r="AL24" s="393"/>
      <c r="AM24" s="391">
        <v>190680</v>
      </c>
      <c r="AN24" s="392"/>
      <c r="AO24" s="392"/>
      <c r="AP24" s="392"/>
      <c r="AQ24" s="392"/>
      <c r="AR24" s="393"/>
      <c r="AS24" s="391">
        <v>3178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2418648</v>
      </c>
      <c r="BO24" s="416"/>
      <c r="BP24" s="416"/>
      <c r="BQ24" s="416"/>
      <c r="BR24" s="416"/>
      <c r="BS24" s="416"/>
      <c r="BT24" s="416"/>
      <c r="BU24" s="417"/>
      <c r="BV24" s="415">
        <v>2374288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6070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54504</v>
      </c>
      <c r="BO25" s="411"/>
      <c r="BP25" s="411"/>
      <c r="BQ25" s="411"/>
      <c r="BR25" s="411"/>
      <c r="BS25" s="411"/>
      <c r="BT25" s="411"/>
      <c r="BU25" s="412"/>
      <c r="BV25" s="410">
        <v>69745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5680</v>
      </c>
      <c r="R26" s="392"/>
      <c r="S26" s="392"/>
      <c r="T26" s="392"/>
      <c r="U26" s="392"/>
      <c r="V26" s="393"/>
      <c r="W26" s="457"/>
      <c r="X26" s="448"/>
      <c r="Y26" s="449"/>
      <c r="Z26" s="388" t="s">
        <v>160</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3040</v>
      </c>
      <c r="R27" s="392"/>
      <c r="S27" s="392"/>
      <c r="T27" s="392"/>
      <c r="U27" s="392"/>
      <c r="V27" s="393"/>
      <c r="W27" s="457"/>
      <c r="X27" s="448"/>
      <c r="Y27" s="449"/>
      <c r="Z27" s="388" t="s">
        <v>163</v>
      </c>
      <c r="AA27" s="389"/>
      <c r="AB27" s="389"/>
      <c r="AC27" s="389"/>
      <c r="AD27" s="389"/>
      <c r="AE27" s="389"/>
      <c r="AF27" s="389"/>
      <c r="AG27" s="390"/>
      <c r="AH27" s="391">
        <v>3</v>
      </c>
      <c r="AI27" s="392"/>
      <c r="AJ27" s="392"/>
      <c r="AK27" s="392"/>
      <c r="AL27" s="393"/>
      <c r="AM27" s="391">
        <v>10383</v>
      </c>
      <c r="AN27" s="392"/>
      <c r="AO27" s="392"/>
      <c r="AP27" s="392"/>
      <c r="AQ27" s="392"/>
      <c r="AR27" s="393"/>
      <c r="AS27" s="391">
        <v>3461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101818</v>
      </c>
      <c r="BO27" s="419"/>
      <c r="BP27" s="419"/>
      <c r="BQ27" s="419"/>
      <c r="BR27" s="419"/>
      <c r="BS27" s="419"/>
      <c r="BT27" s="419"/>
      <c r="BU27" s="420"/>
      <c r="BV27" s="418">
        <v>101802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2390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652977</v>
      </c>
      <c r="BO28" s="411"/>
      <c r="BP28" s="411"/>
      <c r="BQ28" s="411"/>
      <c r="BR28" s="411"/>
      <c r="BS28" s="411"/>
      <c r="BT28" s="411"/>
      <c r="BU28" s="412"/>
      <c r="BV28" s="410">
        <v>502848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10</v>
      </c>
      <c r="M29" s="392"/>
      <c r="N29" s="392"/>
      <c r="O29" s="392"/>
      <c r="P29" s="393"/>
      <c r="Q29" s="391">
        <v>2230</v>
      </c>
      <c r="R29" s="392"/>
      <c r="S29" s="392"/>
      <c r="T29" s="392"/>
      <c r="U29" s="392"/>
      <c r="V29" s="393"/>
      <c r="W29" s="458"/>
      <c r="X29" s="459"/>
      <c r="Y29" s="460"/>
      <c r="Z29" s="388" t="s">
        <v>170</v>
      </c>
      <c r="AA29" s="389"/>
      <c r="AB29" s="389"/>
      <c r="AC29" s="389"/>
      <c r="AD29" s="389"/>
      <c r="AE29" s="389"/>
      <c r="AF29" s="389"/>
      <c r="AG29" s="390"/>
      <c r="AH29" s="391">
        <v>63</v>
      </c>
      <c r="AI29" s="392"/>
      <c r="AJ29" s="392"/>
      <c r="AK29" s="392"/>
      <c r="AL29" s="393"/>
      <c r="AM29" s="391">
        <v>201063</v>
      </c>
      <c r="AN29" s="392"/>
      <c r="AO29" s="392"/>
      <c r="AP29" s="392"/>
      <c r="AQ29" s="392"/>
      <c r="AR29" s="393"/>
      <c r="AS29" s="391">
        <v>3191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3006</v>
      </c>
      <c r="BO29" s="416"/>
      <c r="BP29" s="416"/>
      <c r="BQ29" s="416"/>
      <c r="BR29" s="416"/>
      <c r="BS29" s="416"/>
      <c r="BT29" s="416"/>
      <c r="BU29" s="417"/>
      <c r="BV29" s="415">
        <v>3005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100.1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663058</v>
      </c>
      <c r="BO30" s="419"/>
      <c r="BP30" s="419"/>
      <c r="BQ30" s="419"/>
      <c r="BR30" s="419"/>
      <c r="BS30" s="419"/>
      <c r="BT30" s="419"/>
      <c r="BU30" s="420"/>
      <c r="BV30" s="418">
        <v>619753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上水道事業会計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福島県後期高齢者医療広域連合(一般会計)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株式会社こぶしの里</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福島県後期高齢者医療広域連合(後期高齢者医療特別会計)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福島県市町村総合事務組合(一般会計)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福島県市町村総合事務組合(消防補償等特別会計)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福島県市町村総合事務組合(消防賞じゅつ金特別会計)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福島県市町村総合事務組合(非常勤職員公務災害補償特別会計)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福島県市町村総合事務組合(自治会館管理特別会計)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公立岩瀬病院企業団(病院事業会計)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石川地方生活環境施設組合(一般会計)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須賀川地方広域消防組合(一般会計)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B18" sqref="B18:K1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529</v>
      </c>
      <c r="D34" s="1184"/>
      <c r="E34" s="1185"/>
      <c r="F34" s="32">
        <v>18.079999999999998</v>
      </c>
      <c r="G34" s="33">
        <v>17.75</v>
      </c>
      <c r="H34" s="33">
        <v>18.260000000000002</v>
      </c>
      <c r="I34" s="33">
        <v>18.59</v>
      </c>
      <c r="J34" s="34">
        <v>18.690000000000001</v>
      </c>
      <c r="K34" s="22"/>
      <c r="L34" s="22"/>
      <c r="M34" s="22"/>
      <c r="N34" s="22"/>
      <c r="O34" s="22"/>
      <c r="P34" s="22"/>
    </row>
    <row r="35" spans="1:16" ht="39" customHeight="1" x14ac:dyDescent="0.15">
      <c r="A35" s="22"/>
      <c r="B35" s="35"/>
      <c r="C35" s="1178" t="s">
        <v>530</v>
      </c>
      <c r="D35" s="1179"/>
      <c r="E35" s="1180"/>
      <c r="F35" s="36">
        <v>9.5399999999999991</v>
      </c>
      <c r="G35" s="37">
        <v>6.03</v>
      </c>
      <c r="H35" s="37">
        <v>8.52</v>
      </c>
      <c r="I35" s="37">
        <v>11.97</v>
      </c>
      <c r="J35" s="38">
        <v>5.96</v>
      </c>
      <c r="K35" s="22"/>
      <c r="L35" s="22"/>
      <c r="M35" s="22"/>
      <c r="N35" s="22"/>
      <c r="O35" s="22"/>
      <c r="P35" s="22"/>
    </row>
    <row r="36" spans="1:16" ht="39" customHeight="1" x14ac:dyDescent="0.15">
      <c r="A36" s="22"/>
      <c r="B36" s="35"/>
      <c r="C36" s="1178" t="s">
        <v>531</v>
      </c>
      <c r="D36" s="1179"/>
      <c r="E36" s="1180"/>
      <c r="F36" s="36">
        <v>1.39</v>
      </c>
      <c r="G36" s="37">
        <v>1.75</v>
      </c>
      <c r="H36" s="37">
        <v>4.17</v>
      </c>
      <c r="I36" s="37">
        <v>4.41</v>
      </c>
      <c r="J36" s="38">
        <v>5.8</v>
      </c>
      <c r="K36" s="22"/>
      <c r="L36" s="22"/>
      <c r="M36" s="22"/>
      <c r="N36" s="22"/>
      <c r="O36" s="22"/>
      <c r="P36" s="22"/>
    </row>
    <row r="37" spans="1:16" ht="39" customHeight="1" x14ac:dyDescent="0.15">
      <c r="A37" s="22"/>
      <c r="B37" s="35"/>
      <c r="C37" s="1178" t="s">
        <v>532</v>
      </c>
      <c r="D37" s="1179"/>
      <c r="E37" s="1180"/>
      <c r="F37" s="36">
        <v>0.41</v>
      </c>
      <c r="G37" s="37">
        <v>0.6</v>
      </c>
      <c r="H37" s="37">
        <v>0.38</v>
      </c>
      <c r="I37" s="37">
        <v>0.73</v>
      </c>
      <c r="J37" s="38">
        <v>1.1599999999999999</v>
      </c>
      <c r="K37" s="22"/>
      <c r="L37" s="22"/>
      <c r="M37" s="22"/>
      <c r="N37" s="22"/>
      <c r="O37" s="22"/>
      <c r="P37" s="22"/>
    </row>
    <row r="38" spans="1:16" ht="39" customHeight="1" x14ac:dyDescent="0.15">
      <c r="A38" s="22"/>
      <c r="B38" s="35"/>
      <c r="C38" s="1178" t="s">
        <v>533</v>
      </c>
      <c r="D38" s="1179"/>
      <c r="E38" s="1180"/>
      <c r="F38" s="36">
        <v>0.3</v>
      </c>
      <c r="G38" s="37">
        <v>0.31</v>
      </c>
      <c r="H38" s="37">
        <v>0.38</v>
      </c>
      <c r="I38" s="37">
        <v>0.18</v>
      </c>
      <c r="J38" s="38">
        <v>0.31</v>
      </c>
      <c r="K38" s="22"/>
      <c r="L38" s="22"/>
      <c r="M38" s="22"/>
      <c r="N38" s="22"/>
      <c r="O38" s="22"/>
      <c r="P38" s="22"/>
    </row>
    <row r="39" spans="1:16" ht="39" customHeight="1" x14ac:dyDescent="0.15">
      <c r="A39" s="22"/>
      <c r="B39" s="35"/>
      <c r="C39" s="1178" t="s">
        <v>534</v>
      </c>
      <c r="D39" s="1179"/>
      <c r="E39" s="1180"/>
      <c r="F39" s="36">
        <v>0.01</v>
      </c>
      <c r="G39" s="37">
        <v>0</v>
      </c>
      <c r="H39" s="37">
        <v>0</v>
      </c>
      <c r="I39" s="37">
        <v>0.01</v>
      </c>
      <c r="J39" s="38">
        <v>0.01</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536</v>
      </c>
      <c r="D43" s="1182"/>
      <c r="E43" s="1183"/>
      <c r="F43" s="41">
        <v>0.09</v>
      </c>
      <c r="G43" s="42">
        <v>7.0000000000000007E-2</v>
      </c>
      <c r="H43" s="42">
        <v>0.08</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B18" sqref="B18:K1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477</v>
      </c>
      <c r="L45" s="60">
        <v>463</v>
      </c>
      <c r="M45" s="60">
        <v>429</v>
      </c>
      <c r="N45" s="60">
        <v>409</v>
      </c>
      <c r="O45" s="61">
        <v>407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127</v>
      </c>
      <c r="L48" s="64">
        <v>124</v>
      </c>
      <c r="M48" s="64">
        <v>115</v>
      </c>
      <c r="N48" s="64">
        <v>105</v>
      </c>
      <c r="O48" s="65">
        <v>119</v>
      </c>
      <c r="P48" s="48"/>
      <c r="Q48" s="48"/>
      <c r="R48" s="48"/>
      <c r="S48" s="48"/>
      <c r="T48" s="48"/>
      <c r="U48" s="48"/>
    </row>
    <row r="49" spans="1:21" ht="30.75" customHeight="1" x14ac:dyDescent="0.15">
      <c r="A49" s="48"/>
      <c r="B49" s="1196"/>
      <c r="C49" s="1197"/>
      <c r="D49" s="62"/>
      <c r="E49" s="1188" t="s">
        <v>16</v>
      </c>
      <c r="F49" s="1188"/>
      <c r="G49" s="1188"/>
      <c r="H49" s="1188"/>
      <c r="I49" s="1188"/>
      <c r="J49" s="1189"/>
      <c r="K49" s="63">
        <v>22</v>
      </c>
      <c r="L49" s="64">
        <v>21</v>
      </c>
      <c r="M49" s="64">
        <v>21</v>
      </c>
      <c r="N49" s="64">
        <v>22</v>
      </c>
      <c r="O49" s="65">
        <v>22</v>
      </c>
      <c r="P49" s="48"/>
      <c r="Q49" s="48"/>
      <c r="R49" s="48"/>
      <c r="S49" s="48"/>
      <c r="T49" s="48"/>
      <c r="U49" s="48"/>
    </row>
    <row r="50" spans="1:21" ht="30.75" customHeight="1" x14ac:dyDescent="0.15">
      <c r="A50" s="48"/>
      <c r="B50" s="1196"/>
      <c r="C50" s="1197"/>
      <c r="D50" s="62"/>
      <c r="E50" s="1188" t="s">
        <v>17</v>
      </c>
      <c r="F50" s="1188"/>
      <c r="G50" s="1188"/>
      <c r="H50" s="1188"/>
      <c r="I50" s="1188"/>
      <c r="J50" s="1189"/>
      <c r="K50" s="63">
        <v>50</v>
      </c>
      <c r="L50" s="64">
        <v>46</v>
      </c>
      <c r="M50" s="64">
        <v>27</v>
      </c>
      <c r="N50" s="64">
        <v>23</v>
      </c>
      <c r="O50" s="65">
        <v>15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412</v>
      </c>
      <c r="L52" s="64">
        <v>409</v>
      </c>
      <c r="M52" s="64">
        <v>419</v>
      </c>
      <c r="N52" s="64">
        <v>399</v>
      </c>
      <c r="O52" s="65">
        <v>385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264</v>
      </c>
      <c r="L53" s="69">
        <v>245</v>
      </c>
      <c r="M53" s="69">
        <v>173</v>
      </c>
      <c r="N53" s="69">
        <v>160</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B18" sqref="B18:K1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4109</v>
      </c>
      <c r="J41" s="83">
        <v>3923</v>
      </c>
      <c r="K41" s="83">
        <v>3752</v>
      </c>
      <c r="L41" s="83">
        <v>3686</v>
      </c>
      <c r="M41" s="84">
        <v>3575</v>
      </c>
    </row>
    <row r="42" spans="2:13" ht="27.75" customHeight="1" x14ac:dyDescent="0.15">
      <c r="B42" s="1204"/>
      <c r="C42" s="1205"/>
      <c r="D42" s="85"/>
      <c r="E42" s="1208" t="s">
        <v>26</v>
      </c>
      <c r="F42" s="1208"/>
      <c r="G42" s="1208"/>
      <c r="H42" s="1209"/>
      <c r="I42" s="86">
        <v>153</v>
      </c>
      <c r="J42" s="87">
        <v>112</v>
      </c>
      <c r="K42" s="87">
        <v>88</v>
      </c>
      <c r="L42" s="87">
        <v>67</v>
      </c>
      <c r="M42" s="88">
        <v>53</v>
      </c>
    </row>
    <row r="43" spans="2:13" ht="27.75" customHeight="1" x14ac:dyDescent="0.15">
      <c r="B43" s="1204"/>
      <c r="C43" s="1205"/>
      <c r="D43" s="85"/>
      <c r="E43" s="1208" t="s">
        <v>27</v>
      </c>
      <c r="F43" s="1208"/>
      <c r="G43" s="1208"/>
      <c r="H43" s="1209"/>
      <c r="I43" s="86">
        <v>1757</v>
      </c>
      <c r="J43" s="87">
        <v>1615</v>
      </c>
      <c r="K43" s="87">
        <v>1493</v>
      </c>
      <c r="L43" s="87">
        <v>1364</v>
      </c>
      <c r="M43" s="88">
        <v>1261</v>
      </c>
    </row>
    <row r="44" spans="2:13" ht="27.75" customHeight="1" x14ac:dyDescent="0.15">
      <c r="B44" s="1204"/>
      <c r="C44" s="1205"/>
      <c r="D44" s="85"/>
      <c r="E44" s="1208" t="s">
        <v>28</v>
      </c>
      <c r="F44" s="1208"/>
      <c r="G44" s="1208"/>
      <c r="H44" s="1209"/>
      <c r="I44" s="86">
        <v>248</v>
      </c>
      <c r="J44" s="87">
        <v>211</v>
      </c>
      <c r="K44" s="87">
        <v>172</v>
      </c>
      <c r="L44" s="87">
        <v>139</v>
      </c>
      <c r="M44" s="88">
        <v>121</v>
      </c>
    </row>
    <row r="45" spans="2:13" ht="27.75" customHeight="1" x14ac:dyDescent="0.15">
      <c r="B45" s="1204"/>
      <c r="C45" s="1205"/>
      <c r="D45" s="85"/>
      <c r="E45" s="1208" t="s">
        <v>29</v>
      </c>
      <c r="F45" s="1208"/>
      <c r="G45" s="1208"/>
      <c r="H45" s="1209"/>
      <c r="I45" s="86">
        <v>726</v>
      </c>
      <c r="J45" s="87">
        <v>640</v>
      </c>
      <c r="K45" s="87">
        <v>564</v>
      </c>
      <c r="L45" s="87">
        <v>591</v>
      </c>
      <c r="M45" s="88">
        <v>554</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1972</v>
      </c>
      <c r="J50" s="87">
        <v>2070</v>
      </c>
      <c r="K50" s="87">
        <v>1064</v>
      </c>
      <c r="L50" s="87">
        <v>1270</v>
      </c>
      <c r="M50" s="88">
        <v>1467</v>
      </c>
    </row>
    <row r="51" spans="2:13" ht="27.75" customHeight="1" x14ac:dyDescent="0.15">
      <c r="B51" s="1204"/>
      <c r="C51" s="1205"/>
      <c r="D51" s="85"/>
      <c r="E51" s="1208" t="s">
        <v>36</v>
      </c>
      <c r="F51" s="1208"/>
      <c r="G51" s="1208"/>
      <c r="H51" s="1209"/>
      <c r="I51" s="86">
        <v>145</v>
      </c>
      <c r="J51" s="87">
        <v>122</v>
      </c>
      <c r="K51" s="87">
        <v>109</v>
      </c>
      <c r="L51" s="87">
        <v>91</v>
      </c>
      <c r="M51" s="88">
        <v>83</v>
      </c>
    </row>
    <row r="52" spans="2:13" ht="27.75" customHeight="1" x14ac:dyDescent="0.15">
      <c r="B52" s="1206"/>
      <c r="C52" s="1207"/>
      <c r="D52" s="85"/>
      <c r="E52" s="1208" t="s">
        <v>37</v>
      </c>
      <c r="F52" s="1208"/>
      <c r="G52" s="1208"/>
      <c r="H52" s="1209"/>
      <c r="I52" s="86">
        <v>3703</v>
      </c>
      <c r="J52" s="87">
        <v>3506</v>
      </c>
      <c r="K52" s="87">
        <v>3314</v>
      </c>
      <c r="L52" s="87">
        <v>3202</v>
      </c>
      <c r="M52" s="88">
        <v>3069</v>
      </c>
    </row>
    <row r="53" spans="2:13" ht="27.75" customHeight="1" thickBot="1" x14ac:dyDescent="0.2">
      <c r="B53" s="1210" t="s">
        <v>21</v>
      </c>
      <c r="C53" s="1211"/>
      <c r="D53" s="92"/>
      <c r="E53" s="1212" t="s">
        <v>38</v>
      </c>
      <c r="F53" s="1212"/>
      <c r="G53" s="1212"/>
      <c r="H53" s="1213"/>
      <c r="I53" s="93">
        <v>1173</v>
      </c>
      <c r="J53" s="94">
        <v>802</v>
      </c>
      <c r="K53" s="94">
        <v>1582</v>
      </c>
      <c r="L53" s="94">
        <v>1284</v>
      </c>
      <c r="M53" s="95">
        <v>946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6" zoomScaleNormal="100" zoomScaleSheetLayoutView="55" workbookViewId="0">
      <selection activeCell="B18" sqref="B18:K1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35" t="s">
        <v>569</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562</v>
      </c>
      <c r="H51" s="1248"/>
      <c r="I51" s="1253" t="s">
        <v>563</v>
      </c>
      <c r="J51" s="1253"/>
      <c r="K51" s="1255"/>
      <c r="L51" s="1255"/>
      <c r="M51" s="1255"/>
      <c r="N51" s="1221">
        <v>60.5</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570</v>
      </c>
      <c r="J53" s="1233"/>
      <c r="K53" s="1256"/>
      <c r="L53" s="1256"/>
      <c r="M53" s="1256"/>
      <c r="N53" s="1225">
        <v>52.9</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564</v>
      </c>
      <c r="H55" s="1228"/>
      <c r="I55" s="1233" t="s">
        <v>563</v>
      </c>
      <c r="J55" s="1233"/>
      <c r="K55" s="1255"/>
      <c r="L55" s="1255"/>
      <c r="M55" s="1255"/>
      <c r="N55" s="1221">
        <v>0.8</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570</v>
      </c>
      <c r="J57" s="1223"/>
      <c r="K57" s="1256"/>
      <c r="L57" s="1256"/>
      <c r="M57" s="1256"/>
      <c r="N57" s="1225">
        <v>56.2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ht="13.5" customHeight="1" x14ac:dyDescent="0.15">
      <c r="B65" s="250"/>
      <c r="C65" s="246"/>
      <c r="D65" s="246"/>
      <c r="E65" s="246"/>
      <c r="F65" s="246"/>
      <c r="G65" s="1235" t="s">
        <v>568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562</v>
      </c>
      <c r="H73" s="1248"/>
      <c r="I73" s="1253" t="s">
        <v>563</v>
      </c>
      <c r="J73" s="1253"/>
      <c r="K73" s="1234">
        <v>56.9</v>
      </c>
      <c r="L73" s="1234">
        <v>38.4</v>
      </c>
      <c r="M73" s="1221">
        <v>78.099999999999994</v>
      </c>
      <c r="N73" s="1221">
        <v>60.5</v>
      </c>
      <c r="O73" s="1221">
        <v>45.8</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567</v>
      </c>
      <c r="J75" s="1233"/>
      <c r="K75" s="1225">
        <v>13.7</v>
      </c>
      <c r="L75" s="1225">
        <v>12.9</v>
      </c>
      <c r="M75" s="1225">
        <v>11</v>
      </c>
      <c r="N75" s="1225">
        <v>9.1999999999999993</v>
      </c>
      <c r="O75" s="1225">
        <v>8.1999999999999993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564</v>
      </c>
      <c r="H77" s="1228"/>
      <c r="I77" s="1233" t="s">
        <v>563</v>
      </c>
      <c r="J77" s="1233"/>
      <c r="K77" s="1234">
        <v>18.7</v>
      </c>
      <c r="L77" s="1234">
        <v>12.9</v>
      </c>
      <c r="M77" s="1221">
        <v>22.6</v>
      </c>
      <c r="N77" s="1221">
        <v>0.8</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567</v>
      </c>
      <c r="J79" s="1223"/>
      <c r="K79" s="1224">
        <v>10.7</v>
      </c>
      <c r="L79" s="1224">
        <v>10</v>
      </c>
      <c r="M79" s="1224">
        <v>9.5</v>
      </c>
      <c r="N79" s="1224">
        <v>8.1</v>
      </c>
      <c r="O79" s="1224">
        <v>8.5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E6" zoomScaleNormal="100" zoomScaleSheetLayoutView="70" workbookViewId="0">
      <selection activeCell="B18" sqref="B18:K1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G9" zoomScaleNormal="100" zoomScaleSheetLayoutView="55" workbookViewId="0">
      <selection activeCell="B18" sqref="B18:K1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47882</v>
      </c>
      <c r="E3" s="118"/>
      <c r="F3" s="119">
        <v>117673</v>
      </c>
      <c r="G3" s="120"/>
      <c r="H3" s="121"/>
    </row>
    <row r="4" spans="1:8" x14ac:dyDescent="0.15">
      <c r="A4" s="122"/>
      <c r="B4" s="123"/>
      <c r="C4" s="124"/>
      <c r="D4" s="125">
        <v>13543</v>
      </c>
      <c r="E4" s="126"/>
      <c r="F4" s="127">
        <v>62359</v>
      </c>
      <c r="G4" s="128"/>
      <c r="H4" s="129"/>
    </row>
    <row r="5" spans="1:8" x14ac:dyDescent="0.15">
      <c r="A5" s="110" t="s">
        <v>514</v>
      </c>
      <c r="B5" s="115"/>
      <c r="C5" s="116"/>
      <c r="D5" s="117">
        <v>61372</v>
      </c>
      <c r="E5" s="118"/>
      <c r="F5" s="119">
        <v>118223</v>
      </c>
      <c r="G5" s="120"/>
      <c r="H5" s="121"/>
    </row>
    <row r="6" spans="1:8" x14ac:dyDescent="0.15">
      <c r="A6" s="122"/>
      <c r="B6" s="123"/>
      <c r="C6" s="124"/>
      <c r="D6" s="125">
        <v>28538</v>
      </c>
      <c r="E6" s="126"/>
      <c r="F6" s="127">
        <v>57106</v>
      </c>
      <c r="G6" s="128"/>
      <c r="H6" s="129"/>
    </row>
    <row r="7" spans="1:8" x14ac:dyDescent="0.15">
      <c r="A7" s="110" t="s">
        <v>515</v>
      </c>
      <c r="B7" s="115"/>
      <c r="C7" s="116"/>
      <c r="D7" s="117">
        <v>92777</v>
      </c>
      <c r="E7" s="118"/>
      <c r="F7" s="119">
        <v>128485</v>
      </c>
      <c r="G7" s="120"/>
      <c r="H7" s="121"/>
    </row>
    <row r="8" spans="1:8" x14ac:dyDescent="0.15">
      <c r="A8" s="122"/>
      <c r="B8" s="123"/>
      <c r="C8" s="124"/>
      <c r="D8" s="125">
        <v>35300</v>
      </c>
      <c r="E8" s="126"/>
      <c r="F8" s="127">
        <v>62765</v>
      </c>
      <c r="G8" s="128"/>
      <c r="H8" s="129"/>
    </row>
    <row r="9" spans="1:8" x14ac:dyDescent="0.15">
      <c r="A9" s="110" t="s">
        <v>516</v>
      </c>
      <c r="B9" s="115"/>
      <c r="C9" s="116"/>
      <c r="D9" s="117">
        <v>275956</v>
      </c>
      <c r="E9" s="118"/>
      <c r="F9" s="119">
        <v>128611</v>
      </c>
      <c r="G9" s="120"/>
      <c r="H9" s="121"/>
    </row>
    <row r="10" spans="1:8" x14ac:dyDescent="0.15">
      <c r="A10" s="122"/>
      <c r="B10" s="123"/>
      <c r="C10" s="124"/>
      <c r="D10" s="125">
        <v>156590</v>
      </c>
      <c r="E10" s="126"/>
      <c r="F10" s="127">
        <v>61552</v>
      </c>
      <c r="G10" s="128"/>
      <c r="H10" s="129"/>
    </row>
    <row r="11" spans="1:8" x14ac:dyDescent="0.15">
      <c r="A11" s="110" t="s">
        <v>517</v>
      </c>
      <c r="B11" s="115"/>
      <c r="C11" s="116"/>
      <c r="D11" s="117">
        <v>47665</v>
      </c>
      <c r="E11" s="118"/>
      <c r="F11" s="119">
        <v>168868</v>
      </c>
      <c r="G11" s="120"/>
      <c r="H11" s="121"/>
    </row>
    <row r="12" spans="1:8" x14ac:dyDescent="0.15">
      <c r="A12" s="122"/>
      <c r="B12" s="123"/>
      <c r="C12" s="130"/>
      <c r="D12" s="125">
        <v>38220</v>
      </c>
      <c r="E12" s="126"/>
      <c r="F12" s="127">
        <v>79360</v>
      </c>
      <c r="G12" s="128"/>
      <c r="H12" s="129"/>
    </row>
    <row r="13" spans="1:8" x14ac:dyDescent="0.15">
      <c r="A13" s="110"/>
      <c r="B13" s="115"/>
      <c r="C13" s="131"/>
      <c r="D13" s="132">
        <v>105130</v>
      </c>
      <c r="E13" s="133"/>
      <c r="F13" s="134">
        <v>132372</v>
      </c>
      <c r="G13" s="135"/>
      <c r="H13" s="121"/>
    </row>
    <row r="14" spans="1:8" x14ac:dyDescent="0.15">
      <c r="A14" s="122"/>
      <c r="B14" s="123"/>
      <c r="C14" s="124"/>
      <c r="D14" s="125">
        <v>54438</v>
      </c>
      <c r="E14" s="126"/>
      <c r="F14" s="127">
        <v>64628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9.5399999999999991</v>
      </c>
      <c r="C19" s="136">
        <f>ROUND(VALUE(SUBSTITUTE(実質収支比率等に係る経年分析!G$48,"▲","-")),2)</f>
        <v>6.04</v>
      </c>
      <c r="D19" s="136">
        <f>ROUND(VALUE(SUBSTITUTE(実質収支比率等に係る経年分析!H$48,"▲","-")),2)</f>
        <v>8.5299999999999994</v>
      </c>
      <c r="E19" s="136">
        <f>ROUND(VALUE(SUBSTITUTE(実質収支比率等に係る経年分析!I$48,"▲","-")),2)</f>
        <v>11.98</v>
      </c>
      <c r="F19" s="136">
        <f>ROUND(VALUE(SUBSTITUTE(実質収支比率等に係る経年分析!J$48,"▲","-")),2)</f>
        <v>5.95</v>
      </c>
    </row>
    <row r="20" spans="1:11" x14ac:dyDescent="0.15">
      <c r="A20" s="136" t="s">
        <v>43</v>
      </c>
      <c r="B20" s="136">
        <f>ROUND(VALUE(SUBSTITUTE(実質収支比率等に係る経年分析!F$47,"▲","-")),2)</f>
        <v>25.35</v>
      </c>
      <c r="C20" s="136">
        <f>ROUND(VALUE(SUBSTITUTE(実質収支比率等に係る経年分析!G$47,"▲","-")),2)</f>
        <v>25.91</v>
      </c>
      <c r="D20" s="136">
        <f>ROUND(VALUE(SUBSTITUTE(実質収支比率等に係る経年分析!H$47,"▲","-")),2)</f>
        <v>16.149999999999999</v>
      </c>
      <c r="E20" s="136">
        <f>ROUND(VALUE(SUBSTITUTE(実質収支比率等に係る経年分析!I$47,"▲","-")),2)</f>
        <v>20.07</v>
      </c>
      <c r="F20" s="136">
        <f>ROUND(VALUE(SUBSTITUTE(実質収支比率等に係る経年分析!J$47,"▲","-")),2)</f>
        <v>26.86</v>
      </c>
    </row>
    <row r="21" spans="1:11" x14ac:dyDescent="0.15">
      <c r="A21" s="136" t="s">
        <v>44</v>
      </c>
      <c r="B21" s="136">
        <f>IF(ISNUMBER(VALUE(SUBSTITUTE(実質収支比率等に係る経年分析!F$49,"▲","-"))),ROUND(VALUE(SUBSTITUTE(実質収支比率等に係る経年分析!F$49,"▲","-")),2),NA())</f>
        <v>-0.93</v>
      </c>
      <c r="C21" s="136">
        <f>IF(ISNUMBER(VALUE(SUBSTITUTE(実質収支比率等に係る経年分析!G$49,"▲","-"))),ROUND(VALUE(SUBSTITUTE(実質収支比率等に係る経年分析!G$49,"▲","-")),2),NA())</f>
        <v>-2.6</v>
      </c>
      <c r="D21" s="136">
        <f>IF(ISNUMBER(VALUE(SUBSTITUTE(実質収支比率等に係る経年分析!H$49,"▲","-"))),ROUND(VALUE(SUBSTITUTE(実質収支比率等に係る経年分析!H$49,"▲","-")),2),NA())</f>
        <v>-7.92</v>
      </c>
      <c r="E21" s="136">
        <f>IF(ISNUMBER(VALUE(SUBSTITUTE(実質収支比率等に係る経年分析!I$49,"▲","-"))),ROUND(VALUE(SUBSTITUTE(実質収支比率等に係る経年分析!I$49,"▲","-")),2),NA())</f>
        <v>8.2100000000000009</v>
      </c>
      <c r="F21" s="136">
        <f>IF(ISNUMBER(VALUE(SUBSTITUTE(実質収支比率等に係る経年分析!J$49,"▲","-"))),ROUND(VALUE(SUBSTITUTE(実質収支比率等に係る経年分析!J$49,"▲","-")),2),NA())</f>
        <v>-0.22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7.0000000000000007E-2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0.08</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1.1599999999999999</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4.17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4.41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9.5399999999999991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11.97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5.96</v>
      </c>
    </row>
    <row r="36" spans="1:16" x14ac:dyDescent="0.15">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18.079999999999998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18.260000000000002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18.59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18.690000000000001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412</v>
      </c>
      <c r="E42" s="138"/>
      <c r="F42" s="138"/>
      <c r="G42" s="138">
        <f>'実質公債費比率（分子）の構造'!L$52</f>
        <v>409</v>
      </c>
      <c r="H42" s="138"/>
      <c r="I42" s="138"/>
      <c r="J42" s="138">
        <f>'実質公債費比率（分子）の構造'!M$52</f>
        <v>419</v>
      </c>
      <c r="K42" s="138"/>
      <c r="L42" s="138"/>
      <c r="M42" s="138">
        <f>'実質公債費比率（分子）の構造'!N$52</f>
        <v>399</v>
      </c>
      <c r="N42" s="138"/>
      <c r="O42" s="138"/>
      <c r="P42" s="138">
        <f>'実質公債費比率（分子）の構造'!O$52</f>
        <v>385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50</v>
      </c>
      <c r="C44" s="138"/>
      <c r="D44" s="138"/>
      <c r="E44" s="138">
        <f>'実質公債費比率（分子）の構造'!L$50</f>
        <v>46</v>
      </c>
      <c r="F44" s="138"/>
      <c r="G44" s="138"/>
      <c r="H44" s="138">
        <f>'実質公債費比率（分子）の構造'!M$50</f>
        <v>27</v>
      </c>
      <c r="I44" s="138"/>
      <c r="J44" s="138"/>
      <c r="K44" s="138">
        <f>'実質公債費比率（分子）の構造'!N$50</f>
        <v>23</v>
      </c>
      <c r="L44" s="138"/>
      <c r="M44" s="138"/>
      <c r="N44" s="138">
        <f>'実質公債費比率（分子）の構造'!O$50</f>
        <v>15</v>
      </c>
      <c r="O44" s="138"/>
      <c r="P44" s="138"/>
    </row>
    <row r="45" spans="1:16" x14ac:dyDescent="0.15">
      <c r="A45" s="138" t="s">
        <v>54</v>
      </c>
      <c r="B45" s="138">
        <f>'実質公債費比率（分子）の構造'!K$49</f>
        <v>22</v>
      </c>
      <c r="C45" s="138"/>
      <c r="D45" s="138"/>
      <c r="E45" s="138">
        <f>'実質公債費比率（分子）の構造'!L$49</f>
        <v>21</v>
      </c>
      <c r="F45" s="138"/>
      <c r="G45" s="138"/>
      <c r="H45" s="138">
        <f>'実質公債費比率（分子）の構造'!M$49</f>
        <v>21</v>
      </c>
      <c r="I45" s="138"/>
      <c r="J45" s="138"/>
      <c r="K45" s="138">
        <f>'実質公債費比率（分子）の構造'!N$49</f>
        <v>22</v>
      </c>
      <c r="L45" s="138"/>
      <c r="M45" s="138"/>
      <c r="N45" s="138">
        <f>'実質公債費比率（分子）の構造'!O$49</f>
        <v>22</v>
      </c>
      <c r="O45" s="138"/>
      <c r="P45" s="138"/>
    </row>
    <row r="46" spans="1:16" x14ac:dyDescent="0.15">
      <c r="A46" s="138" t="s">
        <v>55</v>
      </c>
      <c r="B46" s="138">
        <f>'実質公債費比率（分子）の構造'!K$48</f>
        <v>127</v>
      </c>
      <c r="C46" s="138"/>
      <c r="D46" s="138"/>
      <c r="E46" s="138">
        <f>'実質公債費比率（分子）の構造'!L$48</f>
        <v>124</v>
      </c>
      <c r="F46" s="138"/>
      <c r="G46" s="138"/>
      <c r="H46" s="138">
        <f>'実質公債費比率（分子）の構造'!M$48</f>
        <v>115</v>
      </c>
      <c r="I46" s="138"/>
      <c r="J46" s="138"/>
      <c r="K46" s="138">
        <f>'実質公債費比率（分子）の構造'!N$48</f>
        <v>105</v>
      </c>
      <c r="L46" s="138"/>
      <c r="M46" s="138"/>
      <c r="N46" s="138">
        <f>'実質公債費比率（分子）の構造'!O$48</f>
        <v>119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477</v>
      </c>
      <c r="C49" s="138"/>
      <c r="D49" s="138"/>
      <c r="E49" s="138">
        <f>'実質公債費比率（分子）の構造'!L$45</f>
        <v>463</v>
      </c>
      <c r="F49" s="138"/>
      <c r="G49" s="138"/>
      <c r="H49" s="138">
        <f>'実質公債費比率（分子）の構造'!M$45</f>
        <v>429</v>
      </c>
      <c r="I49" s="138"/>
      <c r="J49" s="138"/>
      <c r="K49" s="138">
        <f>'実質公債費比率（分子）の構造'!N$45</f>
        <v>409</v>
      </c>
      <c r="L49" s="138"/>
      <c r="M49" s="138"/>
      <c r="N49" s="138">
        <f>'実質公債費比率（分子）の構造'!O$45</f>
        <v>407</v>
      </c>
      <c r="O49" s="138"/>
      <c r="P49" s="138"/>
    </row>
    <row r="50" spans="1:16" x14ac:dyDescent="0.15">
      <c r="A50" s="138" t="s">
        <v>59</v>
      </c>
      <c r="B50" s="138" t="e">
        <f>NA()</f>
        <v>#N/A</v>
      </c>
      <c r="C50" s="138">
        <f>IF(ISNUMBER('実質公債費比率（分子）の構造'!K$53),'実質公債費比率（分子）の構造'!K$53,NA())</f>
        <v>264</v>
      </c>
      <c r="D50" s="138" t="e">
        <f>NA()</f>
        <v>#N/A</v>
      </c>
      <c r="E50" s="138" t="e">
        <f>NA()</f>
        <v>#N/A</v>
      </c>
      <c r="F50" s="138">
        <f>IF(ISNUMBER('実質公債費比率（分子）の構造'!L$53),'実質公債費比率（分子）の構造'!L$53,NA())</f>
        <v>245</v>
      </c>
      <c r="G50" s="138" t="e">
        <f>NA()</f>
        <v>#N/A</v>
      </c>
      <c r="H50" s="138" t="e">
        <f>NA()</f>
        <v>#N/A</v>
      </c>
      <c r="I50" s="138">
        <f>IF(ISNUMBER('実質公債費比率（分子）の構造'!M$53),'実質公債費比率（分子）の構造'!M$53,NA())</f>
        <v>173</v>
      </c>
      <c r="J50" s="138" t="e">
        <f>NA()</f>
        <v>#N/A</v>
      </c>
      <c r="K50" s="138" t="e">
        <f>NA()</f>
        <v>#N/A</v>
      </c>
      <c r="L50" s="138">
        <f>IF(ISNUMBER('実質公債費比率（分子）の構造'!N$53),'実質公債費比率（分子）の構造'!N$53,NA())</f>
        <v>160</v>
      </c>
      <c r="M50" s="138" t="e">
        <f>NA()</f>
        <v>#N/A</v>
      </c>
      <c r="N50" s="138" t="e">
        <f>NA()</f>
        <v>#N/A</v>
      </c>
      <c r="O50" s="138">
        <f>IF(ISNUMBER('実質公債費比率（分子）の構造'!O$53),'実質公債費比率（分子）の構造'!O$53,NA())</f>
        <v>178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3703</v>
      </c>
      <c r="E56" s="137"/>
      <c r="F56" s="137"/>
      <c r="G56" s="137">
        <f>'将来負担比率（分子）の構造'!J$52</f>
        <v>3506</v>
      </c>
      <c r="H56" s="137"/>
      <c r="I56" s="137"/>
      <c r="J56" s="137">
        <f>'将来負担比率（分子）の構造'!K$52</f>
        <v>3314</v>
      </c>
      <c r="K56" s="137"/>
      <c r="L56" s="137"/>
      <c r="M56" s="137">
        <f>'将来負担比率（分子）の構造'!L$52</f>
        <v>3202</v>
      </c>
      <c r="N56" s="137"/>
      <c r="O56" s="137"/>
      <c r="P56" s="137">
        <f>'将来負担比率（分子）の構造'!M$52</f>
        <v>3069</v>
      </c>
    </row>
    <row r="57" spans="1:16" x14ac:dyDescent="0.15">
      <c r="A57" s="137" t="s">
        <v>36</v>
      </c>
      <c r="B57" s="137"/>
      <c r="C57" s="137"/>
      <c r="D57" s="137">
        <f>'将来負担比率（分子）の構造'!I$51</f>
        <v>145</v>
      </c>
      <c r="E57" s="137"/>
      <c r="F57" s="137"/>
      <c r="G57" s="137">
        <f>'将来負担比率（分子）の構造'!J$51</f>
        <v>122</v>
      </c>
      <c r="H57" s="137"/>
      <c r="I57" s="137"/>
      <c r="J57" s="137">
        <f>'将来負担比率（分子）の構造'!K$51</f>
        <v>109</v>
      </c>
      <c r="K57" s="137"/>
      <c r="L57" s="137"/>
      <c r="M57" s="137">
        <f>'将来負担比率（分子）の構造'!L$51</f>
        <v>91</v>
      </c>
      <c r="N57" s="137"/>
      <c r="O57" s="137"/>
      <c r="P57" s="137">
        <f>'将来負担比率（分子）の構造'!M$51</f>
        <v>83</v>
      </c>
    </row>
    <row r="58" spans="1:16" x14ac:dyDescent="0.15">
      <c r="A58" s="137" t="s">
        <v>35</v>
      </c>
      <c r="B58" s="137"/>
      <c r="C58" s="137"/>
      <c r="D58" s="137">
        <f>'将来負担比率（分子）の構造'!I$50</f>
        <v>1972</v>
      </c>
      <c r="E58" s="137"/>
      <c r="F58" s="137"/>
      <c r="G58" s="137">
        <f>'将来負担比率（分子）の構造'!J$50</f>
        <v>2070</v>
      </c>
      <c r="H58" s="137"/>
      <c r="I58" s="137"/>
      <c r="J58" s="137">
        <f>'将来負担比率（分子）の構造'!K$50</f>
        <v>1064</v>
      </c>
      <c r="K58" s="137"/>
      <c r="L58" s="137"/>
      <c r="M58" s="137">
        <f>'将来負担比率（分子）の構造'!L$50</f>
        <v>1270</v>
      </c>
      <c r="N58" s="137"/>
      <c r="O58" s="137"/>
      <c r="P58" s="137">
        <f>'将来負担比率（分子）の構造'!M$50</f>
        <v>1467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726</v>
      </c>
      <c r="C62" s="137"/>
      <c r="D62" s="137"/>
      <c r="E62" s="137">
        <f>'将来負担比率（分子）の構造'!J$45</f>
        <v>640</v>
      </c>
      <c r="F62" s="137"/>
      <c r="G62" s="137"/>
      <c r="H62" s="137">
        <f>'将来負担比率（分子）の構造'!K$45</f>
        <v>564</v>
      </c>
      <c r="I62" s="137"/>
      <c r="J62" s="137"/>
      <c r="K62" s="137">
        <f>'将来負担比率（分子）の構造'!L$45</f>
        <v>591</v>
      </c>
      <c r="L62" s="137"/>
      <c r="M62" s="137"/>
      <c r="N62" s="137">
        <f>'将来負担比率（分子）の構造'!M$45</f>
        <v>554</v>
      </c>
      <c r="O62" s="137"/>
      <c r="P62" s="137"/>
    </row>
    <row r="63" spans="1:16" x14ac:dyDescent="0.15">
      <c r="A63" s="137" t="s">
        <v>28</v>
      </c>
      <c r="B63" s="137">
        <f>'将来負担比率（分子）の構造'!I$44</f>
        <v>248</v>
      </c>
      <c r="C63" s="137"/>
      <c r="D63" s="137"/>
      <c r="E63" s="137">
        <f>'将来負担比率（分子）の構造'!J$44</f>
        <v>211</v>
      </c>
      <c r="F63" s="137"/>
      <c r="G63" s="137"/>
      <c r="H63" s="137">
        <f>'将来負担比率（分子）の構造'!K$44</f>
        <v>172</v>
      </c>
      <c r="I63" s="137"/>
      <c r="J63" s="137"/>
      <c r="K63" s="137">
        <f>'将来負担比率（分子）の構造'!L$44</f>
        <v>139</v>
      </c>
      <c r="L63" s="137"/>
      <c r="M63" s="137"/>
      <c r="N63" s="137">
        <f>'将来負担比率（分子）の構造'!M$44</f>
        <v>121</v>
      </c>
      <c r="O63" s="137"/>
      <c r="P63" s="137"/>
    </row>
    <row r="64" spans="1:16" x14ac:dyDescent="0.15">
      <c r="A64" s="137" t="s">
        <v>27</v>
      </c>
      <c r="B64" s="137">
        <f>'将来負担比率（分子）の構造'!I$43</f>
        <v>1757</v>
      </c>
      <c r="C64" s="137"/>
      <c r="D64" s="137"/>
      <c r="E64" s="137">
        <f>'将来負担比率（分子）の構造'!J$43</f>
        <v>1615</v>
      </c>
      <c r="F64" s="137"/>
      <c r="G64" s="137"/>
      <c r="H64" s="137">
        <f>'将来負担比率（分子）の構造'!K$43</f>
        <v>1493</v>
      </c>
      <c r="I64" s="137"/>
      <c r="J64" s="137"/>
      <c r="K64" s="137">
        <f>'将来負担比率（分子）の構造'!L$43</f>
        <v>1364</v>
      </c>
      <c r="L64" s="137"/>
      <c r="M64" s="137"/>
      <c r="N64" s="137">
        <f>'将来負担比率（分子）の構造'!M$43</f>
        <v>1261</v>
      </c>
      <c r="O64" s="137"/>
      <c r="P64" s="137"/>
    </row>
    <row r="65" spans="1:16" x14ac:dyDescent="0.15">
      <c r="A65" s="137" t="s">
        <v>26</v>
      </c>
      <c r="B65" s="137">
        <f>'将来負担比率（分子）の構造'!I$42</f>
        <v>153</v>
      </c>
      <c r="C65" s="137"/>
      <c r="D65" s="137"/>
      <c r="E65" s="137">
        <f>'将来負担比率（分子）の構造'!J$42</f>
        <v>112</v>
      </c>
      <c r="F65" s="137"/>
      <c r="G65" s="137"/>
      <c r="H65" s="137">
        <f>'将来負担比率（分子）の構造'!K$42</f>
        <v>88</v>
      </c>
      <c r="I65" s="137"/>
      <c r="J65" s="137"/>
      <c r="K65" s="137">
        <f>'将来負担比率（分子）の構造'!L$42</f>
        <v>67</v>
      </c>
      <c r="L65" s="137"/>
      <c r="M65" s="137"/>
      <c r="N65" s="137">
        <f>'将来負担比率（分子）の構造'!M$42</f>
        <v>53</v>
      </c>
      <c r="O65" s="137"/>
      <c r="P65" s="137"/>
    </row>
    <row r="66" spans="1:16" x14ac:dyDescent="0.15">
      <c r="A66" s="137" t="s">
        <v>25</v>
      </c>
      <c r="B66" s="137">
        <f>'将来負担比率（分子）の構造'!I$41</f>
        <v>4109</v>
      </c>
      <c r="C66" s="137"/>
      <c r="D66" s="137"/>
      <c r="E66" s="137">
        <f>'将来負担比率（分子）の構造'!J$41</f>
        <v>3923</v>
      </c>
      <c r="F66" s="137"/>
      <c r="G66" s="137"/>
      <c r="H66" s="137">
        <f>'将来負担比率（分子）の構造'!K$41</f>
        <v>3752</v>
      </c>
      <c r="I66" s="137"/>
      <c r="J66" s="137"/>
      <c r="K66" s="137">
        <f>'将来負担比率（分子）の構造'!L$41</f>
        <v>3686</v>
      </c>
      <c r="L66" s="137"/>
      <c r="M66" s="137"/>
      <c r="N66" s="137">
        <f>'将来負担比率（分子）の構造'!M$41</f>
        <v>3575</v>
      </c>
      <c r="O66" s="137"/>
      <c r="P66" s="137"/>
    </row>
    <row r="67" spans="1:16" x14ac:dyDescent="0.15">
      <c r="A67" s="137" t="s">
        <v>63</v>
      </c>
      <c r="B67" s="137" t="e">
        <f>NA()</f>
        <v>#N/A</v>
      </c>
      <c r="C67" s="137">
        <f>IF(ISNUMBER('将来負担比率（分子）の構造'!I$53), IF('将来負担比率（分子）の構造'!I$53 &lt; 0, 0, '将来負担比率（分子）の構造'!I$53), NA())</f>
        <v>1173</v>
      </c>
      <c r="D67" s="137" t="e">
        <f>NA()</f>
        <v>#N/A</v>
      </c>
      <c r="E67" s="137" t="e">
        <f>NA()</f>
        <v>#N/A</v>
      </c>
      <c r="F67" s="137">
        <f>IF(ISNUMBER('将来負担比率（分子）の構造'!J$53), IF('将来負担比率（分子）の構造'!J$53 &lt; 0, 0, '将来負担比率（分子）の構造'!J$53), NA())</f>
        <v>802</v>
      </c>
      <c r="G67" s="137" t="e">
        <f>NA()</f>
        <v>#N/A</v>
      </c>
      <c r="H67" s="137" t="e">
        <f>NA()</f>
        <v>#N/A</v>
      </c>
      <c r="I67" s="137">
        <f>IF(ISNUMBER('将来負担比率（分子）の構造'!K$53), IF('将来負担比率（分子）の構造'!K$53 &lt; 0, 0, '将来負担比率（分子）の構造'!K$53), NA())</f>
        <v>1582</v>
      </c>
      <c r="J67" s="137" t="e">
        <f>NA()</f>
        <v>#N/A</v>
      </c>
      <c r="K67" s="137" t="e">
        <f>NA()</f>
        <v>#N/A</v>
      </c>
      <c r="L67" s="137">
        <f>IF(ISNUMBER('将来負担比率（分子）の構造'!L$53), IF('将来負担比率（分子）の構造'!L$53 &lt; 0, 0, '将来負担比率（分子）の構造'!L$53), NA())</f>
        <v>1284</v>
      </c>
      <c r="M67" s="137" t="e">
        <f>NA()</f>
        <v>#N/A</v>
      </c>
      <c r="N67" s="137" t="e">
        <f>NA()</f>
        <v>#N/A</v>
      </c>
      <c r="O67" s="137">
        <f>IF(ISNUMBER('将来負担比率（分子）の構造'!M$53), IF('将来負担比率（分子）の構造'!M$53 &lt; 0, 0, '将来負担比率（分子）の構造'!M$53), NA())</f>
        <v>946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election activeCell="B18" sqref="B18:Q18"/>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726598</v>
      </c>
      <c r="S5" s="671"/>
      <c r="T5" s="671"/>
      <c r="U5" s="671"/>
      <c r="V5" s="671"/>
      <c r="W5" s="671"/>
      <c r="X5" s="671"/>
      <c r="Y5" s="718"/>
      <c r="Z5" s="731">
        <v>18.600000000000001</v>
      </c>
      <c r="AA5" s="731"/>
      <c r="AB5" s="731"/>
      <c r="AC5" s="731"/>
      <c r="AD5" s="732">
        <v>726598</v>
      </c>
      <c r="AE5" s="732"/>
      <c r="AF5" s="732"/>
      <c r="AG5" s="732"/>
      <c r="AH5" s="732"/>
      <c r="AI5" s="732"/>
      <c r="AJ5" s="732"/>
      <c r="AK5" s="732"/>
      <c r="AL5" s="719">
        <v>31.4</v>
      </c>
      <c r="AM5" s="688"/>
      <c r="AN5" s="688"/>
      <c r="AO5" s="720"/>
      <c r="AP5" s="707" t="s">
        <v>209</v>
      </c>
      <c r="AQ5" s="708"/>
      <c r="AR5" s="708"/>
      <c r="AS5" s="708"/>
      <c r="AT5" s="708"/>
      <c r="AU5" s="708"/>
      <c r="AV5" s="708"/>
      <c r="AW5" s="708"/>
      <c r="AX5" s="708"/>
      <c r="AY5" s="708"/>
      <c r="AZ5" s="708"/>
      <c r="BA5" s="708"/>
      <c r="BB5" s="708"/>
      <c r="BC5" s="708"/>
      <c r="BD5" s="708"/>
      <c r="BE5" s="708"/>
      <c r="BF5" s="709"/>
      <c r="BG5" s="620">
        <v>726411</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54172</v>
      </c>
      <c r="S6" s="621"/>
      <c r="T6" s="621"/>
      <c r="U6" s="621"/>
      <c r="V6" s="621"/>
      <c r="W6" s="621"/>
      <c r="X6" s="621"/>
      <c r="Y6" s="622"/>
      <c r="Z6" s="673">
        <v>1.4</v>
      </c>
      <c r="AA6" s="673"/>
      <c r="AB6" s="673"/>
      <c r="AC6" s="673"/>
      <c r="AD6" s="674">
        <v>54172</v>
      </c>
      <c r="AE6" s="674"/>
      <c r="AF6" s="674"/>
      <c r="AG6" s="674"/>
      <c r="AH6" s="674"/>
      <c r="AI6" s="674"/>
      <c r="AJ6" s="674"/>
      <c r="AK6" s="674"/>
      <c r="AL6" s="643">
        <v>2.2999999999999998</v>
      </c>
      <c r="AM6" s="675"/>
      <c r="AN6" s="675"/>
      <c r="AO6" s="676"/>
      <c r="AP6" s="617" t="s">
        <v>215</v>
      </c>
      <c r="AQ6" s="618"/>
      <c r="AR6" s="618"/>
      <c r="AS6" s="618"/>
      <c r="AT6" s="618"/>
      <c r="AU6" s="618"/>
      <c r="AV6" s="618"/>
      <c r="AW6" s="618"/>
      <c r="AX6" s="618"/>
      <c r="AY6" s="618"/>
      <c r="AZ6" s="618"/>
      <c r="BA6" s="618"/>
      <c r="BB6" s="618"/>
      <c r="BC6" s="618"/>
      <c r="BD6" s="618"/>
      <c r="BE6" s="618"/>
      <c r="BF6" s="619"/>
      <c r="BG6" s="620">
        <v>726411</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74782</v>
      </c>
      <c r="CS6" s="621"/>
      <c r="CT6" s="621"/>
      <c r="CU6" s="621"/>
      <c r="CV6" s="621"/>
      <c r="CW6" s="621"/>
      <c r="CX6" s="621"/>
      <c r="CY6" s="622"/>
      <c r="CZ6" s="673">
        <v>2</v>
      </c>
      <c r="DA6" s="673"/>
      <c r="DB6" s="673"/>
      <c r="DC6" s="673"/>
      <c r="DD6" s="626" t="s">
        <v>210</v>
      </c>
      <c r="DE6" s="621"/>
      <c r="DF6" s="621"/>
      <c r="DG6" s="621"/>
      <c r="DH6" s="621"/>
      <c r="DI6" s="621"/>
      <c r="DJ6" s="621"/>
      <c r="DK6" s="621"/>
      <c r="DL6" s="621"/>
      <c r="DM6" s="621"/>
      <c r="DN6" s="621"/>
      <c r="DO6" s="621"/>
      <c r="DP6" s="622"/>
      <c r="DQ6" s="626">
        <v>74782</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620</v>
      </c>
      <c r="S7" s="621"/>
      <c r="T7" s="621"/>
      <c r="U7" s="621"/>
      <c r="V7" s="621"/>
      <c r="W7" s="621"/>
      <c r="X7" s="621"/>
      <c r="Y7" s="622"/>
      <c r="Z7" s="673">
        <v>0</v>
      </c>
      <c r="AA7" s="673"/>
      <c r="AB7" s="673"/>
      <c r="AC7" s="673"/>
      <c r="AD7" s="674">
        <v>620</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263480</v>
      </c>
      <c r="BH7" s="621"/>
      <c r="BI7" s="621"/>
      <c r="BJ7" s="621"/>
      <c r="BK7" s="621"/>
      <c r="BL7" s="621"/>
      <c r="BM7" s="621"/>
      <c r="BN7" s="622"/>
      <c r="BO7" s="673">
        <v>36.299999999999997</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762464</v>
      </c>
      <c r="CS7" s="621"/>
      <c r="CT7" s="621"/>
      <c r="CU7" s="621"/>
      <c r="CV7" s="621"/>
      <c r="CW7" s="621"/>
      <c r="CX7" s="621"/>
      <c r="CY7" s="622"/>
      <c r="CZ7" s="673">
        <v>20.399999999999999</v>
      </c>
      <c r="DA7" s="673"/>
      <c r="DB7" s="673"/>
      <c r="DC7" s="673"/>
      <c r="DD7" s="626">
        <v>29810</v>
      </c>
      <c r="DE7" s="621"/>
      <c r="DF7" s="621"/>
      <c r="DG7" s="621"/>
      <c r="DH7" s="621"/>
      <c r="DI7" s="621"/>
      <c r="DJ7" s="621"/>
      <c r="DK7" s="621"/>
      <c r="DL7" s="621"/>
      <c r="DM7" s="621"/>
      <c r="DN7" s="621"/>
      <c r="DO7" s="621"/>
      <c r="DP7" s="622"/>
      <c r="DQ7" s="626">
        <v>644213</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1726</v>
      </c>
      <c r="S8" s="621"/>
      <c r="T8" s="621"/>
      <c r="U8" s="621"/>
      <c r="V8" s="621"/>
      <c r="W8" s="621"/>
      <c r="X8" s="621"/>
      <c r="Y8" s="622"/>
      <c r="Z8" s="673">
        <v>0</v>
      </c>
      <c r="AA8" s="673"/>
      <c r="AB8" s="673"/>
      <c r="AC8" s="673"/>
      <c r="AD8" s="674">
        <v>1726</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11493</v>
      </c>
      <c r="BH8" s="621"/>
      <c r="BI8" s="621"/>
      <c r="BJ8" s="621"/>
      <c r="BK8" s="621"/>
      <c r="BL8" s="621"/>
      <c r="BM8" s="621"/>
      <c r="BN8" s="622"/>
      <c r="BO8" s="673">
        <v>1.6</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896858</v>
      </c>
      <c r="CS8" s="621"/>
      <c r="CT8" s="621"/>
      <c r="CU8" s="621"/>
      <c r="CV8" s="621"/>
      <c r="CW8" s="621"/>
      <c r="CX8" s="621"/>
      <c r="CY8" s="622"/>
      <c r="CZ8" s="673">
        <v>24</v>
      </c>
      <c r="DA8" s="673"/>
      <c r="DB8" s="673"/>
      <c r="DC8" s="673"/>
      <c r="DD8" s="626">
        <v>42744</v>
      </c>
      <c r="DE8" s="621"/>
      <c r="DF8" s="621"/>
      <c r="DG8" s="621"/>
      <c r="DH8" s="621"/>
      <c r="DI8" s="621"/>
      <c r="DJ8" s="621"/>
      <c r="DK8" s="621"/>
      <c r="DL8" s="621"/>
      <c r="DM8" s="621"/>
      <c r="DN8" s="621"/>
      <c r="DO8" s="621"/>
      <c r="DP8" s="622"/>
      <c r="DQ8" s="626">
        <v>495093</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921</v>
      </c>
      <c r="S9" s="621"/>
      <c r="T9" s="621"/>
      <c r="U9" s="621"/>
      <c r="V9" s="621"/>
      <c r="W9" s="621"/>
      <c r="X9" s="621"/>
      <c r="Y9" s="622"/>
      <c r="Z9" s="673">
        <v>0</v>
      </c>
      <c r="AA9" s="673"/>
      <c r="AB9" s="673"/>
      <c r="AC9" s="673"/>
      <c r="AD9" s="674">
        <v>921</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218203</v>
      </c>
      <c r="BH9" s="621"/>
      <c r="BI9" s="621"/>
      <c r="BJ9" s="621"/>
      <c r="BK9" s="621"/>
      <c r="BL9" s="621"/>
      <c r="BM9" s="621"/>
      <c r="BN9" s="622"/>
      <c r="BO9" s="673">
        <v>30</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343814</v>
      </c>
      <c r="CS9" s="621"/>
      <c r="CT9" s="621"/>
      <c r="CU9" s="621"/>
      <c r="CV9" s="621"/>
      <c r="CW9" s="621"/>
      <c r="CX9" s="621"/>
      <c r="CY9" s="622"/>
      <c r="CZ9" s="673">
        <v>9.1999999999999993</v>
      </c>
      <c r="DA9" s="673"/>
      <c r="DB9" s="673"/>
      <c r="DC9" s="673"/>
      <c r="DD9" s="626">
        <v>11130</v>
      </c>
      <c r="DE9" s="621"/>
      <c r="DF9" s="621"/>
      <c r="DG9" s="621"/>
      <c r="DH9" s="621"/>
      <c r="DI9" s="621"/>
      <c r="DJ9" s="621"/>
      <c r="DK9" s="621"/>
      <c r="DL9" s="621"/>
      <c r="DM9" s="621"/>
      <c r="DN9" s="621"/>
      <c r="DO9" s="621"/>
      <c r="DP9" s="622"/>
      <c r="DQ9" s="626">
        <v>326867</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112718</v>
      </c>
      <c r="S10" s="621"/>
      <c r="T10" s="621"/>
      <c r="U10" s="621"/>
      <c r="V10" s="621"/>
      <c r="W10" s="621"/>
      <c r="X10" s="621"/>
      <c r="Y10" s="622"/>
      <c r="Z10" s="673">
        <v>2.9</v>
      </c>
      <c r="AA10" s="673"/>
      <c r="AB10" s="673"/>
      <c r="AC10" s="673"/>
      <c r="AD10" s="674">
        <v>112718</v>
      </c>
      <c r="AE10" s="674"/>
      <c r="AF10" s="674"/>
      <c r="AG10" s="674"/>
      <c r="AH10" s="674"/>
      <c r="AI10" s="674"/>
      <c r="AJ10" s="674"/>
      <c r="AK10" s="674"/>
      <c r="AL10" s="643">
        <v>4.9000000000000004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16037</v>
      </c>
      <c r="BH10" s="621"/>
      <c r="BI10" s="621"/>
      <c r="BJ10" s="621"/>
      <c r="BK10" s="621"/>
      <c r="BL10" s="621"/>
      <c r="BM10" s="621"/>
      <c r="BN10" s="622"/>
      <c r="BO10" s="673">
        <v>2.2000000000000002</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11532</v>
      </c>
      <c r="CS10" s="621"/>
      <c r="CT10" s="621"/>
      <c r="CU10" s="621"/>
      <c r="CV10" s="621"/>
      <c r="CW10" s="621"/>
      <c r="CX10" s="621"/>
      <c r="CY10" s="622"/>
      <c r="CZ10" s="673">
        <v>0.3</v>
      </c>
      <c r="DA10" s="673"/>
      <c r="DB10" s="673"/>
      <c r="DC10" s="673"/>
      <c r="DD10" s="626" t="s">
        <v>111</v>
      </c>
      <c r="DE10" s="621"/>
      <c r="DF10" s="621"/>
      <c r="DG10" s="621"/>
      <c r="DH10" s="621"/>
      <c r="DI10" s="621"/>
      <c r="DJ10" s="621"/>
      <c r="DK10" s="621"/>
      <c r="DL10" s="621"/>
      <c r="DM10" s="621"/>
      <c r="DN10" s="621"/>
      <c r="DO10" s="621"/>
      <c r="DP10" s="622"/>
      <c r="DQ10" s="626">
        <v>532</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17747</v>
      </c>
      <c r="BH11" s="621"/>
      <c r="BI11" s="621"/>
      <c r="BJ11" s="621"/>
      <c r="BK11" s="621"/>
      <c r="BL11" s="621"/>
      <c r="BM11" s="621"/>
      <c r="BN11" s="622"/>
      <c r="BO11" s="673">
        <v>2.4</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305109</v>
      </c>
      <c r="CS11" s="621"/>
      <c r="CT11" s="621"/>
      <c r="CU11" s="621"/>
      <c r="CV11" s="621"/>
      <c r="CW11" s="621"/>
      <c r="CX11" s="621"/>
      <c r="CY11" s="622"/>
      <c r="CZ11" s="673">
        <v>8.1999999999999993</v>
      </c>
      <c r="DA11" s="673"/>
      <c r="DB11" s="673"/>
      <c r="DC11" s="673"/>
      <c r="DD11" s="626">
        <v>25275</v>
      </c>
      <c r="DE11" s="621"/>
      <c r="DF11" s="621"/>
      <c r="DG11" s="621"/>
      <c r="DH11" s="621"/>
      <c r="DI11" s="621"/>
      <c r="DJ11" s="621"/>
      <c r="DK11" s="621"/>
      <c r="DL11" s="621"/>
      <c r="DM11" s="621"/>
      <c r="DN11" s="621"/>
      <c r="DO11" s="621"/>
      <c r="DP11" s="622"/>
      <c r="DQ11" s="626">
        <v>188580</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370648</v>
      </c>
      <c r="BH12" s="621"/>
      <c r="BI12" s="621"/>
      <c r="BJ12" s="621"/>
      <c r="BK12" s="621"/>
      <c r="BL12" s="621"/>
      <c r="BM12" s="621"/>
      <c r="BN12" s="622"/>
      <c r="BO12" s="673">
        <v>51</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68478</v>
      </c>
      <c r="CS12" s="621"/>
      <c r="CT12" s="621"/>
      <c r="CU12" s="621"/>
      <c r="CV12" s="621"/>
      <c r="CW12" s="621"/>
      <c r="CX12" s="621"/>
      <c r="CY12" s="622"/>
      <c r="CZ12" s="673">
        <v>1.8</v>
      </c>
      <c r="DA12" s="673"/>
      <c r="DB12" s="673"/>
      <c r="DC12" s="673"/>
      <c r="DD12" s="626">
        <v>12556</v>
      </c>
      <c r="DE12" s="621"/>
      <c r="DF12" s="621"/>
      <c r="DG12" s="621"/>
      <c r="DH12" s="621"/>
      <c r="DI12" s="621"/>
      <c r="DJ12" s="621"/>
      <c r="DK12" s="621"/>
      <c r="DL12" s="621"/>
      <c r="DM12" s="621"/>
      <c r="DN12" s="621"/>
      <c r="DO12" s="621"/>
      <c r="DP12" s="622"/>
      <c r="DQ12" s="626">
        <v>58879</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7648</v>
      </c>
      <c r="S13" s="621"/>
      <c r="T13" s="621"/>
      <c r="U13" s="621"/>
      <c r="V13" s="621"/>
      <c r="W13" s="621"/>
      <c r="X13" s="621"/>
      <c r="Y13" s="622"/>
      <c r="Z13" s="673">
        <v>0.2</v>
      </c>
      <c r="AA13" s="673"/>
      <c r="AB13" s="673"/>
      <c r="AC13" s="673"/>
      <c r="AD13" s="674">
        <v>7648</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354736</v>
      </c>
      <c r="BH13" s="621"/>
      <c r="BI13" s="621"/>
      <c r="BJ13" s="621"/>
      <c r="BK13" s="621"/>
      <c r="BL13" s="621"/>
      <c r="BM13" s="621"/>
      <c r="BN13" s="622"/>
      <c r="BO13" s="673">
        <v>48.8</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126762</v>
      </c>
      <c r="CS13" s="621"/>
      <c r="CT13" s="621"/>
      <c r="CU13" s="621"/>
      <c r="CV13" s="621"/>
      <c r="CW13" s="621"/>
      <c r="CX13" s="621"/>
      <c r="CY13" s="622"/>
      <c r="CZ13" s="673">
        <v>3.4</v>
      </c>
      <c r="DA13" s="673"/>
      <c r="DB13" s="673"/>
      <c r="DC13" s="673"/>
      <c r="DD13" s="626">
        <v>31982</v>
      </c>
      <c r="DE13" s="621"/>
      <c r="DF13" s="621"/>
      <c r="DG13" s="621"/>
      <c r="DH13" s="621"/>
      <c r="DI13" s="621"/>
      <c r="DJ13" s="621"/>
      <c r="DK13" s="621"/>
      <c r="DL13" s="621"/>
      <c r="DM13" s="621"/>
      <c r="DN13" s="621"/>
      <c r="DO13" s="621"/>
      <c r="DP13" s="622"/>
      <c r="DQ13" s="626">
        <v>85139</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22529</v>
      </c>
      <c r="BH14" s="621"/>
      <c r="BI14" s="621"/>
      <c r="BJ14" s="621"/>
      <c r="BK14" s="621"/>
      <c r="BL14" s="621"/>
      <c r="BM14" s="621"/>
      <c r="BN14" s="622"/>
      <c r="BO14" s="673">
        <v>3.1</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303905</v>
      </c>
      <c r="CS14" s="621"/>
      <c r="CT14" s="621"/>
      <c r="CU14" s="621"/>
      <c r="CV14" s="621"/>
      <c r="CW14" s="621"/>
      <c r="CX14" s="621"/>
      <c r="CY14" s="622"/>
      <c r="CZ14" s="673">
        <v>8.1</v>
      </c>
      <c r="DA14" s="673"/>
      <c r="DB14" s="673"/>
      <c r="DC14" s="673"/>
      <c r="DD14" s="626">
        <v>145571</v>
      </c>
      <c r="DE14" s="621"/>
      <c r="DF14" s="621"/>
      <c r="DG14" s="621"/>
      <c r="DH14" s="621"/>
      <c r="DI14" s="621"/>
      <c r="DJ14" s="621"/>
      <c r="DK14" s="621"/>
      <c r="DL14" s="621"/>
      <c r="DM14" s="621"/>
      <c r="DN14" s="621"/>
      <c r="DO14" s="621"/>
      <c r="DP14" s="622"/>
      <c r="DQ14" s="626">
        <v>155870</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2512</v>
      </c>
      <c r="S15" s="621"/>
      <c r="T15" s="621"/>
      <c r="U15" s="621"/>
      <c r="V15" s="621"/>
      <c r="W15" s="621"/>
      <c r="X15" s="621"/>
      <c r="Y15" s="622"/>
      <c r="Z15" s="673">
        <v>0.1</v>
      </c>
      <c r="AA15" s="673"/>
      <c r="AB15" s="673"/>
      <c r="AC15" s="673"/>
      <c r="AD15" s="674">
        <v>2512</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69754</v>
      </c>
      <c r="BH15" s="621"/>
      <c r="BI15" s="621"/>
      <c r="BJ15" s="621"/>
      <c r="BK15" s="621"/>
      <c r="BL15" s="621"/>
      <c r="BM15" s="621"/>
      <c r="BN15" s="622"/>
      <c r="BO15" s="673">
        <v>9.6</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429051</v>
      </c>
      <c r="CS15" s="621"/>
      <c r="CT15" s="621"/>
      <c r="CU15" s="621"/>
      <c r="CV15" s="621"/>
      <c r="CW15" s="621"/>
      <c r="CX15" s="621"/>
      <c r="CY15" s="622"/>
      <c r="CZ15" s="673">
        <v>11.5</v>
      </c>
      <c r="DA15" s="673"/>
      <c r="DB15" s="673"/>
      <c r="DC15" s="673"/>
      <c r="DD15" s="626">
        <v>30725</v>
      </c>
      <c r="DE15" s="621"/>
      <c r="DF15" s="621"/>
      <c r="DG15" s="621"/>
      <c r="DH15" s="621"/>
      <c r="DI15" s="621"/>
      <c r="DJ15" s="621"/>
      <c r="DK15" s="621"/>
      <c r="DL15" s="621"/>
      <c r="DM15" s="621"/>
      <c r="DN15" s="621"/>
      <c r="DO15" s="621"/>
      <c r="DP15" s="622"/>
      <c r="DQ15" s="626">
        <v>375013</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1501531</v>
      </c>
      <c r="S16" s="621"/>
      <c r="T16" s="621"/>
      <c r="U16" s="621"/>
      <c r="V16" s="621"/>
      <c r="W16" s="621"/>
      <c r="X16" s="621"/>
      <c r="Y16" s="622"/>
      <c r="Z16" s="673">
        <v>38.5</v>
      </c>
      <c r="AA16" s="673"/>
      <c r="AB16" s="673"/>
      <c r="AC16" s="673"/>
      <c r="AD16" s="674">
        <v>1377835</v>
      </c>
      <c r="AE16" s="674"/>
      <c r="AF16" s="674"/>
      <c r="AG16" s="674"/>
      <c r="AH16" s="674"/>
      <c r="AI16" s="674"/>
      <c r="AJ16" s="674"/>
      <c r="AK16" s="674"/>
      <c r="AL16" s="643">
        <v>59.6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572</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72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1377835</v>
      </c>
      <c r="S17" s="621"/>
      <c r="T17" s="621"/>
      <c r="U17" s="621"/>
      <c r="V17" s="621"/>
      <c r="W17" s="621"/>
      <c r="X17" s="621"/>
      <c r="Y17" s="622"/>
      <c r="Z17" s="673">
        <v>35.299999999999997</v>
      </c>
      <c r="AA17" s="673"/>
      <c r="AB17" s="673"/>
      <c r="AC17" s="673"/>
      <c r="AD17" s="674">
        <v>1377835</v>
      </c>
      <c r="AE17" s="674"/>
      <c r="AF17" s="674"/>
      <c r="AG17" s="674"/>
      <c r="AH17" s="674"/>
      <c r="AI17" s="674"/>
      <c r="AJ17" s="674"/>
      <c r="AK17" s="674"/>
      <c r="AL17" s="643">
        <v>59.6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407243</v>
      </c>
      <c r="CS17" s="621"/>
      <c r="CT17" s="621"/>
      <c r="CU17" s="621"/>
      <c r="CV17" s="621"/>
      <c r="CW17" s="621"/>
      <c r="CX17" s="621"/>
      <c r="CY17" s="622"/>
      <c r="CZ17" s="673">
        <v>10.9</v>
      </c>
      <c r="DA17" s="673"/>
      <c r="DB17" s="673"/>
      <c r="DC17" s="673"/>
      <c r="DD17" s="626" t="s">
        <v>111</v>
      </c>
      <c r="DE17" s="621"/>
      <c r="DF17" s="621"/>
      <c r="DG17" s="621"/>
      <c r="DH17" s="621"/>
      <c r="DI17" s="621"/>
      <c r="DJ17" s="621"/>
      <c r="DK17" s="621"/>
      <c r="DL17" s="621"/>
      <c r="DM17" s="621"/>
      <c r="DN17" s="621"/>
      <c r="DO17" s="621"/>
      <c r="DP17" s="622"/>
      <c r="DQ17" s="626">
        <v>386817</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106446</v>
      </c>
      <c r="S18" s="621"/>
      <c r="T18" s="621"/>
      <c r="U18" s="621"/>
      <c r="V18" s="621"/>
      <c r="W18" s="621"/>
      <c r="X18" s="621"/>
      <c r="Y18" s="622"/>
      <c r="Z18" s="673">
        <v>2.7</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17250</v>
      </c>
      <c r="S19" s="621"/>
      <c r="T19" s="621"/>
      <c r="U19" s="621"/>
      <c r="V19" s="621"/>
      <c r="W19" s="621"/>
      <c r="X19" s="621"/>
      <c r="Y19" s="622"/>
      <c r="Z19" s="673">
        <v>0.4</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187</v>
      </c>
      <c r="BH19" s="621"/>
      <c r="BI19" s="621"/>
      <c r="BJ19" s="621"/>
      <c r="BK19" s="621"/>
      <c r="BL19" s="621"/>
      <c r="BM19" s="621"/>
      <c r="BN19" s="622"/>
      <c r="BO19" s="673">
        <v>0</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2408446</v>
      </c>
      <c r="S20" s="621"/>
      <c r="T20" s="621"/>
      <c r="U20" s="621"/>
      <c r="V20" s="621"/>
      <c r="W20" s="621"/>
      <c r="X20" s="621"/>
      <c r="Y20" s="622"/>
      <c r="Z20" s="673">
        <v>61.7</v>
      </c>
      <c r="AA20" s="673"/>
      <c r="AB20" s="673"/>
      <c r="AC20" s="673"/>
      <c r="AD20" s="674">
        <v>2284750</v>
      </c>
      <c r="AE20" s="674"/>
      <c r="AF20" s="674"/>
      <c r="AG20" s="674"/>
      <c r="AH20" s="674"/>
      <c r="AI20" s="674"/>
      <c r="AJ20" s="674"/>
      <c r="AK20" s="674"/>
      <c r="AL20" s="643">
        <v>98.9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187</v>
      </c>
      <c r="BH20" s="621"/>
      <c r="BI20" s="621"/>
      <c r="BJ20" s="621"/>
      <c r="BK20" s="621"/>
      <c r="BL20" s="621"/>
      <c r="BM20" s="621"/>
      <c r="BN20" s="622"/>
      <c r="BO20" s="673">
        <v>0</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3730570</v>
      </c>
      <c r="CS20" s="621"/>
      <c r="CT20" s="621"/>
      <c r="CU20" s="621"/>
      <c r="CV20" s="621"/>
      <c r="CW20" s="621"/>
      <c r="CX20" s="621"/>
      <c r="CY20" s="622"/>
      <c r="CZ20" s="673">
        <v>100</v>
      </c>
      <c r="DA20" s="673"/>
      <c r="DB20" s="673"/>
      <c r="DC20" s="673"/>
      <c r="DD20" s="626">
        <v>329793</v>
      </c>
      <c r="DE20" s="621"/>
      <c r="DF20" s="621"/>
      <c r="DG20" s="621"/>
      <c r="DH20" s="621"/>
      <c r="DI20" s="621"/>
      <c r="DJ20" s="621"/>
      <c r="DK20" s="621"/>
      <c r="DL20" s="621"/>
      <c r="DM20" s="621"/>
      <c r="DN20" s="621"/>
      <c r="DO20" s="621"/>
      <c r="DP20" s="622"/>
      <c r="DQ20" s="626">
        <v>2791857</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1048</v>
      </c>
      <c r="S21" s="621"/>
      <c r="T21" s="621"/>
      <c r="U21" s="621"/>
      <c r="V21" s="621"/>
      <c r="W21" s="621"/>
      <c r="X21" s="621"/>
      <c r="Y21" s="622"/>
      <c r="Z21" s="673">
        <v>0</v>
      </c>
      <c r="AA21" s="673"/>
      <c r="AB21" s="673"/>
      <c r="AC21" s="673"/>
      <c r="AD21" s="674">
        <v>1048</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187</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29902</v>
      </c>
      <c r="S22" s="621"/>
      <c r="T22" s="621"/>
      <c r="U22" s="621"/>
      <c r="V22" s="621"/>
      <c r="W22" s="621"/>
      <c r="X22" s="621"/>
      <c r="Y22" s="622"/>
      <c r="Z22" s="673">
        <v>0.8</v>
      </c>
      <c r="AA22" s="673"/>
      <c r="AB22" s="673"/>
      <c r="AC22" s="673"/>
      <c r="AD22" s="674">
        <v>20244</v>
      </c>
      <c r="AE22" s="674"/>
      <c r="AF22" s="674"/>
      <c r="AG22" s="674"/>
      <c r="AH22" s="674"/>
      <c r="AI22" s="674"/>
      <c r="AJ22" s="674"/>
      <c r="AK22" s="674"/>
      <c r="AL22" s="643">
        <v>0.9</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44510</v>
      </c>
      <c r="S23" s="621"/>
      <c r="T23" s="621"/>
      <c r="U23" s="621"/>
      <c r="V23" s="621"/>
      <c r="W23" s="621"/>
      <c r="X23" s="621"/>
      <c r="Y23" s="622"/>
      <c r="Z23" s="673">
        <v>1.1000000000000001</v>
      </c>
      <c r="AA23" s="673"/>
      <c r="AB23" s="673"/>
      <c r="AC23" s="673"/>
      <c r="AD23" s="674">
        <v>3171</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3963</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1456991</v>
      </c>
      <c r="CS24" s="671"/>
      <c r="CT24" s="671"/>
      <c r="CU24" s="671"/>
      <c r="CV24" s="671"/>
      <c r="CW24" s="671"/>
      <c r="CX24" s="671"/>
      <c r="CY24" s="718"/>
      <c r="CZ24" s="722">
        <v>39.1</v>
      </c>
      <c r="DA24" s="723"/>
      <c r="DB24" s="723"/>
      <c r="DC24" s="724"/>
      <c r="DD24" s="717">
        <v>1067803</v>
      </c>
      <c r="DE24" s="671"/>
      <c r="DF24" s="671"/>
      <c r="DG24" s="671"/>
      <c r="DH24" s="671"/>
      <c r="DI24" s="671"/>
      <c r="DJ24" s="671"/>
      <c r="DK24" s="718"/>
      <c r="DL24" s="717">
        <v>1047190</v>
      </c>
      <c r="DM24" s="671"/>
      <c r="DN24" s="671"/>
      <c r="DO24" s="671"/>
      <c r="DP24" s="671"/>
      <c r="DQ24" s="671"/>
      <c r="DR24" s="671"/>
      <c r="DS24" s="671"/>
      <c r="DT24" s="671"/>
      <c r="DU24" s="671"/>
      <c r="DV24" s="718"/>
      <c r="DW24" s="719">
        <v>43.3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343958</v>
      </c>
      <c r="S25" s="621"/>
      <c r="T25" s="621"/>
      <c r="U25" s="621"/>
      <c r="V25" s="621"/>
      <c r="W25" s="621"/>
      <c r="X25" s="621"/>
      <c r="Y25" s="622"/>
      <c r="Z25" s="673">
        <v>8.8000000000000007</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554131</v>
      </c>
      <c r="CS25" s="639"/>
      <c r="CT25" s="639"/>
      <c r="CU25" s="639"/>
      <c r="CV25" s="639"/>
      <c r="CW25" s="639"/>
      <c r="CX25" s="639"/>
      <c r="CY25" s="640"/>
      <c r="CZ25" s="623">
        <v>14.9</v>
      </c>
      <c r="DA25" s="641"/>
      <c r="DB25" s="641"/>
      <c r="DC25" s="642"/>
      <c r="DD25" s="626">
        <v>520452</v>
      </c>
      <c r="DE25" s="639"/>
      <c r="DF25" s="639"/>
      <c r="DG25" s="639"/>
      <c r="DH25" s="639"/>
      <c r="DI25" s="639"/>
      <c r="DJ25" s="639"/>
      <c r="DK25" s="640"/>
      <c r="DL25" s="626">
        <v>511935</v>
      </c>
      <c r="DM25" s="639"/>
      <c r="DN25" s="639"/>
      <c r="DO25" s="639"/>
      <c r="DP25" s="639"/>
      <c r="DQ25" s="639"/>
      <c r="DR25" s="639"/>
      <c r="DS25" s="639"/>
      <c r="DT25" s="639"/>
      <c r="DU25" s="639"/>
      <c r="DV25" s="640"/>
      <c r="DW25" s="643">
        <v>21.2</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304355</v>
      </c>
      <c r="CS26" s="621"/>
      <c r="CT26" s="621"/>
      <c r="CU26" s="621"/>
      <c r="CV26" s="621"/>
      <c r="CW26" s="621"/>
      <c r="CX26" s="621"/>
      <c r="CY26" s="622"/>
      <c r="CZ26" s="623">
        <v>8.1999999999999993</v>
      </c>
      <c r="DA26" s="641"/>
      <c r="DB26" s="641"/>
      <c r="DC26" s="642"/>
      <c r="DD26" s="626">
        <v>276957</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278967</v>
      </c>
      <c r="S27" s="621"/>
      <c r="T27" s="621"/>
      <c r="U27" s="621"/>
      <c r="V27" s="621"/>
      <c r="W27" s="621"/>
      <c r="X27" s="621"/>
      <c r="Y27" s="622"/>
      <c r="Z27" s="673">
        <v>7.1</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726598</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495617</v>
      </c>
      <c r="CS27" s="639"/>
      <c r="CT27" s="639"/>
      <c r="CU27" s="639"/>
      <c r="CV27" s="639"/>
      <c r="CW27" s="639"/>
      <c r="CX27" s="639"/>
      <c r="CY27" s="640"/>
      <c r="CZ27" s="623">
        <v>13.3</v>
      </c>
      <c r="DA27" s="641"/>
      <c r="DB27" s="641"/>
      <c r="DC27" s="642"/>
      <c r="DD27" s="626">
        <v>160534</v>
      </c>
      <c r="DE27" s="639"/>
      <c r="DF27" s="639"/>
      <c r="DG27" s="639"/>
      <c r="DH27" s="639"/>
      <c r="DI27" s="639"/>
      <c r="DJ27" s="639"/>
      <c r="DK27" s="640"/>
      <c r="DL27" s="626">
        <v>148472</v>
      </c>
      <c r="DM27" s="639"/>
      <c r="DN27" s="639"/>
      <c r="DO27" s="639"/>
      <c r="DP27" s="639"/>
      <c r="DQ27" s="639"/>
      <c r="DR27" s="639"/>
      <c r="DS27" s="639"/>
      <c r="DT27" s="639"/>
      <c r="DU27" s="639"/>
      <c r="DV27" s="640"/>
      <c r="DW27" s="643">
        <v>6.1</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6936</v>
      </c>
      <c r="S28" s="621"/>
      <c r="T28" s="621"/>
      <c r="U28" s="621"/>
      <c r="V28" s="621"/>
      <c r="W28" s="621"/>
      <c r="X28" s="621"/>
      <c r="Y28" s="622"/>
      <c r="Z28" s="673">
        <v>0.2</v>
      </c>
      <c r="AA28" s="673"/>
      <c r="AB28" s="673"/>
      <c r="AC28" s="673"/>
      <c r="AD28" s="674">
        <v>1136</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407243</v>
      </c>
      <c r="CS28" s="621"/>
      <c r="CT28" s="621"/>
      <c r="CU28" s="621"/>
      <c r="CV28" s="621"/>
      <c r="CW28" s="621"/>
      <c r="CX28" s="621"/>
      <c r="CY28" s="622"/>
      <c r="CZ28" s="623">
        <v>10.9</v>
      </c>
      <c r="DA28" s="641"/>
      <c r="DB28" s="641"/>
      <c r="DC28" s="642"/>
      <c r="DD28" s="626">
        <v>386817</v>
      </c>
      <c r="DE28" s="621"/>
      <c r="DF28" s="621"/>
      <c r="DG28" s="621"/>
      <c r="DH28" s="621"/>
      <c r="DI28" s="621"/>
      <c r="DJ28" s="621"/>
      <c r="DK28" s="622"/>
      <c r="DL28" s="626">
        <v>386783</v>
      </c>
      <c r="DM28" s="621"/>
      <c r="DN28" s="621"/>
      <c r="DO28" s="621"/>
      <c r="DP28" s="621"/>
      <c r="DQ28" s="621"/>
      <c r="DR28" s="621"/>
      <c r="DS28" s="621"/>
      <c r="DT28" s="621"/>
      <c r="DU28" s="621"/>
      <c r="DV28" s="622"/>
      <c r="DW28" s="643">
        <v>16</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47264</v>
      </c>
      <c r="S29" s="621"/>
      <c r="T29" s="621"/>
      <c r="U29" s="621"/>
      <c r="V29" s="621"/>
      <c r="W29" s="621"/>
      <c r="X29" s="621"/>
      <c r="Y29" s="622"/>
      <c r="Z29" s="673">
        <v>1.2</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407243</v>
      </c>
      <c r="CS29" s="639"/>
      <c r="CT29" s="639"/>
      <c r="CU29" s="639"/>
      <c r="CV29" s="639"/>
      <c r="CW29" s="639"/>
      <c r="CX29" s="639"/>
      <c r="CY29" s="640"/>
      <c r="CZ29" s="623">
        <v>10.9</v>
      </c>
      <c r="DA29" s="641"/>
      <c r="DB29" s="641"/>
      <c r="DC29" s="642"/>
      <c r="DD29" s="626">
        <v>386817</v>
      </c>
      <c r="DE29" s="639"/>
      <c r="DF29" s="639"/>
      <c r="DG29" s="639"/>
      <c r="DH29" s="639"/>
      <c r="DI29" s="639"/>
      <c r="DJ29" s="639"/>
      <c r="DK29" s="640"/>
      <c r="DL29" s="626">
        <v>386783</v>
      </c>
      <c r="DM29" s="639"/>
      <c r="DN29" s="639"/>
      <c r="DO29" s="639"/>
      <c r="DP29" s="639"/>
      <c r="DQ29" s="639"/>
      <c r="DR29" s="639"/>
      <c r="DS29" s="639"/>
      <c r="DT29" s="639"/>
      <c r="DU29" s="639"/>
      <c r="DV29" s="640"/>
      <c r="DW29" s="643">
        <v>16</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109529</v>
      </c>
      <c r="S30" s="621"/>
      <c r="T30" s="621"/>
      <c r="U30" s="621"/>
      <c r="V30" s="621"/>
      <c r="W30" s="621"/>
      <c r="X30" s="621"/>
      <c r="Y30" s="622"/>
      <c r="Z30" s="673">
        <v>2.8</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98.5</v>
      </c>
      <c r="BH30" s="687"/>
      <c r="BI30" s="687"/>
      <c r="BJ30" s="687"/>
      <c r="BK30" s="687"/>
      <c r="BL30" s="687"/>
      <c r="BM30" s="688">
        <v>94.3</v>
      </c>
      <c r="BN30" s="687"/>
      <c r="BO30" s="687"/>
      <c r="BP30" s="687"/>
      <c r="BQ30" s="689"/>
      <c r="BR30" s="686">
        <v>98.5</v>
      </c>
      <c r="BS30" s="687"/>
      <c r="BT30" s="687"/>
      <c r="BU30" s="687"/>
      <c r="BV30" s="687"/>
      <c r="BW30" s="687"/>
      <c r="BX30" s="688">
        <v>93.8</v>
      </c>
      <c r="BY30" s="687"/>
      <c r="BZ30" s="687"/>
      <c r="CA30" s="687"/>
      <c r="CB30" s="689"/>
      <c r="CD30" s="692"/>
      <c r="CE30" s="693"/>
      <c r="CF30" s="657" t="s">
        <v>292</v>
      </c>
      <c r="CG30" s="654"/>
      <c r="CH30" s="654"/>
      <c r="CI30" s="654"/>
      <c r="CJ30" s="654"/>
      <c r="CK30" s="654"/>
      <c r="CL30" s="654"/>
      <c r="CM30" s="654"/>
      <c r="CN30" s="654"/>
      <c r="CO30" s="654"/>
      <c r="CP30" s="654"/>
      <c r="CQ30" s="655"/>
      <c r="CR30" s="620">
        <v>373776</v>
      </c>
      <c r="CS30" s="621"/>
      <c r="CT30" s="621"/>
      <c r="CU30" s="621"/>
      <c r="CV30" s="621"/>
      <c r="CW30" s="621"/>
      <c r="CX30" s="621"/>
      <c r="CY30" s="622"/>
      <c r="CZ30" s="623">
        <v>10</v>
      </c>
      <c r="DA30" s="641"/>
      <c r="DB30" s="641"/>
      <c r="DC30" s="642"/>
      <c r="DD30" s="626">
        <v>353350</v>
      </c>
      <c r="DE30" s="621"/>
      <c r="DF30" s="621"/>
      <c r="DG30" s="621"/>
      <c r="DH30" s="621"/>
      <c r="DI30" s="621"/>
      <c r="DJ30" s="621"/>
      <c r="DK30" s="622"/>
      <c r="DL30" s="626">
        <v>353316</v>
      </c>
      <c r="DM30" s="621"/>
      <c r="DN30" s="621"/>
      <c r="DO30" s="621"/>
      <c r="DP30" s="621"/>
      <c r="DQ30" s="621"/>
      <c r="DR30" s="621"/>
      <c r="DS30" s="621"/>
      <c r="DT30" s="621"/>
      <c r="DU30" s="621"/>
      <c r="DV30" s="622"/>
      <c r="DW30" s="643">
        <v>14.6</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313058</v>
      </c>
      <c r="S31" s="621"/>
      <c r="T31" s="621"/>
      <c r="U31" s="621"/>
      <c r="V31" s="621"/>
      <c r="W31" s="621"/>
      <c r="X31" s="621"/>
      <c r="Y31" s="622"/>
      <c r="Z31" s="673">
        <v>8</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98.4</v>
      </c>
      <c r="BH31" s="639"/>
      <c r="BI31" s="639"/>
      <c r="BJ31" s="639"/>
      <c r="BK31" s="639"/>
      <c r="BL31" s="639"/>
      <c r="BM31" s="675">
        <v>94.6</v>
      </c>
      <c r="BN31" s="685"/>
      <c r="BO31" s="685"/>
      <c r="BP31" s="685"/>
      <c r="BQ31" s="649"/>
      <c r="BR31" s="684">
        <v>98.5</v>
      </c>
      <c r="BS31" s="639"/>
      <c r="BT31" s="639"/>
      <c r="BU31" s="639"/>
      <c r="BV31" s="639"/>
      <c r="BW31" s="639"/>
      <c r="BX31" s="675">
        <v>94.7</v>
      </c>
      <c r="BY31" s="685"/>
      <c r="BZ31" s="685"/>
      <c r="CA31" s="685"/>
      <c r="CB31" s="649"/>
      <c r="CD31" s="692"/>
      <c r="CE31" s="693"/>
      <c r="CF31" s="657" t="s">
        <v>296</v>
      </c>
      <c r="CG31" s="654"/>
      <c r="CH31" s="654"/>
      <c r="CI31" s="654"/>
      <c r="CJ31" s="654"/>
      <c r="CK31" s="654"/>
      <c r="CL31" s="654"/>
      <c r="CM31" s="654"/>
      <c r="CN31" s="654"/>
      <c r="CO31" s="654"/>
      <c r="CP31" s="654"/>
      <c r="CQ31" s="655"/>
      <c r="CR31" s="620">
        <v>33467</v>
      </c>
      <c r="CS31" s="639"/>
      <c r="CT31" s="639"/>
      <c r="CU31" s="639"/>
      <c r="CV31" s="639"/>
      <c r="CW31" s="639"/>
      <c r="CX31" s="639"/>
      <c r="CY31" s="640"/>
      <c r="CZ31" s="623">
        <v>0.9</v>
      </c>
      <c r="DA31" s="641"/>
      <c r="DB31" s="641"/>
      <c r="DC31" s="642"/>
      <c r="DD31" s="626">
        <v>33467</v>
      </c>
      <c r="DE31" s="639"/>
      <c r="DF31" s="639"/>
      <c r="DG31" s="639"/>
      <c r="DH31" s="639"/>
      <c r="DI31" s="639"/>
      <c r="DJ31" s="639"/>
      <c r="DK31" s="640"/>
      <c r="DL31" s="626">
        <v>33467</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51435</v>
      </c>
      <c r="S32" s="621"/>
      <c r="T32" s="621"/>
      <c r="U32" s="621"/>
      <c r="V32" s="621"/>
      <c r="W32" s="621"/>
      <c r="X32" s="621"/>
      <c r="Y32" s="622"/>
      <c r="Z32" s="673">
        <v>1.3</v>
      </c>
      <c r="AA32" s="673"/>
      <c r="AB32" s="673"/>
      <c r="AC32" s="673"/>
      <c r="AD32" s="674">
        <v>25</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98.3</v>
      </c>
      <c r="BH32" s="605"/>
      <c r="BI32" s="605"/>
      <c r="BJ32" s="605"/>
      <c r="BK32" s="605"/>
      <c r="BL32" s="605"/>
      <c r="BM32" s="668">
        <v>92.8</v>
      </c>
      <c r="BN32" s="605"/>
      <c r="BO32" s="605"/>
      <c r="BP32" s="605"/>
      <c r="BQ32" s="662"/>
      <c r="BR32" s="683">
        <v>98.2</v>
      </c>
      <c r="BS32" s="605"/>
      <c r="BT32" s="605"/>
      <c r="BU32" s="605"/>
      <c r="BV32" s="605"/>
      <c r="BW32" s="605"/>
      <c r="BX32" s="668">
        <v>91.7</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263034</v>
      </c>
      <c r="S33" s="621"/>
      <c r="T33" s="621"/>
      <c r="U33" s="621"/>
      <c r="V33" s="621"/>
      <c r="W33" s="621"/>
      <c r="X33" s="621"/>
      <c r="Y33" s="622"/>
      <c r="Z33" s="673">
        <v>6.7</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1943214</v>
      </c>
      <c r="CS33" s="639"/>
      <c r="CT33" s="639"/>
      <c r="CU33" s="639"/>
      <c r="CV33" s="639"/>
      <c r="CW33" s="639"/>
      <c r="CX33" s="639"/>
      <c r="CY33" s="640"/>
      <c r="CZ33" s="623">
        <v>52.1</v>
      </c>
      <c r="DA33" s="641"/>
      <c r="DB33" s="641"/>
      <c r="DC33" s="642"/>
      <c r="DD33" s="626">
        <v>1625076</v>
      </c>
      <c r="DE33" s="639"/>
      <c r="DF33" s="639"/>
      <c r="DG33" s="639"/>
      <c r="DH33" s="639"/>
      <c r="DI33" s="639"/>
      <c r="DJ33" s="639"/>
      <c r="DK33" s="640"/>
      <c r="DL33" s="626">
        <v>939530</v>
      </c>
      <c r="DM33" s="639"/>
      <c r="DN33" s="639"/>
      <c r="DO33" s="639"/>
      <c r="DP33" s="639"/>
      <c r="DQ33" s="639"/>
      <c r="DR33" s="639"/>
      <c r="DS33" s="639"/>
      <c r="DT33" s="639"/>
      <c r="DU33" s="639"/>
      <c r="DV33" s="640"/>
      <c r="DW33" s="643">
        <v>38.9</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633403</v>
      </c>
      <c r="CS34" s="621"/>
      <c r="CT34" s="621"/>
      <c r="CU34" s="621"/>
      <c r="CV34" s="621"/>
      <c r="CW34" s="621"/>
      <c r="CX34" s="621"/>
      <c r="CY34" s="622"/>
      <c r="CZ34" s="623">
        <v>17</v>
      </c>
      <c r="DA34" s="641"/>
      <c r="DB34" s="641"/>
      <c r="DC34" s="642"/>
      <c r="DD34" s="626">
        <v>438080</v>
      </c>
      <c r="DE34" s="621"/>
      <c r="DF34" s="621"/>
      <c r="DG34" s="621"/>
      <c r="DH34" s="621"/>
      <c r="DI34" s="621"/>
      <c r="DJ34" s="621"/>
      <c r="DK34" s="622"/>
      <c r="DL34" s="626">
        <v>349553</v>
      </c>
      <c r="DM34" s="621"/>
      <c r="DN34" s="621"/>
      <c r="DO34" s="621"/>
      <c r="DP34" s="621"/>
      <c r="DQ34" s="621"/>
      <c r="DR34" s="621"/>
      <c r="DS34" s="621"/>
      <c r="DT34" s="621"/>
      <c r="DU34" s="621"/>
      <c r="DV34" s="622"/>
      <c r="DW34" s="643">
        <v>14.5</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105634</v>
      </c>
      <c r="S35" s="621"/>
      <c r="T35" s="621"/>
      <c r="U35" s="621"/>
      <c r="V35" s="621"/>
      <c r="W35" s="621"/>
      <c r="X35" s="621"/>
      <c r="Y35" s="622"/>
      <c r="Z35" s="673">
        <v>2.7</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453527</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141123</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41615</v>
      </c>
      <c r="CS35" s="639"/>
      <c r="CT35" s="639"/>
      <c r="CU35" s="639"/>
      <c r="CV35" s="639"/>
      <c r="CW35" s="639"/>
      <c r="CX35" s="639"/>
      <c r="CY35" s="640"/>
      <c r="CZ35" s="623">
        <v>1.1000000000000001</v>
      </c>
      <c r="DA35" s="641"/>
      <c r="DB35" s="641"/>
      <c r="DC35" s="642"/>
      <c r="DD35" s="626">
        <v>36474</v>
      </c>
      <c r="DE35" s="639"/>
      <c r="DF35" s="639"/>
      <c r="DG35" s="639"/>
      <c r="DH35" s="639"/>
      <c r="DI35" s="639"/>
      <c r="DJ35" s="639"/>
      <c r="DK35" s="640"/>
      <c r="DL35" s="626">
        <v>34695</v>
      </c>
      <c r="DM35" s="639"/>
      <c r="DN35" s="639"/>
      <c r="DO35" s="639"/>
      <c r="DP35" s="639"/>
      <c r="DQ35" s="639"/>
      <c r="DR35" s="639"/>
      <c r="DS35" s="639"/>
      <c r="DT35" s="639"/>
      <c r="DU35" s="639"/>
      <c r="DV35" s="640"/>
      <c r="DW35" s="643">
        <v>1.4</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3902050</v>
      </c>
      <c r="S36" s="661"/>
      <c r="T36" s="661"/>
      <c r="U36" s="661"/>
      <c r="V36" s="661"/>
      <c r="W36" s="661"/>
      <c r="X36" s="661"/>
      <c r="Y36" s="664"/>
      <c r="Z36" s="665">
        <v>100</v>
      </c>
      <c r="AA36" s="665"/>
      <c r="AB36" s="665"/>
      <c r="AC36" s="665"/>
      <c r="AD36" s="666">
        <v>2310374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95395</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70810</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608564</v>
      </c>
      <c r="CS36" s="621"/>
      <c r="CT36" s="621"/>
      <c r="CU36" s="621"/>
      <c r="CV36" s="621"/>
      <c r="CW36" s="621"/>
      <c r="CX36" s="621"/>
      <c r="CY36" s="622"/>
      <c r="CZ36" s="623">
        <v>16.3</v>
      </c>
      <c r="DA36" s="641"/>
      <c r="DB36" s="641"/>
      <c r="DC36" s="642"/>
      <c r="DD36" s="626">
        <v>541696</v>
      </c>
      <c r="DE36" s="621"/>
      <c r="DF36" s="621"/>
      <c r="DG36" s="621"/>
      <c r="DH36" s="621"/>
      <c r="DI36" s="621"/>
      <c r="DJ36" s="621"/>
      <c r="DK36" s="622"/>
      <c r="DL36" s="626">
        <v>336887</v>
      </c>
      <c r="DM36" s="621"/>
      <c r="DN36" s="621"/>
      <c r="DO36" s="621"/>
      <c r="DP36" s="621"/>
      <c r="DQ36" s="621"/>
      <c r="DR36" s="621"/>
      <c r="DS36" s="621"/>
      <c r="DT36" s="621"/>
      <c r="DU36" s="621"/>
      <c r="DV36" s="622"/>
      <c r="DW36" s="643">
        <v>13.9</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92210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947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251231</v>
      </c>
      <c r="CS37" s="639"/>
      <c r="CT37" s="639"/>
      <c r="CU37" s="639"/>
      <c r="CV37" s="639"/>
      <c r="CW37" s="639"/>
      <c r="CX37" s="639"/>
      <c r="CY37" s="640"/>
      <c r="CZ37" s="623">
        <v>6.7</v>
      </c>
      <c r="DA37" s="641"/>
      <c r="DB37" s="641"/>
      <c r="DC37" s="642"/>
      <c r="DD37" s="626">
        <v>251231</v>
      </c>
      <c r="DE37" s="639"/>
      <c r="DF37" s="639"/>
      <c r="DG37" s="639"/>
      <c r="DH37" s="639"/>
      <c r="DI37" s="639"/>
      <c r="DJ37" s="639"/>
      <c r="DK37" s="640"/>
      <c r="DL37" s="626">
        <v>224710</v>
      </c>
      <c r="DM37" s="639"/>
      <c r="DN37" s="639"/>
      <c r="DO37" s="639"/>
      <c r="DP37" s="639"/>
      <c r="DQ37" s="639"/>
      <c r="DR37" s="639"/>
      <c r="DS37" s="639"/>
      <c r="DT37" s="639"/>
      <c r="DU37" s="639"/>
      <c r="DV37" s="640"/>
      <c r="DW37" s="643">
        <v>9.3000000000000007</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8632</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1724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352685</v>
      </c>
      <c r="CS38" s="621"/>
      <c r="CT38" s="621"/>
      <c r="CU38" s="621"/>
      <c r="CV38" s="621"/>
      <c r="CW38" s="621"/>
      <c r="CX38" s="621"/>
      <c r="CY38" s="622"/>
      <c r="CZ38" s="623">
        <v>9.5</v>
      </c>
      <c r="DA38" s="641"/>
      <c r="DB38" s="641"/>
      <c r="DC38" s="642"/>
      <c r="DD38" s="626">
        <v>304930</v>
      </c>
      <c r="DE38" s="621"/>
      <c r="DF38" s="621"/>
      <c r="DG38" s="621"/>
      <c r="DH38" s="621"/>
      <c r="DI38" s="621"/>
      <c r="DJ38" s="621"/>
      <c r="DK38" s="622"/>
      <c r="DL38" s="626">
        <v>218395</v>
      </c>
      <c r="DM38" s="621"/>
      <c r="DN38" s="621"/>
      <c r="DO38" s="621"/>
      <c r="DP38" s="621"/>
      <c r="DQ38" s="621"/>
      <c r="DR38" s="621"/>
      <c r="DS38" s="621"/>
      <c r="DT38" s="621"/>
      <c r="DU38" s="621"/>
      <c r="DV38" s="622"/>
      <c r="DW38" s="643">
        <v>9</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98</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297807</v>
      </c>
      <c r="CS39" s="639"/>
      <c r="CT39" s="639"/>
      <c r="CU39" s="639"/>
      <c r="CV39" s="639"/>
      <c r="CW39" s="639"/>
      <c r="CX39" s="639"/>
      <c r="CY39" s="640"/>
      <c r="CZ39" s="623">
        <v>8</v>
      </c>
      <c r="DA39" s="641"/>
      <c r="DB39" s="641"/>
      <c r="DC39" s="642"/>
      <c r="DD39" s="626">
        <v>294756</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77111</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146</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9140</v>
      </c>
      <c r="CS40" s="621"/>
      <c r="CT40" s="621"/>
      <c r="CU40" s="621"/>
      <c r="CV40" s="621"/>
      <c r="CW40" s="621"/>
      <c r="CX40" s="621"/>
      <c r="CY40" s="622"/>
      <c r="CZ40" s="623">
        <v>0.2</v>
      </c>
      <c r="DA40" s="641"/>
      <c r="DB40" s="641"/>
      <c r="DC40" s="642"/>
      <c r="DD40" s="626">
        <v>9140</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180179</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302</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330365</v>
      </c>
      <c r="CS42" s="621"/>
      <c r="CT42" s="621"/>
      <c r="CU42" s="621"/>
      <c r="CV42" s="621"/>
      <c r="CW42" s="621"/>
      <c r="CX42" s="621"/>
      <c r="CY42" s="622"/>
      <c r="CZ42" s="623">
        <v>8.9</v>
      </c>
      <c r="DA42" s="624"/>
      <c r="DB42" s="624"/>
      <c r="DC42" s="625"/>
      <c r="DD42" s="626">
        <v>98978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9707</v>
      </c>
      <c r="CS43" s="639"/>
      <c r="CT43" s="639"/>
      <c r="CU43" s="639"/>
      <c r="CV43" s="639"/>
      <c r="CW43" s="639"/>
      <c r="CX43" s="639"/>
      <c r="CY43" s="640"/>
      <c r="CZ43" s="623">
        <v>0.3</v>
      </c>
      <c r="DA43" s="641"/>
      <c r="DB43" s="641"/>
      <c r="DC43" s="642"/>
      <c r="DD43" s="626">
        <v>9707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329793</v>
      </c>
      <c r="CS44" s="621"/>
      <c r="CT44" s="621"/>
      <c r="CU44" s="621"/>
      <c r="CV44" s="621"/>
      <c r="CW44" s="621"/>
      <c r="CX44" s="621"/>
      <c r="CY44" s="622"/>
      <c r="CZ44" s="623">
        <v>8.8000000000000007</v>
      </c>
      <c r="DA44" s="624"/>
      <c r="DB44" s="624"/>
      <c r="DC44" s="625"/>
      <c r="DD44" s="626">
        <v>98906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65347</v>
      </c>
      <c r="CS45" s="639"/>
      <c r="CT45" s="639"/>
      <c r="CU45" s="639"/>
      <c r="CV45" s="639"/>
      <c r="CW45" s="639"/>
      <c r="CX45" s="639"/>
      <c r="CY45" s="640"/>
      <c r="CZ45" s="623">
        <v>1.8</v>
      </c>
      <c r="DA45" s="641"/>
      <c r="DB45" s="641"/>
      <c r="DC45" s="642"/>
      <c r="DD45" s="626">
        <v>24788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264446</v>
      </c>
      <c r="CS46" s="621"/>
      <c r="CT46" s="621"/>
      <c r="CU46" s="621"/>
      <c r="CV46" s="621"/>
      <c r="CW46" s="621"/>
      <c r="CX46" s="621"/>
      <c r="CY46" s="622"/>
      <c r="CZ46" s="623">
        <v>7.1</v>
      </c>
      <c r="DA46" s="624"/>
      <c r="DB46" s="624"/>
      <c r="DC46" s="625"/>
      <c r="DD46" s="626">
        <v>74118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572</v>
      </c>
      <c r="CS47" s="639"/>
      <c r="CT47" s="639"/>
      <c r="CU47" s="639"/>
      <c r="CV47" s="639"/>
      <c r="CW47" s="639"/>
      <c r="CX47" s="639"/>
      <c r="CY47" s="640"/>
      <c r="CZ47" s="623">
        <v>0</v>
      </c>
      <c r="DA47" s="641"/>
      <c r="DB47" s="641"/>
      <c r="DC47" s="642"/>
      <c r="DD47" s="626">
        <v>72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3730570</v>
      </c>
      <c r="CS49" s="605"/>
      <c r="CT49" s="605"/>
      <c r="CU49" s="605"/>
      <c r="CV49" s="605"/>
      <c r="CW49" s="605"/>
      <c r="CX49" s="605"/>
      <c r="CY49" s="606"/>
      <c r="CZ49" s="607">
        <v>100</v>
      </c>
      <c r="DA49" s="608"/>
      <c r="DB49" s="608"/>
      <c r="DC49" s="609"/>
      <c r="DD49" s="610">
        <v>2791857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P5" zoomScaleNormal="100" zoomScaleSheetLayoutView="70" workbookViewId="0">
      <selection activeCell="B18" sqref="B18:K1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4005</v>
      </c>
      <c r="R7" s="1134"/>
      <c r="S7" s="1134"/>
      <c r="T7" s="1134"/>
      <c r="U7" s="1134"/>
      <c r="V7" s="1134">
        <v>3834</v>
      </c>
      <c r="W7" s="1134"/>
      <c r="X7" s="1134"/>
      <c r="Y7" s="1134"/>
      <c r="Z7" s="1134"/>
      <c r="AA7" s="1134">
        <v>171</v>
      </c>
      <c r="AB7" s="1134"/>
      <c r="AC7" s="1134"/>
      <c r="AD7" s="1134"/>
      <c r="AE7" s="1135"/>
      <c r="AF7" s="1136">
        <v>145</v>
      </c>
      <c r="AG7" s="1137"/>
      <c r="AH7" s="1137"/>
      <c r="AI7" s="1137"/>
      <c r="AJ7" s="1138"/>
      <c r="AK7" s="1120">
        <v>110</v>
      </c>
      <c r="AL7" s="1121"/>
      <c r="AM7" s="1121"/>
      <c r="AN7" s="1121"/>
      <c r="AO7" s="1121"/>
      <c r="AP7" s="1121">
        <v>3575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547</v>
      </c>
      <c r="BT7" s="1125"/>
      <c r="BU7" s="1125"/>
      <c r="BV7" s="1125"/>
      <c r="BW7" s="1125"/>
      <c r="BX7" s="1125"/>
      <c r="BY7" s="1125"/>
      <c r="BZ7" s="1125"/>
      <c r="CA7" s="1125"/>
      <c r="CB7" s="1125"/>
      <c r="CC7" s="1125"/>
      <c r="CD7" s="1125"/>
      <c r="CE7" s="1125"/>
      <c r="CF7" s="1125"/>
      <c r="CG7" s="1126"/>
      <c r="CH7" s="1117">
        <v>1</v>
      </c>
      <c r="CI7" s="1118"/>
      <c r="CJ7" s="1118"/>
      <c r="CK7" s="1118"/>
      <c r="CL7" s="1119"/>
      <c r="CM7" s="1117">
        <v>18</v>
      </c>
      <c r="CN7" s="1118"/>
      <c r="CO7" s="1118"/>
      <c r="CP7" s="1118"/>
      <c r="CQ7" s="1119"/>
      <c r="CR7" s="1117">
        <v>6</v>
      </c>
      <c r="CS7" s="1118"/>
      <c r="CT7" s="1118"/>
      <c r="CU7" s="1118"/>
      <c r="CV7" s="1119"/>
      <c r="CW7" s="1117" t="s">
        <v>548</v>
      </c>
      <c r="CX7" s="1118"/>
      <c r="CY7" s="1118"/>
      <c r="CZ7" s="1118"/>
      <c r="DA7" s="1119"/>
      <c r="DB7" s="1117" t="s">
        <v>550</v>
      </c>
      <c r="DC7" s="1118"/>
      <c r="DD7" s="1118"/>
      <c r="DE7" s="1118"/>
      <c r="DF7" s="1119"/>
      <c r="DG7" s="1117" t="s">
        <v>549</v>
      </c>
      <c r="DH7" s="1118"/>
      <c r="DI7" s="1118"/>
      <c r="DJ7" s="1118"/>
      <c r="DK7" s="1119"/>
      <c r="DL7" s="1117" t="s">
        <v>556</v>
      </c>
      <c r="DM7" s="1118"/>
      <c r="DN7" s="1118"/>
      <c r="DO7" s="1118"/>
      <c r="DP7" s="1119"/>
      <c r="DQ7" s="1117" t="s">
        <v>557</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3902</v>
      </c>
      <c r="R23" s="1098"/>
      <c r="S23" s="1098"/>
      <c r="T23" s="1098"/>
      <c r="U23" s="1098"/>
      <c r="V23" s="1098">
        <v>3731</v>
      </c>
      <c r="W23" s="1098"/>
      <c r="X23" s="1098"/>
      <c r="Y23" s="1098"/>
      <c r="Z23" s="1098"/>
      <c r="AA23" s="1098">
        <v>171</v>
      </c>
      <c r="AB23" s="1098"/>
      <c r="AC23" s="1098"/>
      <c r="AD23" s="1098"/>
      <c r="AE23" s="1099"/>
      <c r="AF23" s="1100">
        <v>145</v>
      </c>
      <c r="AG23" s="1098"/>
      <c r="AH23" s="1098"/>
      <c r="AI23" s="1098"/>
      <c r="AJ23" s="1101"/>
      <c r="AK23" s="1102"/>
      <c r="AL23" s="1103"/>
      <c r="AM23" s="1103"/>
      <c r="AN23" s="1103"/>
      <c r="AO23" s="1103"/>
      <c r="AP23" s="1098">
        <v>3575</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1058</v>
      </c>
      <c r="R28" s="1083"/>
      <c r="S28" s="1083"/>
      <c r="T28" s="1083"/>
      <c r="U28" s="1083"/>
      <c r="V28" s="1083">
        <v>917</v>
      </c>
      <c r="W28" s="1083"/>
      <c r="X28" s="1083"/>
      <c r="Y28" s="1083"/>
      <c r="Z28" s="1083"/>
      <c r="AA28" s="1083">
        <v>141</v>
      </c>
      <c r="AB28" s="1083"/>
      <c r="AC28" s="1083"/>
      <c r="AD28" s="1083"/>
      <c r="AE28" s="1084"/>
      <c r="AF28" s="1085">
        <v>141</v>
      </c>
      <c r="AG28" s="1083"/>
      <c r="AH28" s="1083"/>
      <c r="AI28" s="1083"/>
      <c r="AJ28" s="1086"/>
      <c r="AK28" s="1087">
        <v>77</v>
      </c>
      <c r="AL28" s="1075"/>
      <c r="AM28" s="1075"/>
      <c r="AN28" s="1075"/>
      <c r="AO28" s="1075"/>
      <c r="AP28" s="1075" t="s">
        <v>548</v>
      </c>
      <c r="AQ28" s="1075"/>
      <c r="AR28" s="1075"/>
      <c r="AS28" s="1075"/>
      <c r="AT28" s="1075"/>
      <c r="AU28" s="1075" t="s">
        <v>549</v>
      </c>
      <c r="AV28" s="1075"/>
      <c r="AW28" s="1075"/>
      <c r="AX28" s="1075"/>
      <c r="AY28" s="1075"/>
      <c r="AZ28" s="1076" t="s">
        <v>550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526</v>
      </c>
      <c r="R29" s="1073"/>
      <c r="S29" s="1073"/>
      <c r="T29" s="1073"/>
      <c r="U29" s="1073"/>
      <c r="V29" s="1073">
        <v>498</v>
      </c>
      <c r="W29" s="1073"/>
      <c r="X29" s="1073"/>
      <c r="Y29" s="1073"/>
      <c r="Z29" s="1073"/>
      <c r="AA29" s="1073">
        <v>28</v>
      </c>
      <c r="AB29" s="1073"/>
      <c r="AC29" s="1073"/>
      <c r="AD29" s="1073"/>
      <c r="AE29" s="1074"/>
      <c r="AF29" s="1048">
        <v>28</v>
      </c>
      <c r="AG29" s="1049"/>
      <c r="AH29" s="1049"/>
      <c r="AI29" s="1049"/>
      <c r="AJ29" s="1050"/>
      <c r="AK29" s="1009">
        <v>86</v>
      </c>
      <c r="AL29" s="1000"/>
      <c r="AM29" s="1000"/>
      <c r="AN29" s="1000"/>
      <c r="AO29" s="1000"/>
      <c r="AP29" s="1000" t="s">
        <v>549</v>
      </c>
      <c r="AQ29" s="1000"/>
      <c r="AR29" s="1000"/>
      <c r="AS29" s="1000"/>
      <c r="AT29" s="1000"/>
      <c r="AU29" s="1000" t="s">
        <v>550</v>
      </c>
      <c r="AV29" s="1000"/>
      <c r="AW29" s="1000"/>
      <c r="AX29" s="1000"/>
      <c r="AY29" s="1000"/>
      <c r="AZ29" s="1071" t="s">
        <v>550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50</v>
      </c>
      <c r="R30" s="1073"/>
      <c r="S30" s="1073"/>
      <c r="T30" s="1073"/>
      <c r="U30" s="1073"/>
      <c r="V30" s="1073">
        <v>50</v>
      </c>
      <c r="W30" s="1073"/>
      <c r="X30" s="1073"/>
      <c r="Y30" s="1073"/>
      <c r="Z30" s="1073"/>
      <c r="AA30" s="1073">
        <v>0</v>
      </c>
      <c r="AB30" s="1073"/>
      <c r="AC30" s="1073"/>
      <c r="AD30" s="1073"/>
      <c r="AE30" s="1074"/>
      <c r="AF30" s="1048">
        <v>0</v>
      </c>
      <c r="AG30" s="1049"/>
      <c r="AH30" s="1049"/>
      <c r="AI30" s="1049"/>
      <c r="AJ30" s="1050"/>
      <c r="AK30" s="1009">
        <v>25</v>
      </c>
      <c r="AL30" s="1000"/>
      <c r="AM30" s="1000"/>
      <c r="AN30" s="1000"/>
      <c r="AO30" s="1000"/>
      <c r="AP30" s="1000" t="s">
        <v>550</v>
      </c>
      <c r="AQ30" s="1000"/>
      <c r="AR30" s="1000"/>
      <c r="AS30" s="1000"/>
      <c r="AT30" s="1000"/>
      <c r="AU30" s="1000" t="s">
        <v>550</v>
      </c>
      <c r="AV30" s="1000"/>
      <c r="AW30" s="1000"/>
      <c r="AX30" s="1000"/>
      <c r="AY30" s="1000"/>
      <c r="AZ30" s="1071" t="s">
        <v>550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203</v>
      </c>
      <c r="R31" s="1073"/>
      <c r="S31" s="1073"/>
      <c r="T31" s="1073"/>
      <c r="U31" s="1073"/>
      <c r="V31" s="1073">
        <v>197</v>
      </c>
      <c r="W31" s="1073"/>
      <c r="X31" s="1073"/>
      <c r="Y31" s="1073"/>
      <c r="Z31" s="1073"/>
      <c r="AA31" s="1073">
        <v>6</v>
      </c>
      <c r="AB31" s="1073"/>
      <c r="AC31" s="1073"/>
      <c r="AD31" s="1073"/>
      <c r="AE31" s="1074"/>
      <c r="AF31" s="1048">
        <v>454</v>
      </c>
      <c r="AG31" s="1049"/>
      <c r="AH31" s="1049"/>
      <c r="AI31" s="1049"/>
      <c r="AJ31" s="1050"/>
      <c r="AK31" s="1009">
        <v>92</v>
      </c>
      <c r="AL31" s="1000"/>
      <c r="AM31" s="1000"/>
      <c r="AN31" s="1000"/>
      <c r="AO31" s="1000"/>
      <c r="AP31" s="1000">
        <v>1149</v>
      </c>
      <c r="AQ31" s="1000"/>
      <c r="AR31" s="1000"/>
      <c r="AS31" s="1000"/>
      <c r="AT31" s="1000"/>
      <c r="AU31" s="1000">
        <v>67</v>
      </c>
      <c r="AV31" s="1000"/>
      <c r="AW31" s="1000"/>
      <c r="AX31" s="1000"/>
      <c r="AY31" s="1000"/>
      <c r="AZ31" s="1071" t="s">
        <v>550</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144</v>
      </c>
      <c r="R32" s="1073"/>
      <c r="S32" s="1073"/>
      <c r="T32" s="1073"/>
      <c r="U32" s="1073"/>
      <c r="V32" s="1073">
        <v>136</v>
      </c>
      <c r="W32" s="1073"/>
      <c r="X32" s="1073"/>
      <c r="Y32" s="1073"/>
      <c r="Z32" s="1073"/>
      <c r="AA32" s="1073">
        <v>8</v>
      </c>
      <c r="AB32" s="1073"/>
      <c r="AC32" s="1073"/>
      <c r="AD32" s="1073"/>
      <c r="AE32" s="1074"/>
      <c r="AF32" s="1048">
        <v>8</v>
      </c>
      <c r="AG32" s="1049"/>
      <c r="AH32" s="1049"/>
      <c r="AI32" s="1049"/>
      <c r="AJ32" s="1050"/>
      <c r="AK32" s="1009">
        <v>95</v>
      </c>
      <c r="AL32" s="1000"/>
      <c r="AM32" s="1000"/>
      <c r="AN32" s="1000"/>
      <c r="AO32" s="1000"/>
      <c r="AP32" s="1000">
        <v>898</v>
      </c>
      <c r="AQ32" s="1000"/>
      <c r="AR32" s="1000"/>
      <c r="AS32" s="1000"/>
      <c r="AT32" s="1000"/>
      <c r="AU32" s="1000">
        <v>91</v>
      </c>
      <c r="AV32" s="1000"/>
      <c r="AW32" s="1000"/>
      <c r="AX32" s="1000"/>
      <c r="AY32" s="1000"/>
      <c r="AZ32" s="1071" t="s">
        <v>549</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632</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771</v>
      </c>
      <c r="R68" s="1011"/>
      <c r="S68" s="1011"/>
      <c r="T68" s="1011"/>
      <c r="U68" s="1011"/>
      <c r="V68" s="1011">
        <v>722</v>
      </c>
      <c r="W68" s="1011"/>
      <c r="X68" s="1011"/>
      <c r="Y68" s="1011"/>
      <c r="Z68" s="1011"/>
      <c r="AA68" s="1011">
        <v>49</v>
      </c>
      <c r="AB68" s="1011"/>
      <c r="AC68" s="1011"/>
      <c r="AD68" s="1011"/>
      <c r="AE68" s="1011"/>
      <c r="AF68" s="1011">
        <v>49</v>
      </c>
      <c r="AG68" s="1011"/>
      <c r="AH68" s="1011"/>
      <c r="AI68" s="1011"/>
      <c r="AJ68" s="1011"/>
      <c r="AK68" s="1011" t="s">
        <v>551</v>
      </c>
      <c r="AL68" s="1011"/>
      <c r="AM68" s="1011"/>
      <c r="AN68" s="1011"/>
      <c r="AO68" s="1011"/>
      <c r="AP68" s="1011" t="s">
        <v>549</v>
      </c>
      <c r="AQ68" s="1011"/>
      <c r="AR68" s="1011"/>
      <c r="AS68" s="1011"/>
      <c r="AT68" s="1011"/>
      <c r="AU68" s="1011" t="s">
        <v>549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246870</v>
      </c>
      <c r="R69" s="1000"/>
      <c r="S69" s="1000"/>
      <c r="T69" s="1000"/>
      <c r="U69" s="1000"/>
      <c r="V69" s="1000">
        <v>235027</v>
      </c>
      <c r="W69" s="1000"/>
      <c r="X69" s="1000"/>
      <c r="Y69" s="1000"/>
      <c r="Z69" s="1000"/>
      <c r="AA69" s="1000">
        <v>11843</v>
      </c>
      <c r="AB69" s="1000"/>
      <c r="AC69" s="1000"/>
      <c r="AD69" s="1000"/>
      <c r="AE69" s="1000"/>
      <c r="AF69" s="1000">
        <v>11843</v>
      </c>
      <c r="AG69" s="1000"/>
      <c r="AH69" s="1000"/>
      <c r="AI69" s="1000"/>
      <c r="AJ69" s="1000"/>
      <c r="AK69" s="1000">
        <v>516</v>
      </c>
      <c r="AL69" s="1000"/>
      <c r="AM69" s="1000"/>
      <c r="AN69" s="1000"/>
      <c r="AO69" s="1000"/>
      <c r="AP69" s="1000" t="s">
        <v>550</v>
      </c>
      <c r="AQ69" s="1000"/>
      <c r="AR69" s="1000"/>
      <c r="AS69" s="1000"/>
      <c r="AT69" s="1000"/>
      <c r="AU69" s="1000" t="s">
        <v>550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10590</v>
      </c>
      <c r="R70" s="1000"/>
      <c r="S70" s="1000"/>
      <c r="T70" s="1000"/>
      <c r="U70" s="1000"/>
      <c r="V70" s="1000">
        <v>9677</v>
      </c>
      <c r="W70" s="1000"/>
      <c r="X70" s="1000"/>
      <c r="Y70" s="1000"/>
      <c r="Z70" s="1000"/>
      <c r="AA70" s="1000">
        <v>913</v>
      </c>
      <c r="AB70" s="1000"/>
      <c r="AC70" s="1000"/>
      <c r="AD70" s="1000"/>
      <c r="AE70" s="1000"/>
      <c r="AF70" s="1000" t="s">
        <v>552</v>
      </c>
      <c r="AG70" s="1000"/>
      <c r="AH70" s="1000"/>
      <c r="AI70" s="1000"/>
      <c r="AJ70" s="1000"/>
      <c r="AK70" s="1000">
        <v>15</v>
      </c>
      <c r="AL70" s="1000"/>
      <c r="AM70" s="1000"/>
      <c r="AN70" s="1000"/>
      <c r="AO70" s="1000"/>
      <c r="AP70" s="1000" t="s">
        <v>549</v>
      </c>
      <c r="AQ70" s="1000"/>
      <c r="AR70" s="1000"/>
      <c r="AS70" s="1000"/>
      <c r="AT70" s="1000"/>
      <c r="AU70" s="1000" t="s">
        <v>550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1588</v>
      </c>
      <c r="R71" s="1000"/>
      <c r="S71" s="1000"/>
      <c r="T71" s="1000"/>
      <c r="U71" s="1000"/>
      <c r="V71" s="1000">
        <v>1587</v>
      </c>
      <c r="W71" s="1000"/>
      <c r="X71" s="1000"/>
      <c r="Y71" s="1000"/>
      <c r="Z71" s="1000"/>
      <c r="AA71" s="1000">
        <v>1</v>
      </c>
      <c r="AB71" s="1000"/>
      <c r="AC71" s="1000"/>
      <c r="AD71" s="1000"/>
      <c r="AE71" s="1000"/>
      <c r="AF71" s="1000" t="s">
        <v>549</v>
      </c>
      <c r="AG71" s="1000"/>
      <c r="AH71" s="1000"/>
      <c r="AI71" s="1000"/>
      <c r="AJ71" s="1000"/>
      <c r="AK71" s="1000" t="s">
        <v>550</v>
      </c>
      <c r="AL71" s="1000"/>
      <c r="AM71" s="1000"/>
      <c r="AN71" s="1000"/>
      <c r="AO71" s="1000"/>
      <c r="AP71" s="1000" t="s">
        <v>550</v>
      </c>
      <c r="AQ71" s="1000"/>
      <c r="AR71" s="1000"/>
      <c r="AS71" s="1000"/>
      <c r="AT71" s="1000"/>
      <c r="AU71" s="1000" t="s">
        <v>549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2</v>
      </c>
      <c r="R72" s="1000"/>
      <c r="S72" s="1000"/>
      <c r="T72" s="1000"/>
      <c r="U72" s="1000"/>
      <c r="V72" s="1000">
        <v>1</v>
      </c>
      <c r="W72" s="1000"/>
      <c r="X72" s="1000"/>
      <c r="Y72" s="1000"/>
      <c r="Z72" s="1000"/>
      <c r="AA72" s="1000">
        <v>1</v>
      </c>
      <c r="AB72" s="1000"/>
      <c r="AC72" s="1000"/>
      <c r="AD72" s="1000"/>
      <c r="AE72" s="1000"/>
      <c r="AF72" s="1000" t="s">
        <v>549</v>
      </c>
      <c r="AG72" s="1000"/>
      <c r="AH72" s="1000"/>
      <c r="AI72" s="1000"/>
      <c r="AJ72" s="1000"/>
      <c r="AK72" s="1000" t="s">
        <v>553</v>
      </c>
      <c r="AL72" s="1000"/>
      <c r="AM72" s="1000"/>
      <c r="AN72" s="1000"/>
      <c r="AO72" s="1000"/>
      <c r="AP72" s="1000" t="s">
        <v>548</v>
      </c>
      <c r="AQ72" s="1000"/>
      <c r="AR72" s="1000"/>
      <c r="AS72" s="1000"/>
      <c r="AT72" s="1000"/>
      <c r="AU72" s="1000" t="s">
        <v>554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542</v>
      </c>
      <c r="C73" s="1004"/>
      <c r="D73" s="1004"/>
      <c r="E73" s="1004"/>
      <c r="F73" s="1004"/>
      <c r="G73" s="1004"/>
      <c r="H73" s="1004"/>
      <c r="I73" s="1004"/>
      <c r="J73" s="1004"/>
      <c r="K73" s="1004"/>
      <c r="L73" s="1004"/>
      <c r="M73" s="1004"/>
      <c r="N73" s="1004"/>
      <c r="O73" s="1004"/>
      <c r="P73" s="1005"/>
      <c r="Q73" s="1006">
        <v>54</v>
      </c>
      <c r="R73" s="1000"/>
      <c r="S73" s="1000"/>
      <c r="T73" s="1000"/>
      <c r="U73" s="1000"/>
      <c r="V73" s="1000">
        <v>48</v>
      </c>
      <c r="W73" s="1000"/>
      <c r="X73" s="1000"/>
      <c r="Y73" s="1000"/>
      <c r="Z73" s="1000"/>
      <c r="AA73" s="1000">
        <v>6</v>
      </c>
      <c r="AB73" s="1000"/>
      <c r="AC73" s="1000"/>
      <c r="AD73" s="1000"/>
      <c r="AE73" s="1000"/>
      <c r="AF73" s="1000" t="s">
        <v>550</v>
      </c>
      <c r="AG73" s="1000"/>
      <c r="AH73" s="1000"/>
      <c r="AI73" s="1000"/>
      <c r="AJ73" s="1000"/>
      <c r="AK73" s="1000" t="s">
        <v>549</v>
      </c>
      <c r="AL73" s="1000"/>
      <c r="AM73" s="1000"/>
      <c r="AN73" s="1000"/>
      <c r="AO73" s="1000"/>
      <c r="AP73" s="1000" t="s">
        <v>550</v>
      </c>
      <c r="AQ73" s="1000"/>
      <c r="AR73" s="1000"/>
      <c r="AS73" s="1000"/>
      <c r="AT73" s="1000"/>
      <c r="AU73" s="1000" t="s">
        <v>548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543</v>
      </c>
      <c r="C74" s="1004"/>
      <c r="D74" s="1004"/>
      <c r="E74" s="1004"/>
      <c r="F74" s="1004"/>
      <c r="G74" s="1004"/>
      <c r="H74" s="1004"/>
      <c r="I74" s="1004"/>
      <c r="J74" s="1004"/>
      <c r="K74" s="1004"/>
      <c r="L74" s="1004"/>
      <c r="M74" s="1004"/>
      <c r="N74" s="1004"/>
      <c r="O74" s="1004"/>
      <c r="P74" s="1005"/>
      <c r="Q74" s="1006">
        <v>42</v>
      </c>
      <c r="R74" s="1000"/>
      <c r="S74" s="1000"/>
      <c r="T74" s="1000"/>
      <c r="U74" s="1000"/>
      <c r="V74" s="1000">
        <v>37</v>
      </c>
      <c r="W74" s="1000"/>
      <c r="X74" s="1000"/>
      <c r="Y74" s="1000"/>
      <c r="Z74" s="1000"/>
      <c r="AA74" s="1000">
        <v>5</v>
      </c>
      <c r="AB74" s="1000"/>
      <c r="AC74" s="1000"/>
      <c r="AD74" s="1000"/>
      <c r="AE74" s="1000"/>
      <c r="AF74" s="1000" t="s">
        <v>549</v>
      </c>
      <c r="AG74" s="1000"/>
      <c r="AH74" s="1000"/>
      <c r="AI74" s="1000"/>
      <c r="AJ74" s="1000"/>
      <c r="AK74" s="1000">
        <v>18</v>
      </c>
      <c r="AL74" s="1000"/>
      <c r="AM74" s="1000"/>
      <c r="AN74" s="1000"/>
      <c r="AO74" s="1000"/>
      <c r="AP74" s="1000" t="s">
        <v>549</v>
      </c>
      <c r="AQ74" s="1000"/>
      <c r="AR74" s="1000"/>
      <c r="AS74" s="1000"/>
      <c r="AT74" s="1000"/>
      <c r="AU74" s="1000" t="s">
        <v>550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544</v>
      </c>
      <c r="C75" s="1004"/>
      <c r="D75" s="1004"/>
      <c r="E75" s="1004"/>
      <c r="F75" s="1004"/>
      <c r="G75" s="1004"/>
      <c r="H75" s="1004"/>
      <c r="I75" s="1004"/>
      <c r="J75" s="1004"/>
      <c r="K75" s="1004"/>
      <c r="L75" s="1004"/>
      <c r="M75" s="1004"/>
      <c r="N75" s="1004"/>
      <c r="O75" s="1004"/>
      <c r="P75" s="1005"/>
      <c r="Q75" s="1007">
        <v>5126</v>
      </c>
      <c r="R75" s="1008"/>
      <c r="S75" s="1008"/>
      <c r="T75" s="1008"/>
      <c r="U75" s="1009"/>
      <c r="V75" s="1010">
        <v>5283</v>
      </c>
      <c r="W75" s="1008"/>
      <c r="X75" s="1008"/>
      <c r="Y75" s="1008"/>
      <c r="Z75" s="1009"/>
      <c r="AA75" s="1010">
        <v>-157</v>
      </c>
      <c r="AB75" s="1008"/>
      <c r="AC75" s="1008"/>
      <c r="AD75" s="1008"/>
      <c r="AE75" s="1009"/>
      <c r="AF75" s="1010">
        <v>360</v>
      </c>
      <c r="AG75" s="1008"/>
      <c r="AH75" s="1008"/>
      <c r="AI75" s="1008"/>
      <c r="AJ75" s="1009"/>
      <c r="AK75" s="1010">
        <v>355</v>
      </c>
      <c r="AL75" s="1008"/>
      <c r="AM75" s="1008"/>
      <c r="AN75" s="1008"/>
      <c r="AO75" s="1009"/>
      <c r="AP75" s="1010">
        <v>6015</v>
      </c>
      <c r="AQ75" s="1008"/>
      <c r="AR75" s="1008"/>
      <c r="AS75" s="1008"/>
      <c r="AT75" s="1009"/>
      <c r="AU75" s="1010">
        <v>43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545</v>
      </c>
      <c r="C76" s="1004"/>
      <c r="D76" s="1004"/>
      <c r="E76" s="1004"/>
      <c r="F76" s="1004"/>
      <c r="G76" s="1004"/>
      <c r="H76" s="1004"/>
      <c r="I76" s="1004"/>
      <c r="J76" s="1004"/>
      <c r="K76" s="1004"/>
      <c r="L76" s="1004"/>
      <c r="M76" s="1004"/>
      <c r="N76" s="1004"/>
      <c r="O76" s="1004"/>
      <c r="P76" s="1005"/>
      <c r="Q76" s="1007">
        <v>1036</v>
      </c>
      <c r="R76" s="1008"/>
      <c r="S76" s="1008"/>
      <c r="T76" s="1008"/>
      <c r="U76" s="1009"/>
      <c r="V76" s="1010">
        <v>953</v>
      </c>
      <c r="W76" s="1008"/>
      <c r="X76" s="1008"/>
      <c r="Y76" s="1008"/>
      <c r="Z76" s="1009"/>
      <c r="AA76" s="1010">
        <v>83</v>
      </c>
      <c r="AB76" s="1008"/>
      <c r="AC76" s="1008"/>
      <c r="AD76" s="1008"/>
      <c r="AE76" s="1009"/>
      <c r="AF76" s="1010">
        <v>83</v>
      </c>
      <c r="AG76" s="1008"/>
      <c r="AH76" s="1008"/>
      <c r="AI76" s="1008"/>
      <c r="AJ76" s="1009"/>
      <c r="AK76" s="1010" t="s">
        <v>555</v>
      </c>
      <c r="AL76" s="1008"/>
      <c r="AM76" s="1008"/>
      <c r="AN76" s="1008"/>
      <c r="AO76" s="1009"/>
      <c r="AP76" s="1010">
        <v>398</v>
      </c>
      <c r="AQ76" s="1008"/>
      <c r="AR76" s="1008"/>
      <c r="AS76" s="1008"/>
      <c r="AT76" s="1009"/>
      <c r="AU76" s="1010">
        <v>62</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546</v>
      </c>
      <c r="C77" s="1004"/>
      <c r="D77" s="1004"/>
      <c r="E77" s="1004"/>
      <c r="F77" s="1004"/>
      <c r="G77" s="1004"/>
      <c r="H77" s="1004"/>
      <c r="I77" s="1004"/>
      <c r="J77" s="1004"/>
      <c r="K77" s="1004"/>
      <c r="L77" s="1004"/>
      <c r="M77" s="1004"/>
      <c r="N77" s="1004"/>
      <c r="O77" s="1004"/>
      <c r="P77" s="1005"/>
      <c r="Q77" s="1007">
        <v>2023</v>
      </c>
      <c r="R77" s="1008"/>
      <c r="S77" s="1008"/>
      <c r="T77" s="1008"/>
      <c r="U77" s="1009"/>
      <c r="V77" s="1010">
        <v>1968</v>
      </c>
      <c r="W77" s="1008"/>
      <c r="X77" s="1008"/>
      <c r="Y77" s="1008"/>
      <c r="Z77" s="1009"/>
      <c r="AA77" s="1010">
        <v>55</v>
      </c>
      <c r="AB77" s="1008"/>
      <c r="AC77" s="1008"/>
      <c r="AD77" s="1008"/>
      <c r="AE77" s="1009"/>
      <c r="AF77" s="1010">
        <v>38</v>
      </c>
      <c r="AG77" s="1008"/>
      <c r="AH77" s="1008"/>
      <c r="AI77" s="1008"/>
      <c r="AJ77" s="1009"/>
      <c r="AK77" s="1010" t="s">
        <v>549</v>
      </c>
      <c r="AL77" s="1008"/>
      <c r="AM77" s="1008"/>
      <c r="AN77" s="1008"/>
      <c r="AO77" s="1009"/>
      <c r="AP77" s="1010">
        <v>263</v>
      </c>
      <c r="AQ77" s="1008"/>
      <c r="AR77" s="1008"/>
      <c r="AS77" s="1008"/>
      <c r="AT77" s="1009"/>
      <c r="AU77" s="1010">
        <v>17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429125</v>
      </c>
      <c r="AB110" s="916"/>
      <c r="AC110" s="916"/>
      <c r="AD110" s="916"/>
      <c r="AE110" s="917"/>
      <c r="AF110" s="918">
        <v>408793</v>
      </c>
      <c r="AG110" s="916"/>
      <c r="AH110" s="916"/>
      <c r="AI110" s="916"/>
      <c r="AJ110" s="917"/>
      <c r="AK110" s="918">
        <v>407243</v>
      </c>
      <c r="AL110" s="916"/>
      <c r="AM110" s="916"/>
      <c r="AN110" s="916"/>
      <c r="AO110" s="917"/>
      <c r="AP110" s="919">
        <v>19.7</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3752073</v>
      </c>
      <c r="BR110" s="863"/>
      <c r="BS110" s="863"/>
      <c r="BT110" s="863"/>
      <c r="BU110" s="863"/>
      <c r="BV110" s="863">
        <v>3686121</v>
      </c>
      <c r="BW110" s="863"/>
      <c r="BX110" s="863"/>
      <c r="BY110" s="863"/>
      <c r="BZ110" s="863"/>
      <c r="CA110" s="863">
        <v>3575379</v>
      </c>
      <c r="CB110" s="863"/>
      <c r="CC110" s="863"/>
      <c r="CD110" s="863"/>
      <c r="CE110" s="863"/>
      <c r="CF110" s="887">
        <v>173.1</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407</v>
      </c>
      <c r="DH110" s="863"/>
      <c r="DI110" s="863"/>
      <c r="DJ110" s="863"/>
      <c r="DK110" s="863"/>
      <c r="DL110" s="863" t="s">
        <v>407</v>
      </c>
      <c r="DM110" s="863"/>
      <c r="DN110" s="863"/>
      <c r="DO110" s="863"/>
      <c r="DP110" s="863"/>
      <c r="DQ110" s="863" t="s">
        <v>407</v>
      </c>
      <c r="DR110" s="863"/>
      <c r="DS110" s="863"/>
      <c r="DT110" s="863"/>
      <c r="DU110" s="863"/>
      <c r="DV110" s="864" t="s">
        <v>407</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409</v>
      </c>
      <c r="AB111" s="944"/>
      <c r="AC111" s="944"/>
      <c r="AD111" s="944"/>
      <c r="AE111" s="945"/>
      <c r="AF111" s="946" t="s">
        <v>409</v>
      </c>
      <c r="AG111" s="944"/>
      <c r="AH111" s="944"/>
      <c r="AI111" s="944"/>
      <c r="AJ111" s="945"/>
      <c r="AK111" s="946" t="s">
        <v>409</v>
      </c>
      <c r="AL111" s="944"/>
      <c r="AM111" s="944"/>
      <c r="AN111" s="944"/>
      <c r="AO111" s="945"/>
      <c r="AP111" s="947" t="s">
        <v>409</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87897</v>
      </c>
      <c r="BR111" s="835"/>
      <c r="BS111" s="835"/>
      <c r="BT111" s="835"/>
      <c r="BU111" s="835"/>
      <c r="BV111" s="835">
        <v>66831</v>
      </c>
      <c r="BW111" s="835"/>
      <c r="BX111" s="835"/>
      <c r="BY111" s="835"/>
      <c r="BZ111" s="835"/>
      <c r="CA111" s="835">
        <v>52670</v>
      </c>
      <c r="CB111" s="835"/>
      <c r="CC111" s="835"/>
      <c r="CD111" s="835"/>
      <c r="CE111" s="835"/>
      <c r="CF111" s="896">
        <v>2.5</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407</v>
      </c>
      <c r="DH111" s="835"/>
      <c r="DI111" s="835"/>
      <c r="DJ111" s="835"/>
      <c r="DK111" s="835"/>
      <c r="DL111" s="835" t="s">
        <v>407</v>
      </c>
      <c r="DM111" s="835"/>
      <c r="DN111" s="835"/>
      <c r="DO111" s="835"/>
      <c r="DP111" s="835"/>
      <c r="DQ111" s="835" t="s">
        <v>407</v>
      </c>
      <c r="DR111" s="835"/>
      <c r="DS111" s="835"/>
      <c r="DT111" s="835"/>
      <c r="DU111" s="835"/>
      <c r="DV111" s="812" t="s">
        <v>407</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407</v>
      </c>
      <c r="AB112" s="798"/>
      <c r="AC112" s="798"/>
      <c r="AD112" s="798"/>
      <c r="AE112" s="799"/>
      <c r="AF112" s="800" t="s">
        <v>407</v>
      </c>
      <c r="AG112" s="798"/>
      <c r="AH112" s="798"/>
      <c r="AI112" s="798"/>
      <c r="AJ112" s="799"/>
      <c r="AK112" s="800" t="s">
        <v>407</v>
      </c>
      <c r="AL112" s="798"/>
      <c r="AM112" s="798"/>
      <c r="AN112" s="798"/>
      <c r="AO112" s="799"/>
      <c r="AP112" s="845" t="s">
        <v>407</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1492931</v>
      </c>
      <c r="BR112" s="835"/>
      <c r="BS112" s="835"/>
      <c r="BT112" s="835"/>
      <c r="BU112" s="835"/>
      <c r="BV112" s="835">
        <v>1364026</v>
      </c>
      <c r="BW112" s="835"/>
      <c r="BX112" s="835"/>
      <c r="BY112" s="835"/>
      <c r="BZ112" s="835"/>
      <c r="CA112" s="835">
        <v>1261033</v>
      </c>
      <c r="CB112" s="835"/>
      <c r="CC112" s="835"/>
      <c r="CD112" s="835"/>
      <c r="CE112" s="835"/>
      <c r="CF112" s="896">
        <v>61</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9965</v>
      </c>
      <c r="DH112" s="835"/>
      <c r="DI112" s="835"/>
      <c r="DJ112" s="835"/>
      <c r="DK112" s="835"/>
      <c r="DL112" s="835">
        <v>3350</v>
      </c>
      <c r="DM112" s="835"/>
      <c r="DN112" s="835"/>
      <c r="DO112" s="835"/>
      <c r="DP112" s="835"/>
      <c r="DQ112" s="835" t="s">
        <v>407</v>
      </c>
      <c r="DR112" s="835"/>
      <c r="DS112" s="835"/>
      <c r="DT112" s="835"/>
      <c r="DU112" s="835"/>
      <c r="DV112" s="812" t="s">
        <v>407</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115255</v>
      </c>
      <c r="AB113" s="944"/>
      <c r="AC113" s="944"/>
      <c r="AD113" s="944"/>
      <c r="AE113" s="945"/>
      <c r="AF113" s="946">
        <v>104645</v>
      </c>
      <c r="AG113" s="944"/>
      <c r="AH113" s="944"/>
      <c r="AI113" s="944"/>
      <c r="AJ113" s="945"/>
      <c r="AK113" s="946">
        <v>118764</v>
      </c>
      <c r="AL113" s="944"/>
      <c r="AM113" s="944"/>
      <c r="AN113" s="944"/>
      <c r="AO113" s="945"/>
      <c r="AP113" s="947">
        <v>5.7</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172342</v>
      </c>
      <c r="BR113" s="835"/>
      <c r="BS113" s="835"/>
      <c r="BT113" s="835"/>
      <c r="BU113" s="835"/>
      <c r="BV113" s="835">
        <v>139205</v>
      </c>
      <c r="BW113" s="835"/>
      <c r="BX113" s="835"/>
      <c r="BY113" s="835"/>
      <c r="BZ113" s="835"/>
      <c r="CA113" s="835">
        <v>121385</v>
      </c>
      <c r="CB113" s="835"/>
      <c r="CC113" s="835"/>
      <c r="CD113" s="835"/>
      <c r="CE113" s="835"/>
      <c r="CF113" s="896">
        <v>5.9</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407</v>
      </c>
      <c r="DH113" s="798"/>
      <c r="DI113" s="798"/>
      <c r="DJ113" s="798"/>
      <c r="DK113" s="799"/>
      <c r="DL113" s="800" t="s">
        <v>407</v>
      </c>
      <c r="DM113" s="798"/>
      <c r="DN113" s="798"/>
      <c r="DO113" s="798"/>
      <c r="DP113" s="799"/>
      <c r="DQ113" s="800" t="s">
        <v>407</v>
      </c>
      <c r="DR113" s="798"/>
      <c r="DS113" s="798"/>
      <c r="DT113" s="798"/>
      <c r="DU113" s="799"/>
      <c r="DV113" s="845" t="s">
        <v>407</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21259</v>
      </c>
      <c r="AB114" s="798"/>
      <c r="AC114" s="798"/>
      <c r="AD114" s="798"/>
      <c r="AE114" s="799"/>
      <c r="AF114" s="800">
        <v>22086</v>
      </c>
      <c r="AG114" s="798"/>
      <c r="AH114" s="798"/>
      <c r="AI114" s="798"/>
      <c r="AJ114" s="799"/>
      <c r="AK114" s="800">
        <v>22221</v>
      </c>
      <c r="AL114" s="798"/>
      <c r="AM114" s="798"/>
      <c r="AN114" s="798"/>
      <c r="AO114" s="799"/>
      <c r="AP114" s="845">
        <v>1.1000000000000001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564117</v>
      </c>
      <c r="BR114" s="835"/>
      <c r="BS114" s="835"/>
      <c r="BT114" s="835"/>
      <c r="BU114" s="835"/>
      <c r="BV114" s="835">
        <v>590505</v>
      </c>
      <c r="BW114" s="835"/>
      <c r="BX114" s="835"/>
      <c r="BY114" s="835"/>
      <c r="BZ114" s="835"/>
      <c r="CA114" s="835">
        <v>554350</v>
      </c>
      <c r="CB114" s="835"/>
      <c r="CC114" s="835"/>
      <c r="CD114" s="835"/>
      <c r="CE114" s="835"/>
      <c r="CF114" s="896">
        <v>26.8</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407</v>
      </c>
      <c r="DH114" s="798"/>
      <c r="DI114" s="798"/>
      <c r="DJ114" s="798"/>
      <c r="DK114" s="799"/>
      <c r="DL114" s="800" t="s">
        <v>407</v>
      </c>
      <c r="DM114" s="798"/>
      <c r="DN114" s="798"/>
      <c r="DO114" s="798"/>
      <c r="DP114" s="799"/>
      <c r="DQ114" s="800" t="s">
        <v>407</v>
      </c>
      <c r="DR114" s="798"/>
      <c r="DS114" s="798"/>
      <c r="DT114" s="798"/>
      <c r="DU114" s="799"/>
      <c r="DV114" s="845" t="s">
        <v>407</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27174</v>
      </c>
      <c r="AB115" s="944"/>
      <c r="AC115" s="944"/>
      <c r="AD115" s="944"/>
      <c r="AE115" s="945"/>
      <c r="AF115" s="946">
        <v>23027</v>
      </c>
      <c r="AG115" s="944"/>
      <c r="AH115" s="944"/>
      <c r="AI115" s="944"/>
      <c r="AJ115" s="945"/>
      <c r="AK115" s="946">
        <v>15241</v>
      </c>
      <c r="AL115" s="944"/>
      <c r="AM115" s="944"/>
      <c r="AN115" s="944"/>
      <c r="AO115" s="945"/>
      <c r="AP115" s="947">
        <v>0.7</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407</v>
      </c>
      <c r="BR115" s="835"/>
      <c r="BS115" s="835"/>
      <c r="BT115" s="835"/>
      <c r="BU115" s="835"/>
      <c r="BV115" s="835" t="s">
        <v>407</v>
      </c>
      <c r="BW115" s="835"/>
      <c r="BX115" s="835"/>
      <c r="BY115" s="835"/>
      <c r="BZ115" s="835"/>
      <c r="CA115" s="835" t="s">
        <v>407</v>
      </c>
      <c r="CB115" s="835"/>
      <c r="CC115" s="835"/>
      <c r="CD115" s="835"/>
      <c r="CE115" s="835"/>
      <c r="CF115" s="896" t="s">
        <v>407</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407</v>
      </c>
      <c r="DH115" s="798"/>
      <c r="DI115" s="798"/>
      <c r="DJ115" s="798"/>
      <c r="DK115" s="799"/>
      <c r="DL115" s="800" t="s">
        <v>407</v>
      </c>
      <c r="DM115" s="798"/>
      <c r="DN115" s="798"/>
      <c r="DO115" s="798"/>
      <c r="DP115" s="799"/>
      <c r="DQ115" s="800" t="s">
        <v>407</v>
      </c>
      <c r="DR115" s="798"/>
      <c r="DS115" s="798"/>
      <c r="DT115" s="798"/>
      <c r="DU115" s="799"/>
      <c r="DV115" s="845" t="s">
        <v>407</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407</v>
      </c>
      <c r="AB116" s="798"/>
      <c r="AC116" s="798"/>
      <c r="AD116" s="798"/>
      <c r="AE116" s="799"/>
      <c r="AF116" s="800" t="s">
        <v>407</v>
      </c>
      <c r="AG116" s="798"/>
      <c r="AH116" s="798"/>
      <c r="AI116" s="798"/>
      <c r="AJ116" s="799"/>
      <c r="AK116" s="800" t="s">
        <v>407</v>
      </c>
      <c r="AL116" s="798"/>
      <c r="AM116" s="798"/>
      <c r="AN116" s="798"/>
      <c r="AO116" s="799"/>
      <c r="AP116" s="845" t="s">
        <v>407</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407</v>
      </c>
      <c r="BR116" s="835"/>
      <c r="BS116" s="835"/>
      <c r="BT116" s="835"/>
      <c r="BU116" s="835"/>
      <c r="BV116" s="835" t="s">
        <v>407</v>
      </c>
      <c r="BW116" s="835"/>
      <c r="BX116" s="835"/>
      <c r="BY116" s="835"/>
      <c r="BZ116" s="835"/>
      <c r="CA116" s="835" t="s">
        <v>407</v>
      </c>
      <c r="CB116" s="835"/>
      <c r="CC116" s="835"/>
      <c r="CD116" s="835"/>
      <c r="CE116" s="835"/>
      <c r="CF116" s="896" t="s">
        <v>407</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77932</v>
      </c>
      <c r="DH116" s="798"/>
      <c r="DI116" s="798"/>
      <c r="DJ116" s="798"/>
      <c r="DK116" s="799"/>
      <c r="DL116" s="800">
        <v>63481</v>
      </c>
      <c r="DM116" s="798"/>
      <c r="DN116" s="798"/>
      <c r="DO116" s="798"/>
      <c r="DP116" s="799"/>
      <c r="DQ116" s="800">
        <v>52670</v>
      </c>
      <c r="DR116" s="798"/>
      <c r="DS116" s="798"/>
      <c r="DT116" s="798"/>
      <c r="DU116" s="799"/>
      <c r="DV116" s="845">
        <v>2.5</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592813</v>
      </c>
      <c r="AB117" s="930"/>
      <c r="AC117" s="930"/>
      <c r="AD117" s="930"/>
      <c r="AE117" s="931"/>
      <c r="AF117" s="932">
        <v>558551</v>
      </c>
      <c r="AG117" s="930"/>
      <c r="AH117" s="930"/>
      <c r="AI117" s="930"/>
      <c r="AJ117" s="931"/>
      <c r="AK117" s="932">
        <v>563469</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6069360</v>
      </c>
      <c r="BR119" s="866"/>
      <c r="BS119" s="866"/>
      <c r="BT119" s="866"/>
      <c r="BU119" s="866"/>
      <c r="BV119" s="866">
        <v>5846688</v>
      </c>
      <c r="BW119" s="866"/>
      <c r="BX119" s="866"/>
      <c r="BY119" s="866"/>
      <c r="BZ119" s="866"/>
      <c r="CA119" s="866">
        <v>5564817</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1063762</v>
      </c>
      <c r="BR120" s="863"/>
      <c r="BS120" s="863"/>
      <c r="BT120" s="863"/>
      <c r="BU120" s="863"/>
      <c r="BV120" s="863">
        <v>1269655</v>
      </c>
      <c r="BW120" s="863"/>
      <c r="BX120" s="863"/>
      <c r="BY120" s="863"/>
      <c r="BZ120" s="863"/>
      <c r="CA120" s="863">
        <v>1467187</v>
      </c>
      <c r="CB120" s="863"/>
      <c r="CC120" s="863"/>
      <c r="CD120" s="863"/>
      <c r="CE120" s="863"/>
      <c r="CF120" s="887">
        <v>71</v>
      </c>
      <c r="CG120" s="888"/>
      <c r="CH120" s="888"/>
      <c r="CI120" s="888"/>
      <c r="CJ120" s="888"/>
      <c r="CK120" s="889" t="s">
        <v>437</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613399</v>
      </c>
      <c r="DH120" s="863"/>
      <c r="DI120" s="863"/>
      <c r="DJ120" s="863"/>
      <c r="DK120" s="863"/>
      <c r="DL120" s="863">
        <v>705608</v>
      </c>
      <c r="DM120" s="863"/>
      <c r="DN120" s="863"/>
      <c r="DO120" s="863"/>
      <c r="DP120" s="863"/>
      <c r="DQ120" s="863">
        <v>652379</v>
      </c>
      <c r="DR120" s="863"/>
      <c r="DS120" s="863"/>
      <c r="DT120" s="863"/>
      <c r="DU120" s="863"/>
      <c r="DV120" s="864">
        <v>31.6</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11548</v>
      </c>
      <c r="AB121" s="798"/>
      <c r="AC121" s="798"/>
      <c r="AD121" s="798"/>
      <c r="AE121" s="799"/>
      <c r="AF121" s="800">
        <v>7621</v>
      </c>
      <c r="AG121" s="798"/>
      <c r="AH121" s="798"/>
      <c r="AI121" s="798"/>
      <c r="AJ121" s="799"/>
      <c r="AK121" s="800">
        <v>3694</v>
      </c>
      <c r="AL121" s="798"/>
      <c r="AM121" s="798"/>
      <c r="AN121" s="798"/>
      <c r="AO121" s="799"/>
      <c r="AP121" s="845">
        <v>0.2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108916</v>
      </c>
      <c r="BR121" s="835"/>
      <c r="BS121" s="835"/>
      <c r="BT121" s="835"/>
      <c r="BU121" s="835"/>
      <c r="BV121" s="835">
        <v>90567</v>
      </c>
      <c r="BW121" s="835"/>
      <c r="BX121" s="835"/>
      <c r="BY121" s="835"/>
      <c r="BZ121" s="835"/>
      <c r="CA121" s="835">
        <v>82545</v>
      </c>
      <c r="CB121" s="835"/>
      <c r="CC121" s="835"/>
      <c r="CD121" s="835"/>
      <c r="CE121" s="835"/>
      <c r="CF121" s="896">
        <v>4</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747788</v>
      </c>
      <c r="DH121" s="835"/>
      <c r="DI121" s="835"/>
      <c r="DJ121" s="835"/>
      <c r="DK121" s="835"/>
      <c r="DL121" s="835">
        <v>658418</v>
      </c>
      <c r="DM121" s="835"/>
      <c r="DN121" s="835"/>
      <c r="DO121" s="835"/>
      <c r="DP121" s="835"/>
      <c r="DQ121" s="835">
        <v>608654</v>
      </c>
      <c r="DR121" s="835"/>
      <c r="DS121" s="835"/>
      <c r="DT121" s="835"/>
      <c r="DU121" s="835"/>
      <c r="DV121" s="812">
        <v>29.5</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3314240</v>
      </c>
      <c r="BR122" s="866"/>
      <c r="BS122" s="866"/>
      <c r="BT122" s="866"/>
      <c r="BU122" s="866"/>
      <c r="BV122" s="866">
        <v>3202376</v>
      </c>
      <c r="BW122" s="866"/>
      <c r="BX122" s="866"/>
      <c r="BY122" s="866"/>
      <c r="BZ122" s="866"/>
      <c r="CA122" s="866">
        <v>3068616</v>
      </c>
      <c r="CB122" s="866"/>
      <c r="CC122" s="866"/>
      <c r="CD122" s="866"/>
      <c r="CE122" s="866"/>
      <c r="CF122" s="867">
        <v>148.5</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15626</v>
      </c>
      <c r="AB123" s="798"/>
      <c r="AC123" s="798"/>
      <c r="AD123" s="798"/>
      <c r="AE123" s="799"/>
      <c r="AF123" s="800">
        <v>15406</v>
      </c>
      <c r="AG123" s="798"/>
      <c r="AH123" s="798"/>
      <c r="AI123" s="798"/>
      <c r="AJ123" s="799"/>
      <c r="AK123" s="800">
        <v>11547</v>
      </c>
      <c r="AL123" s="798"/>
      <c r="AM123" s="798"/>
      <c r="AN123" s="798"/>
      <c r="AO123" s="799"/>
      <c r="AP123" s="845">
        <v>0.6</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4486918</v>
      </c>
      <c r="BR123" s="854"/>
      <c r="BS123" s="854"/>
      <c r="BT123" s="854"/>
      <c r="BU123" s="854"/>
      <c r="BV123" s="854">
        <v>4562598</v>
      </c>
      <c r="BW123" s="854"/>
      <c r="BX123" s="854"/>
      <c r="BY123" s="854"/>
      <c r="BZ123" s="854"/>
      <c r="CA123" s="854">
        <v>4618348</v>
      </c>
      <c r="CB123" s="854"/>
      <c r="CC123" s="854"/>
      <c r="CD123" s="854"/>
      <c r="CE123" s="854"/>
      <c r="CF123" s="764"/>
      <c r="CG123" s="765"/>
      <c r="CH123" s="765"/>
      <c r="CI123" s="765"/>
      <c r="CJ123" s="855"/>
      <c r="CK123" s="890"/>
      <c r="CL123" s="876"/>
      <c r="CM123" s="876"/>
      <c r="CN123" s="876"/>
      <c r="CO123" s="877"/>
      <c r="CP123" s="856" t="s">
        <v>442</v>
      </c>
      <c r="CQ123" s="857"/>
      <c r="CR123" s="857"/>
      <c r="CS123" s="857"/>
      <c r="CT123" s="857"/>
      <c r="CU123" s="857"/>
      <c r="CV123" s="857"/>
      <c r="CW123" s="857"/>
      <c r="CX123" s="857"/>
      <c r="CY123" s="857"/>
      <c r="CZ123" s="857"/>
      <c r="DA123" s="857"/>
      <c r="DB123" s="857"/>
      <c r="DC123" s="857"/>
      <c r="DD123" s="857"/>
      <c r="DE123" s="857"/>
      <c r="DF123" s="858"/>
      <c r="DG123" s="797" t="s">
        <v>443</v>
      </c>
      <c r="DH123" s="798"/>
      <c r="DI123" s="798"/>
      <c r="DJ123" s="798"/>
      <c r="DK123" s="799"/>
      <c r="DL123" s="800" t="s">
        <v>443</v>
      </c>
      <c r="DM123" s="798"/>
      <c r="DN123" s="798"/>
      <c r="DO123" s="798"/>
      <c r="DP123" s="799"/>
      <c r="DQ123" s="800" t="s">
        <v>443</v>
      </c>
      <c r="DR123" s="798"/>
      <c r="DS123" s="798"/>
      <c r="DT123" s="798"/>
      <c r="DU123" s="799"/>
      <c r="DV123" s="845" t="s">
        <v>443</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443</v>
      </c>
      <c r="AB124" s="798"/>
      <c r="AC124" s="798"/>
      <c r="AD124" s="798"/>
      <c r="AE124" s="799"/>
      <c r="AF124" s="800" t="s">
        <v>443</v>
      </c>
      <c r="AG124" s="798"/>
      <c r="AH124" s="798"/>
      <c r="AI124" s="798"/>
      <c r="AJ124" s="799"/>
      <c r="AK124" s="800" t="s">
        <v>443</v>
      </c>
      <c r="AL124" s="798"/>
      <c r="AM124" s="798"/>
      <c r="AN124" s="798"/>
      <c r="AO124" s="799"/>
      <c r="AP124" s="845" t="s">
        <v>443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78.099999999999994</v>
      </c>
      <c r="BR124" s="852"/>
      <c r="BS124" s="852"/>
      <c r="BT124" s="852"/>
      <c r="BU124" s="852"/>
      <c r="BV124" s="852">
        <v>60.5</v>
      </c>
      <c r="BW124" s="852"/>
      <c r="BX124" s="852"/>
      <c r="BY124" s="852"/>
      <c r="BZ124" s="852"/>
      <c r="CA124" s="852">
        <v>45.8</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v>131744</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22327</v>
      </c>
      <c r="AB128" s="819"/>
      <c r="AC128" s="819"/>
      <c r="AD128" s="819"/>
      <c r="AE128" s="820"/>
      <c r="AF128" s="821">
        <v>16391</v>
      </c>
      <c r="AG128" s="819"/>
      <c r="AH128" s="819"/>
      <c r="AI128" s="819"/>
      <c r="AJ128" s="820"/>
      <c r="AK128" s="821">
        <v>20426</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407</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2420587</v>
      </c>
      <c r="AB129" s="798"/>
      <c r="AC129" s="798"/>
      <c r="AD129" s="798"/>
      <c r="AE129" s="799"/>
      <c r="AF129" s="800">
        <v>2505520</v>
      </c>
      <c r="AG129" s="798"/>
      <c r="AH129" s="798"/>
      <c r="AI129" s="798"/>
      <c r="AJ129" s="799"/>
      <c r="AK129" s="800">
        <v>2430703</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396746</v>
      </c>
      <c r="AB130" s="798"/>
      <c r="AC130" s="798"/>
      <c r="AD130" s="798"/>
      <c r="AE130" s="799"/>
      <c r="AF130" s="800">
        <v>383676</v>
      </c>
      <c r="AG130" s="798"/>
      <c r="AH130" s="798"/>
      <c r="AI130" s="798"/>
      <c r="AJ130" s="799"/>
      <c r="AK130" s="800">
        <v>364847</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8.1999999999999993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2023841</v>
      </c>
      <c r="AB131" s="781"/>
      <c r="AC131" s="781"/>
      <c r="AD131" s="781"/>
      <c r="AE131" s="782"/>
      <c r="AF131" s="783">
        <v>2121844</v>
      </c>
      <c r="AG131" s="781"/>
      <c r="AH131" s="781"/>
      <c r="AI131" s="781"/>
      <c r="AJ131" s="782"/>
      <c r="AK131" s="783">
        <v>2065856</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45.8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8.5846664829999995</v>
      </c>
      <c r="AB132" s="761"/>
      <c r="AC132" s="761"/>
      <c r="AD132" s="761"/>
      <c r="AE132" s="762"/>
      <c r="AF132" s="763">
        <v>7.4691636140000002</v>
      </c>
      <c r="AG132" s="761"/>
      <c r="AH132" s="761"/>
      <c r="AI132" s="761"/>
      <c r="AJ132" s="762"/>
      <c r="AK132" s="763">
        <v>8.6257706249999995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11</v>
      </c>
      <c r="AB133" s="740"/>
      <c r="AC133" s="740"/>
      <c r="AD133" s="740"/>
      <c r="AE133" s="741"/>
      <c r="AF133" s="739">
        <v>9.1999999999999993</v>
      </c>
      <c r="AG133" s="740"/>
      <c r="AH133" s="740"/>
      <c r="AI133" s="740"/>
      <c r="AJ133" s="741"/>
      <c r="AK133" s="739">
        <v>8.1999999999999993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B18" sqref="B18:K18"/>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election activeCell="B18" sqref="B18:K18"/>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B18" sqref="B18:K18"/>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554131</v>
      </c>
      <c r="L9" s="266">
        <v>80088</v>
      </c>
      <c r="M9" s="267">
        <v>134601</v>
      </c>
      <c r="N9" s="268">
        <v>-40.5</v>
      </c>
    </row>
    <row r="10" spans="1:16" x14ac:dyDescent="0.15">
      <c r="A10" s="250"/>
      <c r="B10" s="246"/>
      <c r="C10" s="246"/>
      <c r="D10" s="246"/>
      <c r="E10" s="246"/>
      <c r="F10" s="246"/>
      <c r="G10" s="1166" t="s">
        <v>477</v>
      </c>
      <c r="H10" s="1167"/>
      <c r="I10" s="1167"/>
      <c r="J10" s="1168"/>
      <c r="K10" s="269">
        <v>67207</v>
      </c>
      <c r="L10" s="270">
        <v>9713</v>
      </c>
      <c r="M10" s="271">
        <v>15652</v>
      </c>
      <c r="N10" s="272">
        <v>-37.9</v>
      </c>
    </row>
    <row r="11" spans="1:16" ht="13.5" customHeight="1" x14ac:dyDescent="0.15">
      <c r="A11" s="250"/>
      <c r="B11" s="246"/>
      <c r="C11" s="246"/>
      <c r="D11" s="246"/>
      <c r="E11" s="246"/>
      <c r="F11" s="246"/>
      <c r="G11" s="1166" t="s">
        <v>478</v>
      </c>
      <c r="H11" s="1167"/>
      <c r="I11" s="1167"/>
      <c r="J11" s="1168"/>
      <c r="K11" s="269">
        <v>113553</v>
      </c>
      <c r="L11" s="270">
        <v>16412</v>
      </c>
      <c r="M11" s="271">
        <v>22688</v>
      </c>
      <c r="N11" s="272">
        <v>-27.7</v>
      </c>
    </row>
    <row r="12" spans="1:16" ht="13.5" customHeight="1" x14ac:dyDescent="0.15">
      <c r="A12" s="250"/>
      <c r="B12" s="246"/>
      <c r="C12" s="246"/>
      <c r="D12" s="246"/>
      <c r="E12" s="246"/>
      <c r="F12" s="246"/>
      <c r="G12" s="1166" t="s">
        <v>479</v>
      </c>
      <c r="H12" s="1167"/>
      <c r="I12" s="1167"/>
      <c r="J12" s="1168"/>
      <c r="K12" s="269">
        <v>20861</v>
      </c>
      <c r="L12" s="270">
        <v>3015</v>
      </c>
      <c r="M12" s="271">
        <v>3308</v>
      </c>
      <c r="N12" s="272">
        <v>-8.9</v>
      </c>
    </row>
    <row r="13" spans="1:16" ht="13.5" customHeight="1" x14ac:dyDescent="0.15">
      <c r="A13" s="250"/>
      <c r="B13" s="246"/>
      <c r="C13" s="246"/>
      <c r="D13" s="246"/>
      <c r="E13" s="246"/>
      <c r="F13" s="246"/>
      <c r="G13" s="1166" t="s">
        <v>480</v>
      </c>
      <c r="H13" s="1167"/>
      <c r="I13" s="1167"/>
      <c r="J13" s="1168"/>
      <c r="K13" s="269" t="s">
        <v>481</v>
      </c>
      <c r="L13" s="270" t="s">
        <v>481</v>
      </c>
      <c r="M13" s="271">
        <v>1</v>
      </c>
      <c r="N13" s="272" t="s">
        <v>481</v>
      </c>
    </row>
    <row r="14" spans="1:16" ht="13.5" customHeight="1" x14ac:dyDescent="0.15">
      <c r="A14" s="250"/>
      <c r="B14" s="246"/>
      <c r="C14" s="246"/>
      <c r="D14" s="246"/>
      <c r="E14" s="246"/>
      <c r="F14" s="246"/>
      <c r="G14" s="1166" t="s">
        <v>482</v>
      </c>
      <c r="H14" s="1167"/>
      <c r="I14" s="1167"/>
      <c r="J14" s="1168"/>
      <c r="K14" s="269">
        <v>36223</v>
      </c>
      <c r="L14" s="270">
        <v>5235</v>
      </c>
      <c r="M14" s="271">
        <v>6215</v>
      </c>
      <c r="N14" s="272">
        <v>-15.8</v>
      </c>
    </row>
    <row r="15" spans="1:16" ht="13.5" customHeight="1" x14ac:dyDescent="0.15">
      <c r="A15" s="250"/>
      <c r="B15" s="246"/>
      <c r="C15" s="246"/>
      <c r="D15" s="246"/>
      <c r="E15" s="246"/>
      <c r="F15" s="246"/>
      <c r="G15" s="1166" t="s">
        <v>483</v>
      </c>
      <c r="H15" s="1167"/>
      <c r="I15" s="1167"/>
      <c r="J15" s="1168"/>
      <c r="K15" s="269">
        <v>9707</v>
      </c>
      <c r="L15" s="270">
        <v>1403</v>
      </c>
      <c r="M15" s="271">
        <v>3213</v>
      </c>
      <c r="N15" s="272">
        <v>-56.3</v>
      </c>
    </row>
    <row r="16" spans="1:16" x14ac:dyDescent="0.15">
      <c r="A16" s="250"/>
      <c r="B16" s="246"/>
      <c r="C16" s="246"/>
      <c r="D16" s="246"/>
      <c r="E16" s="246"/>
      <c r="F16" s="246"/>
      <c r="G16" s="1169" t="s">
        <v>484</v>
      </c>
      <c r="H16" s="1170"/>
      <c r="I16" s="1170"/>
      <c r="J16" s="1171"/>
      <c r="K16" s="270">
        <v>-63605</v>
      </c>
      <c r="L16" s="270">
        <v>-9193</v>
      </c>
      <c r="M16" s="271">
        <v>-15018</v>
      </c>
      <c r="N16" s="272">
        <v>-38.799999999999997</v>
      </c>
    </row>
    <row r="17" spans="1:16" x14ac:dyDescent="0.15">
      <c r="A17" s="250"/>
      <c r="B17" s="246"/>
      <c r="C17" s="246"/>
      <c r="D17" s="246"/>
      <c r="E17" s="246"/>
      <c r="F17" s="246"/>
      <c r="G17" s="1169" t="s">
        <v>170</v>
      </c>
      <c r="H17" s="1170"/>
      <c r="I17" s="1170"/>
      <c r="J17" s="1171"/>
      <c r="K17" s="270">
        <v>738077</v>
      </c>
      <c r="L17" s="270">
        <v>106674</v>
      </c>
      <c r="M17" s="271">
        <v>170662</v>
      </c>
      <c r="N17" s="272">
        <v>-37.5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9.11</v>
      </c>
      <c r="L21" s="283">
        <v>15.35</v>
      </c>
      <c r="M21" s="284">
        <v>-6.24</v>
      </c>
      <c r="N21" s="251"/>
      <c r="O21" s="285"/>
      <c r="P21" s="281"/>
    </row>
    <row r="22" spans="1:16" s="286" customFormat="1" x14ac:dyDescent="0.15">
      <c r="A22" s="281"/>
      <c r="B22" s="251"/>
      <c r="C22" s="251"/>
      <c r="D22" s="251"/>
      <c r="E22" s="251"/>
      <c r="F22" s="251"/>
      <c r="G22" s="1163" t="s">
        <v>490</v>
      </c>
      <c r="H22" s="1164"/>
      <c r="I22" s="1164"/>
      <c r="J22" s="1165"/>
      <c r="K22" s="287">
        <v>100.1</v>
      </c>
      <c r="L22" s="288">
        <v>96.1</v>
      </c>
      <c r="M22" s="289">
        <v>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407243</v>
      </c>
      <c r="L32" s="296">
        <v>58859</v>
      </c>
      <c r="M32" s="297">
        <v>102910</v>
      </c>
      <c r="N32" s="298">
        <v>-42.8</v>
      </c>
    </row>
    <row r="33" spans="1:16" ht="13.5" customHeight="1" x14ac:dyDescent="0.15">
      <c r="A33" s="250"/>
      <c r="B33" s="246"/>
      <c r="C33" s="246"/>
      <c r="D33" s="246"/>
      <c r="E33" s="246"/>
      <c r="F33" s="246"/>
      <c r="G33" s="1154" t="s">
        <v>495</v>
      </c>
      <c r="H33" s="1155"/>
      <c r="I33" s="1155"/>
      <c r="J33" s="1156"/>
      <c r="K33" s="296" t="s">
        <v>481</v>
      </c>
      <c r="L33" s="296" t="s">
        <v>481</v>
      </c>
      <c r="M33" s="297">
        <v>73</v>
      </c>
      <c r="N33" s="298" t="s">
        <v>481</v>
      </c>
    </row>
    <row r="34" spans="1:16" ht="27" customHeight="1" x14ac:dyDescent="0.15">
      <c r="A34" s="250"/>
      <c r="B34" s="246"/>
      <c r="C34" s="246"/>
      <c r="D34" s="246"/>
      <c r="E34" s="246"/>
      <c r="F34" s="246"/>
      <c r="G34" s="1154" t="s">
        <v>496</v>
      </c>
      <c r="H34" s="1155"/>
      <c r="I34" s="1155"/>
      <c r="J34" s="1156"/>
      <c r="K34" s="296" t="s">
        <v>481</v>
      </c>
      <c r="L34" s="296" t="s">
        <v>481</v>
      </c>
      <c r="M34" s="297">
        <v>271</v>
      </c>
      <c r="N34" s="298" t="s">
        <v>481</v>
      </c>
    </row>
    <row r="35" spans="1:16" ht="27" customHeight="1" x14ac:dyDescent="0.15">
      <c r="A35" s="250"/>
      <c r="B35" s="246"/>
      <c r="C35" s="246"/>
      <c r="D35" s="246"/>
      <c r="E35" s="246"/>
      <c r="F35" s="246"/>
      <c r="G35" s="1154" t="s">
        <v>497</v>
      </c>
      <c r="H35" s="1155"/>
      <c r="I35" s="1155"/>
      <c r="J35" s="1156"/>
      <c r="K35" s="296">
        <v>118764</v>
      </c>
      <c r="L35" s="296">
        <v>17165</v>
      </c>
      <c r="M35" s="297">
        <v>22640</v>
      </c>
      <c r="N35" s="298">
        <v>-24.2</v>
      </c>
    </row>
    <row r="36" spans="1:16" ht="27" customHeight="1" x14ac:dyDescent="0.15">
      <c r="A36" s="250"/>
      <c r="B36" s="246"/>
      <c r="C36" s="246"/>
      <c r="D36" s="246"/>
      <c r="E36" s="246"/>
      <c r="F36" s="246"/>
      <c r="G36" s="1154" t="s">
        <v>498</v>
      </c>
      <c r="H36" s="1155"/>
      <c r="I36" s="1155"/>
      <c r="J36" s="1156"/>
      <c r="K36" s="296">
        <v>22221</v>
      </c>
      <c r="L36" s="296">
        <v>3212</v>
      </c>
      <c r="M36" s="297">
        <v>4886</v>
      </c>
      <c r="N36" s="298">
        <v>-34.299999999999997</v>
      </c>
    </row>
    <row r="37" spans="1:16" ht="13.5" customHeight="1" x14ac:dyDescent="0.15">
      <c r="A37" s="250"/>
      <c r="B37" s="246"/>
      <c r="C37" s="246"/>
      <c r="D37" s="246"/>
      <c r="E37" s="246"/>
      <c r="F37" s="246"/>
      <c r="G37" s="1154" t="s">
        <v>499</v>
      </c>
      <c r="H37" s="1155"/>
      <c r="I37" s="1155"/>
      <c r="J37" s="1156"/>
      <c r="K37" s="296">
        <v>15241</v>
      </c>
      <c r="L37" s="296">
        <v>2203</v>
      </c>
      <c r="M37" s="297">
        <v>1587</v>
      </c>
      <c r="N37" s="298">
        <v>38.799999999999997</v>
      </c>
    </row>
    <row r="38" spans="1:16" ht="27" customHeight="1" x14ac:dyDescent="0.15">
      <c r="A38" s="250"/>
      <c r="B38" s="246"/>
      <c r="C38" s="246"/>
      <c r="D38" s="246"/>
      <c r="E38" s="246"/>
      <c r="F38" s="246"/>
      <c r="G38" s="1157" t="s">
        <v>500</v>
      </c>
      <c r="H38" s="1158"/>
      <c r="I38" s="1158"/>
      <c r="J38" s="1159"/>
      <c r="K38" s="299" t="s">
        <v>481</v>
      </c>
      <c r="L38" s="299" t="s">
        <v>481</v>
      </c>
      <c r="M38" s="300">
        <v>17</v>
      </c>
      <c r="N38" s="301" t="s">
        <v>481</v>
      </c>
      <c r="O38" s="295"/>
    </row>
    <row r="39" spans="1:16" x14ac:dyDescent="0.15">
      <c r="A39" s="250"/>
      <c r="B39" s="246"/>
      <c r="C39" s="246"/>
      <c r="D39" s="246"/>
      <c r="E39" s="246"/>
      <c r="F39" s="246"/>
      <c r="G39" s="1157" t="s">
        <v>501</v>
      </c>
      <c r="H39" s="1158"/>
      <c r="I39" s="1158"/>
      <c r="J39" s="1159"/>
      <c r="K39" s="302">
        <v>-20426</v>
      </c>
      <c r="L39" s="302">
        <v>-2952</v>
      </c>
      <c r="M39" s="303">
        <v>-4567</v>
      </c>
      <c r="N39" s="304">
        <v>-35.4</v>
      </c>
      <c r="O39" s="295"/>
    </row>
    <row r="40" spans="1:16" ht="27" customHeight="1" x14ac:dyDescent="0.15">
      <c r="A40" s="250"/>
      <c r="B40" s="246"/>
      <c r="C40" s="246"/>
      <c r="D40" s="246"/>
      <c r="E40" s="246"/>
      <c r="F40" s="246"/>
      <c r="G40" s="1154" t="s">
        <v>502</v>
      </c>
      <c r="H40" s="1155"/>
      <c r="I40" s="1155"/>
      <c r="J40" s="1156"/>
      <c r="K40" s="302">
        <v>-364847</v>
      </c>
      <c r="L40" s="302">
        <v>-52731</v>
      </c>
      <c r="M40" s="303">
        <v>-91042</v>
      </c>
      <c r="N40" s="304">
        <v>-42.1</v>
      </c>
      <c r="O40" s="295"/>
    </row>
    <row r="41" spans="1:16" x14ac:dyDescent="0.15">
      <c r="A41" s="250"/>
      <c r="B41" s="246"/>
      <c r="C41" s="246"/>
      <c r="D41" s="246"/>
      <c r="E41" s="246"/>
      <c r="F41" s="246"/>
      <c r="G41" s="1160" t="s">
        <v>281</v>
      </c>
      <c r="H41" s="1161"/>
      <c r="I41" s="1161"/>
      <c r="J41" s="1162"/>
      <c r="K41" s="296">
        <v>178196</v>
      </c>
      <c r="L41" s="302">
        <v>25755</v>
      </c>
      <c r="M41" s="303">
        <v>36776</v>
      </c>
      <c r="N41" s="304">
        <v>-30</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341828</v>
      </c>
      <c r="J51" s="322">
        <v>47882</v>
      </c>
      <c r="K51" s="323">
        <v>57.3</v>
      </c>
      <c r="L51" s="324">
        <v>117673</v>
      </c>
      <c r="M51" s="325">
        <v>22.2</v>
      </c>
      <c r="N51" s="326">
        <v>35.1</v>
      </c>
    </row>
    <row r="52" spans="1:14" x14ac:dyDescent="0.15">
      <c r="A52" s="250"/>
      <c r="B52" s="246"/>
      <c r="C52" s="246"/>
      <c r="D52" s="246"/>
      <c r="E52" s="246"/>
      <c r="F52" s="246"/>
      <c r="G52" s="327"/>
      <c r="H52" s="328" t="s">
        <v>513</v>
      </c>
      <c r="I52" s="329">
        <v>96682</v>
      </c>
      <c r="J52" s="330">
        <v>13543</v>
      </c>
      <c r="K52" s="331">
        <v>-32.4</v>
      </c>
      <c r="L52" s="332">
        <v>62359</v>
      </c>
      <c r="M52" s="333">
        <v>9.3000000000000007</v>
      </c>
      <c r="N52" s="334">
        <v>-41.7</v>
      </c>
    </row>
    <row r="53" spans="1:14" x14ac:dyDescent="0.15">
      <c r="A53" s="250"/>
      <c r="B53" s="246"/>
      <c r="C53" s="246"/>
      <c r="D53" s="246"/>
      <c r="E53" s="246"/>
      <c r="F53" s="246"/>
      <c r="G53" s="312" t="s">
        <v>514</v>
      </c>
      <c r="H53" s="313"/>
      <c r="I53" s="321">
        <v>436413</v>
      </c>
      <c r="J53" s="322">
        <v>61372</v>
      </c>
      <c r="K53" s="323">
        <v>28.2</v>
      </c>
      <c r="L53" s="324">
        <v>118223</v>
      </c>
      <c r="M53" s="325">
        <v>0.5</v>
      </c>
      <c r="N53" s="326">
        <v>27.7</v>
      </c>
    </row>
    <row r="54" spans="1:14" x14ac:dyDescent="0.15">
      <c r="A54" s="250"/>
      <c r="B54" s="246"/>
      <c r="C54" s="246"/>
      <c r="D54" s="246"/>
      <c r="E54" s="246"/>
      <c r="F54" s="246"/>
      <c r="G54" s="327"/>
      <c r="H54" s="328" t="s">
        <v>513</v>
      </c>
      <c r="I54" s="329">
        <v>202933</v>
      </c>
      <c r="J54" s="330">
        <v>28538</v>
      </c>
      <c r="K54" s="331">
        <v>110.7</v>
      </c>
      <c r="L54" s="332">
        <v>57106</v>
      </c>
      <c r="M54" s="333">
        <v>-8.4</v>
      </c>
      <c r="N54" s="334">
        <v>119.1</v>
      </c>
    </row>
    <row r="55" spans="1:14" x14ac:dyDescent="0.15">
      <c r="A55" s="250"/>
      <c r="B55" s="246"/>
      <c r="C55" s="246"/>
      <c r="D55" s="246"/>
      <c r="E55" s="246"/>
      <c r="F55" s="246"/>
      <c r="G55" s="312" t="s">
        <v>515</v>
      </c>
      <c r="H55" s="313"/>
      <c r="I55" s="321">
        <v>648697</v>
      </c>
      <c r="J55" s="322">
        <v>92777</v>
      </c>
      <c r="K55" s="323">
        <v>51.2</v>
      </c>
      <c r="L55" s="324">
        <v>128485</v>
      </c>
      <c r="M55" s="325">
        <v>8.6999999999999993</v>
      </c>
      <c r="N55" s="326">
        <v>42.5</v>
      </c>
    </row>
    <row r="56" spans="1:14" x14ac:dyDescent="0.15">
      <c r="A56" s="250"/>
      <c r="B56" s="246"/>
      <c r="C56" s="246"/>
      <c r="D56" s="246"/>
      <c r="E56" s="246"/>
      <c r="F56" s="246"/>
      <c r="G56" s="327"/>
      <c r="H56" s="328" t="s">
        <v>513</v>
      </c>
      <c r="I56" s="329">
        <v>246819</v>
      </c>
      <c r="J56" s="330">
        <v>35300</v>
      </c>
      <c r="K56" s="331">
        <v>23.7</v>
      </c>
      <c r="L56" s="332">
        <v>62765</v>
      </c>
      <c r="M56" s="333">
        <v>9.9</v>
      </c>
      <c r="N56" s="334">
        <v>13.8</v>
      </c>
    </row>
    <row r="57" spans="1:14" x14ac:dyDescent="0.15">
      <c r="A57" s="250"/>
      <c r="B57" s="246"/>
      <c r="C57" s="246"/>
      <c r="D57" s="246"/>
      <c r="E57" s="246"/>
      <c r="F57" s="246"/>
      <c r="G57" s="312" t="s">
        <v>516</v>
      </c>
      <c r="H57" s="313"/>
      <c r="I57" s="321">
        <v>1918444</v>
      </c>
      <c r="J57" s="322">
        <v>275956</v>
      </c>
      <c r="K57" s="323">
        <v>197.4</v>
      </c>
      <c r="L57" s="324">
        <v>128611</v>
      </c>
      <c r="M57" s="325">
        <v>0.1</v>
      </c>
      <c r="N57" s="326">
        <v>197.3</v>
      </c>
    </row>
    <row r="58" spans="1:14" x14ac:dyDescent="0.15">
      <c r="A58" s="250"/>
      <c r="B58" s="246"/>
      <c r="C58" s="246"/>
      <c r="D58" s="246"/>
      <c r="E58" s="246"/>
      <c r="F58" s="246"/>
      <c r="G58" s="327"/>
      <c r="H58" s="328" t="s">
        <v>513</v>
      </c>
      <c r="I58" s="329">
        <v>1088614</v>
      </c>
      <c r="J58" s="330">
        <v>156590</v>
      </c>
      <c r="K58" s="331">
        <v>343.6</v>
      </c>
      <c r="L58" s="332">
        <v>61552</v>
      </c>
      <c r="M58" s="333">
        <v>-1.9</v>
      </c>
      <c r="N58" s="334">
        <v>345.5</v>
      </c>
    </row>
    <row r="59" spans="1:14" x14ac:dyDescent="0.15">
      <c r="A59" s="250"/>
      <c r="B59" s="246"/>
      <c r="C59" s="246"/>
      <c r="D59" s="246"/>
      <c r="E59" s="246"/>
      <c r="F59" s="246"/>
      <c r="G59" s="312" t="s">
        <v>517</v>
      </c>
      <c r="H59" s="313"/>
      <c r="I59" s="321">
        <v>329793</v>
      </c>
      <c r="J59" s="322">
        <v>47665</v>
      </c>
      <c r="K59" s="323">
        <v>-82.7</v>
      </c>
      <c r="L59" s="324">
        <v>168868</v>
      </c>
      <c r="M59" s="325">
        <v>31.3</v>
      </c>
      <c r="N59" s="326">
        <v>-114</v>
      </c>
    </row>
    <row r="60" spans="1:14" x14ac:dyDescent="0.15">
      <c r="A60" s="250"/>
      <c r="B60" s="246"/>
      <c r="C60" s="246"/>
      <c r="D60" s="246"/>
      <c r="E60" s="246"/>
      <c r="F60" s="246"/>
      <c r="G60" s="327"/>
      <c r="H60" s="328" t="s">
        <v>513</v>
      </c>
      <c r="I60" s="335">
        <v>264446</v>
      </c>
      <c r="J60" s="330">
        <v>38220</v>
      </c>
      <c r="K60" s="331">
        <v>-75.599999999999994</v>
      </c>
      <c r="L60" s="332">
        <v>79360</v>
      </c>
      <c r="M60" s="333">
        <v>28.9</v>
      </c>
      <c r="N60" s="334">
        <v>-104.5</v>
      </c>
    </row>
    <row r="61" spans="1:14" x14ac:dyDescent="0.15">
      <c r="A61" s="250"/>
      <c r="B61" s="246"/>
      <c r="C61" s="246"/>
      <c r="D61" s="246"/>
      <c r="E61" s="246"/>
      <c r="F61" s="246"/>
      <c r="G61" s="312" t="s">
        <v>518</v>
      </c>
      <c r="H61" s="336"/>
      <c r="I61" s="337">
        <v>735035</v>
      </c>
      <c r="J61" s="338">
        <v>105130</v>
      </c>
      <c r="K61" s="339">
        <v>50.3</v>
      </c>
      <c r="L61" s="340">
        <v>132372</v>
      </c>
      <c r="M61" s="341">
        <v>12.6</v>
      </c>
      <c r="N61" s="326">
        <v>37.700000000000003</v>
      </c>
    </row>
    <row r="62" spans="1:14" x14ac:dyDescent="0.15">
      <c r="A62" s="250"/>
      <c r="B62" s="246"/>
      <c r="C62" s="246"/>
      <c r="D62" s="246"/>
      <c r="E62" s="246"/>
      <c r="F62" s="246"/>
      <c r="G62" s="327"/>
      <c r="H62" s="328" t="s">
        <v>513</v>
      </c>
      <c r="I62" s="329">
        <v>379899</v>
      </c>
      <c r="J62" s="330">
        <v>54438</v>
      </c>
      <c r="K62" s="331">
        <v>74</v>
      </c>
      <c r="L62" s="332">
        <v>64628</v>
      </c>
      <c r="M62" s="333">
        <v>7.6</v>
      </c>
      <c r="N62" s="334">
        <v>66.400000000000006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B18" sqref="B18:K1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B18" sqref="B18:K1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B18" sqref="B18:K1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25.35</v>
      </c>
      <c r="G47" s="12">
        <v>25.91</v>
      </c>
      <c r="H47" s="12">
        <v>16.149999999999999</v>
      </c>
      <c r="I47" s="12">
        <v>20.07</v>
      </c>
      <c r="J47" s="13">
        <v>26.86</v>
      </c>
    </row>
    <row r="48" spans="2:10" ht="57.75" customHeight="1" x14ac:dyDescent="0.15">
      <c r="B48" s="14"/>
      <c r="C48" s="1174" t="s">
        <v>4</v>
      </c>
      <c r="D48" s="1174"/>
      <c r="E48" s="1175"/>
      <c r="F48" s="15">
        <v>9.5399999999999991</v>
      </c>
      <c r="G48" s="16">
        <v>6.04</v>
      </c>
      <c r="H48" s="16">
        <v>8.5299999999999994</v>
      </c>
      <c r="I48" s="16">
        <v>11.98</v>
      </c>
      <c r="J48" s="17">
        <v>5.95</v>
      </c>
    </row>
    <row r="49" spans="2:10" ht="57.75" customHeight="1" thickBot="1" x14ac:dyDescent="0.2">
      <c r="B49" s="18"/>
      <c r="C49" s="1176" t="s">
        <v>5</v>
      </c>
      <c r="D49" s="1176"/>
      <c r="E49" s="1177"/>
      <c r="F49" s="19" t="s">
        <v>525</v>
      </c>
      <c r="G49" s="20" t="s">
        <v>526</v>
      </c>
      <c r="H49" s="20" t="s">
        <v>527</v>
      </c>
      <c r="I49" s="20">
        <v>8.2100000000000009</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秋元　喜夫</cp:lastModifiedBy>
  <dcterms:modified xsi:type="dcterms:W3CDTF">2018-11-29T01:16:11Z</dcterms:modified>
</cp:coreProperties>
</file>