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1楢葉町●\"/>
    </mc:Choice>
  </mc:AlternateContent>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<sst xmlns="http://schemas.openxmlformats.org/spreadsheetml/2006/main" count="1070" uniqueCount="559">
  <si>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</si>
  <si>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</si>
  <si>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</si>
  <si>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</si>
  <si>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</si>
  <si>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</si>
  <si>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</si>
  <si>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</si>
  <si>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</si>
  <si>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</si>
  <si>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</si>
  <si>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</si>
  <si>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</si>
  <si>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</si>
  <si>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</si>
  <si>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</si>
  <si>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</si>
  <si>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</si>
  <si>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</si>
  <si>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</si>
  <si>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</si>
  <si>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</si>
  <si>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</si>
  <si>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</si>
  <si>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</si>
  <si>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</si>
  <si>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</si>
  <si>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</si>
  <si>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</si>
  <si>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</si>
  <si>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</si>
  <si>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</si>
  <si>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</si>
  <si>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</si>
  <si>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</si>
  <si>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</si>
  <si>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</si>
  <si>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</si>
  <si>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</si>
  <si>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</si>
  <si>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</si>
  <si>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</si>
  <si>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</si>
  <si>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</si>
  <si>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</si>
  <si>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</si>
  <si>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</si>
  <si>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</si>
  <si>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</si>
  <si>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</si>
  <si>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</si>
  <si>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</si>
  <si>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</si>
  <si>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</si>
  <si>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</si>
  <si>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</si>
  <si>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</si>
  <si>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</si>
  <si>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</si>
  <si>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</si>
  <si>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</si>
  <si>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</si>
  <si>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</si>
  <si>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</si>
  <si>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</si>
  <si>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</si>
  <si>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</si>
  <si>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</si>
  <si>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</si>
  <si>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</si>
  <si>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</si>
  <si>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</si>
  <si>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</si>
  <si>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</si>
  <si>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</si>
  <si>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</si>
  <si>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</si>
  <si>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</si>
  <si>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</si>
  <si>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</si>
  <si>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</si>
  <si>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</si>
  <si>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</si>
  <si>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</si>
  <si>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</si>
  <si>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</si>
  <si>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</si>
  <si>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</si>
  <si>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</si>
  <si>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</si>
  <si>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</si>
  <si>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</si>
  <si>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</si>
  <si>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</si>
  <si>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</si>
  <si>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</si>
  <si>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</si>
  <si>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</si>
  <si>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</si>
  <si>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</si>
  <si>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</si>
  <si>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</si>
  <si>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</si>
  <si>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</si>
  <si>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</si>
  <si>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</si>
  <si>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</si>
  <si>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</si>
  <si>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</si>
  <si>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</si>
  <si>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</si>
  <si>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</si>
  <si>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</si>
  <si>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</si>
  <si>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</si>
  <si>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</si>
  <si>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</si>
  <si>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</si>
  <si>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</si>
  <si>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</si>
  <si>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</si>
  <si>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</si>
  <si>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</si>
  <si>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</si>
  <si>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</si>
  <si>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</si>
  <si>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</si>
  <si>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</si>
  <si>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</si>
  <si>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</si>
  <si>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</si>
  <si>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</si>
  <si>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</si>
  <si>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</si>
  <si>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</si>
  <si>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</si>
  <si>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</si>
  <si>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</si>
  <si>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</si>
  <si>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</si>
  <si>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</si>
  <si>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</si>
  <si>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</si>
  <si>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</si>
  <si>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</si>
  <si>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</si>
  <si>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</si>
  <si>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</si>
  <si>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</si>
  <si>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</si>
  <si>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</si>
  <si>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</si>
  <si>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</si>
  <si>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</si>
  <si>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</si>
  <si>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</si>
  <si>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</si>
  <si>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</si>
  <si>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</si>
  <si>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</si>
  <si>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</si>
  <si>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</si>
  <si>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</si>
  <si>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</si>
  <si>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</si>
  <si>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</si>
  <si>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</si>
  <si>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</si>
  <si>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</si>
  <si>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</si>
  <si>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</si>
  <si>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</si>
  <si>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</si>
  <si>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</si>
  <si>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</si>
  <si>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</si>
  <si>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</si>
  <si>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</si>
  <si>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</si>
  <si>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</si>
  <si>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</si>
  <si>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</si>
  <si>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</si>
  <si>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</si>
  <si>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</si>
  <si>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</si>
  <si>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</si>
  <si>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</si>
  <si>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</si>
  <si>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</si>
  <si>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</si>
  <si>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</si>
  <si>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</si>
  <si>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</si>
  <si>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</si>
  <si>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</si>
  <si>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</si>
  <si>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福島県楢葉町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</si>
  <si>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</si>
  <si>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</si>
  <si>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</si>
  <si>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</si>
  <si>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</si>
  <si>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</si>
  <si>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</si>
  <si>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</si>
  <si>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</si>
  <si>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</si>
  <si>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</si>
  <si>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</si>
  <si>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</si>
  <si>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</si>
  <si>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</si>
  <si>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</si>
  <si>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</si>
  <si>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</si>
  <si>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</si>
  <si>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</si>
  <si>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</si>
  <si>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</si>
  <si>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</si>
  <si>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</si>
  <si>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</si>
  <si>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</si>
  <si>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</si>
  <si>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</si>
  <si>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</si>
  <si>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</si>
  <si>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</si>
  <si>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</si>
  <si>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</si>
  <si>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</si>
  <si>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</si>
  <si>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</si>
  <si>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</si>
  <si>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</si>
  <si>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</si>
  <si>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</si>
  <si>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</si>
  <si>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</si>
  <si>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</si>
  <si>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</si>
  <si>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</si>
  <si>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</si>
  <si>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</si>
  <si>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</si>
  <si>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</si>
  <si>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</si>
  <si>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</si>
  <si>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</si>
  <si>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</si>
  <si>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</si>
  <si>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</si>
  <si>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</si>
  <si>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</si>
  <si>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</si>
  <si>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</si>
  <si>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</si>
  <si>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</si>
  <si>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</si>
  <si>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</si>
  <si>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</si>
  <si>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</si>
  <si>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</si>
  <si>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</si>
  <si>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</si>
  <si>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</si>
  <si>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</si>
  <si>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</si>
  <si>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</si>
  <si>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</si>
  <si>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</si>
  <si>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</si>
  <si>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</si>
  <si>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</si>
  <si>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</si>
  <si>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</si>
  <si>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</si>
  <si>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</si>
  <si>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</si>
  <si>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</si>
  <si>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</si>
  <si>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</si>
  <si>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</si>
  <si>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</si>
  <si>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</si>
  <si>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</si>
  <si>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</si>
  <si>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</si>
  <si>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</si>
  <si>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</si>
  <si>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</si>
  <si>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</si>
  <si>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</si>
  <si>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</si>
  <si>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</si>
  <si>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</si>
  <si>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</si>
  <si>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</si>
  <si>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</si>
  <si>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</si>
  <si>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</si>
  <si>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</si>
  <si>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</si>
  <si>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</si>
  <si>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</si>
  <si>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</si>
  <si>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</si>
  <si>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</si>
  <si>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</si>
  <si>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</si>
  <si>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</si>
  <si>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</si>
  <si>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</si>
  <si>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</si>
  <si>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</si>
  <si>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</si>
  <si>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</si>
  <si>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</si>
  <si>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</si>
  <si>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</si>
  <si>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</si>
  <si>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</si>
  <si>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</si>
  <si>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</si>
  <si>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</si>
  <si>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</si>
  <si>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</si>
  <si>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</si>
  <si>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</si>
  <si>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</si>
  <si>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</si>
  <si>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</si>
  <si>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</si>
  <si>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</si>
  <si>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</si>
  <si>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</si>
  <si>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</si>
  <si>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</si>
  <si>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</si>
  <si>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</si>
  <si>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</si>
  <si>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</si>
  <si>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</si>
  <si>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</si>
  <si>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</si>
  <si>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福島県楢葉町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</si>
  <si>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</si>
  <si>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</si>
  <si>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</si>
  <si>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</si>
  <si>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</si>
  <si>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</si>
  <si>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</si>
  <si>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</si>
  <si>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</si>
  <si>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</si>
  <si>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</si>
  <si>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</si>
  <si>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</si>
  <si>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</si>
  <si>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</si>
  <si>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</si>
  <si>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</si>
  <si>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</si>
  <si>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</si>
  <si>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</si>
  <si>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</si>
  <si>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</si>
  <si>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</si>
  <si>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</si>
  <si>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</si>
  <si>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</si>
  <si>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</si>
  <si>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</si>
  <si>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</si>
  <si>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</si>
  <si>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</si>
  <si>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</si>
  <si>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</si>
  <si>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</si>
  <si>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</si>
  <si>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</si>
  <si>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</si>
  <si>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</si>
  <si>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</si>
  <si>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</si>
  <si>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</si>
  <si>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</si>
  <si>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</si>
  <si>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</si>
  <si>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</si>
  <si>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</si>
  <si>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</si>
  <si>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</si>
  <si>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</si>
  <si>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</si>
  <si>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</si>
  <si>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</si>
  <si>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</si>
  <si>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</si>
  <si>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</si>
  <si>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</si>
  <si>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</si>
  <si>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</si>
  <si>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</si>
  <si>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</si>
  <si>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</si>
  <si>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</si>
  <si>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</si>
  <si>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</si>
  <si>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</si>
  <si>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</si>
  <si>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</si>
  <si>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</si>
  <si>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</si>
  <si>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</si>
  <si>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</si>
  <si>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</si>
  <si>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</si>
  <si>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</si>
  <si>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</si>
  <si>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</si>
  <si>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</si>
  <si>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</si>
  <si>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</si>
  <si>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</si>
  <si>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</si>
  <si>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</si>
  <si>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</si>
  <si>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</si>
  <si>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</si>
  <si>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</si>
  <si>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</si>
  <si>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</si>
  <si>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</si>
  <si>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</si>
  <si>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</si>
  <si>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</si>
  <si>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</si>
  <si>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</si>
  <si>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</si>
  <si>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</si>
  <si>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</si>
  <si>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</si>
  <si>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</si>
  <si>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</si>
  <si>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</si>
  <si>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</si>
  <si>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</si>
  <si>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</si>
  <si>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</si>
  <si>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</si>
  <si>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</si>
  <si>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</si>
  <si>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</si>
  <si>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</si>
  <si>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</si>
  <si>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</si>
  <si>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</si>
  <si>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</si>
  <si>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</si>
  <si>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</si>
  <si>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</si>
  <si>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</si>
  <si>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</si>
  <si>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</si>
  <si>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</si>
  <si>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</si>
  <si>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</si>
  <si>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</si>
  <si>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</si>
  <si>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</si>
  <si>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</si>
  <si>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</si>
  <si>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</si>
  <si>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</si>
  <si>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</si>
  <si>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</si>
  <si>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</si>
  <si>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</si>
  <si>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</si>
  <si>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</si>
  <si>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</si>
  <si>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</si>
  <si>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</si>
  <si>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</si>
  <si>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</si>
  <si>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</si>
  <si>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</si>
  <si>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</si>
  <si>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</si>
  <si>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</si>
  <si>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</si>
  <si>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</si>
  <si>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</si>
  <si>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</si>
  <si>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</si>
  <si>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</si>
  <si>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</si>
  <si>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</si>
  <si>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</si>
  <si>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</si>
  <si>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</si>
  <si>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</si>
  <si>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</si>
  <si>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</si>
  <si>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</si>
  <si>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</si>
  <si>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</si>
  <si>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</si>
  <si>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</si>
  <si>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</si>
  <si>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</si>
  <si>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</si>
  <si>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</si>
  <si>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</si>
  <si>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</si>
  <si>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</si>
  <si>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</si>
  <si>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</si>
  <si>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</si>
  <si>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</si>
  <si>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</si>
  <si>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17.77</t>
  </si>
  <si>
    <t>▲ 38.26</t>
  </si>
  <si>
    <t>一般会計</t>
  </si>
  <si>
    <t>国民健康保険特別会計</t>
  </si>
  <si>
    <t>住宅用地造成事業特別会計</t>
  </si>
  <si>
    <t>介護保険特別会計</t>
  </si>
  <si>
    <t>下水道事業特別会計</t>
  </si>
  <si>
    <t>後期高齢者医療特別会計</t>
  </si>
  <si>
    <t>その他会計（赤字）</t>
  </si>
  <si>
    <t>その他会計（黒字）</t>
  </si>
  <si>
    <t>楢葉町振興公社</t>
    <rPh sb="0" eb="2">
      <t>ナラハ</t>
    </rPh>
    <rPh sb="2" eb="3">
      <t>マチ</t>
    </rPh>
    <rPh sb="3" eb="5">
      <t>シンコウ</t>
    </rPh>
    <rPh sb="5" eb="7">
      <t>コウシャ</t>
    </rPh>
    <phoneticPr fontId="2"/>
  </si>
  <si>
    <t>ならはみらい</t>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</si>
  <si>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</si>
  <si>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</si>
  <si>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双葉地方広域市町村圏組合　下水道事業会計</t>
    <rPh sb="0" eb="2">
      <t>フタバ</t>
    </rPh>
    <rPh sb="2" eb="4">
      <t>チホウ</t>
    </rPh>
    <rPh sb="4" eb="6">
      <t>コウイキ</t>
    </rPh>
    <rPh sb="6" eb="9">
      <t>シチョウソン</t>
    </rPh>
    <rPh sb="9" eb="10">
      <t>ケン</t>
    </rPh>
    <rPh sb="10" eb="12">
      <t>クミアイ</t>
    </rPh>
    <rPh sb="13" eb="16">
      <t>ゲスイドウ</t>
    </rPh>
    <rPh sb="16" eb="18">
      <t>ジギョウ</t>
    </rPh>
    <rPh sb="18" eb="20">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</si>
  <si>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</si>
  <si>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</si>
  <si>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</si>
  <si>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</si>
  <si>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</si>
  <si>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</si>
  <si>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</si>
  <si>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</si>
  <si>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</si>
  <si>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</si>
  <si>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</si>
  <si>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</si>
  <si>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</si>
  <si>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</si>
  <si>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</si>
  <si>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</si>
  <si>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</si>
  <si>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</si>
  <si>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</si>
  <si>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将来負担額を充当可能財源が上回っていることにより、また、実質公債費比率においては新規の起債を抑制して計画的に償還していることにより、共に基準値を下回っている。今後、復興事業等により起債の新規発行や、基金取崩によって充当可能財源が減少することにより、数値の悪化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</si>
</sst>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24058</c:v>
                </c:pt>
                <c:pt idx="1">
                  <c:v>143380</c:v>
                </c:pt>
                <c:pt idx="2">
                  <c:v>525988</c:v>
                </c:pt>
                <c:pt idx="3">
                  <c:v>656651</c:v>
                </c:pt>
                <c:pt idx="4">
                  <c:v>882086</c:v>
                </c:pt>
              </c:numCache>
            </c:numRef>
          </c:val>
          <c:smooth val="0"/>
        </c:ser>
        <c:dLbls>
          <c:showLegendKey val="0"/>
          <c:showVal val="0"/>
          <c:showCatName val="0"/>
          <c:showSerName val="0"/>
          <c:showPercent val="0"/>
          <c:showBubbleSize val="0"/>
        </c:dLbls>
        <c:marker val="1"/>
        <c:smooth val="0"/>
        <c:axId val="474623728"/>
        <c:axId val="474619808"/>
      </c:lineChart>
      <c:catAx>
        <c:axId val="474623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19808"/>
        <c:crosses val="autoZero"/>
        <c:auto val="1"/>
        <c:lblAlgn val="ctr"/>
        <c:lblOffset val="100"/>
        <c:tickLblSkip val="1"/>
        <c:tickMarkSkip val="1"/>
        <c:noMultiLvlLbl val="0"/>
      </c:catAx>
      <c:valAx>
        <c:axId val="47461980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29.17</c:v>
                </c:pt>
                <c:pt idx="1">
                  <c:v>40.799999999999997</c:v>
                </c:pt>
                <c:pt idx="2">
                  <c:v>50.17</c:v>
                </c:pt>
                <c:pt idx="3">
                  <c:v>8.85</c:v>
                </c:pt>
                <c:pt idx="4">
                  <c:v>47.96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70.37</c:v>
                </c:pt>
                <c:pt idx="1">
                  <c:v>84.43</c:v>
                </c:pt>
                <c:pt idx="2">
                  <c:v>104.2</c:v>
                </c:pt>
                <c:pt idx="3">
                  <c:v>121.5</c:v>
                </c:pt>
                <c:pt idx="4">
                  <c:v>124.06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39800"/>
        <c:axId val="474637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-17.77</c:v>
                </c:pt>
                <c:pt idx="1">
                  <c:v>11.83</c:v>
                </c:pt>
                <c:pt idx="2">
                  <c:v>9.6199999999999992</c:v>
                </c:pt>
                <c:pt idx="3">
                  <c:v>-38.26</c:v>
                </c:pt>
                <c:pt idx="4">
                  <c:v>34.950000000000003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39800"/>
        <c:axId val="474637448"/>
      </c:lineChart>
      <c:catAx>
        <c:axId val="47463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37448"/>
        <c:crosses val="autoZero"/>
        <c:auto val="1"/>
        <c:lblAlgn val="ctr"/>
        <c:lblOffset val="100"/>
        <c:tickLblSkip val="1"/>
        <c:tickMarkSkip val="1"/>
        <c:noMultiLvlLbl val="0"/>
      </c:catAx>
      <c:valAx>
        <c:axId val="474637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7.05</c:v>
                </c:pt>
                <c:pt idx="2">
                  <c:v>#N/A</c:v>
                </c:pt>
                <c:pt idx="3">
                  <c:v>12.5</c:v>
                </c:pt>
                <c:pt idx="4">
                  <c:v>#N/A</c:v>
                </c:pt>
                <c:pt idx="5">
                  <c:v>2.5099999999999998</c:v>
                </c:pt>
                <c:pt idx="6">
                  <c:v>#N/A</c:v>
                </c:pt>
                <c:pt idx="7">
                  <c:v>4.6399999999999997</c:v>
                </c:pt>
                <c:pt idx="8">
                  <c:v>#N/A</c:v>
                </c:pt>
                <c:pt idx="9">
                  <c:v>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2.0299999999999998</c:v>
                </c:pt>
                <c:pt idx="2">
                  <c:v>#N/A</c:v>
                </c:pt>
                <c:pt idx="3">
                  <c:v>1.95</c:v>
                </c:pt>
                <c:pt idx="4">
                  <c:v>#N/A</c:v>
                </c:pt>
                <c:pt idx="5">
                  <c:v>0.99</c:v>
                </c:pt>
                <c:pt idx="6">
                  <c:v>#N/A</c:v>
                </c:pt>
                <c:pt idx="7">
                  <c:v>3.51</c:v>
                </c:pt>
                <c:pt idx="8">
                  <c:v>#N/A</c:v>
                </c:pt>
                <c:pt idx="9">
                  <c:v>4.4800000000000004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住宅用地造成事業特別会計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1.08</c:v>
                </c:pt>
                <c:pt idx="4">
                  <c:v>#N/A</c:v>
                </c:pt>
                <c:pt idx="5">
                  <c:v>2.0499999999999998</c:v>
                </c:pt>
                <c:pt idx="6">
                  <c:v>#N/A</c:v>
                </c:pt>
                <c:pt idx="7">
                  <c:v>3.58</c:v>
                </c:pt>
                <c:pt idx="8">
                  <c:v>#N/A</c:v>
                </c:pt>
                <c:pt idx="9">
                  <c:v>8.81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15.23</c:v>
                </c:pt>
                <c:pt idx="2">
                  <c:v>#N/A</c:v>
                </c:pt>
                <c:pt idx="3">
                  <c:v>9.57</c:v>
                </c:pt>
                <c:pt idx="4">
                  <c:v>#N/A</c:v>
                </c:pt>
                <c:pt idx="5">
                  <c:v>13.16</c:v>
                </c:pt>
                <c:pt idx="6">
                  <c:v>#N/A</c:v>
                </c:pt>
                <c:pt idx="7">
                  <c:v>15.39</c:v>
                </c:pt>
                <c:pt idx="8">
                  <c:v>#N/A</c:v>
                </c:pt>
                <c:pt idx="9">
                  <c:v>18.98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29.17</c:v>
                </c:pt>
                <c:pt idx="2">
                  <c:v>#N/A</c:v>
                </c:pt>
                <c:pt idx="3">
                  <c:v>40.799999999999997</c:v>
                </c:pt>
                <c:pt idx="4">
                  <c:v>#N/A</c:v>
                </c:pt>
                <c:pt idx="5">
                  <c:v>50.16</c:v>
                </c:pt>
                <c:pt idx="6">
                  <c:v>#N/A</c:v>
                </c:pt>
                <c:pt idx="7">
                  <c:v>8.85</c:v>
                </c:pt>
                <c:pt idx="8">
                  <c:v>#N/A</c:v>
                </c:pt>
                <c:pt idx="9">
                  <c:v>47.95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18632"/>
        <c:axId val="474646072"/>
      </c:barChart>
      <c:catAx>
        <c:axId val="47461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6072"/>
        <c:crosses val="autoZero"/>
        <c:auto val="1"/>
        <c:lblAlgn val="ctr"/>
        <c:lblOffset val="100"/>
        <c:tickLblSkip val="1"/>
        <c:tickMarkSkip val="1"/>
        <c:noMultiLvlLbl val="0"/>
      </c:catAx>
      <c:valAx>
        <c:axId val="474646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334</c:v>
                </c:pt>
                <c:pt idx="5">
                  <c:v>338</c:v>
                </c:pt>
                <c:pt idx="8">
                  <c:v>357</c:v>
                </c:pt>
                <c:pt idx="11">
                  <c:v>362</c:v>
                </c:pt>
                <c:pt idx="14">
                  <c:v>375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67</c:v>
                </c:pt>
                <c:pt idx="3">
                  <c:v>60</c:v>
                </c:pt>
                <c:pt idx="6">
                  <c:v>65</c:v>
                </c:pt>
                <c:pt idx="9">
                  <c:v>58</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214</c:v>
                </c:pt>
                <c:pt idx="3">
                  <c:v>154</c:v>
                </c:pt>
                <c:pt idx="6">
                  <c:v>213</c:v>
                </c:pt>
                <c:pt idx="9">
                  <c:v>212</c:v>
                </c:pt>
                <c:pt idx="12">
                  <c:v>217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225</c:v>
                </c:pt>
                <c:pt idx="3">
                  <c:v>234</c:v>
                </c:pt>
                <c:pt idx="6">
                  <c:v>238</c:v>
                </c:pt>
                <c:pt idx="9">
                  <c:v>236</c:v>
                </c:pt>
                <c:pt idx="12">
                  <c:v>214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20592"/>
        <c:axId val="47464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172</c:v>
                </c:pt>
                <c:pt idx="2">
                  <c:v>#N/A</c:v>
                </c:pt>
                <c:pt idx="3">
                  <c:v>#N/A</c:v>
                </c:pt>
                <c:pt idx="4">
                  <c:v>110</c:v>
                </c:pt>
                <c:pt idx="5">
                  <c:v>#N/A</c:v>
                </c:pt>
                <c:pt idx="6">
                  <c:v>#N/A</c:v>
                </c:pt>
                <c:pt idx="7">
                  <c:v>159</c:v>
                </c:pt>
                <c:pt idx="8">
                  <c:v>#N/A</c:v>
                </c:pt>
                <c:pt idx="9">
                  <c:v>#N/A</c:v>
                </c:pt>
                <c:pt idx="10">
                  <c:v>144</c:v>
                </c:pt>
                <c:pt idx="11">
                  <c:v>#N/A</c:v>
                </c:pt>
                <c:pt idx="12">
                  <c:v>#N/A</c:v>
                </c:pt>
                <c:pt idx="13">
                  <c:v>117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20592"/>
        <c:axId val="474642544"/>
      </c:lineChart>
      <c:catAx>
        <c:axId val="47462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2544"/>
        <c:crosses val="autoZero"/>
        <c:auto val="1"/>
        <c:lblAlgn val="ctr"/>
        <c:lblOffset val="100"/>
        <c:tickLblSkip val="1"/>
        <c:tickMarkSkip val="1"/>
        <c:noMultiLvlLbl val="0"/>
      </c:catAx>
      <c:valAx>
        <c:axId val="47464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4274</c:v>
                </c:pt>
                <c:pt idx="5">
                  <c:v>4522</c:v>
                </c:pt>
                <c:pt idx="8">
                  <c:v>4615</c:v>
                </c:pt>
                <c:pt idx="11">
                  <c:v>4660</c:v>
                </c:pt>
                <c:pt idx="14">
                  <c:v>4571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21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4123</c:v>
                </c:pt>
                <c:pt idx="5">
                  <c:v>4604</c:v>
                </c:pt>
                <c:pt idx="8">
                  <c:v>5278</c:v>
                </c:pt>
                <c:pt idx="11">
                  <c:v>5594</c:v>
                </c:pt>
                <c:pt idx="14">
                  <c:v>6184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12</c:v>
                </c:pt>
                <c:pt idx="6">
                  <c:v>11</c:v>
                </c:pt>
                <c:pt idx="9">
                  <c:v>9</c:v>
                </c:pt>
                <c:pt idx="12">
                  <c:v>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369</c:v>
                </c:pt>
                <c:pt idx="3">
                  <c:v>491</c:v>
                </c:pt>
                <c:pt idx="6">
                  <c:v>488</c:v>
                </c:pt>
                <c:pt idx="9">
                  <c:v>547</c:v>
                </c:pt>
                <c:pt idx="12">
                  <c:v>584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147</c:v>
                </c:pt>
                <c:pt idx="3">
                  <c:v>137</c:v>
                </c:pt>
                <c:pt idx="6">
                  <c:v>120</c:v>
                </c:pt>
                <c:pt idx="9">
                  <c:v>106</c:v>
                </c:pt>
                <c:pt idx="12">
                  <c:v>94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2519</c:v>
                </c:pt>
                <c:pt idx="3">
                  <c:v>2284</c:v>
                </c:pt>
                <c:pt idx="6">
                  <c:v>2149</c:v>
                </c:pt>
                <c:pt idx="9">
                  <c:v>1996</c:v>
                </c:pt>
                <c:pt idx="12">
                  <c:v>2026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2141</c:v>
                </c:pt>
                <c:pt idx="3">
                  <c:v>1937</c:v>
                </c:pt>
                <c:pt idx="6">
                  <c:v>1725</c:v>
                </c:pt>
                <c:pt idx="9">
                  <c:v>1510</c:v>
                </c:pt>
                <c:pt idx="12">
                  <c:v>1312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19024"/>
        <c:axId val="47462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19024"/>
        <c:axId val="474627648"/>
      </c:lineChart>
      <c:catAx>
        <c:axId val="47461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7648"/>
        <c:crosses val="autoZero"/>
        <c:auto val="1"/>
        <c:lblAlgn val="ctr"/>
        <c:lblOffset val="100"/>
        <c:tickLblSkip val="1"/>
        <c:tickMarkSkip val="1"/>
        <c:noMultiLvlLbl val="0"/>
      </c:catAx>
      <c:valAx>
        <c:axId val="47462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{B7358773-D9E6-4E57-AADA-CEA8B16AE113}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{6C43D0D4-A64C-461B-9776-D25513A13155}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{8421090C-1AF5-4590-B413-7A9C256B64E8}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{BFE6CCEA-E909-4D1E-BE0F-C1C7D07CB739}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{BB17772E-C51D-4FDB-A2E5-045F93D42D04}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{8C1112C4-FCB8-46F7-8FBB-999502DEA540}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{C77D1A0A-FEE1-44A2-9728-2E2ADD78C3A2}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{56D38585-AC09-4CF9-8E55-EB4675BBD28D}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{81B3C3CD-ADFB-42DD-8978-B74D20FDE679}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{126B8022-C0A7-43CD-8D3F-CA69C1F9BE14}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44504"/>
        <c:axId val="474644112"/>
      </c:scatterChart>
      <c:valAx>
        <c:axId val="474644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4112"/>
        <c:crosses val="autoZero"/>
        <c:crossBetween val="midCat"/>
      </c:valAx>
      <c:valAx>
        <c:axId val="474644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4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{F417E07E-6E76-4601-87E6-76345DFC9670}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{0689C77F-7470-4244-A16A-CFD29E5EC577}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{FF02365A-3BCC-4BF8-B16B-5AB2B4322944}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{7C79EFA7-88C2-4AF2-A718-CAD4EA75C189}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{576E0905-4248-4C19-B6B9-6406C8AE1295}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6.4</c:v>
                </c:pt>
                <c:pt idx="2">
                  <c:v>5.9</c:v>
                </c:pt>
                <c:pt idx="3">
                  <c:v>5.4</c:v>
                </c:pt>
                <c:pt idx="4">
                  <c:v>5.4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{C8707124-DDAD-4FE1-B5BE-8910A559039C}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{A191DD1A-2BE2-4357-ACCF-107474F73200}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{52D6552D-AD74-4543-98B6-1F3E118C275E}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{D74D93F8-96BE-4371-B33F-B70C6F10DFE2}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{F04A00A9-E52E-41CE-9BDA-9D7E8E808C1D}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7.2</c:v>
                </c:pt>
                <c:pt idx="4">
                  <c:v>6</c:v>
                </c:pt>
              </c:numCache>
            </c:numRef>
          </c:xVal>
          <c:yVal>
            <c:numRef>
              <c:f>公会計指標分析・財政指標組合せ分析表!$K$77:$O$77</c:f>
              <c:numCache>
                <c:formatCode>#,##0.0;"▲ "#,##0.0</c:formatCode>
                <c:ptCount val="5"/>
                <c:pt idx="0">
                  <c:v>28.4</c:v>
                </c:pt>
                <c:pt idx="1">
                  <c:v>20.5</c:v>
                </c:pt>
                <c:pt idx="2">
                  <c:v>17.899999999999999</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47640"/>
        <c:axId val="474627256"/>
      </c:scatterChart>
      <c:valAx>
        <c:axId val="474647640"/>
        <c:scaling>
          <c:orientation val="minMax"/>
          <c:max val="11.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7256"/>
        <c:crosses val="autoZero"/>
        <c:crossBetween val="midCat"/>
      </c:valAx>
      <c:valAx>
        <c:axId val="474627256"/>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764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・町債の借入を計画的に削減している為、公債費支出は減少している。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・町債の借入を計画的に削減している為、公債費支出は減少している。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・組合等の地方債残高の減少による負担見込額は年々減少傾向にある。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・震災業務対応の為の任期付職員等の増加により退職手当負担見込額が増加している。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・特別養護老人ホームが返済不能になった場合の債務保証をしているが、同施設において計画的に返済しており、年々数値は減少している。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・農業復興基金として新たな基金を創設したことにより、充当可能基金が増加している。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以上のことから、将来負担額に対し、充当可能基金を含めた充当可能財源が上回っている。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・大規模事業所（原子力発電所）の立地により類似団体と比較すると、平均を上回る税収となっているが、その他の全体的な税収入が減少する等の要因により基準財政収入額が減少し、平成</a:t>
          </a:r>
          <a:r>
            <a:rPr kumimoji="1" lang="en-US" altLang="ja-JP" sz="1300">
              <a:latin typeface="ＭＳ Ｐゴシック"/>
            </a:rPr>
            <a:t>21</a:t>
          </a:r>
          <a:r>
            <a:rPr kumimoji="1" lang="ja-JP" altLang="en-US" sz="1300">
              <a:latin typeface="ＭＳ Ｐゴシック"/>
            </a:rPr>
            <a:t>年度より普通交付税の交付団体となっている。また、震災以降、財政力指数は年々減少傾向にあり、税の減免により基準財政収入額も年々減少傾向にあったが、平成</a:t>
          </a:r>
          <a:r>
            <a:rPr kumimoji="1" lang="en-US" altLang="ja-JP" sz="1300">
              <a:latin typeface="ＭＳ Ｐゴシック"/>
            </a:rPr>
            <a:t>29</a:t>
          </a:r>
          <a:r>
            <a:rPr kumimoji="1" lang="ja-JP" altLang="en-US" sz="1300">
              <a:latin typeface="ＭＳ Ｐゴシック"/>
            </a:rPr>
            <a:t>年度から減免が終了したことに伴い、基準財政収入額は増加する見込みとなっている。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64135</xdr:rowOff>
    </xdr:from>
    <xdr:to>
      <xdr:col>7</xdr:col>
      <xdr:colOff>152400</xdr:colOff>
      <xdr:row>41</xdr:row>
      <xdr:rowOff>70168</xdr:rowOff>
    </xdr:to>
    <xdr:cxnSp macro="">
      <xdr:nvCxnSpPr>
        <xdr:cNvPr id="63" name="直線コネクタ 62"/>
        <xdr:cNvCxnSpPr/>
      </xdr:nvCxnSpPr>
      <xdr:spPr>
        <a:xfrm>
          <a:off x="4114800" y="709358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40005</xdr:rowOff>
    </xdr:from>
    <xdr:to>
      <xdr:col>6</xdr:col>
      <xdr:colOff>0</xdr:colOff>
      <xdr:row>41</xdr:row>
      <xdr:rowOff>64135</xdr:rowOff>
    </xdr:to>
    <xdr:cxnSp macro="">
      <xdr:nvCxnSpPr>
        <xdr:cNvPr id="66" name="直線コネクタ 65"/>
        <xdr:cNvCxnSpPr/>
      </xdr:nvCxnSpPr>
      <xdr:spPr>
        <a:xfrm>
          <a:off x="3225800" y="706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21907</xdr:rowOff>
    </xdr:from>
    <xdr:to>
      <xdr:col>4</xdr:col>
      <xdr:colOff>482600</xdr:colOff>
      <xdr:row>41</xdr:row>
      <xdr:rowOff>40005</xdr:rowOff>
    </xdr:to>
    <xdr:cxnSp macro="">
      <xdr:nvCxnSpPr>
        <xdr:cNvPr id="69" name="直線コネクタ 68"/>
        <xdr:cNvCxnSpPr/>
      </xdr:nvCxnSpPr>
      <xdr:spPr>
        <a:xfrm>
          <a:off x="2336800" y="705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101282</xdr:rowOff>
    </xdr:from>
    <xdr:to>
      <xdr:col>4</xdr:col>
      <xdr:colOff>533400</xdr:colOff>
      <xdr:row>43</xdr:row>
      <xdr:rowOff>31432</xdr:rowOff>
    </xdr:to>
    <xdr:sp macro="" textlink="">
      <xdr:nvSpPr>
        <xdr:cNvPr id="70" name="フローチャート : 判断 69"/>
        <xdr:cNvSpPr/>
      </xdr:nvSpPr>
      <xdr:spPr>
        <a:xfrm>
          <a:off x="3175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16209</xdr:rowOff>
    </xdr:from>
    <xdr:ext cx="762000" cy="259045"/>
    <xdr:sp macro="" textlink="">
      <xdr:nvSpPr>
        <xdr:cNvPr id="71" name="テキスト ボックス 70"/>
        <xdr:cNvSpPr txBox="1"/>
      </xdr:nvSpPr>
      <xdr:spPr>
        <a:xfrm>
          <a:off x="2844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169228</xdr:rowOff>
    </xdr:from>
    <xdr:to>
      <xdr:col>3</xdr:col>
      <xdr:colOff>279400</xdr:colOff>
      <xdr:row>41</xdr:row>
      <xdr:rowOff>21907</xdr:rowOff>
    </xdr:to>
    <xdr:cxnSp macro="">
      <xdr:nvCxnSpPr>
        <xdr:cNvPr id="72" name="直線コネクタ 71"/>
        <xdr:cNvCxnSpPr/>
      </xdr:nvCxnSpPr>
      <xdr:spPr>
        <a:xfrm>
          <a:off x="1447800" y="70272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3" name="フローチャート : 判断 72"/>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4" name="テキスト ボックス 7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89218</xdr:rowOff>
    </xdr:from>
    <xdr:to>
      <xdr:col>2</xdr:col>
      <xdr:colOff>127000</xdr:colOff>
      <xdr:row>43</xdr:row>
      <xdr:rowOff>19368</xdr:rowOff>
    </xdr:to>
    <xdr:sp macro="" textlink="">
      <xdr:nvSpPr>
        <xdr:cNvPr id="75" name="フローチャート : 判断 74"/>
        <xdr:cNvSpPr/>
      </xdr:nvSpPr>
      <xdr:spPr>
        <a:xfrm>
          <a:off x="1397000" y="72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4145</xdr:rowOff>
    </xdr:from>
    <xdr:ext cx="762000" cy="259045"/>
    <xdr:sp macro="" textlink="">
      <xdr:nvSpPr>
        <xdr:cNvPr id="76" name="テキスト ボックス 75"/>
        <xdr:cNvSpPr txBox="1"/>
      </xdr:nvSpPr>
      <xdr:spPr>
        <a:xfrm>
          <a:off x="1066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19368</xdr:rowOff>
    </xdr:from>
    <xdr:to>
      <xdr:col>7</xdr:col>
      <xdr:colOff>203200</xdr:colOff>
      <xdr:row>41</xdr:row>
      <xdr:rowOff>120968</xdr:rowOff>
    </xdr:to>
    <xdr:sp macro="" textlink="">
      <xdr:nvSpPr>
        <xdr:cNvPr id="82" name="円/楕円 81"/>
        <xdr:cNvSpPr/>
      </xdr:nvSpPr>
      <xdr:spPr>
        <a:xfrm>
          <a:off x="4902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35895</xdr:rowOff>
    </xdr:from>
    <xdr:ext cx="762000" cy="259045"/>
    <xdr:sp macro="" textlink="">
      <xdr:nvSpPr>
        <xdr:cNvPr id="83" name="財政力該当値テキスト"/>
        <xdr:cNvSpPr txBox="1"/>
      </xdr:nvSpPr>
      <xdr:spPr>
        <a:xfrm>
          <a:off x="50419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13335</xdr:rowOff>
    </xdr:from>
    <xdr:to>
      <xdr:col>6</xdr:col>
      <xdr:colOff>50800</xdr:colOff>
      <xdr:row>41</xdr:row>
      <xdr:rowOff>114935</xdr:rowOff>
    </xdr:to>
    <xdr:sp macro="" textlink="">
      <xdr:nvSpPr>
        <xdr:cNvPr id="84" name="円/楕円 83"/>
        <xdr:cNvSpPr/>
      </xdr:nvSpPr>
      <xdr:spPr>
        <a:xfrm>
          <a:off x="4064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125112</xdr:rowOff>
    </xdr:from>
    <xdr:ext cx="736600" cy="259045"/>
    <xdr:sp macro="" textlink="">
      <xdr:nvSpPr>
        <xdr:cNvPr id="85" name="テキスト ボックス 84"/>
        <xdr:cNvSpPr txBox="1"/>
      </xdr:nvSpPr>
      <xdr:spPr>
        <a:xfrm>
          <a:off x="3733800" y="681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160655</xdr:rowOff>
    </xdr:from>
    <xdr:to>
      <xdr:col>4</xdr:col>
      <xdr:colOff>533400</xdr:colOff>
      <xdr:row>41</xdr:row>
      <xdr:rowOff>90805</xdr:rowOff>
    </xdr:to>
    <xdr:sp macro="" textlink="">
      <xdr:nvSpPr>
        <xdr:cNvPr id="86" name="円/楕円 85"/>
        <xdr:cNvSpPr/>
      </xdr:nvSpPr>
      <xdr:spPr>
        <a:xfrm>
          <a:off x="3175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100982</xdr:rowOff>
    </xdr:from>
    <xdr:ext cx="762000" cy="259045"/>
    <xdr:sp macro="" textlink="">
      <xdr:nvSpPr>
        <xdr:cNvPr id="87" name="テキスト ボックス 86"/>
        <xdr:cNvSpPr txBox="1"/>
      </xdr:nvSpPr>
      <xdr:spPr>
        <a:xfrm>
          <a:off x="2844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142557</xdr:rowOff>
    </xdr:from>
    <xdr:to>
      <xdr:col>3</xdr:col>
      <xdr:colOff>330200</xdr:colOff>
      <xdr:row>41</xdr:row>
      <xdr:rowOff>72707</xdr:rowOff>
    </xdr:to>
    <xdr:sp macro="" textlink="">
      <xdr:nvSpPr>
        <xdr:cNvPr id="88" name="円/楕円 87"/>
        <xdr:cNvSpPr/>
      </xdr:nvSpPr>
      <xdr:spPr>
        <a:xfrm>
          <a:off x="2286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82884</xdr:rowOff>
    </xdr:from>
    <xdr:ext cx="762000" cy="259045"/>
    <xdr:sp macro="" textlink="">
      <xdr:nvSpPr>
        <xdr:cNvPr id="89" name="テキスト ボックス 88"/>
        <xdr:cNvSpPr txBox="1"/>
      </xdr:nvSpPr>
      <xdr:spPr>
        <a:xfrm>
          <a:off x="1955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118428</xdr:rowOff>
    </xdr:from>
    <xdr:to>
      <xdr:col>2</xdr:col>
      <xdr:colOff>127000</xdr:colOff>
      <xdr:row>41</xdr:row>
      <xdr:rowOff>48578</xdr:rowOff>
    </xdr:to>
    <xdr:sp macro="" textlink="">
      <xdr:nvSpPr>
        <xdr:cNvPr id="90" name="円/楕円 89"/>
        <xdr:cNvSpPr/>
      </xdr:nvSpPr>
      <xdr:spPr>
        <a:xfrm>
          <a:off x="1397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58755</xdr:rowOff>
    </xdr:from>
    <xdr:ext cx="762000" cy="259045"/>
    <xdr:sp macro="" textlink="">
      <xdr:nvSpPr>
        <xdr:cNvPr id="91" name="テキスト ボックス 90"/>
        <xdr:cNvSpPr txBox="1"/>
      </xdr:nvSpPr>
      <xdr:spPr>
        <a:xfrm>
          <a:off x="1066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地方消費税交付金、普通交付税等の減少により、経常一般財源が前年度より減少し、経常収支比率に係る公債費を除く全ての経費が増加した為、経常経費充当の一般財源が増加し、経常収支比率が前年度と比較し</a:t>
          </a:r>
          <a:r>
            <a:rPr kumimoji="1" lang="en-US" altLang="ja-JP" sz="1300">
              <a:latin typeface="ＭＳ Ｐゴシック"/>
            </a:rPr>
            <a:t>16.5</a:t>
          </a:r>
          <a:r>
            <a:rPr kumimoji="1" lang="ja-JP" altLang="en-US" sz="1300">
              <a:latin typeface="ＭＳ Ｐゴシック"/>
            </a:rPr>
            <a:t>％増加した。</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64</xdr:row>
      <xdr:rowOff>44196</xdr:rowOff>
    </xdr:to>
    <xdr:cxnSp macro="">
      <xdr:nvCxnSpPr>
        <xdr:cNvPr id="119" name="直線コネクタ 118"/>
        <xdr:cNvCxnSpPr/>
      </xdr:nvCxnSpPr>
      <xdr:spPr>
        <a:xfrm flipV="1">
          <a:off x="4953000" y="10252075"/>
          <a:ext cx="0" cy="764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16273</xdr:rowOff>
    </xdr:from>
    <xdr:ext cx="762000" cy="259045"/>
    <xdr:sp macro="" textlink="">
      <xdr:nvSpPr>
        <xdr:cNvPr id="120" name="財政構造の弾力性最小値テキスト"/>
        <xdr:cNvSpPr txBox="1"/>
      </xdr:nvSpPr>
      <xdr:spPr>
        <a:xfrm>
          <a:off x="5041900" y="1098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64</xdr:row>
      <xdr:rowOff>44196</xdr:rowOff>
    </xdr:from>
    <xdr:to>
      <xdr:col>7</xdr:col>
      <xdr:colOff>241300</xdr:colOff>
      <xdr:row>64</xdr:row>
      <xdr:rowOff>44196</xdr:rowOff>
    </xdr:to>
    <xdr:cxnSp macro="">
      <xdr:nvCxnSpPr>
        <xdr:cNvPr id="121" name="直線コネクタ 120"/>
        <xdr:cNvCxnSpPr/>
      </xdr:nvCxnSpPr>
      <xdr:spPr>
        <a:xfrm>
          <a:off x="48641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2"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3" name="直線コネクタ 122"/>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51943</xdr:rowOff>
    </xdr:from>
    <xdr:to>
      <xdr:col>7</xdr:col>
      <xdr:colOff>152400</xdr:colOff>
      <xdr:row>62</xdr:row>
      <xdr:rowOff>107188</xdr:rowOff>
    </xdr:to>
    <xdr:cxnSp macro="">
      <xdr:nvCxnSpPr>
        <xdr:cNvPr id="124" name="直線コネクタ 123"/>
        <xdr:cNvCxnSpPr/>
      </xdr:nvCxnSpPr>
      <xdr:spPr>
        <a:xfrm>
          <a:off x="4114800" y="10338943"/>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92346</xdr:rowOff>
    </xdr:from>
    <xdr:ext cx="762000" cy="259045"/>
    <xdr:sp macro="" textlink="">
      <xdr:nvSpPr>
        <xdr:cNvPr id="125" name="財政構造の弾力性平均値テキスト"/>
        <xdr:cNvSpPr txBox="1"/>
      </xdr:nvSpPr>
      <xdr:spPr>
        <a:xfrm>
          <a:off x="5041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75819</xdr:rowOff>
    </xdr:from>
    <xdr:to>
      <xdr:col>7</xdr:col>
      <xdr:colOff>203200</xdr:colOff>
      <xdr:row>62</xdr:row>
      <xdr:rowOff>5969</xdr:rowOff>
    </xdr:to>
    <xdr:sp macro="" textlink="">
      <xdr:nvSpPr>
        <xdr:cNvPr id="126" name="フローチャート : 判断 125"/>
        <xdr:cNvSpPr/>
      </xdr:nvSpPr>
      <xdr:spPr>
        <a:xfrm>
          <a:off x="4902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51943</xdr:rowOff>
    </xdr:from>
    <xdr:to>
      <xdr:col>6</xdr:col>
      <xdr:colOff>0</xdr:colOff>
      <xdr:row>64</xdr:row>
      <xdr:rowOff>70739</xdr:rowOff>
    </xdr:to>
    <xdr:cxnSp macro="">
      <xdr:nvCxnSpPr>
        <xdr:cNvPr id="127" name="直線コネクタ 126"/>
        <xdr:cNvCxnSpPr/>
      </xdr:nvCxnSpPr>
      <xdr:spPr>
        <a:xfrm flipV="1">
          <a:off x="3225800" y="10338943"/>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46863</xdr:rowOff>
    </xdr:from>
    <xdr:to>
      <xdr:col>6</xdr:col>
      <xdr:colOff>50800</xdr:colOff>
      <xdr:row>61</xdr:row>
      <xdr:rowOff>148463</xdr:rowOff>
    </xdr:to>
    <xdr:sp macro="" textlink="">
      <xdr:nvSpPr>
        <xdr:cNvPr id="128" name="フローチャート : 判断 127"/>
        <xdr:cNvSpPr/>
      </xdr:nvSpPr>
      <xdr:spPr>
        <a:xfrm>
          <a:off x="4064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133240</xdr:rowOff>
    </xdr:from>
    <xdr:ext cx="736600" cy="259045"/>
    <xdr:sp macro="" textlink="">
      <xdr:nvSpPr>
        <xdr:cNvPr id="129" name="テキスト ボックス 128"/>
        <xdr:cNvSpPr txBox="1"/>
      </xdr:nvSpPr>
      <xdr:spPr>
        <a:xfrm>
          <a:off x="3733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70739</xdr:rowOff>
    </xdr:from>
    <xdr:to>
      <xdr:col>4</xdr:col>
      <xdr:colOff>482600</xdr:colOff>
      <xdr:row>64</xdr:row>
      <xdr:rowOff>162433</xdr:rowOff>
    </xdr:to>
    <xdr:cxnSp macro="">
      <xdr:nvCxnSpPr>
        <xdr:cNvPr id="130" name="直線コネクタ 129"/>
        <xdr:cNvCxnSpPr/>
      </xdr:nvCxnSpPr>
      <xdr:spPr>
        <a:xfrm flipV="1">
          <a:off x="2336800" y="1104353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56388</xdr:rowOff>
    </xdr:from>
    <xdr:to>
      <xdr:col>4</xdr:col>
      <xdr:colOff>533400</xdr:colOff>
      <xdr:row>62</xdr:row>
      <xdr:rowOff>157988</xdr:rowOff>
    </xdr:to>
    <xdr:sp macro="" textlink="">
      <xdr:nvSpPr>
        <xdr:cNvPr id="131" name="フローチャート : 判断 130"/>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32" name="テキスト ボックス 131"/>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162433</xdr:rowOff>
    </xdr:from>
    <xdr:to>
      <xdr:col>3</xdr:col>
      <xdr:colOff>279400</xdr:colOff>
      <xdr:row>67</xdr:row>
      <xdr:rowOff>29337</xdr:rowOff>
    </xdr:to>
    <xdr:cxnSp macro="">
      <xdr:nvCxnSpPr>
        <xdr:cNvPr id="133" name="直線コネクタ 132"/>
        <xdr:cNvCxnSpPr/>
      </xdr:nvCxnSpPr>
      <xdr:spPr>
        <a:xfrm flipV="1">
          <a:off x="1447800" y="11135233"/>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5715</xdr:rowOff>
    </xdr:from>
    <xdr:to>
      <xdr:col>3</xdr:col>
      <xdr:colOff>330200</xdr:colOff>
      <xdr:row>62</xdr:row>
      <xdr:rowOff>107315</xdr:rowOff>
    </xdr:to>
    <xdr:sp macro="" textlink="">
      <xdr:nvSpPr>
        <xdr:cNvPr id="134" name="フローチャート : 判断 133"/>
        <xdr:cNvSpPr/>
      </xdr:nvSpPr>
      <xdr:spPr>
        <a:xfrm>
          <a:off x="2286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117492</xdr:rowOff>
    </xdr:from>
    <xdr:ext cx="762000" cy="259045"/>
    <xdr:sp macro="" textlink="">
      <xdr:nvSpPr>
        <xdr:cNvPr id="135" name="テキスト ボックス 134"/>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5715</xdr:rowOff>
    </xdr:from>
    <xdr:to>
      <xdr:col>2</xdr:col>
      <xdr:colOff>127000</xdr:colOff>
      <xdr:row>62</xdr:row>
      <xdr:rowOff>107315</xdr:rowOff>
    </xdr:to>
    <xdr:sp macro="" textlink="">
      <xdr:nvSpPr>
        <xdr:cNvPr id="136" name="フローチャート : 判断 135"/>
        <xdr:cNvSpPr/>
      </xdr:nvSpPr>
      <xdr:spPr>
        <a:xfrm>
          <a:off x="1397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117492</xdr:rowOff>
    </xdr:from>
    <xdr:ext cx="762000" cy="259045"/>
    <xdr:sp macro="" textlink="">
      <xdr:nvSpPr>
        <xdr:cNvPr id="137" name="テキスト ボックス 136"/>
        <xdr:cNvSpPr txBox="1"/>
      </xdr:nvSpPr>
      <xdr:spPr>
        <a:xfrm>
          <a:off x="1066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3" name="円/楕円 142"/>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4"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1143</xdr:rowOff>
    </xdr:from>
    <xdr:to>
      <xdr:col>6</xdr:col>
      <xdr:colOff>50800</xdr:colOff>
      <xdr:row>60</xdr:row>
      <xdr:rowOff>102743</xdr:rowOff>
    </xdr:to>
    <xdr:sp macro="" textlink="">
      <xdr:nvSpPr>
        <xdr:cNvPr id="145" name="円/楕円 144"/>
        <xdr:cNvSpPr/>
      </xdr:nvSpPr>
      <xdr:spPr>
        <a:xfrm>
          <a:off x="4064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112920</xdr:rowOff>
    </xdr:from>
    <xdr:ext cx="736600" cy="259045"/>
    <xdr:sp macro="" textlink="">
      <xdr:nvSpPr>
        <xdr:cNvPr id="146" name="テキスト ボックス 145"/>
        <xdr:cNvSpPr txBox="1"/>
      </xdr:nvSpPr>
      <xdr:spPr>
        <a:xfrm>
          <a:off x="3733800" y="1005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19939</xdr:rowOff>
    </xdr:from>
    <xdr:to>
      <xdr:col>4</xdr:col>
      <xdr:colOff>533400</xdr:colOff>
      <xdr:row>64</xdr:row>
      <xdr:rowOff>121539</xdr:rowOff>
    </xdr:to>
    <xdr:sp macro="" textlink="">
      <xdr:nvSpPr>
        <xdr:cNvPr id="147" name="円/楕円 146"/>
        <xdr:cNvSpPr/>
      </xdr:nvSpPr>
      <xdr:spPr>
        <a:xfrm>
          <a:off x="3175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48" name="テキスト ボックス 147"/>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111633</xdr:rowOff>
    </xdr:from>
    <xdr:to>
      <xdr:col>3</xdr:col>
      <xdr:colOff>330200</xdr:colOff>
      <xdr:row>65</xdr:row>
      <xdr:rowOff>41783</xdr:rowOff>
    </xdr:to>
    <xdr:sp macro="" textlink="">
      <xdr:nvSpPr>
        <xdr:cNvPr id="149" name="円/楕円 148"/>
        <xdr:cNvSpPr/>
      </xdr:nvSpPr>
      <xdr:spPr>
        <a:xfrm>
          <a:off x="22860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26560</xdr:rowOff>
    </xdr:from>
    <xdr:ext cx="762000" cy="259045"/>
    <xdr:sp macro="" textlink="">
      <xdr:nvSpPr>
        <xdr:cNvPr id="150" name="テキスト ボックス 149"/>
        <xdr:cNvSpPr txBox="1"/>
      </xdr:nvSpPr>
      <xdr:spPr>
        <a:xfrm>
          <a:off x="1955800" y="111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149987</xdr:rowOff>
    </xdr:from>
    <xdr:to>
      <xdr:col>2</xdr:col>
      <xdr:colOff>127000</xdr:colOff>
      <xdr:row>67</xdr:row>
      <xdr:rowOff>80137</xdr:rowOff>
    </xdr:to>
    <xdr:sp macro="" textlink="">
      <xdr:nvSpPr>
        <xdr:cNvPr id="151" name="円/楕円 150"/>
        <xdr:cNvSpPr/>
      </xdr:nvSpPr>
      <xdr:spPr>
        <a:xfrm>
          <a:off x="1397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64914</xdr:rowOff>
    </xdr:from>
    <xdr:ext cx="762000" cy="259045"/>
    <xdr:sp macro="" textlink="">
      <xdr:nvSpPr>
        <xdr:cNvPr id="152" name="テキスト ボックス 151"/>
        <xdr:cNvSpPr txBox="1"/>
      </xdr:nvSpPr>
      <xdr:spPr>
        <a:xfrm>
          <a:off x="1066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[420,093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・人口が減少してきている中で、人件費及び物件費は増加している。震災以降続いてきた災害復旧も、ある程度めどが立ってきたことにより、平成</a:t>
          </a:r>
          <a:r>
            <a:rPr kumimoji="1" lang="en-US" altLang="ja-JP" sz="1300">
              <a:latin typeface="ＭＳ Ｐゴシック"/>
            </a:rPr>
            <a:t>28</a:t>
          </a:r>
          <a:r>
            <a:rPr kumimoji="1" lang="ja-JP" altLang="en-US" sz="1300">
              <a:latin typeface="ＭＳ Ｐゴシック"/>
            </a:rPr>
            <a:t>年度の災害復旧事業費は減少しているが、災害復旧以外の復興事業に係る経費については依然として増加傾向にある為、人口１人当たりの人件費・物件費等は増加している。公共施設等総合管理計画に基づき、今後の人口推移に合わせた公共施設等の管理を行い、指定管理者制度の導入を進め、コストの削減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112001</xdr:rowOff>
    </xdr:from>
    <xdr:to>
      <xdr:col>7</xdr:col>
      <xdr:colOff>152400</xdr:colOff>
      <xdr:row>82</xdr:row>
      <xdr:rowOff>167021</xdr:rowOff>
    </xdr:to>
    <xdr:cxnSp macro="">
      <xdr:nvCxnSpPr>
        <xdr:cNvPr id="188" name="直線コネクタ 187"/>
        <xdr:cNvCxnSpPr/>
      </xdr:nvCxnSpPr>
      <xdr:spPr>
        <a:xfrm>
          <a:off x="4114800" y="14170901"/>
          <a:ext cx="8382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94355</xdr:rowOff>
    </xdr:from>
    <xdr:to>
      <xdr:col>6</xdr:col>
      <xdr:colOff>0</xdr:colOff>
      <xdr:row>82</xdr:row>
      <xdr:rowOff>112001</xdr:rowOff>
    </xdr:to>
    <xdr:cxnSp macro="">
      <xdr:nvCxnSpPr>
        <xdr:cNvPr id="191" name="直線コネクタ 190"/>
        <xdr:cNvCxnSpPr/>
      </xdr:nvCxnSpPr>
      <xdr:spPr>
        <a:xfrm>
          <a:off x="3225800" y="14153255"/>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34029</xdr:rowOff>
    </xdr:from>
    <xdr:to>
      <xdr:col>4</xdr:col>
      <xdr:colOff>482600</xdr:colOff>
      <xdr:row>82</xdr:row>
      <xdr:rowOff>94355</xdr:rowOff>
    </xdr:to>
    <xdr:cxnSp macro="">
      <xdr:nvCxnSpPr>
        <xdr:cNvPr id="194" name="直線コネクタ 193"/>
        <xdr:cNvCxnSpPr/>
      </xdr:nvCxnSpPr>
      <xdr:spPr>
        <a:xfrm>
          <a:off x="2336800" y="14092929"/>
          <a:ext cx="889000" cy="6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53871</xdr:rowOff>
    </xdr:from>
    <xdr:to>
      <xdr:col>4</xdr:col>
      <xdr:colOff>533400</xdr:colOff>
      <xdr:row>81</xdr:row>
      <xdr:rowOff>155471</xdr:rowOff>
    </xdr:to>
    <xdr:sp macro="" textlink="">
      <xdr:nvSpPr>
        <xdr:cNvPr id="195" name="フローチャート : 判断 194"/>
        <xdr:cNvSpPr/>
      </xdr:nvSpPr>
      <xdr:spPr>
        <a:xfrm>
          <a:off x="3175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165648</xdr:rowOff>
    </xdr:from>
    <xdr:ext cx="762000" cy="259045"/>
    <xdr:sp macro="" textlink="">
      <xdr:nvSpPr>
        <xdr:cNvPr id="196" name="テキスト ボックス 195"/>
        <xdr:cNvSpPr txBox="1"/>
      </xdr:nvSpPr>
      <xdr:spPr>
        <a:xfrm>
          <a:off x="2844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23830</xdr:rowOff>
    </xdr:from>
    <xdr:to>
      <xdr:col>3</xdr:col>
      <xdr:colOff>279400</xdr:colOff>
      <xdr:row>82</xdr:row>
      <xdr:rowOff>34029</xdr:rowOff>
    </xdr:to>
    <xdr:cxnSp macro="">
      <xdr:nvCxnSpPr>
        <xdr:cNvPr id="197" name="直線コネクタ 196"/>
        <xdr:cNvCxnSpPr/>
      </xdr:nvCxnSpPr>
      <xdr:spPr>
        <a:xfrm>
          <a:off x="1447800" y="14082730"/>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34658</xdr:rowOff>
    </xdr:from>
    <xdr:to>
      <xdr:col>3</xdr:col>
      <xdr:colOff>330200</xdr:colOff>
      <xdr:row>81</xdr:row>
      <xdr:rowOff>136258</xdr:rowOff>
    </xdr:to>
    <xdr:sp macro="" textlink="">
      <xdr:nvSpPr>
        <xdr:cNvPr id="198" name="フローチャート : 判断 197"/>
        <xdr:cNvSpPr/>
      </xdr:nvSpPr>
      <xdr:spPr>
        <a:xfrm>
          <a:off x="2286000" y="139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146435</xdr:rowOff>
    </xdr:from>
    <xdr:ext cx="762000" cy="259045"/>
    <xdr:sp macro="" textlink="">
      <xdr:nvSpPr>
        <xdr:cNvPr id="199" name="テキスト ボックス 198"/>
        <xdr:cNvSpPr txBox="1"/>
      </xdr:nvSpPr>
      <xdr:spPr>
        <a:xfrm>
          <a:off x="1955800" y="136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45103</xdr:rowOff>
    </xdr:from>
    <xdr:to>
      <xdr:col>2</xdr:col>
      <xdr:colOff>127000</xdr:colOff>
      <xdr:row>81</xdr:row>
      <xdr:rowOff>146703</xdr:rowOff>
    </xdr:to>
    <xdr:sp macro="" textlink="">
      <xdr:nvSpPr>
        <xdr:cNvPr id="200" name="フローチャート : 判断 199"/>
        <xdr:cNvSpPr/>
      </xdr:nvSpPr>
      <xdr:spPr>
        <a:xfrm>
          <a:off x="1397000" y="1393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156880</xdr:rowOff>
    </xdr:from>
    <xdr:ext cx="762000" cy="259045"/>
    <xdr:sp macro="" textlink="">
      <xdr:nvSpPr>
        <xdr:cNvPr id="201" name="テキスト ボックス 200"/>
        <xdr:cNvSpPr txBox="1"/>
      </xdr:nvSpPr>
      <xdr:spPr>
        <a:xfrm>
          <a:off x="1066800" y="137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116221</xdr:rowOff>
    </xdr:from>
    <xdr:to>
      <xdr:col>7</xdr:col>
      <xdr:colOff>203200</xdr:colOff>
      <xdr:row>83</xdr:row>
      <xdr:rowOff>46371</xdr:rowOff>
    </xdr:to>
    <xdr:sp macro="" textlink="">
      <xdr:nvSpPr>
        <xdr:cNvPr id="207" name="円/楕円 206"/>
        <xdr:cNvSpPr/>
      </xdr:nvSpPr>
      <xdr:spPr>
        <a:xfrm>
          <a:off x="4902200" y="141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88298</xdr:rowOff>
    </xdr:from>
    <xdr:ext cx="762000" cy="259045"/>
    <xdr:sp macro="" textlink="">
      <xdr:nvSpPr>
        <xdr:cNvPr id="208" name="人件費・物件費等の状況該当値テキスト"/>
        <xdr:cNvSpPr txBox="1"/>
      </xdr:nvSpPr>
      <xdr:spPr>
        <a:xfrm>
          <a:off x="5041900" y="1414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420,093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61201</xdr:rowOff>
    </xdr:from>
    <xdr:to>
      <xdr:col>6</xdr:col>
      <xdr:colOff>50800</xdr:colOff>
      <xdr:row>82</xdr:row>
      <xdr:rowOff>162801</xdr:rowOff>
    </xdr:to>
    <xdr:sp macro="" textlink="">
      <xdr:nvSpPr>
        <xdr:cNvPr id="209" name="円/楕円 208"/>
        <xdr:cNvSpPr/>
      </xdr:nvSpPr>
      <xdr:spPr>
        <a:xfrm>
          <a:off x="4064000" y="14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147578</xdr:rowOff>
    </xdr:from>
    <xdr:ext cx="736600" cy="259045"/>
    <xdr:sp macro="" textlink="">
      <xdr:nvSpPr>
        <xdr:cNvPr id="210" name="テキスト ボックス 209"/>
        <xdr:cNvSpPr txBox="1"/>
      </xdr:nvSpPr>
      <xdr:spPr>
        <a:xfrm>
          <a:off x="3733800" y="1420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372,210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43555</xdr:rowOff>
    </xdr:from>
    <xdr:to>
      <xdr:col>4</xdr:col>
      <xdr:colOff>533400</xdr:colOff>
      <xdr:row>82</xdr:row>
      <xdr:rowOff>145155</xdr:rowOff>
    </xdr:to>
    <xdr:sp macro="" textlink="">
      <xdr:nvSpPr>
        <xdr:cNvPr id="211" name="円/楕円 210"/>
        <xdr:cNvSpPr/>
      </xdr:nvSpPr>
      <xdr:spPr>
        <a:xfrm>
          <a:off x="3175000" y="141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129932</xdr:rowOff>
    </xdr:from>
    <xdr:ext cx="762000" cy="259045"/>
    <xdr:sp macro="" textlink="">
      <xdr:nvSpPr>
        <xdr:cNvPr id="212" name="テキスト ボックス 211"/>
        <xdr:cNvSpPr txBox="1"/>
      </xdr:nvSpPr>
      <xdr:spPr>
        <a:xfrm>
          <a:off x="2844800" y="141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154679</xdr:rowOff>
    </xdr:from>
    <xdr:to>
      <xdr:col>3</xdr:col>
      <xdr:colOff>330200</xdr:colOff>
      <xdr:row>82</xdr:row>
      <xdr:rowOff>84829</xdr:rowOff>
    </xdr:to>
    <xdr:sp macro="" textlink="">
      <xdr:nvSpPr>
        <xdr:cNvPr id="213" name="円/楕円 212"/>
        <xdr:cNvSpPr/>
      </xdr:nvSpPr>
      <xdr:spPr>
        <a:xfrm>
          <a:off x="2286000" y="140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69606</xdr:rowOff>
    </xdr:from>
    <xdr:ext cx="762000" cy="259045"/>
    <xdr:sp macro="" textlink="">
      <xdr:nvSpPr>
        <xdr:cNvPr id="214" name="テキスト ボックス 213"/>
        <xdr:cNvSpPr txBox="1"/>
      </xdr:nvSpPr>
      <xdr:spPr>
        <a:xfrm>
          <a:off x="1955800" y="1412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144480</xdr:rowOff>
    </xdr:from>
    <xdr:to>
      <xdr:col>2</xdr:col>
      <xdr:colOff>127000</xdr:colOff>
      <xdr:row>82</xdr:row>
      <xdr:rowOff>74630</xdr:rowOff>
    </xdr:to>
    <xdr:sp macro="" textlink="">
      <xdr:nvSpPr>
        <xdr:cNvPr id="215" name="円/楕円 214"/>
        <xdr:cNvSpPr/>
      </xdr:nvSpPr>
      <xdr:spPr>
        <a:xfrm>
          <a:off x="1397000" y="140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59407</xdr:rowOff>
    </xdr:from>
    <xdr:ext cx="762000" cy="259045"/>
    <xdr:sp macro="" textlink="">
      <xdr:nvSpPr>
        <xdr:cNvPr id="216" name="テキスト ボックス 215"/>
        <xdr:cNvSpPr txBox="1"/>
      </xdr:nvSpPr>
      <xdr:spPr>
        <a:xfrm>
          <a:off x="1066800" y="1411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・東日本大震災及び原子力災害により、被災者支援業務、放射線管理業務、復旧復興業務等にあたる経験豊富な任期付職員を多く採用しており、類似団体平均を上回る要因となっている。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58165</xdr:rowOff>
    </xdr:to>
    <xdr:cxnSp macro="">
      <xdr:nvCxnSpPr>
        <xdr:cNvPr id="248" name="直線コネクタ 247"/>
        <xdr:cNvCxnSpPr/>
      </xdr:nvCxnSpPr>
      <xdr:spPr>
        <a:xfrm>
          <a:off x="16179800" y="14744954"/>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86</xdr:row>
      <xdr:rowOff>254</xdr:rowOff>
    </xdr:to>
    <xdr:cxnSp macro="">
      <xdr:nvCxnSpPr>
        <xdr:cNvPr id="251" name="直線コネクタ 250"/>
        <xdr:cNvCxnSpPr/>
      </xdr:nvCxnSpPr>
      <xdr:spPr>
        <a:xfrm>
          <a:off x="15290800" y="1468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85</xdr:row>
      <xdr:rowOff>137922</xdr:rowOff>
    </xdr:to>
    <xdr:cxnSp macro="">
      <xdr:nvCxnSpPr>
        <xdr:cNvPr id="254" name="直線コネクタ 253"/>
        <xdr:cNvCxnSpPr/>
      </xdr:nvCxnSpPr>
      <xdr:spPr>
        <a:xfrm flipV="1">
          <a:off x="14401800" y="1468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5" name="フローチャート : 判断 254"/>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6" name="テキスト ボックス 255"/>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88</xdr:row>
      <xdr:rowOff>4826</xdr:rowOff>
    </xdr:to>
    <xdr:cxnSp macro="">
      <xdr:nvCxnSpPr>
        <xdr:cNvPr id="257" name="直線コネクタ 256"/>
        <xdr:cNvCxnSpPr/>
      </xdr:nvCxnSpPr>
      <xdr:spPr>
        <a:xfrm flipV="1">
          <a:off x="13512800" y="1471117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58" name="フローチャート : 判断 257"/>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59" name="テキスト ボックス 258"/>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60" name="フローチャート : 判断 259"/>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61" name="テキスト ボックス 260"/>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7365</xdr:rowOff>
    </xdr:from>
    <xdr:to>
      <xdr:col>24</xdr:col>
      <xdr:colOff>609600</xdr:colOff>
      <xdr:row>86</xdr:row>
      <xdr:rowOff>108965</xdr:rowOff>
    </xdr:to>
    <xdr:sp macro="" textlink="">
      <xdr:nvSpPr>
        <xdr:cNvPr id="267" name="円/楕円 266"/>
        <xdr:cNvSpPr/>
      </xdr:nvSpPr>
      <xdr:spPr>
        <a:xfrm>
          <a:off x="169672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74692</xdr:rowOff>
    </xdr:from>
    <xdr:ext cx="762000" cy="259045"/>
    <xdr:sp macro="" textlink="">
      <xdr:nvSpPr>
        <xdr:cNvPr id="268" name="給与水準   （国との比較）該当値テキスト"/>
        <xdr:cNvSpPr txBox="1"/>
      </xdr:nvSpPr>
      <xdr:spPr>
        <a:xfrm>
          <a:off x="17106900" y="146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69" name="円/楕円 268"/>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0" name="テキスト ボックス 269"/>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62992</xdr:rowOff>
    </xdr:from>
    <xdr:to>
      <xdr:col>22</xdr:col>
      <xdr:colOff>254000</xdr:colOff>
      <xdr:row>85</xdr:row>
      <xdr:rowOff>164592</xdr:rowOff>
    </xdr:to>
    <xdr:sp macro="" textlink="">
      <xdr:nvSpPr>
        <xdr:cNvPr id="271" name="円/楕円 270"/>
        <xdr:cNvSpPr/>
      </xdr:nvSpPr>
      <xdr:spPr>
        <a:xfrm>
          <a:off x="15240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149369</xdr:rowOff>
    </xdr:from>
    <xdr:ext cx="762000" cy="259045"/>
    <xdr:sp macro="" textlink="">
      <xdr:nvSpPr>
        <xdr:cNvPr id="272" name="テキスト ボックス 271"/>
        <xdr:cNvSpPr txBox="1"/>
      </xdr:nvSpPr>
      <xdr:spPr>
        <a:xfrm>
          <a:off x="14909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3" name="円/楕円 272"/>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2049</xdr:rowOff>
    </xdr:from>
    <xdr:ext cx="762000" cy="259045"/>
    <xdr:sp macro="" textlink="">
      <xdr:nvSpPr>
        <xdr:cNvPr id="274" name="テキスト ボックス 273"/>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75" name="円/楕円 274"/>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76" name="テキスト ボックス 275"/>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東日本大震災及び原子力災害により、被災者支援業務、放射線対策業務、復旧復興業務等、平時に比べ業務量が増加し、業務を円滑に進めるために必要な人材が不足した状況が続いている。早期の復興に向け町任期付職員の採用、県任期付職員の派遣、他自治体からの支援等を活用し、人材不足の解消を図っている。数値は前年度より減少しているものの、現状は募集や要望に対して応募者が少ない等、前年同様に人手不足が継続しており、人口減少や退職等に伴う変動となる。今後、復旧復興の進捗に応じた組織、業務の見直しを図り、将来の財政運営を見据えた人員配置を行い、定員管理の適正化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2776</xdr:rowOff>
    </xdr:from>
    <xdr:to>
      <xdr:col>24</xdr:col>
      <xdr:colOff>558800</xdr:colOff>
      <xdr:row>59</xdr:row>
      <xdr:rowOff>14841</xdr:rowOff>
    </xdr:to>
    <xdr:cxnSp macro="">
      <xdr:nvCxnSpPr>
        <xdr:cNvPr id="313" name="直線コネクタ 312"/>
        <xdr:cNvCxnSpPr/>
      </xdr:nvCxnSpPr>
      <xdr:spPr>
        <a:xfrm flipV="1">
          <a:off x="16179800" y="1011832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144235</xdr:rowOff>
    </xdr:from>
    <xdr:to>
      <xdr:col>23</xdr:col>
      <xdr:colOff>406400</xdr:colOff>
      <xdr:row>59</xdr:row>
      <xdr:rowOff>14841</xdr:rowOff>
    </xdr:to>
    <xdr:cxnSp macro="">
      <xdr:nvCxnSpPr>
        <xdr:cNvPr id="316" name="直線コネクタ 315"/>
        <xdr:cNvCxnSpPr/>
      </xdr:nvCxnSpPr>
      <xdr:spPr>
        <a:xfrm>
          <a:off x="15290800" y="10088335"/>
          <a:ext cx="889000" cy="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127689</xdr:rowOff>
    </xdr:from>
    <xdr:to>
      <xdr:col>22</xdr:col>
      <xdr:colOff>203200</xdr:colOff>
      <xdr:row>58</xdr:row>
      <xdr:rowOff>144235</xdr:rowOff>
    </xdr:to>
    <xdr:cxnSp macro="">
      <xdr:nvCxnSpPr>
        <xdr:cNvPr id="319" name="直線コネクタ 318"/>
        <xdr:cNvCxnSpPr/>
      </xdr:nvCxnSpPr>
      <xdr:spPr>
        <a:xfrm>
          <a:off x="14401800" y="1007178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22424</xdr:rowOff>
    </xdr:from>
    <xdr:to>
      <xdr:col>22</xdr:col>
      <xdr:colOff>254000</xdr:colOff>
      <xdr:row>58</xdr:row>
      <xdr:rowOff>124024</xdr:rowOff>
    </xdr:to>
    <xdr:sp macro="" textlink="">
      <xdr:nvSpPr>
        <xdr:cNvPr id="320" name="フローチャート : 判断 319"/>
        <xdr:cNvSpPr/>
      </xdr:nvSpPr>
      <xdr:spPr>
        <a:xfrm>
          <a:off x="15240000" y="996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134201</xdr:rowOff>
    </xdr:from>
    <xdr:ext cx="762000" cy="259045"/>
    <xdr:sp macro="" textlink="">
      <xdr:nvSpPr>
        <xdr:cNvPr id="321" name="テキスト ボックス 320"/>
        <xdr:cNvSpPr txBox="1"/>
      </xdr:nvSpPr>
      <xdr:spPr>
        <a:xfrm>
          <a:off x="14909800" y="973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127689</xdr:rowOff>
    </xdr:from>
    <xdr:to>
      <xdr:col>21</xdr:col>
      <xdr:colOff>0</xdr:colOff>
      <xdr:row>58</xdr:row>
      <xdr:rowOff>142167</xdr:rowOff>
    </xdr:to>
    <xdr:cxnSp macro="">
      <xdr:nvCxnSpPr>
        <xdr:cNvPr id="322" name="直線コネクタ 321"/>
        <xdr:cNvCxnSpPr/>
      </xdr:nvCxnSpPr>
      <xdr:spPr>
        <a:xfrm flipV="1">
          <a:off x="13512800" y="1007178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16220</xdr:rowOff>
    </xdr:from>
    <xdr:to>
      <xdr:col>21</xdr:col>
      <xdr:colOff>50800</xdr:colOff>
      <xdr:row>58</xdr:row>
      <xdr:rowOff>117820</xdr:rowOff>
    </xdr:to>
    <xdr:sp macro="" textlink="">
      <xdr:nvSpPr>
        <xdr:cNvPr id="323" name="フローチャート : 判断 322"/>
        <xdr:cNvSpPr/>
      </xdr:nvSpPr>
      <xdr:spPr>
        <a:xfrm>
          <a:off x="14351000" y="99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127997</xdr:rowOff>
    </xdr:from>
    <xdr:ext cx="762000" cy="259045"/>
    <xdr:sp macro="" textlink="">
      <xdr:nvSpPr>
        <xdr:cNvPr id="324" name="テキスト ボックス 323"/>
        <xdr:cNvSpPr txBox="1"/>
      </xdr:nvSpPr>
      <xdr:spPr>
        <a:xfrm>
          <a:off x="14020800" y="97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14496</xdr:rowOff>
    </xdr:from>
    <xdr:to>
      <xdr:col>19</xdr:col>
      <xdr:colOff>533400</xdr:colOff>
      <xdr:row>58</xdr:row>
      <xdr:rowOff>116096</xdr:rowOff>
    </xdr:to>
    <xdr:sp macro="" textlink="">
      <xdr:nvSpPr>
        <xdr:cNvPr id="325" name="フローチャート : 判断 324"/>
        <xdr:cNvSpPr/>
      </xdr:nvSpPr>
      <xdr:spPr>
        <a:xfrm>
          <a:off x="13462000" y="995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126273</xdr:rowOff>
    </xdr:from>
    <xdr:ext cx="762000" cy="259045"/>
    <xdr:sp macro="" textlink="">
      <xdr:nvSpPr>
        <xdr:cNvPr id="326" name="テキスト ボックス 325"/>
        <xdr:cNvSpPr txBox="1"/>
      </xdr:nvSpPr>
      <xdr:spPr>
        <a:xfrm>
          <a:off x="13131800" y="972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123426</xdr:rowOff>
    </xdr:from>
    <xdr:to>
      <xdr:col>24</xdr:col>
      <xdr:colOff>609600</xdr:colOff>
      <xdr:row>59</xdr:row>
      <xdr:rowOff>53576</xdr:rowOff>
    </xdr:to>
    <xdr:sp macro="" textlink="">
      <xdr:nvSpPr>
        <xdr:cNvPr id="332" name="円/楕円 331"/>
        <xdr:cNvSpPr/>
      </xdr:nvSpPr>
      <xdr:spPr>
        <a:xfrm>
          <a:off x="16967200" y="100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139953</xdr:rowOff>
    </xdr:from>
    <xdr:ext cx="762000" cy="259045"/>
    <xdr:sp macro="" textlink="">
      <xdr:nvSpPr>
        <xdr:cNvPr id="333" name="定員管理の状況該当値テキスト"/>
        <xdr:cNvSpPr txBox="1"/>
      </xdr:nvSpPr>
      <xdr:spPr>
        <a:xfrm>
          <a:off x="17106900" y="991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135491</xdr:rowOff>
    </xdr:from>
    <xdr:to>
      <xdr:col>23</xdr:col>
      <xdr:colOff>457200</xdr:colOff>
      <xdr:row>59</xdr:row>
      <xdr:rowOff>65641</xdr:rowOff>
    </xdr:to>
    <xdr:sp macro="" textlink="">
      <xdr:nvSpPr>
        <xdr:cNvPr id="334" name="円/楕円 333"/>
        <xdr:cNvSpPr/>
      </xdr:nvSpPr>
      <xdr:spPr>
        <a:xfrm>
          <a:off x="16129000" y="10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75818</xdr:rowOff>
    </xdr:from>
    <xdr:ext cx="736600" cy="259045"/>
    <xdr:sp macro="" textlink="">
      <xdr:nvSpPr>
        <xdr:cNvPr id="335" name="テキスト ボックス 334"/>
        <xdr:cNvSpPr txBox="1"/>
      </xdr:nvSpPr>
      <xdr:spPr>
        <a:xfrm>
          <a:off x="15798800" y="984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93435</xdr:rowOff>
    </xdr:from>
    <xdr:to>
      <xdr:col>22</xdr:col>
      <xdr:colOff>254000</xdr:colOff>
      <xdr:row>59</xdr:row>
      <xdr:rowOff>23585</xdr:rowOff>
    </xdr:to>
    <xdr:sp macro="" textlink="">
      <xdr:nvSpPr>
        <xdr:cNvPr id="336" name="円/楕円 335"/>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8362</xdr:rowOff>
    </xdr:from>
    <xdr:ext cx="762000" cy="259045"/>
    <xdr:sp macro="" textlink="">
      <xdr:nvSpPr>
        <xdr:cNvPr id="337" name="テキスト ボックス 336"/>
        <xdr:cNvSpPr txBox="1"/>
      </xdr:nvSpPr>
      <xdr:spPr>
        <a:xfrm>
          <a:off x="149098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76889</xdr:rowOff>
    </xdr:from>
    <xdr:to>
      <xdr:col>21</xdr:col>
      <xdr:colOff>50800</xdr:colOff>
      <xdr:row>59</xdr:row>
      <xdr:rowOff>7039</xdr:rowOff>
    </xdr:to>
    <xdr:sp macro="" textlink="">
      <xdr:nvSpPr>
        <xdr:cNvPr id="338" name="円/楕円 337"/>
        <xdr:cNvSpPr/>
      </xdr:nvSpPr>
      <xdr:spPr>
        <a:xfrm>
          <a:off x="14351000" y="100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163266</xdr:rowOff>
    </xdr:from>
    <xdr:ext cx="762000" cy="259045"/>
    <xdr:sp macro="" textlink="">
      <xdr:nvSpPr>
        <xdr:cNvPr id="339" name="テキスト ボックス 338"/>
        <xdr:cNvSpPr txBox="1"/>
      </xdr:nvSpPr>
      <xdr:spPr>
        <a:xfrm>
          <a:off x="14020800" y="1010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91367</xdr:rowOff>
    </xdr:from>
    <xdr:to>
      <xdr:col>19</xdr:col>
      <xdr:colOff>533400</xdr:colOff>
      <xdr:row>59</xdr:row>
      <xdr:rowOff>21517</xdr:rowOff>
    </xdr:to>
    <xdr:sp macro="" textlink="">
      <xdr:nvSpPr>
        <xdr:cNvPr id="340" name="円/楕円 339"/>
        <xdr:cNvSpPr/>
      </xdr:nvSpPr>
      <xdr:spPr>
        <a:xfrm>
          <a:off x="13462000" y="100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6294</xdr:rowOff>
    </xdr:from>
    <xdr:ext cx="762000" cy="259045"/>
    <xdr:sp macro="" textlink="">
      <xdr:nvSpPr>
        <xdr:cNvPr id="341" name="テキスト ボックス 340"/>
        <xdr:cNvSpPr txBox="1"/>
      </xdr:nvSpPr>
      <xdr:spPr>
        <a:xfrm>
          <a:off x="13131800" y="101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・町債の借入を計画的に削減していることから、類似団体の平均を下回っている。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58965</xdr:rowOff>
    </xdr:to>
    <xdr:cxnSp macro="">
      <xdr:nvCxnSpPr>
        <xdr:cNvPr id="376" name="直線コネクタ 375"/>
        <xdr:cNvCxnSpPr/>
      </xdr:nvCxnSpPr>
      <xdr:spPr>
        <a:xfrm>
          <a:off x="16179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116417</xdr:rowOff>
    </xdr:to>
    <xdr:cxnSp macro="">
      <xdr:nvCxnSpPr>
        <xdr:cNvPr id="379" name="直線コネクタ 378"/>
        <xdr:cNvCxnSpPr/>
      </xdr:nvCxnSpPr>
      <xdr:spPr>
        <a:xfrm flipV="1">
          <a:off x="15290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2419</xdr:rowOff>
    </xdr:to>
    <xdr:cxnSp macro="">
      <xdr:nvCxnSpPr>
        <xdr:cNvPr id="382" name="直線コネクタ 381"/>
        <xdr:cNvCxnSpPr/>
      </xdr:nvCxnSpPr>
      <xdr:spPr>
        <a:xfrm flipV="1">
          <a:off x="14401800" y="71458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136374</xdr:rowOff>
    </xdr:from>
    <xdr:to>
      <xdr:col>22</xdr:col>
      <xdr:colOff>254000</xdr:colOff>
      <xdr:row>44</xdr:row>
      <xdr:rowOff>66524</xdr:rowOff>
    </xdr:to>
    <xdr:sp macro="" textlink="">
      <xdr:nvSpPr>
        <xdr:cNvPr id="383" name="フローチャート : 判断 382"/>
        <xdr:cNvSpPr/>
      </xdr:nvSpPr>
      <xdr:spPr>
        <a:xfrm>
          <a:off x="15240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384" name="テキスト ボックス 383"/>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42</xdr:row>
      <xdr:rowOff>117324</xdr:rowOff>
    </xdr:to>
    <xdr:cxnSp macro="">
      <xdr:nvCxnSpPr>
        <xdr:cNvPr id="385" name="直線コネクタ 384"/>
        <xdr:cNvCxnSpPr/>
      </xdr:nvCxnSpPr>
      <xdr:spPr>
        <a:xfrm flipV="1">
          <a:off x="13512800" y="72033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79828</xdr:rowOff>
    </xdr:from>
    <xdr:to>
      <xdr:col>21</xdr:col>
      <xdr:colOff>50800</xdr:colOff>
      <xdr:row>45</xdr:row>
      <xdr:rowOff>9978</xdr:rowOff>
    </xdr:to>
    <xdr:sp macro="" textlink="">
      <xdr:nvSpPr>
        <xdr:cNvPr id="386" name="フローチャート : 判断 385"/>
        <xdr:cNvSpPr/>
      </xdr:nvSpPr>
      <xdr:spPr>
        <a:xfrm>
          <a:off x="14351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166205</xdr:rowOff>
    </xdr:from>
    <xdr:ext cx="762000" cy="259045"/>
    <xdr:sp macro="" textlink="">
      <xdr:nvSpPr>
        <xdr:cNvPr id="387" name="テキスト ボックス 386"/>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11793</xdr:rowOff>
    </xdr:from>
    <xdr:to>
      <xdr:col>19</xdr:col>
      <xdr:colOff>533400</xdr:colOff>
      <xdr:row>45</xdr:row>
      <xdr:rowOff>113393</xdr:rowOff>
    </xdr:to>
    <xdr:sp macro="" textlink="">
      <xdr:nvSpPr>
        <xdr:cNvPr id="388" name="フローチャート : 判断 387"/>
        <xdr:cNvSpPr/>
      </xdr:nvSpPr>
      <xdr:spPr>
        <a:xfrm>
          <a:off x="13462000" y="772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98170</xdr:rowOff>
    </xdr:from>
    <xdr:ext cx="762000" cy="259045"/>
    <xdr:sp macro="" textlink="">
      <xdr:nvSpPr>
        <xdr:cNvPr id="389" name="テキスト ボックス 388"/>
        <xdr:cNvSpPr txBox="1"/>
      </xdr:nvSpPr>
      <xdr:spPr>
        <a:xfrm>
          <a:off x="13131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5" name="円/楕円 394"/>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24692</xdr:rowOff>
    </xdr:from>
    <xdr:ext cx="762000" cy="259045"/>
    <xdr:sp macro="" textlink="">
      <xdr:nvSpPr>
        <xdr:cNvPr id="396"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397" name="円/楕円 396"/>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398" name="テキスト ボックス 397"/>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399" name="円/楕円 398"/>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0" name="テキスト ボックス 399"/>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123069</xdr:rowOff>
    </xdr:from>
    <xdr:to>
      <xdr:col>21</xdr:col>
      <xdr:colOff>50800</xdr:colOff>
      <xdr:row>42</xdr:row>
      <xdr:rowOff>53219</xdr:rowOff>
    </xdr:to>
    <xdr:sp macro="" textlink="">
      <xdr:nvSpPr>
        <xdr:cNvPr id="401" name="円/楕円 400"/>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63396</xdr:rowOff>
    </xdr:from>
    <xdr:ext cx="762000" cy="259045"/>
    <xdr:sp macro="" textlink="">
      <xdr:nvSpPr>
        <xdr:cNvPr id="402" name="テキスト ボックス 401"/>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03" name="円/楕円 402"/>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04" name="テキスト ボックス 403"/>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・地方債未償還残高を上回る基金を保有している為、将来負担比率は健全な状態に保たれている。今後も現在の水準を維持し、健全な財政運営に努める。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67794</xdr:rowOff>
    </xdr:from>
    <xdr:to>
      <xdr:col>22</xdr:col>
      <xdr:colOff>254000</xdr:colOff>
      <xdr:row>14</xdr:row>
      <xdr:rowOff>169394</xdr:rowOff>
    </xdr:to>
    <xdr:sp macro="" textlink="">
      <xdr:nvSpPr>
        <xdr:cNvPr id="444" name="フローチャート : 判断 443"/>
        <xdr:cNvSpPr/>
      </xdr:nvSpPr>
      <xdr:spPr>
        <a:xfrm>
          <a:off x="15240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8121</xdr:rowOff>
    </xdr:from>
    <xdr:ext cx="762000" cy="259045"/>
    <xdr:sp macro="" textlink="">
      <xdr:nvSpPr>
        <xdr:cNvPr id="445" name="テキスト ボックス 444"/>
        <xdr:cNvSpPr txBox="1"/>
      </xdr:nvSpPr>
      <xdr:spPr>
        <a:xfrm>
          <a:off x="14909800" y="223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97669</xdr:rowOff>
    </xdr:from>
    <xdr:to>
      <xdr:col>21</xdr:col>
      <xdr:colOff>50800</xdr:colOff>
      <xdr:row>15</xdr:row>
      <xdr:rowOff>27819</xdr:rowOff>
    </xdr:to>
    <xdr:sp macro="" textlink="">
      <xdr:nvSpPr>
        <xdr:cNvPr id="446" name="フローチャート : 判断 445"/>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37996</xdr:rowOff>
    </xdr:from>
    <xdr:ext cx="762000" cy="259045"/>
    <xdr:sp macro="" textlink="">
      <xdr:nvSpPr>
        <xdr:cNvPr id="447" name="テキスト ボックス 446"/>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16994</xdr:rowOff>
    </xdr:from>
    <xdr:to>
      <xdr:col>19</xdr:col>
      <xdr:colOff>533400</xdr:colOff>
      <xdr:row>15</xdr:row>
      <xdr:rowOff>118594</xdr:rowOff>
    </xdr:to>
    <xdr:sp macro="" textlink="">
      <xdr:nvSpPr>
        <xdr:cNvPr id="448" name="フローチャート : 判断 447"/>
        <xdr:cNvSpPr/>
      </xdr:nvSpPr>
      <xdr:spPr>
        <a:xfrm>
          <a:off x="13462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128771</xdr:rowOff>
    </xdr:from>
    <xdr:ext cx="762000" cy="259045"/>
    <xdr:sp macro="" textlink="">
      <xdr:nvSpPr>
        <xdr:cNvPr id="449" name="テキスト ボックス 448"/>
        <xdr:cNvSpPr txBox="1"/>
      </xdr:nvSpPr>
      <xdr:spPr>
        <a:xfrm>
          <a:off x="13131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・東日本大震災及び原子力災害によって地方税等の経常一般財源が減少する等の要因により、人件費に係る経常収支比率が高くなっていたが、人件費の財源として基金を充当したことにより、平成</a:t>
          </a:r>
          <a:r>
            <a:rPr kumimoji="1" lang="en-US" altLang="ja-JP" sz="1300">
              <a:latin typeface="ＭＳ Ｐゴシック"/>
            </a:rPr>
            <a:t>27</a:t>
          </a:r>
          <a:r>
            <a:rPr kumimoji="1" lang="ja-JP" altLang="en-US" sz="1300">
              <a:latin typeface="ＭＳ Ｐゴシック"/>
            </a:rPr>
            <a:t>年度から数値は改善している。平成</a:t>
          </a:r>
          <a:r>
            <a:rPr kumimoji="1" lang="en-US" altLang="ja-JP" sz="1300">
              <a:latin typeface="ＭＳ Ｐゴシック"/>
            </a:rPr>
            <a:t>28</a:t>
          </a:r>
          <a:r>
            <a:rPr kumimoji="1" lang="ja-JP" altLang="en-US" sz="1300">
              <a:latin typeface="ＭＳ Ｐゴシック"/>
            </a:rPr>
            <a:t>年度は人件費の増加に伴い前年度と比較して</a:t>
          </a:r>
          <a:r>
            <a:rPr kumimoji="1" lang="en-US" altLang="ja-JP" sz="1300">
              <a:latin typeface="ＭＳ Ｐゴシック"/>
            </a:rPr>
            <a:t>3</a:t>
          </a:r>
          <a:r>
            <a:rPr kumimoji="1" lang="ja-JP" altLang="en-US" sz="1300">
              <a:latin typeface="ＭＳ Ｐゴシック"/>
            </a:rPr>
            <a:t>％増加した。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34</xdr:row>
      <xdr:rowOff>88900</xdr:rowOff>
    </xdr:to>
    <xdr:cxnSp macro="">
      <xdr:nvCxnSpPr>
        <xdr:cNvPr id="66" name="直線コネクタ 65"/>
        <xdr:cNvCxnSpPr/>
      </xdr:nvCxnSpPr>
      <xdr:spPr>
        <a:xfrm>
          <a:off x="3987800" y="580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39</xdr:row>
      <xdr:rowOff>134620</xdr:rowOff>
    </xdr:to>
    <xdr:cxnSp macro="">
      <xdr:nvCxnSpPr>
        <xdr:cNvPr id="69" name="直線コネクタ 68"/>
        <xdr:cNvCxnSpPr/>
      </xdr:nvCxnSpPr>
      <xdr:spPr>
        <a:xfrm flipV="1">
          <a:off x="3098800" y="5803900"/>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134620</xdr:rowOff>
    </xdr:from>
    <xdr:to>
      <xdr:col>4</xdr:col>
      <xdr:colOff>346075</xdr:colOff>
      <xdr:row>40</xdr:row>
      <xdr:rowOff>96520</xdr:rowOff>
    </xdr:to>
    <xdr:cxnSp macro="">
      <xdr:nvCxnSpPr>
        <xdr:cNvPr id="72" name="直線コネクタ 71"/>
        <xdr:cNvCxnSpPr/>
      </xdr:nvCxnSpPr>
      <xdr:spPr>
        <a:xfrm flipV="1">
          <a:off x="2209800" y="68211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0</xdr:rowOff>
    </xdr:from>
    <xdr:to>
      <xdr:col>4</xdr:col>
      <xdr:colOff>396875</xdr:colOff>
      <xdr:row>36</xdr:row>
      <xdr:rowOff>101600</xdr:rowOff>
    </xdr:to>
    <xdr:sp macro="" textlink="">
      <xdr:nvSpPr>
        <xdr:cNvPr id="73" name="フローチャート : 判断 72"/>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96520</xdr:rowOff>
    </xdr:from>
    <xdr:to>
      <xdr:col>3</xdr:col>
      <xdr:colOff>142875</xdr:colOff>
      <xdr:row>42</xdr:row>
      <xdr:rowOff>62230</xdr:rowOff>
    </xdr:to>
    <xdr:cxnSp macro="">
      <xdr:nvCxnSpPr>
        <xdr:cNvPr id="75" name="直線コネクタ 74"/>
        <xdr:cNvCxnSpPr/>
      </xdr:nvCxnSpPr>
      <xdr:spPr>
        <a:xfrm flipV="1">
          <a:off x="1320800" y="695452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78" name="フローチャート :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5" name="円/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118127</xdr:rowOff>
    </xdr:from>
    <xdr:ext cx="762000" cy="259045"/>
    <xdr:sp macro="" textlink="">
      <xdr:nvSpPr>
        <xdr:cNvPr id="86" name="人件費該当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83820</xdr:rowOff>
    </xdr:from>
    <xdr:to>
      <xdr:col>4</xdr:col>
      <xdr:colOff>396875</xdr:colOff>
      <xdr:row>40</xdr:row>
      <xdr:rowOff>13970</xdr:rowOff>
    </xdr:to>
    <xdr:sp macro="" textlink="">
      <xdr:nvSpPr>
        <xdr:cNvPr id="89" name="円/楕円 88"/>
        <xdr:cNvSpPr/>
      </xdr:nvSpPr>
      <xdr:spPr>
        <a:xfrm>
          <a:off x="3048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170197</xdr:rowOff>
    </xdr:from>
    <xdr:ext cx="762000" cy="259045"/>
    <xdr:sp macro="" textlink="">
      <xdr:nvSpPr>
        <xdr:cNvPr id="90" name="テキスト ボックス 89"/>
        <xdr:cNvSpPr txBox="1"/>
      </xdr:nvSpPr>
      <xdr:spPr>
        <a:xfrm>
          <a:off x="271780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45720</xdr:rowOff>
    </xdr:from>
    <xdr:to>
      <xdr:col>3</xdr:col>
      <xdr:colOff>193675</xdr:colOff>
      <xdr:row>40</xdr:row>
      <xdr:rowOff>147320</xdr:rowOff>
    </xdr:to>
    <xdr:sp macro="" textlink="">
      <xdr:nvSpPr>
        <xdr:cNvPr id="91" name="円/楕円 90"/>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132097</xdr:rowOff>
    </xdr:from>
    <xdr:ext cx="762000" cy="259045"/>
    <xdr:sp macro="" textlink="">
      <xdr:nvSpPr>
        <xdr:cNvPr id="92" name="テキスト ボックス 91"/>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11430</xdr:rowOff>
    </xdr:from>
    <xdr:to>
      <xdr:col>1</xdr:col>
      <xdr:colOff>676275</xdr:colOff>
      <xdr:row>42</xdr:row>
      <xdr:rowOff>113030</xdr:rowOff>
    </xdr:to>
    <xdr:sp macro="" textlink="">
      <xdr:nvSpPr>
        <xdr:cNvPr id="93" name="円/楕円 92"/>
        <xdr:cNvSpPr/>
      </xdr:nvSpPr>
      <xdr:spPr>
        <a:xfrm>
          <a:off x="1270000" y="72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97807</xdr:rowOff>
    </xdr:from>
    <xdr:ext cx="762000" cy="259045"/>
    <xdr:sp macro="" textlink="">
      <xdr:nvSpPr>
        <xdr:cNvPr id="94" name="テキスト ボックス 93"/>
        <xdr:cNvSpPr txBox="1"/>
      </xdr:nvSpPr>
      <xdr:spPr>
        <a:xfrm>
          <a:off x="939800" y="72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・物件費に係る経常収支比率は、復旧復興が進み町内の公共施設が再開した影響により年々数値が増加傾向にあり、平成</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8.1</a:t>
          </a:r>
          <a:r>
            <a:rPr kumimoji="1" lang="ja-JP" altLang="en-US" sz="1300">
              <a:latin typeface="ＭＳ Ｐゴシック"/>
            </a:rPr>
            <a:t>％の増加となり類似団体平均を上回った。今後も施設維持管理費の増加が懸念されるが、公共施設等総合管理計画に基づいて適正な管理運営を行うことにより物件費の削減に努める。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104140</xdr:rowOff>
    </xdr:from>
    <xdr:to>
      <xdr:col>24</xdr:col>
      <xdr:colOff>31750</xdr:colOff>
      <xdr:row>17</xdr:row>
      <xdr:rowOff>69850</xdr:rowOff>
    </xdr:to>
    <xdr:cxnSp macro="">
      <xdr:nvCxnSpPr>
        <xdr:cNvPr id="126" name="直線コネクタ 125"/>
        <xdr:cNvCxnSpPr/>
      </xdr:nvCxnSpPr>
      <xdr:spPr>
        <a:xfrm>
          <a:off x="15671800" y="267589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5080</xdr:rowOff>
    </xdr:from>
    <xdr:to>
      <xdr:col>22</xdr:col>
      <xdr:colOff>565150</xdr:colOff>
      <xdr:row>15</xdr:row>
      <xdr:rowOff>104140</xdr:rowOff>
    </xdr:to>
    <xdr:cxnSp macro="">
      <xdr:nvCxnSpPr>
        <xdr:cNvPr id="129" name="直線コネクタ 128"/>
        <xdr:cNvCxnSpPr/>
      </xdr:nvCxnSpPr>
      <xdr:spPr>
        <a:xfrm>
          <a:off x="14782800" y="25768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146050</xdr:rowOff>
    </xdr:from>
    <xdr:to>
      <xdr:col>21</xdr:col>
      <xdr:colOff>361950</xdr:colOff>
      <xdr:row>15</xdr:row>
      <xdr:rowOff>5080</xdr:rowOff>
    </xdr:to>
    <xdr:cxnSp macro="">
      <xdr:nvCxnSpPr>
        <xdr:cNvPr id="132" name="直線コネクタ 131"/>
        <xdr:cNvCxnSpPr/>
      </xdr:nvCxnSpPr>
      <xdr:spPr>
        <a:xfrm>
          <a:off x="13893800" y="2546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110490</xdr:rowOff>
    </xdr:from>
    <xdr:to>
      <xdr:col>21</xdr:col>
      <xdr:colOff>412750</xdr:colOff>
      <xdr:row>16</xdr:row>
      <xdr:rowOff>40640</xdr:rowOff>
    </xdr:to>
    <xdr:sp macro="" textlink="">
      <xdr:nvSpPr>
        <xdr:cNvPr id="133" name="フローチャート : 判断 132"/>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25417</xdr:rowOff>
    </xdr:from>
    <xdr:ext cx="762000" cy="259045"/>
    <xdr:sp macro="" textlink="">
      <xdr:nvSpPr>
        <xdr:cNvPr id="134" name="テキスト ボックス 133"/>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146050</xdr:rowOff>
    </xdr:from>
    <xdr:to>
      <xdr:col>20</xdr:col>
      <xdr:colOff>158750</xdr:colOff>
      <xdr:row>15</xdr:row>
      <xdr:rowOff>1270</xdr:rowOff>
    </xdr:to>
    <xdr:cxnSp macro="">
      <xdr:nvCxnSpPr>
        <xdr:cNvPr id="135" name="直線コネクタ 134"/>
        <xdr:cNvCxnSpPr/>
      </xdr:nvCxnSpPr>
      <xdr:spPr>
        <a:xfrm flipV="1">
          <a:off x="13004800" y="2546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87630</xdr:rowOff>
    </xdr:from>
    <xdr:to>
      <xdr:col>20</xdr:col>
      <xdr:colOff>209550</xdr:colOff>
      <xdr:row>16</xdr:row>
      <xdr:rowOff>17780</xdr:rowOff>
    </xdr:to>
    <xdr:sp macro="" textlink="">
      <xdr:nvSpPr>
        <xdr:cNvPr id="136" name="フローチャート : 判断 135"/>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37" name="テキスト ボックス 136"/>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60960</xdr:rowOff>
    </xdr:from>
    <xdr:to>
      <xdr:col>19</xdr:col>
      <xdr:colOff>6350</xdr:colOff>
      <xdr:row>15</xdr:row>
      <xdr:rowOff>162560</xdr:rowOff>
    </xdr:to>
    <xdr:sp macro="" textlink="">
      <xdr:nvSpPr>
        <xdr:cNvPr id="138" name="フローチャート : 判断 137"/>
        <xdr:cNvSpPr/>
      </xdr:nvSpPr>
      <xdr:spPr>
        <a:xfrm>
          <a:off x="12954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147337</xdr:rowOff>
    </xdr:from>
    <xdr:ext cx="762000" cy="259045"/>
    <xdr:sp macro="" textlink="">
      <xdr:nvSpPr>
        <xdr:cNvPr id="139" name="テキスト ボックス 138"/>
        <xdr:cNvSpPr txBox="1"/>
      </xdr:nvSpPr>
      <xdr:spPr>
        <a:xfrm>
          <a:off x="126238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5" name="円/楕円 144"/>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6"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53340</xdr:rowOff>
    </xdr:from>
    <xdr:to>
      <xdr:col>22</xdr:col>
      <xdr:colOff>615950</xdr:colOff>
      <xdr:row>15</xdr:row>
      <xdr:rowOff>154940</xdr:rowOff>
    </xdr:to>
    <xdr:sp macro="" textlink="">
      <xdr:nvSpPr>
        <xdr:cNvPr id="147" name="円/楕円 146"/>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165117</xdr:rowOff>
    </xdr:from>
    <xdr:ext cx="736600" cy="259045"/>
    <xdr:sp macro="" textlink="">
      <xdr:nvSpPr>
        <xdr:cNvPr id="148" name="テキスト ボックス 147"/>
        <xdr:cNvSpPr txBox="1"/>
      </xdr:nvSpPr>
      <xdr:spPr>
        <a:xfrm>
          <a:off x="15290800" y="239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125730</xdr:rowOff>
    </xdr:from>
    <xdr:to>
      <xdr:col>21</xdr:col>
      <xdr:colOff>412750</xdr:colOff>
      <xdr:row>15</xdr:row>
      <xdr:rowOff>55880</xdr:rowOff>
    </xdr:to>
    <xdr:sp macro="" textlink="">
      <xdr:nvSpPr>
        <xdr:cNvPr id="149" name="円/楕円 148"/>
        <xdr:cNvSpPr/>
      </xdr:nvSpPr>
      <xdr:spPr>
        <a:xfrm>
          <a:off x="14732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66057</xdr:rowOff>
    </xdr:from>
    <xdr:ext cx="762000" cy="259045"/>
    <xdr:sp macro="" textlink="">
      <xdr:nvSpPr>
        <xdr:cNvPr id="150" name="テキスト ボックス 149"/>
        <xdr:cNvSpPr txBox="1"/>
      </xdr:nvSpPr>
      <xdr:spPr>
        <a:xfrm>
          <a:off x="14401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95250</xdr:rowOff>
    </xdr:from>
    <xdr:to>
      <xdr:col>20</xdr:col>
      <xdr:colOff>209550</xdr:colOff>
      <xdr:row>15</xdr:row>
      <xdr:rowOff>25400</xdr:rowOff>
    </xdr:to>
    <xdr:sp macro="" textlink="">
      <xdr:nvSpPr>
        <xdr:cNvPr id="151" name="円/楕円 150"/>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35577</xdr:rowOff>
    </xdr:from>
    <xdr:ext cx="762000" cy="259045"/>
    <xdr:sp macro="" textlink="">
      <xdr:nvSpPr>
        <xdr:cNvPr id="152" name="テキスト ボックス 151"/>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3" name="円/楕円 152"/>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4" name="テキスト ボックス 15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例年大きな数値の変動はないが、直近４年間の値と比較するとやや増加しており、類似団体平均を上回っている。町条例等に基づいた独自給付等の見直しを進め、適正化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165100</xdr:rowOff>
    </xdr:to>
    <xdr:cxnSp macro="">
      <xdr:nvCxnSpPr>
        <xdr:cNvPr id="186" name="直線コネクタ 185"/>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127000</xdr:rowOff>
    </xdr:to>
    <xdr:cxnSp macro="">
      <xdr:nvCxnSpPr>
        <xdr:cNvPr id="189" name="直線コネクタ 188"/>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2" name="直線コネクタ 191"/>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95250</xdr:rowOff>
    </xdr:from>
    <xdr:to>
      <xdr:col>4</xdr:col>
      <xdr:colOff>396875</xdr:colOff>
      <xdr:row>58</xdr:row>
      <xdr:rowOff>25400</xdr:rowOff>
    </xdr:to>
    <xdr:sp macro="" textlink="">
      <xdr:nvSpPr>
        <xdr:cNvPr id="193" name="フローチャート : 判断 192"/>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194" name="テキスト ボックス 19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146050</xdr:rowOff>
    </xdr:to>
    <xdr:cxnSp macro="">
      <xdr:nvCxnSpPr>
        <xdr:cNvPr id="195" name="直線コネクタ 194"/>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6" name="フローチャート :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198" name="フローチャート : 判断 197"/>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199" name="テキスト ボックス 198"/>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0" name="テキスト ボックス 20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2" name="テキスト ボックス 21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35577</xdr:rowOff>
    </xdr:from>
    <xdr:ext cx="762000" cy="259045"/>
    <xdr:sp macro="" textlink="">
      <xdr:nvSpPr>
        <xdr:cNvPr id="214" name="テキスト ボックス 213"/>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係る経常収支比率は、災害公営住宅の建設に係る住宅用地造成事業特別会計への繰出金増加が要因となり、前年度と比較し数値が増加した。維持補修費については、公共施設の老朽化及び道路の維持補修等により増加しており、類似団体を上回る結果となっている。今後は公共施設等総合管理計画に基づき、維持補修費等の適正化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122428</xdr:rowOff>
    </xdr:from>
    <xdr:to>
      <xdr:col>24</xdr:col>
      <xdr:colOff>31750</xdr:colOff>
      <xdr:row>59</xdr:row>
      <xdr:rowOff>88138</xdr:rowOff>
    </xdr:to>
    <xdr:cxnSp macro="">
      <xdr:nvCxnSpPr>
        <xdr:cNvPr id="244" name="直線コネクタ 243"/>
        <xdr:cNvCxnSpPr/>
      </xdr:nvCxnSpPr>
      <xdr:spPr>
        <a:xfrm>
          <a:off x="15671800" y="1006652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122428</xdr:rowOff>
    </xdr:from>
    <xdr:to>
      <xdr:col>22</xdr:col>
      <xdr:colOff>565150</xdr:colOff>
      <xdr:row>59</xdr:row>
      <xdr:rowOff>152146</xdr:rowOff>
    </xdr:to>
    <xdr:cxnSp macro="">
      <xdr:nvCxnSpPr>
        <xdr:cNvPr id="247" name="直線コネクタ 246"/>
        <xdr:cNvCxnSpPr/>
      </xdr:nvCxnSpPr>
      <xdr:spPr>
        <a:xfrm flipV="1">
          <a:off x="14782800" y="1006652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152146</xdr:rowOff>
    </xdr:from>
    <xdr:to>
      <xdr:col>21</xdr:col>
      <xdr:colOff>361950</xdr:colOff>
      <xdr:row>60</xdr:row>
      <xdr:rowOff>58420</xdr:rowOff>
    </xdr:to>
    <xdr:cxnSp macro="">
      <xdr:nvCxnSpPr>
        <xdr:cNvPr id="250" name="直線コネクタ 249"/>
        <xdr:cNvCxnSpPr/>
      </xdr:nvCxnSpPr>
      <xdr:spPr>
        <a:xfrm flipV="1">
          <a:off x="13893800" y="102676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1" name="フローチャート : 判断 250"/>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2" name="テキスト ボックス 251"/>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58420</xdr:rowOff>
    </xdr:from>
    <xdr:to>
      <xdr:col>20</xdr:col>
      <xdr:colOff>158750</xdr:colOff>
      <xdr:row>60</xdr:row>
      <xdr:rowOff>154432</xdr:rowOff>
    </xdr:to>
    <xdr:cxnSp macro="">
      <xdr:nvCxnSpPr>
        <xdr:cNvPr id="253" name="直線コネクタ 252"/>
        <xdr:cNvCxnSpPr/>
      </xdr:nvCxnSpPr>
      <xdr:spPr>
        <a:xfrm flipV="1">
          <a:off x="13004800" y="103454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4" name="フローチャート : 判断 253"/>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5" name="テキスト ボックス 254"/>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6" name="フローチャート : 判断 255"/>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7" name="テキスト ボックス 256"/>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37338</xdr:rowOff>
    </xdr:from>
    <xdr:to>
      <xdr:col>24</xdr:col>
      <xdr:colOff>82550</xdr:colOff>
      <xdr:row>59</xdr:row>
      <xdr:rowOff>138938</xdr:rowOff>
    </xdr:to>
    <xdr:sp macro="" textlink="">
      <xdr:nvSpPr>
        <xdr:cNvPr id="263" name="円/楕円 262"/>
        <xdr:cNvSpPr/>
      </xdr:nvSpPr>
      <xdr:spPr>
        <a:xfrm>
          <a:off x="164592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117365</xdr:rowOff>
    </xdr:from>
    <xdr:ext cx="762000" cy="259045"/>
    <xdr:sp macro="" textlink="">
      <xdr:nvSpPr>
        <xdr:cNvPr id="264" name="その他該当値テキスト"/>
        <xdr:cNvSpPr txBox="1"/>
      </xdr:nvSpPr>
      <xdr:spPr>
        <a:xfrm>
          <a:off x="16598900" y="100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71628</xdr:rowOff>
    </xdr:from>
    <xdr:to>
      <xdr:col>22</xdr:col>
      <xdr:colOff>615950</xdr:colOff>
      <xdr:row>59</xdr:row>
      <xdr:rowOff>1778</xdr:rowOff>
    </xdr:to>
    <xdr:sp macro="" textlink="">
      <xdr:nvSpPr>
        <xdr:cNvPr id="265" name="円/楕円 264"/>
        <xdr:cNvSpPr/>
      </xdr:nvSpPr>
      <xdr:spPr>
        <a:xfrm>
          <a:off x="15621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158005</xdr:rowOff>
    </xdr:from>
    <xdr:ext cx="736600" cy="259045"/>
    <xdr:sp macro="" textlink="">
      <xdr:nvSpPr>
        <xdr:cNvPr id="266" name="テキスト ボックス 265"/>
        <xdr:cNvSpPr txBox="1"/>
      </xdr:nvSpPr>
      <xdr:spPr>
        <a:xfrm>
          <a:off x="15290800" y="1010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101346</xdr:rowOff>
    </xdr:from>
    <xdr:to>
      <xdr:col>21</xdr:col>
      <xdr:colOff>412750</xdr:colOff>
      <xdr:row>60</xdr:row>
      <xdr:rowOff>31496</xdr:rowOff>
    </xdr:to>
    <xdr:sp macro="" textlink="">
      <xdr:nvSpPr>
        <xdr:cNvPr id="267" name="円/楕円 266"/>
        <xdr:cNvSpPr/>
      </xdr:nvSpPr>
      <xdr:spPr>
        <a:xfrm>
          <a:off x="14732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16273</xdr:rowOff>
    </xdr:from>
    <xdr:ext cx="762000" cy="259045"/>
    <xdr:sp macro="" textlink="">
      <xdr:nvSpPr>
        <xdr:cNvPr id="268" name="テキスト ボックス 267"/>
        <xdr:cNvSpPr txBox="1"/>
      </xdr:nvSpPr>
      <xdr:spPr>
        <a:xfrm>
          <a:off x="144018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xdr:rowOff>
    </xdr:from>
    <xdr:to>
      <xdr:col>20</xdr:col>
      <xdr:colOff>209550</xdr:colOff>
      <xdr:row>60</xdr:row>
      <xdr:rowOff>109220</xdr:rowOff>
    </xdr:to>
    <xdr:sp macro="" textlink="">
      <xdr:nvSpPr>
        <xdr:cNvPr id="269" name="円/楕円 268"/>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93997</xdr:rowOff>
    </xdr:from>
    <xdr:ext cx="762000" cy="259045"/>
    <xdr:sp macro="" textlink="">
      <xdr:nvSpPr>
        <xdr:cNvPr id="270" name="テキスト ボックス 269"/>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103632</xdr:rowOff>
    </xdr:from>
    <xdr:to>
      <xdr:col>19</xdr:col>
      <xdr:colOff>6350</xdr:colOff>
      <xdr:row>61</xdr:row>
      <xdr:rowOff>33782</xdr:rowOff>
    </xdr:to>
    <xdr:sp macro="" textlink="">
      <xdr:nvSpPr>
        <xdr:cNvPr id="271" name="円/楕円 270"/>
        <xdr:cNvSpPr/>
      </xdr:nvSpPr>
      <xdr:spPr>
        <a:xfrm>
          <a:off x="12954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18559</xdr:rowOff>
    </xdr:from>
    <xdr:ext cx="762000" cy="259045"/>
    <xdr:sp macro="" textlink="">
      <xdr:nvSpPr>
        <xdr:cNvPr id="272" name="テキスト ボックス 271"/>
        <xdr:cNvSpPr txBox="1"/>
      </xdr:nvSpPr>
      <xdr:spPr>
        <a:xfrm>
          <a:off x="12623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一時的に活動を停止していた補助団体の活動が再開し、町の復興事業に関連した補助費等の支出が増加したことにより、補助費等に係る経常収支比率は増加傾向にある。補助金規制委員会のもと補助金の見直しや廃止を進め、適正化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38</xdr:row>
      <xdr:rowOff>108712</xdr:rowOff>
    </xdr:to>
    <xdr:cxnSp macro="">
      <xdr:nvCxnSpPr>
        <xdr:cNvPr id="303" name="直線コネクタ 302"/>
        <xdr:cNvCxnSpPr/>
      </xdr:nvCxnSpPr>
      <xdr:spPr>
        <a:xfrm>
          <a:off x="15671800" y="637692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33274</xdr:rowOff>
    </xdr:to>
    <xdr:cxnSp macro="">
      <xdr:nvCxnSpPr>
        <xdr:cNvPr id="306" name="直線コネクタ 305"/>
        <xdr:cNvCxnSpPr/>
      </xdr:nvCxnSpPr>
      <xdr:spPr>
        <a:xfrm>
          <a:off x="14782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131572</xdr:rowOff>
    </xdr:to>
    <xdr:cxnSp macro="">
      <xdr:nvCxnSpPr>
        <xdr:cNvPr id="309" name="直線コネクタ 308"/>
        <xdr:cNvCxnSpPr/>
      </xdr:nvCxnSpPr>
      <xdr:spPr>
        <a:xfrm>
          <a:off x="13893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21336</xdr:rowOff>
    </xdr:from>
    <xdr:to>
      <xdr:col>21</xdr:col>
      <xdr:colOff>412750</xdr:colOff>
      <xdr:row>38</xdr:row>
      <xdr:rowOff>122936</xdr:rowOff>
    </xdr:to>
    <xdr:sp macro="" textlink="">
      <xdr:nvSpPr>
        <xdr:cNvPr id="310" name="フローチャート : 判断 309"/>
        <xdr:cNvSpPr/>
      </xdr:nvSpPr>
      <xdr:spPr>
        <a:xfrm>
          <a:off x="14732000" y="653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107713</xdr:rowOff>
    </xdr:from>
    <xdr:ext cx="762000" cy="259045"/>
    <xdr:sp macro="" textlink="">
      <xdr:nvSpPr>
        <xdr:cNvPr id="311" name="テキスト ボックス 310"/>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38</xdr:row>
      <xdr:rowOff>17272</xdr:rowOff>
    </xdr:to>
    <xdr:cxnSp macro="">
      <xdr:nvCxnSpPr>
        <xdr:cNvPr id="312" name="直線コネクタ 311"/>
        <xdr:cNvCxnSpPr/>
      </xdr:nvCxnSpPr>
      <xdr:spPr>
        <a:xfrm flipV="1">
          <a:off x="13004800" y="622147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165354</xdr:rowOff>
    </xdr:from>
    <xdr:to>
      <xdr:col>20</xdr:col>
      <xdr:colOff>209550</xdr:colOff>
      <xdr:row>38</xdr:row>
      <xdr:rowOff>95504</xdr:rowOff>
    </xdr:to>
    <xdr:sp macro="" textlink="">
      <xdr:nvSpPr>
        <xdr:cNvPr id="313" name="フローチャート : 判断 312"/>
        <xdr:cNvSpPr/>
      </xdr:nvSpPr>
      <xdr:spPr>
        <a:xfrm>
          <a:off x="13843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14" name="テキスト ボックス 313"/>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15" name="フローチャート : 判断 314"/>
        <xdr:cNvSpPr/>
      </xdr:nvSpPr>
      <xdr:spPr>
        <a:xfrm>
          <a:off x="12954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16" name="テキスト ボックス 315"/>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57912</xdr:rowOff>
    </xdr:from>
    <xdr:to>
      <xdr:col>24</xdr:col>
      <xdr:colOff>82550</xdr:colOff>
      <xdr:row>38</xdr:row>
      <xdr:rowOff>159512</xdr:rowOff>
    </xdr:to>
    <xdr:sp macro="" textlink="">
      <xdr:nvSpPr>
        <xdr:cNvPr id="322" name="円/楕円 321"/>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29989</xdr:rowOff>
    </xdr:from>
    <xdr:ext cx="762000" cy="259045"/>
    <xdr:sp macro="" textlink="">
      <xdr:nvSpPr>
        <xdr:cNvPr id="323"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4" name="円/楕円 323"/>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5" name="テキスト ボックス 324"/>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27" name="テキスト ボックス 32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8" name="円/楕円 32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9" name="テキスト ボックス 32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137922</xdr:rowOff>
    </xdr:from>
    <xdr:to>
      <xdr:col>19</xdr:col>
      <xdr:colOff>6350</xdr:colOff>
      <xdr:row>38</xdr:row>
      <xdr:rowOff>68072</xdr:rowOff>
    </xdr:to>
    <xdr:sp macro="" textlink="">
      <xdr:nvSpPr>
        <xdr:cNvPr id="330" name="円/楕円 329"/>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78249</xdr:rowOff>
    </xdr:from>
    <xdr:ext cx="762000" cy="259045"/>
    <xdr:sp macro="" textlink="">
      <xdr:nvSpPr>
        <xdr:cNvPr id="331" name="テキスト ボックス 330"/>
        <xdr:cNvSpPr txBox="1"/>
      </xdr:nvSpPr>
      <xdr:spPr>
        <a:xfrm>
          <a:off x="12623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・町債の借入を計画的に削減していることから、年々数値は減少傾向にある。今後も継続して適正化に努める。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76</xdr:row>
      <xdr:rowOff>12700</xdr:rowOff>
    </xdr:to>
    <xdr:cxnSp macro="">
      <xdr:nvCxnSpPr>
        <xdr:cNvPr id="361" name="直線コネクタ 360"/>
        <xdr:cNvCxnSpPr/>
      </xdr:nvCxnSpPr>
      <xdr:spPr>
        <a:xfrm flipV="1">
          <a:off x="3987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72137</xdr:rowOff>
    </xdr:to>
    <xdr:cxnSp macro="">
      <xdr:nvCxnSpPr>
        <xdr:cNvPr id="364" name="直線コネクタ 363"/>
        <xdr:cNvCxnSpPr/>
      </xdr:nvCxnSpPr>
      <xdr:spPr>
        <a:xfrm flipV="1">
          <a:off x="3098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85852</xdr:rowOff>
    </xdr:to>
    <xdr:cxnSp macro="">
      <xdr:nvCxnSpPr>
        <xdr:cNvPr id="367" name="直線コネクタ 366"/>
        <xdr:cNvCxnSpPr/>
      </xdr:nvCxnSpPr>
      <xdr:spPr>
        <a:xfrm flipV="1">
          <a:off x="2209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68" name="フローチャート : 判断 36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69" name="テキスト ボックス 36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149861</xdr:rowOff>
    </xdr:to>
    <xdr:cxnSp macro="">
      <xdr:nvCxnSpPr>
        <xdr:cNvPr id="370" name="直線コネクタ 369"/>
        <xdr:cNvCxnSpPr/>
      </xdr:nvCxnSpPr>
      <xdr:spPr>
        <a:xfrm flipV="1">
          <a:off x="1320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1" name="フローチャート : 判断 370"/>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2" name="テキスト ボックス 371"/>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3" name="フローチャート : 判断 372"/>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74" name="テキスト ボックス 373"/>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101346</xdr:rowOff>
    </xdr:from>
    <xdr:to>
      <xdr:col>7</xdr:col>
      <xdr:colOff>66675</xdr:colOff>
      <xdr:row>76</xdr:row>
      <xdr:rowOff>31496</xdr:rowOff>
    </xdr:to>
    <xdr:sp macro="" textlink="">
      <xdr:nvSpPr>
        <xdr:cNvPr id="380" name="円/楕円 379"/>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117873</xdr:rowOff>
    </xdr:from>
    <xdr:ext cx="762000" cy="259045"/>
    <xdr:sp macro="" textlink="">
      <xdr:nvSpPr>
        <xdr:cNvPr id="381"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2" name="円/楕円 38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3" name="テキスト ボックス 38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4" name="円/楕円 383"/>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5" name="テキスト ボックス 384"/>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86" name="円/楕円 385"/>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87" name="テキスト ボックス 386"/>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円/楕円 38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公債費以外の経常収支比率は前年度に比べると全て増加傾向にあり、経常一般財源の減少や物件費に係る経常収支比率の増加等が要因となる。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117475</xdr:rowOff>
    </xdr:from>
    <xdr:to>
      <xdr:col>24</xdr:col>
      <xdr:colOff>31750</xdr:colOff>
      <xdr:row>77</xdr:row>
      <xdr:rowOff>43180</xdr:rowOff>
    </xdr:to>
    <xdr:cxnSp macro="">
      <xdr:nvCxnSpPr>
        <xdr:cNvPr id="417" name="直線コネクタ 416"/>
        <xdr:cNvCxnSpPr/>
      </xdr:nvCxnSpPr>
      <xdr:spPr>
        <a:xfrm flipV="1">
          <a:off x="16510000" y="12633325"/>
          <a:ext cx="0" cy="611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15257</xdr:rowOff>
    </xdr:from>
    <xdr:ext cx="762000" cy="259045"/>
    <xdr:sp macro="" textlink="">
      <xdr:nvSpPr>
        <xdr:cNvPr id="418" name="公債費以外最小値テキスト"/>
        <xdr:cNvSpPr txBox="1"/>
      </xdr:nvSpPr>
      <xdr:spPr>
        <a:xfrm>
          <a:off x="16598900" y="1321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77</xdr:row>
      <xdr:rowOff>43180</xdr:rowOff>
    </xdr:from>
    <xdr:to>
      <xdr:col>24</xdr:col>
      <xdr:colOff>120650</xdr:colOff>
      <xdr:row>77</xdr:row>
      <xdr:rowOff>43180</xdr:rowOff>
    </xdr:to>
    <xdr:cxnSp macro="">
      <xdr:nvCxnSpPr>
        <xdr:cNvPr id="419" name="直線コネクタ 418"/>
        <xdr:cNvCxnSpPr/>
      </xdr:nvCxnSpPr>
      <xdr:spPr>
        <a:xfrm>
          <a:off x="16421100" y="1324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32402</xdr:rowOff>
    </xdr:from>
    <xdr:ext cx="762000" cy="259045"/>
    <xdr:sp macro="" textlink="">
      <xdr:nvSpPr>
        <xdr:cNvPr id="420" name="公債費以外最大値テキスト"/>
        <xdr:cNvSpPr txBox="1"/>
      </xdr:nvSpPr>
      <xdr:spPr>
        <a:xfrm>
          <a:off x="16598900" y="1237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73</xdr:row>
      <xdr:rowOff>117475</xdr:rowOff>
    </xdr:from>
    <xdr:to>
      <xdr:col>24</xdr:col>
      <xdr:colOff>120650</xdr:colOff>
      <xdr:row>73</xdr:row>
      <xdr:rowOff>117475</xdr:rowOff>
    </xdr:to>
    <xdr:cxnSp macro="">
      <xdr:nvCxnSpPr>
        <xdr:cNvPr id="421" name="直線コネクタ 420"/>
        <xdr:cNvCxnSpPr/>
      </xdr:nvCxnSpPr>
      <xdr:spPr>
        <a:xfrm>
          <a:off x="16421100" y="1263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52705</xdr:rowOff>
    </xdr:from>
    <xdr:to>
      <xdr:col>24</xdr:col>
      <xdr:colOff>31750</xdr:colOff>
      <xdr:row>77</xdr:row>
      <xdr:rowOff>37464</xdr:rowOff>
    </xdr:to>
    <xdr:cxnSp macro="">
      <xdr:nvCxnSpPr>
        <xdr:cNvPr id="422" name="直線コネクタ 421"/>
        <xdr:cNvCxnSpPr/>
      </xdr:nvCxnSpPr>
      <xdr:spPr>
        <a:xfrm>
          <a:off x="15671800" y="12911455"/>
          <a:ext cx="8382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96537</xdr:rowOff>
    </xdr:from>
    <xdr:ext cx="762000" cy="259045"/>
    <xdr:sp macro="" textlink="">
      <xdr:nvSpPr>
        <xdr:cNvPr id="423" name="公債費以外平均値テキスト"/>
        <xdr:cNvSpPr txBox="1"/>
      </xdr:nvSpPr>
      <xdr:spPr>
        <a:xfrm>
          <a:off x="16598900" y="12783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24" name="フローチャート : 判断 423"/>
        <xdr:cNvSpPr/>
      </xdr:nvSpPr>
      <xdr:spPr>
        <a:xfrm>
          <a:off x="164592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52705</xdr:rowOff>
    </xdr:from>
    <xdr:to>
      <xdr:col>22</xdr:col>
      <xdr:colOff>565150</xdr:colOff>
      <xdr:row>78</xdr:row>
      <xdr:rowOff>69850</xdr:rowOff>
    </xdr:to>
    <xdr:cxnSp macro="">
      <xdr:nvCxnSpPr>
        <xdr:cNvPr id="425" name="直線コネクタ 424"/>
        <xdr:cNvCxnSpPr/>
      </xdr:nvCxnSpPr>
      <xdr:spPr>
        <a:xfrm flipV="1">
          <a:off x="14782800" y="1291145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49530</xdr:rowOff>
    </xdr:from>
    <xdr:to>
      <xdr:col>22</xdr:col>
      <xdr:colOff>615950</xdr:colOff>
      <xdr:row>75</xdr:row>
      <xdr:rowOff>151130</xdr:rowOff>
    </xdr:to>
    <xdr:sp macro="" textlink="">
      <xdr:nvSpPr>
        <xdr:cNvPr id="426" name="フローチャート : 判断 425"/>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135907</xdr:rowOff>
    </xdr:from>
    <xdr:ext cx="736600" cy="259045"/>
    <xdr:sp macro="" textlink="">
      <xdr:nvSpPr>
        <xdr:cNvPr id="427" name="テキスト ボックス 426"/>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78</xdr:row>
      <xdr:rowOff>136525</xdr:rowOff>
    </xdr:to>
    <xdr:cxnSp macro="">
      <xdr:nvCxnSpPr>
        <xdr:cNvPr id="428" name="直線コネクタ 427"/>
        <xdr:cNvCxnSpPr/>
      </xdr:nvCxnSpPr>
      <xdr:spPr>
        <a:xfrm flipV="1">
          <a:off x="13893800" y="13442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13336</xdr:rowOff>
    </xdr:from>
    <xdr:to>
      <xdr:col>21</xdr:col>
      <xdr:colOff>412750</xdr:colOff>
      <xdr:row>76</xdr:row>
      <xdr:rowOff>114936</xdr:rowOff>
    </xdr:to>
    <xdr:sp macro="" textlink="">
      <xdr:nvSpPr>
        <xdr:cNvPr id="429" name="フローチャート : 判断 428"/>
        <xdr:cNvSpPr/>
      </xdr:nvSpPr>
      <xdr:spPr>
        <a:xfrm>
          <a:off x="147320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125112</xdr:rowOff>
    </xdr:from>
    <xdr:ext cx="762000" cy="259045"/>
    <xdr:sp macro="" textlink="">
      <xdr:nvSpPr>
        <xdr:cNvPr id="430" name="テキスト ボックス 429"/>
        <xdr:cNvSpPr txBox="1"/>
      </xdr:nvSpPr>
      <xdr:spPr>
        <a:xfrm>
          <a:off x="14401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136525</xdr:rowOff>
    </xdr:from>
    <xdr:to>
      <xdr:col>20</xdr:col>
      <xdr:colOff>158750</xdr:colOff>
      <xdr:row>80</xdr:row>
      <xdr:rowOff>67945</xdr:rowOff>
    </xdr:to>
    <xdr:cxnSp macro="">
      <xdr:nvCxnSpPr>
        <xdr:cNvPr id="431" name="直線コネクタ 430"/>
        <xdr:cNvCxnSpPr/>
      </xdr:nvCxnSpPr>
      <xdr:spPr>
        <a:xfrm flipV="1">
          <a:off x="13004800" y="135096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2" name="フローチャート : 判断 431"/>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33" name="テキスト ボックス 432"/>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131445</xdr:rowOff>
    </xdr:from>
    <xdr:to>
      <xdr:col>19</xdr:col>
      <xdr:colOff>6350</xdr:colOff>
      <xdr:row>76</xdr:row>
      <xdr:rowOff>61595</xdr:rowOff>
    </xdr:to>
    <xdr:sp macro="" textlink="">
      <xdr:nvSpPr>
        <xdr:cNvPr id="434" name="フローチャート : 判断 433"/>
        <xdr:cNvSpPr/>
      </xdr:nvSpPr>
      <xdr:spPr>
        <a:xfrm>
          <a:off x="12954000" y="1299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71772</xdr:rowOff>
    </xdr:from>
    <xdr:ext cx="762000" cy="259045"/>
    <xdr:sp macro="" textlink="">
      <xdr:nvSpPr>
        <xdr:cNvPr id="435" name="テキスト ボックス 434"/>
        <xdr:cNvSpPr txBox="1"/>
      </xdr:nvSpPr>
      <xdr:spPr>
        <a:xfrm>
          <a:off x="12623800" y="1275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158114</xdr:rowOff>
    </xdr:from>
    <xdr:to>
      <xdr:col>24</xdr:col>
      <xdr:colOff>82550</xdr:colOff>
      <xdr:row>77</xdr:row>
      <xdr:rowOff>88264</xdr:rowOff>
    </xdr:to>
    <xdr:sp macro="" textlink="">
      <xdr:nvSpPr>
        <xdr:cNvPr id="441" name="円/楕円 440"/>
        <xdr:cNvSpPr/>
      </xdr:nvSpPr>
      <xdr:spPr>
        <a:xfrm>
          <a:off x="16459200" y="131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66691</xdr:rowOff>
    </xdr:from>
    <xdr:ext cx="762000" cy="259045"/>
    <xdr:sp macro="" textlink="">
      <xdr:nvSpPr>
        <xdr:cNvPr id="442" name="公債費以外該当値テキスト"/>
        <xdr:cNvSpPr txBox="1"/>
      </xdr:nvSpPr>
      <xdr:spPr>
        <a:xfrm>
          <a:off x="16598900" y="130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xdr:rowOff>
    </xdr:from>
    <xdr:to>
      <xdr:col>22</xdr:col>
      <xdr:colOff>615950</xdr:colOff>
      <xdr:row>75</xdr:row>
      <xdr:rowOff>103505</xdr:rowOff>
    </xdr:to>
    <xdr:sp macro="" textlink="">
      <xdr:nvSpPr>
        <xdr:cNvPr id="443" name="円/楕円 442"/>
        <xdr:cNvSpPr/>
      </xdr:nvSpPr>
      <xdr:spPr>
        <a:xfrm>
          <a:off x="15621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113682</xdr:rowOff>
    </xdr:from>
    <xdr:ext cx="736600" cy="259045"/>
    <xdr:sp macro="" textlink="">
      <xdr:nvSpPr>
        <xdr:cNvPr id="444" name="テキスト ボックス 443"/>
        <xdr:cNvSpPr txBox="1"/>
      </xdr:nvSpPr>
      <xdr:spPr>
        <a:xfrm>
          <a:off x="15290800" y="1262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5" name="円/楕円 44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6" name="テキスト ボックス 44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85725</xdr:rowOff>
    </xdr:from>
    <xdr:to>
      <xdr:col>20</xdr:col>
      <xdr:colOff>209550</xdr:colOff>
      <xdr:row>79</xdr:row>
      <xdr:rowOff>15875</xdr:rowOff>
    </xdr:to>
    <xdr:sp macro="" textlink="">
      <xdr:nvSpPr>
        <xdr:cNvPr id="447" name="円/楕円 446"/>
        <xdr:cNvSpPr/>
      </xdr:nvSpPr>
      <xdr:spPr>
        <a:xfrm>
          <a:off x="138430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652</xdr:rowOff>
    </xdr:from>
    <xdr:ext cx="762000" cy="259045"/>
    <xdr:sp macro="" textlink="">
      <xdr:nvSpPr>
        <xdr:cNvPr id="448" name="テキスト ボックス 447"/>
        <xdr:cNvSpPr txBox="1"/>
      </xdr:nvSpPr>
      <xdr:spPr>
        <a:xfrm>
          <a:off x="13512800" y="135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17145</xdr:rowOff>
    </xdr:from>
    <xdr:to>
      <xdr:col>19</xdr:col>
      <xdr:colOff>6350</xdr:colOff>
      <xdr:row>80</xdr:row>
      <xdr:rowOff>118745</xdr:rowOff>
    </xdr:to>
    <xdr:sp macro="" textlink="">
      <xdr:nvSpPr>
        <xdr:cNvPr id="449" name="円/楕円 448"/>
        <xdr:cNvSpPr/>
      </xdr:nvSpPr>
      <xdr:spPr>
        <a:xfrm>
          <a:off x="12954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103522</xdr:rowOff>
    </xdr:from>
    <xdr:ext cx="762000" cy="259045"/>
    <xdr:sp macro="" textlink="">
      <xdr:nvSpPr>
        <xdr:cNvPr id="450" name="テキスト ボックス 449"/>
        <xdr:cNvSpPr txBox="1"/>
      </xdr:nvSpPr>
      <xdr:spPr>
        <a:xfrm>
          <a:off x="12623800" y="1381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福島県楢葉町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135395</xdr:rowOff>
    </xdr:from>
    <xdr:to>
      <xdr:col>4</xdr:col>
      <xdr:colOff>1117600</xdr:colOff>
      <xdr:row>17</xdr:row>
      <xdr:rowOff>163586</xdr:rowOff>
    </xdr:to>
    <xdr:cxnSp macro="">
      <xdr:nvCxnSpPr>
        <xdr:cNvPr id="47" name="直線コネクタ 46"/>
        <xdr:cNvCxnSpPr/>
      </xdr:nvCxnSpPr>
      <xdr:spPr bwMode="auto">
        <a:xfrm flipV="1">
          <a:off x="5003800" y="3097670"/>
          <a:ext cx="647700" cy="2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163586</xdr:rowOff>
    </xdr:from>
    <xdr:to>
      <xdr:col>4</xdr:col>
      <xdr:colOff>469900</xdr:colOff>
      <xdr:row>17</xdr:row>
      <xdr:rowOff>164852</xdr:rowOff>
    </xdr:to>
    <xdr:cxnSp macro="">
      <xdr:nvCxnSpPr>
        <xdr:cNvPr id="50" name="直線コネクタ 49"/>
        <xdr:cNvCxnSpPr/>
      </xdr:nvCxnSpPr>
      <xdr:spPr bwMode="auto">
        <a:xfrm flipV="1">
          <a:off x="4305300" y="3125861"/>
          <a:ext cx="698500" cy="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164852</xdr:rowOff>
    </xdr:from>
    <xdr:to>
      <xdr:col>3</xdr:col>
      <xdr:colOff>904875</xdr:colOff>
      <xdr:row>18</xdr:row>
      <xdr:rowOff>8264</xdr:rowOff>
    </xdr:to>
    <xdr:cxnSp macro="">
      <xdr:nvCxnSpPr>
        <xdr:cNvPr id="53" name="直線コネクタ 52"/>
        <xdr:cNvCxnSpPr/>
      </xdr:nvCxnSpPr>
      <xdr:spPr bwMode="auto">
        <a:xfrm flipV="1">
          <a:off x="3606800" y="3127127"/>
          <a:ext cx="698500" cy="1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159996</xdr:rowOff>
    </xdr:from>
    <xdr:to>
      <xdr:col>3</xdr:col>
      <xdr:colOff>955675</xdr:colOff>
      <xdr:row>18</xdr:row>
      <xdr:rowOff>90146</xdr:rowOff>
    </xdr:to>
    <xdr:sp macro="" textlink="">
      <xdr:nvSpPr>
        <xdr:cNvPr id="54" name="フローチャート : 判断 53"/>
        <xdr:cNvSpPr/>
      </xdr:nvSpPr>
      <xdr:spPr bwMode="auto">
        <a:xfrm>
          <a:off x="4254500" y="312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74923</xdr:rowOff>
    </xdr:from>
    <xdr:ext cx="762000" cy="259045"/>
    <xdr:sp macro="" textlink="">
      <xdr:nvSpPr>
        <xdr:cNvPr id="55" name="テキスト ボックス 54"/>
        <xdr:cNvSpPr txBox="1"/>
      </xdr:nvSpPr>
      <xdr:spPr>
        <a:xfrm>
          <a:off x="3924300" y="320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6618</xdr:rowOff>
    </xdr:from>
    <xdr:to>
      <xdr:col>3</xdr:col>
      <xdr:colOff>206375</xdr:colOff>
      <xdr:row>18</xdr:row>
      <xdr:rowOff>8264</xdr:rowOff>
    </xdr:to>
    <xdr:cxnSp macro="">
      <xdr:nvCxnSpPr>
        <xdr:cNvPr id="56" name="直線コネクタ 55"/>
        <xdr:cNvCxnSpPr/>
      </xdr:nvCxnSpPr>
      <xdr:spPr bwMode="auto">
        <a:xfrm>
          <a:off x="2908300" y="3140343"/>
          <a:ext cx="6985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168951</xdr:rowOff>
    </xdr:from>
    <xdr:to>
      <xdr:col>3</xdr:col>
      <xdr:colOff>257175</xdr:colOff>
      <xdr:row>18</xdr:row>
      <xdr:rowOff>99101</xdr:rowOff>
    </xdr:to>
    <xdr:sp macro="" textlink="">
      <xdr:nvSpPr>
        <xdr:cNvPr id="57" name="フローチャート : 判断 56"/>
        <xdr:cNvSpPr/>
      </xdr:nvSpPr>
      <xdr:spPr bwMode="auto">
        <a:xfrm>
          <a:off x="3556000" y="3131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83878</xdr:rowOff>
    </xdr:from>
    <xdr:ext cx="762000" cy="259045"/>
    <xdr:sp macro="" textlink="">
      <xdr:nvSpPr>
        <xdr:cNvPr id="58" name="テキスト ボックス 57"/>
        <xdr:cNvSpPr txBox="1"/>
      </xdr:nvSpPr>
      <xdr:spPr>
        <a:xfrm>
          <a:off x="3225800" y="32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167565</xdr:rowOff>
    </xdr:from>
    <xdr:to>
      <xdr:col>2</xdr:col>
      <xdr:colOff>692150</xdr:colOff>
      <xdr:row>18</xdr:row>
      <xdr:rowOff>97715</xdr:rowOff>
    </xdr:to>
    <xdr:sp macro="" textlink="">
      <xdr:nvSpPr>
        <xdr:cNvPr id="59" name="フローチャート : 判断 58"/>
        <xdr:cNvSpPr/>
      </xdr:nvSpPr>
      <xdr:spPr bwMode="auto">
        <a:xfrm>
          <a:off x="2857500" y="3129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82492</xdr:rowOff>
    </xdr:from>
    <xdr:ext cx="762000" cy="259045"/>
    <xdr:sp macro="" textlink="">
      <xdr:nvSpPr>
        <xdr:cNvPr id="60" name="テキスト ボックス 59"/>
        <xdr:cNvSpPr txBox="1"/>
      </xdr:nvSpPr>
      <xdr:spPr>
        <a:xfrm>
          <a:off x="2527300" y="32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84595</xdr:rowOff>
    </xdr:from>
    <xdr:to>
      <xdr:col>5</xdr:col>
      <xdr:colOff>34925</xdr:colOff>
      <xdr:row>18</xdr:row>
      <xdr:rowOff>14745</xdr:rowOff>
    </xdr:to>
    <xdr:sp macro="" textlink="">
      <xdr:nvSpPr>
        <xdr:cNvPr id="66" name="円/楕円 65"/>
        <xdr:cNvSpPr/>
      </xdr:nvSpPr>
      <xdr:spPr bwMode="auto">
        <a:xfrm>
          <a:off x="5600700" y="304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164622</xdr:rowOff>
    </xdr:from>
    <xdr:ext cx="762000" cy="259045"/>
    <xdr:sp macro="" textlink="">
      <xdr:nvSpPr>
        <xdr:cNvPr id="67" name="人口1人当たり決算額の推移該当値テキスト130"/>
        <xdr:cNvSpPr txBox="1"/>
      </xdr:nvSpPr>
      <xdr:spPr>
        <a:xfrm>
          <a:off x="5740400" y="295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167,161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112786</xdr:rowOff>
    </xdr:from>
    <xdr:to>
      <xdr:col>4</xdr:col>
      <xdr:colOff>520700</xdr:colOff>
      <xdr:row>18</xdr:row>
      <xdr:rowOff>42936</xdr:rowOff>
    </xdr:to>
    <xdr:sp macro="" textlink="">
      <xdr:nvSpPr>
        <xdr:cNvPr id="68" name="円/楕円 67"/>
        <xdr:cNvSpPr/>
      </xdr:nvSpPr>
      <xdr:spPr bwMode="auto">
        <a:xfrm>
          <a:off x="4953000" y="30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27713</xdr:rowOff>
    </xdr:from>
    <xdr:ext cx="736600" cy="259045"/>
    <xdr:sp macro="" textlink="">
      <xdr:nvSpPr>
        <xdr:cNvPr id="69" name="テキスト ボックス 68"/>
        <xdr:cNvSpPr txBox="1"/>
      </xdr:nvSpPr>
      <xdr:spPr>
        <a:xfrm>
          <a:off x="4622800" y="316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114052</xdr:rowOff>
    </xdr:from>
    <xdr:to>
      <xdr:col>3</xdr:col>
      <xdr:colOff>955675</xdr:colOff>
      <xdr:row>18</xdr:row>
      <xdr:rowOff>44202</xdr:rowOff>
    </xdr:to>
    <xdr:sp macro="" textlink="">
      <xdr:nvSpPr>
        <xdr:cNvPr id="70" name="円/楕円 69"/>
        <xdr:cNvSpPr/>
      </xdr:nvSpPr>
      <xdr:spPr bwMode="auto">
        <a:xfrm>
          <a:off x="4254500" y="307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54379</xdr:rowOff>
    </xdr:from>
    <xdr:ext cx="762000" cy="259045"/>
    <xdr:sp macro="" textlink="">
      <xdr:nvSpPr>
        <xdr:cNvPr id="71" name="テキスト ボックス 70"/>
        <xdr:cNvSpPr txBox="1"/>
      </xdr:nvSpPr>
      <xdr:spPr>
        <a:xfrm>
          <a:off x="3924300" y="284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128914</xdr:rowOff>
    </xdr:from>
    <xdr:to>
      <xdr:col>3</xdr:col>
      <xdr:colOff>257175</xdr:colOff>
      <xdr:row>18</xdr:row>
      <xdr:rowOff>59064</xdr:rowOff>
    </xdr:to>
    <xdr:sp macro="" textlink="">
      <xdr:nvSpPr>
        <xdr:cNvPr id="72" name="円/楕円 71"/>
        <xdr:cNvSpPr/>
      </xdr:nvSpPr>
      <xdr:spPr bwMode="auto">
        <a:xfrm>
          <a:off x="3556000" y="309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69241</xdr:rowOff>
    </xdr:from>
    <xdr:ext cx="762000" cy="259045"/>
    <xdr:sp macro="" textlink="">
      <xdr:nvSpPr>
        <xdr:cNvPr id="73" name="テキスト ボックス 72"/>
        <xdr:cNvSpPr txBox="1"/>
      </xdr:nvSpPr>
      <xdr:spPr>
        <a:xfrm>
          <a:off x="3225800" y="28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127268</xdr:rowOff>
    </xdr:from>
    <xdr:to>
      <xdr:col>2</xdr:col>
      <xdr:colOff>692150</xdr:colOff>
      <xdr:row>18</xdr:row>
      <xdr:rowOff>57418</xdr:rowOff>
    </xdr:to>
    <xdr:sp macro="" textlink="">
      <xdr:nvSpPr>
        <xdr:cNvPr id="74" name="円/楕円 73"/>
        <xdr:cNvSpPr/>
      </xdr:nvSpPr>
      <xdr:spPr bwMode="auto">
        <a:xfrm>
          <a:off x="2857500" y="308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67595</xdr:rowOff>
    </xdr:from>
    <xdr:ext cx="762000" cy="259045"/>
    <xdr:sp macro="" textlink="">
      <xdr:nvSpPr>
        <xdr:cNvPr id="75" name="テキスト ボックス 74"/>
        <xdr:cNvSpPr txBox="1"/>
      </xdr:nvSpPr>
      <xdr:spPr>
        <a:xfrm>
          <a:off x="2527300" y="285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119380</xdr:rowOff>
    </xdr:from>
    <xdr:to>
      <xdr:col>4</xdr:col>
      <xdr:colOff>1117600</xdr:colOff>
      <xdr:row>36</xdr:row>
      <xdr:rowOff>156294</xdr:rowOff>
    </xdr:to>
    <xdr:cxnSp macro="">
      <xdr:nvCxnSpPr>
        <xdr:cNvPr id="110" name="直線コネクタ 109"/>
        <xdr:cNvCxnSpPr/>
      </xdr:nvCxnSpPr>
      <xdr:spPr bwMode="auto">
        <a:xfrm>
          <a:off x="5003800" y="7072630"/>
          <a:ext cx="647700" cy="3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98229</xdr:rowOff>
    </xdr:from>
    <xdr:to>
      <xdr:col>4</xdr:col>
      <xdr:colOff>469900</xdr:colOff>
      <xdr:row>36</xdr:row>
      <xdr:rowOff>119380</xdr:rowOff>
    </xdr:to>
    <xdr:cxnSp macro="">
      <xdr:nvCxnSpPr>
        <xdr:cNvPr id="113" name="直線コネクタ 112"/>
        <xdr:cNvCxnSpPr/>
      </xdr:nvCxnSpPr>
      <xdr:spPr bwMode="auto">
        <a:xfrm>
          <a:off x="4305300" y="7051479"/>
          <a:ext cx="698500" cy="2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98229</xdr:rowOff>
    </xdr:from>
    <xdr:to>
      <xdr:col>3</xdr:col>
      <xdr:colOff>904875</xdr:colOff>
      <xdr:row>37</xdr:row>
      <xdr:rowOff>3328</xdr:rowOff>
    </xdr:to>
    <xdr:cxnSp macro="">
      <xdr:nvCxnSpPr>
        <xdr:cNvPr id="116" name="直線コネクタ 115"/>
        <xdr:cNvCxnSpPr/>
      </xdr:nvCxnSpPr>
      <xdr:spPr bwMode="auto">
        <a:xfrm flipV="1">
          <a:off x="3606800" y="7051479"/>
          <a:ext cx="698500" cy="76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317699</xdr:rowOff>
    </xdr:from>
    <xdr:to>
      <xdr:col>3</xdr:col>
      <xdr:colOff>955675</xdr:colOff>
      <xdr:row>36</xdr:row>
      <xdr:rowOff>76399</xdr:rowOff>
    </xdr:to>
    <xdr:sp macro="" textlink="">
      <xdr:nvSpPr>
        <xdr:cNvPr id="117" name="フローチャート : 判断 116"/>
        <xdr:cNvSpPr/>
      </xdr:nvSpPr>
      <xdr:spPr bwMode="auto">
        <a:xfrm>
          <a:off x="4254500" y="6928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86576</xdr:rowOff>
    </xdr:from>
    <xdr:ext cx="762000" cy="259045"/>
    <xdr:sp macro="" textlink="">
      <xdr:nvSpPr>
        <xdr:cNvPr id="118" name="テキスト ボックス 117"/>
        <xdr:cNvSpPr txBox="1"/>
      </xdr:nvSpPr>
      <xdr:spPr>
        <a:xfrm>
          <a:off x="3924300" y="669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83903</xdr:rowOff>
    </xdr:from>
    <xdr:to>
      <xdr:col>3</xdr:col>
      <xdr:colOff>206375</xdr:colOff>
      <xdr:row>37</xdr:row>
      <xdr:rowOff>3328</xdr:rowOff>
    </xdr:to>
    <xdr:cxnSp macro="">
      <xdr:nvCxnSpPr>
        <xdr:cNvPr id="119" name="直線コネクタ 118"/>
        <xdr:cNvCxnSpPr/>
      </xdr:nvCxnSpPr>
      <xdr:spPr bwMode="auto">
        <a:xfrm>
          <a:off x="2908300" y="7037153"/>
          <a:ext cx="698500" cy="9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282114</xdr:rowOff>
    </xdr:from>
    <xdr:to>
      <xdr:col>3</xdr:col>
      <xdr:colOff>257175</xdr:colOff>
      <xdr:row>36</xdr:row>
      <xdr:rowOff>40814</xdr:rowOff>
    </xdr:to>
    <xdr:sp macro="" textlink="">
      <xdr:nvSpPr>
        <xdr:cNvPr id="120" name="フローチャート : 判断 119"/>
        <xdr:cNvSpPr/>
      </xdr:nvSpPr>
      <xdr:spPr bwMode="auto">
        <a:xfrm>
          <a:off x="3556000" y="6892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50991</xdr:rowOff>
    </xdr:from>
    <xdr:ext cx="762000" cy="259045"/>
    <xdr:sp macro="" textlink="">
      <xdr:nvSpPr>
        <xdr:cNvPr id="121" name="テキスト ボックス 120"/>
        <xdr:cNvSpPr txBox="1"/>
      </xdr:nvSpPr>
      <xdr:spPr>
        <a:xfrm>
          <a:off x="3225800" y="66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254726</xdr:rowOff>
    </xdr:from>
    <xdr:to>
      <xdr:col>2</xdr:col>
      <xdr:colOff>692150</xdr:colOff>
      <xdr:row>36</xdr:row>
      <xdr:rowOff>13426</xdr:rowOff>
    </xdr:to>
    <xdr:sp macro="" textlink="">
      <xdr:nvSpPr>
        <xdr:cNvPr id="122" name="フローチャート : 判断 121"/>
        <xdr:cNvSpPr/>
      </xdr:nvSpPr>
      <xdr:spPr bwMode="auto">
        <a:xfrm>
          <a:off x="2857500" y="6865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23603</xdr:rowOff>
    </xdr:from>
    <xdr:ext cx="762000" cy="259045"/>
    <xdr:sp macro="" textlink="">
      <xdr:nvSpPr>
        <xdr:cNvPr id="123" name="テキスト ボックス 122"/>
        <xdr:cNvSpPr txBox="1"/>
      </xdr:nvSpPr>
      <xdr:spPr>
        <a:xfrm>
          <a:off x="2527300" y="663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105494</xdr:rowOff>
    </xdr:from>
    <xdr:to>
      <xdr:col>5</xdr:col>
      <xdr:colOff>34925</xdr:colOff>
      <xdr:row>37</xdr:row>
      <xdr:rowOff>35644</xdr:rowOff>
    </xdr:to>
    <xdr:sp macro="" textlink="">
      <xdr:nvSpPr>
        <xdr:cNvPr id="129" name="円/楕円 128"/>
        <xdr:cNvSpPr/>
      </xdr:nvSpPr>
      <xdr:spPr bwMode="auto">
        <a:xfrm>
          <a:off x="5600700" y="7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77571</xdr:rowOff>
    </xdr:from>
    <xdr:ext cx="762000" cy="259045"/>
    <xdr:sp macro="" textlink="">
      <xdr:nvSpPr>
        <xdr:cNvPr id="130" name="人口1人当たり決算額の推移該当値テキスト445"/>
        <xdr:cNvSpPr txBox="1"/>
      </xdr:nvSpPr>
      <xdr:spPr>
        <a:xfrm>
          <a:off x="5740400" y="703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68580</xdr:rowOff>
    </xdr:from>
    <xdr:to>
      <xdr:col>4</xdr:col>
      <xdr:colOff>520700</xdr:colOff>
      <xdr:row>36</xdr:row>
      <xdr:rowOff>170180</xdr:rowOff>
    </xdr:to>
    <xdr:sp macro="" textlink="">
      <xdr:nvSpPr>
        <xdr:cNvPr id="131" name="円/楕円 130"/>
        <xdr:cNvSpPr/>
      </xdr:nvSpPr>
      <xdr:spPr bwMode="auto">
        <a:xfrm>
          <a:off x="4953000" y="702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154957</xdr:rowOff>
    </xdr:from>
    <xdr:ext cx="736600" cy="259045"/>
    <xdr:sp macro="" textlink="">
      <xdr:nvSpPr>
        <xdr:cNvPr id="132" name="テキスト ボックス 131"/>
        <xdr:cNvSpPr txBox="1"/>
      </xdr:nvSpPr>
      <xdr:spPr>
        <a:xfrm>
          <a:off x="4622800" y="710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47429</xdr:rowOff>
    </xdr:from>
    <xdr:to>
      <xdr:col>3</xdr:col>
      <xdr:colOff>955675</xdr:colOff>
      <xdr:row>36</xdr:row>
      <xdr:rowOff>149029</xdr:rowOff>
    </xdr:to>
    <xdr:sp macro="" textlink="">
      <xdr:nvSpPr>
        <xdr:cNvPr id="133" name="円/楕円 132"/>
        <xdr:cNvSpPr/>
      </xdr:nvSpPr>
      <xdr:spPr bwMode="auto">
        <a:xfrm>
          <a:off x="4254500" y="700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133806</xdr:rowOff>
    </xdr:from>
    <xdr:ext cx="762000" cy="259045"/>
    <xdr:sp macro="" textlink="">
      <xdr:nvSpPr>
        <xdr:cNvPr id="134" name="テキスト ボックス 133"/>
        <xdr:cNvSpPr txBox="1"/>
      </xdr:nvSpPr>
      <xdr:spPr>
        <a:xfrm>
          <a:off x="3924300" y="708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123978</xdr:rowOff>
    </xdr:from>
    <xdr:to>
      <xdr:col>3</xdr:col>
      <xdr:colOff>257175</xdr:colOff>
      <xdr:row>37</xdr:row>
      <xdr:rowOff>54128</xdr:rowOff>
    </xdr:to>
    <xdr:sp macro="" textlink="">
      <xdr:nvSpPr>
        <xdr:cNvPr id="135" name="円/楕円 134"/>
        <xdr:cNvSpPr/>
      </xdr:nvSpPr>
      <xdr:spPr bwMode="auto">
        <a:xfrm>
          <a:off x="35560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38905</xdr:rowOff>
    </xdr:from>
    <xdr:ext cx="762000" cy="259045"/>
    <xdr:sp macro="" textlink="">
      <xdr:nvSpPr>
        <xdr:cNvPr id="136" name="テキスト ボックス 135"/>
        <xdr:cNvSpPr txBox="1"/>
      </xdr:nvSpPr>
      <xdr:spPr>
        <a:xfrm>
          <a:off x="3225800" y="71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33103</xdr:rowOff>
    </xdr:from>
    <xdr:to>
      <xdr:col>2</xdr:col>
      <xdr:colOff>692150</xdr:colOff>
      <xdr:row>36</xdr:row>
      <xdr:rowOff>134703</xdr:rowOff>
    </xdr:to>
    <xdr:sp macro="" textlink="">
      <xdr:nvSpPr>
        <xdr:cNvPr id="137" name="円/楕円 136"/>
        <xdr:cNvSpPr/>
      </xdr:nvSpPr>
      <xdr:spPr bwMode="auto">
        <a:xfrm>
          <a:off x="2857500" y="698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119480</xdr:rowOff>
    </xdr:from>
    <xdr:ext cx="762000" cy="259045"/>
    <xdr:sp macro="" textlink="">
      <xdr:nvSpPr>
        <xdr:cNvPr id="138" name="テキスト ボックス 137"/>
        <xdr:cNvSpPr txBox="1"/>
      </xdr:nvSpPr>
      <xdr:spPr>
        <a:xfrm>
          <a:off x="2527300" y="707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141225</xdr:rowOff>
    </xdr:from>
    <xdr:to>
      <xdr:col>6</xdr:col>
      <xdr:colOff>511175</xdr:colOff>
      <xdr:row>39</xdr:row>
      <xdr:rowOff>4950</xdr:rowOff>
    </xdr:to>
    <xdr:cxnSp macro="">
      <xdr:nvCxnSpPr>
        <xdr:cNvPr id="63" name="直線コネクタ 62"/>
        <xdr:cNvCxnSpPr/>
      </xdr:nvCxnSpPr>
      <xdr:spPr>
        <a:xfrm flipV="1">
          <a:off x="3797300" y="6656325"/>
          <a:ext cx="8382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4950</xdr:rowOff>
    </xdr:from>
    <xdr:to>
      <xdr:col>5</xdr:col>
      <xdr:colOff>358775</xdr:colOff>
      <xdr:row>39</xdr:row>
      <xdr:rowOff>18359</xdr:rowOff>
    </xdr:to>
    <xdr:cxnSp macro="">
      <xdr:nvCxnSpPr>
        <xdr:cNvPr id="66" name="直線コネクタ 65"/>
        <xdr:cNvCxnSpPr/>
      </xdr:nvCxnSpPr>
      <xdr:spPr>
        <a:xfrm flipV="1">
          <a:off x="2908300" y="6691500"/>
          <a:ext cx="889000" cy="1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17369</xdr:rowOff>
    </xdr:from>
    <xdr:to>
      <xdr:col>4</xdr:col>
      <xdr:colOff>155575</xdr:colOff>
      <xdr:row>39</xdr:row>
      <xdr:rowOff>18359</xdr:rowOff>
    </xdr:to>
    <xdr:cxnSp macro="">
      <xdr:nvCxnSpPr>
        <xdr:cNvPr id="69" name="直線コネクタ 68"/>
        <xdr:cNvCxnSpPr/>
      </xdr:nvCxnSpPr>
      <xdr:spPr>
        <a:xfrm>
          <a:off x="2019300" y="670391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14768</xdr:rowOff>
    </xdr:from>
    <xdr:to>
      <xdr:col>4</xdr:col>
      <xdr:colOff>206375</xdr:colOff>
      <xdr:row>39</xdr:row>
      <xdr:rowOff>116368</xdr:rowOff>
    </xdr:to>
    <xdr:sp macro="" textlink="">
      <xdr:nvSpPr>
        <xdr:cNvPr id="70" name="フローチャート : 判断 69"/>
        <xdr:cNvSpPr/>
      </xdr:nvSpPr>
      <xdr:spPr>
        <a:xfrm>
          <a:off x="2857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107495</xdr:rowOff>
    </xdr:from>
    <xdr:ext cx="599010" cy="259045"/>
    <xdr:sp macro="" textlink="">
      <xdr:nvSpPr>
        <xdr:cNvPr id="71" name="テキスト ボックス 70"/>
        <xdr:cNvSpPr txBox="1"/>
      </xdr:nvSpPr>
      <xdr:spPr>
        <a:xfrm>
          <a:off x="2608794" y="67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17369</xdr:rowOff>
    </xdr:from>
    <xdr:to>
      <xdr:col>2</xdr:col>
      <xdr:colOff>638175</xdr:colOff>
      <xdr:row>39</xdr:row>
      <xdr:rowOff>27013</xdr:rowOff>
    </xdr:to>
    <xdr:cxnSp macro="">
      <xdr:nvCxnSpPr>
        <xdr:cNvPr id="72" name="直線コネクタ 71"/>
        <xdr:cNvCxnSpPr/>
      </xdr:nvCxnSpPr>
      <xdr:spPr>
        <a:xfrm flipV="1">
          <a:off x="1130300" y="6703919"/>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22410</xdr:rowOff>
    </xdr:from>
    <xdr:to>
      <xdr:col>3</xdr:col>
      <xdr:colOff>3175</xdr:colOff>
      <xdr:row>39</xdr:row>
      <xdr:rowOff>124010</xdr:rowOff>
    </xdr:to>
    <xdr:sp macro="" textlink="">
      <xdr:nvSpPr>
        <xdr:cNvPr id="73" name="フローチャート : 判断 72"/>
        <xdr:cNvSpPr/>
      </xdr:nvSpPr>
      <xdr:spPr>
        <a:xfrm>
          <a:off x="1968500" y="67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115137</xdr:rowOff>
    </xdr:from>
    <xdr:ext cx="599010" cy="259045"/>
    <xdr:sp macro="" textlink="">
      <xdr:nvSpPr>
        <xdr:cNvPr id="74" name="テキスト ボックス 73"/>
        <xdr:cNvSpPr txBox="1"/>
      </xdr:nvSpPr>
      <xdr:spPr>
        <a:xfrm>
          <a:off x="1719794" y="680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20581</xdr:rowOff>
    </xdr:from>
    <xdr:to>
      <xdr:col>1</xdr:col>
      <xdr:colOff>485775</xdr:colOff>
      <xdr:row>39</xdr:row>
      <xdr:rowOff>122181</xdr:rowOff>
    </xdr:to>
    <xdr:sp macro="" textlink="">
      <xdr:nvSpPr>
        <xdr:cNvPr id="75" name="フローチャート : 判断 74"/>
        <xdr:cNvSpPr/>
      </xdr:nvSpPr>
      <xdr:spPr>
        <a:xfrm>
          <a:off x="1079500" y="670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113308</xdr:rowOff>
    </xdr:from>
    <xdr:ext cx="599010" cy="259045"/>
    <xdr:sp macro="" textlink="">
      <xdr:nvSpPr>
        <xdr:cNvPr id="76" name="テキスト ボックス 75"/>
        <xdr:cNvSpPr txBox="1"/>
      </xdr:nvSpPr>
      <xdr:spPr>
        <a:xfrm>
          <a:off x="830794" y="67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90425</xdr:rowOff>
    </xdr:from>
    <xdr:to>
      <xdr:col>6</xdr:col>
      <xdr:colOff>561975</xdr:colOff>
      <xdr:row>39</xdr:row>
      <xdr:rowOff>20575</xdr:rowOff>
    </xdr:to>
    <xdr:sp macro="" textlink="">
      <xdr:nvSpPr>
        <xdr:cNvPr id="82" name="円/楕円 81"/>
        <xdr:cNvSpPr/>
      </xdr:nvSpPr>
      <xdr:spPr>
        <a:xfrm>
          <a:off x="4584700" y="66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68852</xdr:rowOff>
    </xdr:from>
    <xdr:ext cx="599010" cy="259045"/>
    <xdr:sp macro="" textlink="">
      <xdr:nvSpPr>
        <xdr:cNvPr id="83" name="人件費該当値テキスト"/>
        <xdr:cNvSpPr txBox="1"/>
      </xdr:nvSpPr>
      <xdr:spPr>
        <a:xfrm>
          <a:off x="4686300" y="658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125600</xdr:rowOff>
    </xdr:from>
    <xdr:to>
      <xdr:col>5</xdr:col>
      <xdr:colOff>409575</xdr:colOff>
      <xdr:row>39</xdr:row>
      <xdr:rowOff>55750</xdr:rowOff>
    </xdr:to>
    <xdr:sp macro="" textlink="">
      <xdr:nvSpPr>
        <xdr:cNvPr id="84" name="円/楕円 83"/>
        <xdr:cNvSpPr/>
      </xdr:nvSpPr>
      <xdr:spPr>
        <a:xfrm>
          <a:off x="3746500" y="66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46877</xdr:rowOff>
    </xdr:from>
    <xdr:ext cx="599010" cy="259045"/>
    <xdr:sp macro="" textlink="">
      <xdr:nvSpPr>
        <xdr:cNvPr id="85" name="テキスト ボックス 84"/>
        <xdr:cNvSpPr txBox="1"/>
      </xdr:nvSpPr>
      <xdr:spPr>
        <a:xfrm>
          <a:off x="3497794" y="673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128,762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139009</xdr:rowOff>
    </xdr:from>
    <xdr:to>
      <xdr:col>4</xdr:col>
      <xdr:colOff>206375</xdr:colOff>
      <xdr:row>39</xdr:row>
      <xdr:rowOff>69159</xdr:rowOff>
    </xdr:to>
    <xdr:sp macro="" textlink="">
      <xdr:nvSpPr>
        <xdr:cNvPr id="86" name="円/楕円 85"/>
        <xdr:cNvSpPr/>
      </xdr:nvSpPr>
      <xdr:spPr>
        <a:xfrm>
          <a:off x="2857500" y="66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85686</xdr:rowOff>
    </xdr:from>
    <xdr:ext cx="599010" cy="259045"/>
    <xdr:sp macro="" textlink="">
      <xdr:nvSpPr>
        <xdr:cNvPr id="87" name="テキスト ボックス 86"/>
        <xdr:cNvSpPr txBox="1"/>
      </xdr:nvSpPr>
      <xdr:spPr>
        <a:xfrm>
          <a:off x="2608794" y="642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138019</xdr:rowOff>
    </xdr:from>
    <xdr:to>
      <xdr:col>3</xdr:col>
      <xdr:colOff>3175</xdr:colOff>
      <xdr:row>39</xdr:row>
      <xdr:rowOff>68169</xdr:rowOff>
    </xdr:to>
    <xdr:sp macro="" textlink="">
      <xdr:nvSpPr>
        <xdr:cNvPr id="88" name="円/楕円 87"/>
        <xdr:cNvSpPr/>
      </xdr:nvSpPr>
      <xdr:spPr>
        <a:xfrm>
          <a:off x="1968500" y="66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84696</xdr:rowOff>
    </xdr:from>
    <xdr:ext cx="599010" cy="259045"/>
    <xdr:sp macro="" textlink="">
      <xdr:nvSpPr>
        <xdr:cNvPr id="89" name="テキスト ボックス 88"/>
        <xdr:cNvSpPr txBox="1"/>
      </xdr:nvSpPr>
      <xdr:spPr>
        <a:xfrm>
          <a:off x="1719794" y="642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124,959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147663</xdr:rowOff>
    </xdr:from>
    <xdr:to>
      <xdr:col>1</xdr:col>
      <xdr:colOff>485775</xdr:colOff>
      <xdr:row>39</xdr:row>
      <xdr:rowOff>77813</xdr:rowOff>
    </xdr:to>
    <xdr:sp macro="" textlink="">
      <xdr:nvSpPr>
        <xdr:cNvPr id="90" name="円/楕円 89"/>
        <xdr:cNvSpPr/>
      </xdr:nvSpPr>
      <xdr:spPr>
        <a:xfrm>
          <a:off x="1079500" y="66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94340</xdr:rowOff>
    </xdr:from>
    <xdr:ext cx="599010" cy="259045"/>
    <xdr:sp macro="" textlink="">
      <xdr:nvSpPr>
        <xdr:cNvPr id="91" name="テキスト ボックス 90"/>
        <xdr:cNvSpPr txBox="1"/>
      </xdr:nvSpPr>
      <xdr:spPr>
        <a:xfrm>
          <a:off x="830794" y="643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169506</xdr:rowOff>
    </xdr:from>
    <xdr:to>
      <xdr:col>6</xdr:col>
      <xdr:colOff>511175</xdr:colOff>
      <xdr:row>57</xdr:row>
      <xdr:rowOff>54865</xdr:rowOff>
    </xdr:to>
    <xdr:cxnSp macro="">
      <xdr:nvCxnSpPr>
        <xdr:cNvPr id="122" name="直線コネクタ 121"/>
        <xdr:cNvCxnSpPr/>
      </xdr:nvCxnSpPr>
      <xdr:spPr>
        <a:xfrm flipV="1">
          <a:off x="3797300" y="9770706"/>
          <a:ext cx="8382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54865</xdr:rowOff>
    </xdr:from>
    <xdr:to>
      <xdr:col>5</xdr:col>
      <xdr:colOff>358775</xdr:colOff>
      <xdr:row>57</xdr:row>
      <xdr:rowOff>78129</xdr:rowOff>
    </xdr:to>
    <xdr:cxnSp macro="">
      <xdr:nvCxnSpPr>
        <xdr:cNvPr id="125" name="直線コネクタ 124"/>
        <xdr:cNvCxnSpPr/>
      </xdr:nvCxnSpPr>
      <xdr:spPr>
        <a:xfrm flipV="1">
          <a:off x="2908300" y="9827515"/>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78129</xdr:rowOff>
    </xdr:from>
    <xdr:to>
      <xdr:col>4</xdr:col>
      <xdr:colOff>155575</xdr:colOff>
      <xdr:row>57</xdr:row>
      <xdr:rowOff>151419</xdr:rowOff>
    </xdr:to>
    <xdr:cxnSp macro="">
      <xdr:nvCxnSpPr>
        <xdr:cNvPr id="128" name="直線コネクタ 127"/>
        <xdr:cNvCxnSpPr/>
      </xdr:nvCxnSpPr>
      <xdr:spPr>
        <a:xfrm flipV="1">
          <a:off x="2019300" y="9850779"/>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43979</xdr:rowOff>
    </xdr:from>
    <xdr:to>
      <xdr:col>4</xdr:col>
      <xdr:colOff>206375</xdr:colOff>
      <xdr:row>58</xdr:row>
      <xdr:rowOff>145579</xdr:rowOff>
    </xdr:to>
    <xdr:sp macro="" textlink="">
      <xdr:nvSpPr>
        <xdr:cNvPr id="129" name="フローチャート : 判断 128"/>
        <xdr:cNvSpPr/>
      </xdr:nvSpPr>
      <xdr:spPr>
        <a:xfrm>
          <a:off x="2857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136706</xdr:rowOff>
    </xdr:from>
    <xdr:ext cx="599010" cy="259045"/>
    <xdr:sp macro="" textlink="">
      <xdr:nvSpPr>
        <xdr:cNvPr id="130" name="テキスト ボックス 129"/>
        <xdr:cNvSpPr txBox="1"/>
      </xdr:nvSpPr>
      <xdr:spPr>
        <a:xfrm>
          <a:off x="2608794"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151419</xdr:rowOff>
    </xdr:from>
    <xdr:to>
      <xdr:col>2</xdr:col>
      <xdr:colOff>638175</xdr:colOff>
      <xdr:row>57</xdr:row>
      <xdr:rowOff>159493</xdr:rowOff>
    </xdr:to>
    <xdr:cxnSp macro="">
      <xdr:nvCxnSpPr>
        <xdr:cNvPr id="131" name="直線コネクタ 130"/>
        <xdr:cNvCxnSpPr/>
      </xdr:nvCxnSpPr>
      <xdr:spPr>
        <a:xfrm flipV="1">
          <a:off x="1130300" y="9924069"/>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65142</xdr:rowOff>
    </xdr:from>
    <xdr:to>
      <xdr:col>3</xdr:col>
      <xdr:colOff>3175</xdr:colOff>
      <xdr:row>58</xdr:row>
      <xdr:rowOff>166742</xdr:rowOff>
    </xdr:to>
    <xdr:sp macro="" textlink="">
      <xdr:nvSpPr>
        <xdr:cNvPr id="132" name="フローチャート : 判断 131"/>
        <xdr:cNvSpPr/>
      </xdr:nvSpPr>
      <xdr:spPr>
        <a:xfrm>
          <a:off x="1968500" y="1000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157869</xdr:rowOff>
    </xdr:from>
    <xdr:ext cx="534377" cy="259045"/>
    <xdr:sp macro="" textlink="">
      <xdr:nvSpPr>
        <xdr:cNvPr id="133" name="テキスト ボックス 132"/>
        <xdr:cNvSpPr txBox="1"/>
      </xdr:nvSpPr>
      <xdr:spPr>
        <a:xfrm>
          <a:off x="1752111" y="101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52314</xdr:rowOff>
    </xdr:from>
    <xdr:to>
      <xdr:col>1</xdr:col>
      <xdr:colOff>485775</xdr:colOff>
      <xdr:row>58</xdr:row>
      <xdr:rowOff>153914</xdr:rowOff>
    </xdr:to>
    <xdr:sp macro="" textlink="">
      <xdr:nvSpPr>
        <xdr:cNvPr id="134" name="フローチャート : 判断 133"/>
        <xdr:cNvSpPr/>
      </xdr:nvSpPr>
      <xdr:spPr>
        <a:xfrm>
          <a:off x="1079500" y="9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145041</xdr:rowOff>
    </xdr:from>
    <xdr:ext cx="599010" cy="259045"/>
    <xdr:sp macro="" textlink="">
      <xdr:nvSpPr>
        <xdr:cNvPr id="135" name="テキスト ボックス 134"/>
        <xdr:cNvSpPr txBox="1"/>
      </xdr:nvSpPr>
      <xdr:spPr>
        <a:xfrm>
          <a:off x="830794" y="1008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118706</xdr:rowOff>
    </xdr:from>
    <xdr:to>
      <xdr:col>6</xdr:col>
      <xdr:colOff>561975</xdr:colOff>
      <xdr:row>57</xdr:row>
      <xdr:rowOff>48856</xdr:rowOff>
    </xdr:to>
    <xdr:sp macro="" textlink="">
      <xdr:nvSpPr>
        <xdr:cNvPr id="141" name="円/楕円 140"/>
        <xdr:cNvSpPr/>
      </xdr:nvSpPr>
      <xdr:spPr>
        <a:xfrm>
          <a:off x="4584700" y="97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141583</xdr:rowOff>
    </xdr:from>
    <xdr:ext cx="599010" cy="259045"/>
    <xdr:sp macro="" textlink="">
      <xdr:nvSpPr>
        <xdr:cNvPr id="142" name="物件費該当値テキスト"/>
        <xdr:cNvSpPr txBox="1"/>
      </xdr:nvSpPr>
      <xdr:spPr>
        <a:xfrm>
          <a:off x="4686300" y="957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4065</xdr:rowOff>
    </xdr:from>
    <xdr:to>
      <xdr:col>5</xdr:col>
      <xdr:colOff>409575</xdr:colOff>
      <xdr:row>57</xdr:row>
      <xdr:rowOff>105665</xdr:rowOff>
    </xdr:to>
    <xdr:sp macro="" textlink="">
      <xdr:nvSpPr>
        <xdr:cNvPr id="143" name="円/楕円 142"/>
        <xdr:cNvSpPr/>
      </xdr:nvSpPr>
      <xdr:spPr>
        <a:xfrm>
          <a:off x="3746500" y="97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122192</xdr:rowOff>
    </xdr:from>
    <xdr:ext cx="599010" cy="259045"/>
    <xdr:sp macro="" textlink="">
      <xdr:nvSpPr>
        <xdr:cNvPr id="144" name="テキスト ボックス 143"/>
        <xdr:cNvSpPr txBox="1"/>
      </xdr:nvSpPr>
      <xdr:spPr>
        <a:xfrm>
          <a:off x="3497794" y="955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27329</xdr:rowOff>
    </xdr:from>
    <xdr:to>
      <xdr:col>4</xdr:col>
      <xdr:colOff>206375</xdr:colOff>
      <xdr:row>57</xdr:row>
      <xdr:rowOff>128929</xdr:rowOff>
    </xdr:to>
    <xdr:sp macro="" textlink="">
      <xdr:nvSpPr>
        <xdr:cNvPr id="145" name="円/楕円 144"/>
        <xdr:cNvSpPr/>
      </xdr:nvSpPr>
      <xdr:spPr>
        <a:xfrm>
          <a:off x="2857500" y="9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145456</xdr:rowOff>
    </xdr:from>
    <xdr:ext cx="599010" cy="259045"/>
    <xdr:sp macro="" textlink="">
      <xdr:nvSpPr>
        <xdr:cNvPr id="146" name="テキスト ボックス 145"/>
        <xdr:cNvSpPr txBox="1"/>
      </xdr:nvSpPr>
      <xdr:spPr>
        <a:xfrm>
          <a:off x="2608794" y="95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100619</xdr:rowOff>
    </xdr:from>
    <xdr:to>
      <xdr:col>3</xdr:col>
      <xdr:colOff>3175</xdr:colOff>
      <xdr:row>58</xdr:row>
      <xdr:rowOff>30769</xdr:rowOff>
    </xdr:to>
    <xdr:sp macro="" textlink="">
      <xdr:nvSpPr>
        <xdr:cNvPr id="147" name="円/楕円 146"/>
        <xdr:cNvSpPr/>
      </xdr:nvSpPr>
      <xdr:spPr>
        <a:xfrm>
          <a:off x="1968500" y="98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47296</xdr:rowOff>
    </xdr:from>
    <xdr:ext cx="599010" cy="259045"/>
    <xdr:sp macro="" textlink="">
      <xdr:nvSpPr>
        <xdr:cNvPr id="148" name="テキスト ボックス 147"/>
        <xdr:cNvSpPr txBox="1"/>
      </xdr:nvSpPr>
      <xdr:spPr>
        <a:xfrm>
          <a:off x="1719794" y="96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108693</xdr:rowOff>
    </xdr:from>
    <xdr:to>
      <xdr:col>1</xdr:col>
      <xdr:colOff>485775</xdr:colOff>
      <xdr:row>58</xdr:row>
      <xdr:rowOff>38843</xdr:rowOff>
    </xdr:to>
    <xdr:sp macro="" textlink="">
      <xdr:nvSpPr>
        <xdr:cNvPr id="149" name="円/楕円 148"/>
        <xdr:cNvSpPr/>
      </xdr:nvSpPr>
      <xdr:spPr>
        <a:xfrm>
          <a:off x="1079500" y="98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55370</xdr:rowOff>
    </xdr:from>
    <xdr:ext cx="599010" cy="259045"/>
    <xdr:sp macro="" textlink="">
      <xdr:nvSpPr>
        <xdr:cNvPr id="150" name="テキスト ボックス 149"/>
        <xdr:cNvSpPr txBox="1"/>
      </xdr:nvSpPr>
      <xdr:spPr>
        <a:xfrm>
          <a:off x="830794" y="96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156311</xdr:rowOff>
    </xdr:from>
    <xdr:to>
      <xdr:col>6</xdr:col>
      <xdr:colOff>511175</xdr:colOff>
      <xdr:row>78</xdr:row>
      <xdr:rowOff>47631</xdr:rowOff>
    </xdr:to>
    <xdr:cxnSp macro="">
      <xdr:nvCxnSpPr>
        <xdr:cNvPr id="179" name="直線コネクタ 178"/>
        <xdr:cNvCxnSpPr/>
      </xdr:nvCxnSpPr>
      <xdr:spPr>
        <a:xfrm flipV="1">
          <a:off x="3797300" y="13357961"/>
          <a:ext cx="8382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18504</xdr:rowOff>
    </xdr:from>
    <xdr:to>
      <xdr:col>5</xdr:col>
      <xdr:colOff>358775</xdr:colOff>
      <xdr:row>78</xdr:row>
      <xdr:rowOff>47631</xdr:rowOff>
    </xdr:to>
    <xdr:cxnSp macro="">
      <xdr:nvCxnSpPr>
        <xdr:cNvPr id="182" name="直線コネクタ 181"/>
        <xdr:cNvCxnSpPr/>
      </xdr:nvCxnSpPr>
      <xdr:spPr>
        <a:xfrm>
          <a:off x="2908300" y="13391604"/>
          <a:ext cx="8890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18504</xdr:rowOff>
    </xdr:from>
    <xdr:to>
      <xdr:col>4</xdr:col>
      <xdr:colOff>155575</xdr:colOff>
      <xdr:row>78</xdr:row>
      <xdr:rowOff>125964</xdr:rowOff>
    </xdr:to>
    <xdr:cxnSp macro="">
      <xdr:nvCxnSpPr>
        <xdr:cNvPr id="185" name="直線コネクタ 184"/>
        <xdr:cNvCxnSpPr/>
      </xdr:nvCxnSpPr>
      <xdr:spPr>
        <a:xfrm flipV="1">
          <a:off x="2019300" y="13391604"/>
          <a:ext cx="889000" cy="10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17138</xdr:rowOff>
    </xdr:from>
    <xdr:to>
      <xdr:col>4</xdr:col>
      <xdr:colOff>206375</xdr:colOff>
      <xdr:row>78</xdr:row>
      <xdr:rowOff>118738</xdr:rowOff>
    </xdr:to>
    <xdr:sp macro="" textlink="">
      <xdr:nvSpPr>
        <xdr:cNvPr id="186" name="フローチャート : 判断 185"/>
        <xdr:cNvSpPr/>
      </xdr:nvSpPr>
      <xdr:spPr>
        <a:xfrm>
          <a:off x="2857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109865</xdr:rowOff>
    </xdr:from>
    <xdr:ext cx="469744" cy="259045"/>
    <xdr:sp macro="" textlink="">
      <xdr:nvSpPr>
        <xdr:cNvPr id="187" name="テキスト ボックス 186"/>
        <xdr:cNvSpPr txBox="1"/>
      </xdr:nvSpPr>
      <xdr:spPr>
        <a:xfrm>
          <a:off x="2673427"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54623</xdr:rowOff>
    </xdr:from>
    <xdr:to>
      <xdr:col>2</xdr:col>
      <xdr:colOff>638175</xdr:colOff>
      <xdr:row>78</xdr:row>
      <xdr:rowOff>125964</xdr:rowOff>
    </xdr:to>
    <xdr:cxnSp macro="">
      <xdr:nvCxnSpPr>
        <xdr:cNvPr id="188" name="直線コネクタ 187"/>
        <xdr:cNvCxnSpPr/>
      </xdr:nvCxnSpPr>
      <xdr:spPr>
        <a:xfrm>
          <a:off x="1130300" y="13427723"/>
          <a:ext cx="889000" cy="7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28169</xdr:rowOff>
    </xdr:from>
    <xdr:to>
      <xdr:col>3</xdr:col>
      <xdr:colOff>3175</xdr:colOff>
      <xdr:row>78</xdr:row>
      <xdr:rowOff>129769</xdr:rowOff>
    </xdr:to>
    <xdr:sp macro="" textlink="">
      <xdr:nvSpPr>
        <xdr:cNvPr id="189" name="フローチャート : 判断 188"/>
        <xdr:cNvSpPr/>
      </xdr:nvSpPr>
      <xdr:spPr>
        <a:xfrm>
          <a:off x="1968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146296</xdr:rowOff>
    </xdr:from>
    <xdr:ext cx="469744" cy="259045"/>
    <xdr:sp macro="" textlink="">
      <xdr:nvSpPr>
        <xdr:cNvPr id="190" name="テキスト ボックス 189"/>
        <xdr:cNvSpPr txBox="1"/>
      </xdr:nvSpPr>
      <xdr:spPr>
        <a:xfrm>
          <a:off x="1784427"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27997</xdr:rowOff>
    </xdr:from>
    <xdr:to>
      <xdr:col>1</xdr:col>
      <xdr:colOff>485775</xdr:colOff>
      <xdr:row>78</xdr:row>
      <xdr:rowOff>129597</xdr:rowOff>
    </xdr:to>
    <xdr:sp macro="" textlink="">
      <xdr:nvSpPr>
        <xdr:cNvPr id="191" name="フローチャート : 判断 190"/>
        <xdr:cNvSpPr/>
      </xdr:nvSpPr>
      <xdr:spPr>
        <a:xfrm>
          <a:off x="1079500" y="134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120724</xdr:rowOff>
    </xdr:from>
    <xdr:ext cx="469744" cy="259045"/>
    <xdr:sp macro="" textlink="">
      <xdr:nvSpPr>
        <xdr:cNvPr id="192" name="テキスト ボックス 191"/>
        <xdr:cNvSpPr txBox="1"/>
      </xdr:nvSpPr>
      <xdr:spPr>
        <a:xfrm>
          <a:off x="895427" y="134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105511</xdr:rowOff>
    </xdr:from>
    <xdr:to>
      <xdr:col>6</xdr:col>
      <xdr:colOff>561975</xdr:colOff>
      <xdr:row>78</xdr:row>
      <xdr:rowOff>35661</xdr:rowOff>
    </xdr:to>
    <xdr:sp macro="" textlink="">
      <xdr:nvSpPr>
        <xdr:cNvPr id="198" name="円/楕円 197"/>
        <xdr:cNvSpPr/>
      </xdr:nvSpPr>
      <xdr:spPr>
        <a:xfrm>
          <a:off x="4584700" y="13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83938</xdr:rowOff>
    </xdr:from>
    <xdr:ext cx="534377" cy="259045"/>
    <xdr:sp macro="" textlink="">
      <xdr:nvSpPr>
        <xdr:cNvPr id="199" name="維持補修費該当値テキスト"/>
        <xdr:cNvSpPr txBox="1"/>
      </xdr:nvSpPr>
      <xdr:spPr>
        <a:xfrm>
          <a:off x="4686300" y="13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168281</xdr:rowOff>
    </xdr:from>
    <xdr:to>
      <xdr:col>5</xdr:col>
      <xdr:colOff>409575</xdr:colOff>
      <xdr:row>78</xdr:row>
      <xdr:rowOff>98431</xdr:rowOff>
    </xdr:to>
    <xdr:sp macro="" textlink="">
      <xdr:nvSpPr>
        <xdr:cNvPr id="200" name="円/楕円 199"/>
        <xdr:cNvSpPr/>
      </xdr:nvSpPr>
      <xdr:spPr>
        <a:xfrm>
          <a:off x="3746500" y="133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89558</xdr:rowOff>
    </xdr:from>
    <xdr:ext cx="469744" cy="259045"/>
    <xdr:sp macro="" textlink="">
      <xdr:nvSpPr>
        <xdr:cNvPr id="201" name="テキスト ボックス 200"/>
        <xdr:cNvSpPr txBox="1"/>
      </xdr:nvSpPr>
      <xdr:spPr>
        <a:xfrm>
          <a:off x="3562427" y="134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139154</xdr:rowOff>
    </xdr:from>
    <xdr:to>
      <xdr:col>4</xdr:col>
      <xdr:colOff>206375</xdr:colOff>
      <xdr:row>78</xdr:row>
      <xdr:rowOff>69304</xdr:rowOff>
    </xdr:to>
    <xdr:sp macro="" textlink="">
      <xdr:nvSpPr>
        <xdr:cNvPr id="202" name="円/楕円 201"/>
        <xdr:cNvSpPr/>
      </xdr:nvSpPr>
      <xdr:spPr>
        <a:xfrm>
          <a:off x="2857500" y="133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85831</xdr:rowOff>
    </xdr:from>
    <xdr:ext cx="534377" cy="259045"/>
    <xdr:sp macro="" textlink="">
      <xdr:nvSpPr>
        <xdr:cNvPr id="203" name="テキスト ボックス 202"/>
        <xdr:cNvSpPr txBox="1"/>
      </xdr:nvSpPr>
      <xdr:spPr>
        <a:xfrm>
          <a:off x="2641111" y="131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75164</xdr:rowOff>
    </xdr:from>
    <xdr:to>
      <xdr:col>3</xdr:col>
      <xdr:colOff>3175</xdr:colOff>
      <xdr:row>79</xdr:row>
      <xdr:rowOff>5314</xdr:rowOff>
    </xdr:to>
    <xdr:sp macro="" textlink="">
      <xdr:nvSpPr>
        <xdr:cNvPr id="204" name="円/楕円 203"/>
        <xdr:cNvSpPr/>
      </xdr:nvSpPr>
      <xdr:spPr>
        <a:xfrm>
          <a:off x="1968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167891</xdr:rowOff>
    </xdr:from>
    <xdr:ext cx="469744" cy="259045"/>
    <xdr:sp macro="" textlink="">
      <xdr:nvSpPr>
        <xdr:cNvPr id="205" name="テキスト ボックス 204"/>
        <xdr:cNvSpPr txBox="1"/>
      </xdr:nvSpPr>
      <xdr:spPr>
        <a:xfrm>
          <a:off x="1784427" y="135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3823</xdr:rowOff>
    </xdr:from>
    <xdr:to>
      <xdr:col>1</xdr:col>
      <xdr:colOff>485775</xdr:colOff>
      <xdr:row>78</xdr:row>
      <xdr:rowOff>105423</xdr:rowOff>
    </xdr:to>
    <xdr:sp macro="" textlink="">
      <xdr:nvSpPr>
        <xdr:cNvPr id="206" name="円/楕円 205"/>
        <xdr:cNvSpPr/>
      </xdr:nvSpPr>
      <xdr:spPr>
        <a:xfrm>
          <a:off x="1079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121950</xdr:rowOff>
    </xdr:from>
    <xdr:ext cx="469744" cy="259045"/>
    <xdr:sp macro="" textlink="">
      <xdr:nvSpPr>
        <xdr:cNvPr id="207" name="テキスト ボックス 206"/>
        <xdr:cNvSpPr txBox="1"/>
      </xdr:nvSpPr>
      <xdr:spPr>
        <a:xfrm>
          <a:off x="895427" y="131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24067</xdr:rowOff>
    </xdr:from>
    <xdr:to>
      <xdr:col>6</xdr:col>
      <xdr:colOff>511175</xdr:colOff>
      <xdr:row>97</xdr:row>
      <xdr:rowOff>137948</xdr:rowOff>
    </xdr:to>
    <xdr:cxnSp macro="">
      <xdr:nvCxnSpPr>
        <xdr:cNvPr id="237" name="直線コネクタ 236"/>
        <xdr:cNvCxnSpPr/>
      </xdr:nvCxnSpPr>
      <xdr:spPr>
        <a:xfrm flipV="1">
          <a:off x="3797300" y="16654717"/>
          <a:ext cx="8382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107696</xdr:rowOff>
    </xdr:from>
    <xdr:to>
      <xdr:col>5</xdr:col>
      <xdr:colOff>358775</xdr:colOff>
      <xdr:row>97</xdr:row>
      <xdr:rowOff>137948</xdr:rowOff>
    </xdr:to>
    <xdr:cxnSp macro="">
      <xdr:nvCxnSpPr>
        <xdr:cNvPr id="240" name="直線コネクタ 239"/>
        <xdr:cNvCxnSpPr/>
      </xdr:nvCxnSpPr>
      <xdr:spPr>
        <a:xfrm>
          <a:off x="2908300" y="16738346"/>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107696</xdr:rowOff>
    </xdr:from>
    <xdr:to>
      <xdr:col>4</xdr:col>
      <xdr:colOff>155575</xdr:colOff>
      <xdr:row>97</xdr:row>
      <xdr:rowOff>148437</xdr:rowOff>
    </xdr:to>
    <xdr:cxnSp macro="">
      <xdr:nvCxnSpPr>
        <xdr:cNvPr id="243" name="直線コネクタ 242"/>
        <xdr:cNvCxnSpPr/>
      </xdr:nvCxnSpPr>
      <xdr:spPr>
        <a:xfrm flipV="1">
          <a:off x="2019300" y="16738346"/>
          <a:ext cx="889000" cy="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154863</xdr:rowOff>
    </xdr:from>
    <xdr:to>
      <xdr:col>4</xdr:col>
      <xdr:colOff>206375</xdr:colOff>
      <xdr:row>97</xdr:row>
      <xdr:rowOff>85013</xdr:rowOff>
    </xdr:to>
    <xdr:sp macro="" textlink="">
      <xdr:nvSpPr>
        <xdr:cNvPr id="244" name="フローチャート : 判断 243"/>
        <xdr:cNvSpPr/>
      </xdr:nvSpPr>
      <xdr:spPr>
        <a:xfrm>
          <a:off x="2857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101540</xdr:rowOff>
    </xdr:from>
    <xdr:ext cx="534377" cy="259045"/>
    <xdr:sp macro="" textlink="">
      <xdr:nvSpPr>
        <xdr:cNvPr id="245" name="テキスト ボックス 244"/>
        <xdr:cNvSpPr txBox="1"/>
      </xdr:nvSpPr>
      <xdr:spPr>
        <a:xfrm>
          <a:off x="2641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92444</xdr:rowOff>
    </xdr:from>
    <xdr:to>
      <xdr:col>2</xdr:col>
      <xdr:colOff>638175</xdr:colOff>
      <xdr:row>97</xdr:row>
      <xdr:rowOff>148437</xdr:rowOff>
    </xdr:to>
    <xdr:cxnSp macro="">
      <xdr:nvCxnSpPr>
        <xdr:cNvPr id="246" name="直線コネクタ 245"/>
        <xdr:cNvCxnSpPr/>
      </xdr:nvCxnSpPr>
      <xdr:spPr>
        <a:xfrm>
          <a:off x="1130300" y="16551644"/>
          <a:ext cx="889000" cy="2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39776</xdr:rowOff>
    </xdr:from>
    <xdr:to>
      <xdr:col>3</xdr:col>
      <xdr:colOff>3175</xdr:colOff>
      <xdr:row>97</xdr:row>
      <xdr:rowOff>141376</xdr:rowOff>
    </xdr:to>
    <xdr:sp macro="" textlink="">
      <xdr:nvSpPr>
        <xdr:cNvPr id="247" name="フローチャート : 判断 246"/>
        <xdr:cNvSpPr/>
      </xdr:nvSpPr>
      <xdr:spPr>
        <a:xfrm>
          <a:off x="1968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157903</xdr:rowOff>
    </xdr:from>
    <xdr:ext cx="534377" cy="259045"/>
    <xdr:sp macro="" textlink="">
      <xdr:nvSpPr>
        <xdr:cNvPr id="248" name="テキスト ボックス 247"/>
        <xdr:cNvSpPr txBox="1"/>
      </xdr:nvSpPr>
      <xdr:spPr>
        <a:xfrm>
          <a:off x="1752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62878</xdr:rowOff>
    </xdr:from>
    <xdr:to>
      <xdr:col>1</xdr:col>
      <xdr:colOff>485775</xdr:colOff>
      <xdr:row>97</xdr:row>
      <xdr:rowOff>164478</xdr:rowOff>
    </xdr:to>
    <xdr:sp macro="" textlink="">
      <xdr:nvSpPr>
        <xdr:cNvPr id="249" name="フローチャート : 判断 248"/>
        <xdr:cNvSpPr/>
      </xdr:nvSpPr>
      <xdr:spPr>
        <a:xfrm>
          <a:off x="1079500" y="166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155605</xdr:rowOff>
    </xdr:from>
    <xdr:ext cx="534377" cy="259045"/>
    <xdr:sp macro="" textlink="">
      <xdr:nvSpPr>
        <xdr:cNvPr id="250" name="テキスト ボックス 249"/>
        <xdr:cNvSpPr txBox="1"/>
      </xdr:nvSpPr>
      <xdr:spPr>
        <a:xfrm>
          <a:off x="863111" y="167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144717</xdr:rowOff>
    </xdr:from>
    <xdr:to>
      <xdr:col>6</xdr:col>
      <xdr:colOff>561975</xdr:colOff>
      <xdr:row>97</xdr:row>
      <xdr:rowOff>74867</xdr:rowOff>
    </xdr:to>
    <xdr:sp macro="" textlink="">
      <xdr:nvSpPr>
        <xdr:cNvPr id="256" name="円/楕円 255"/>
        <xdr:cNvSpPr/>
      </xdr:nvSpPr>
      <xdr:spPr>
        <a:xfrm>
          <a:off x="4584700" y="166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123144</xdr:rowOff>
    </xdr:from>
    <xdr:ext cx="534377" cy="259045"/>
    <xdr:sp macro="" textlink="">
      <xdr:nvSpPr>
        <xdr:cNvPr id="257" name="扶助費該当値テキスト"/>
        <xdr:cNvSpPr txBox="1"/>
      </xdr:nvSpPr>
      <xdr:spPr>
        <a:xfrm>
          <a:off x="4686300" y="165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87148</xdr:rowOff>
    </xdr:from>
    <xdr:to>
      <xdr:col>5</xdr:col>
      <xdr:colOff>409575</xdr:colOff>
      <xdr:row>98</xdr:row>
      <xdr:rowOff>17298</xdr:rowOff>
    </xdr:to>
    <xdr:sp macro="" textlink="">
      <xdr:nvSpPr>
        <xdr:cNvPr id="258" name="円/楕円 257"/>
        <xdr:cNvSpPr/>
      </xdr:nvSpPr>
      <xdr:spPr>
        <a:xfrm>
          <a:off x="3746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8425</xdr:rowOff>
    </xdr:from>
    <xdr:ext cx="534377" cy="259045"/>
    <xdr:sp macro="" textlink="">
      <xdr:nvSpPr>
        <xdr:cNvPr id="259" name="テキスト ボックス 258"/>
        <xdr:cNvSpPr txBox="1"/>
      </xdr:nvSpPr>
      <xdr:spPr>
        <a:xfrm>
          <a:off x="3530111" y="168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56896</xdr:rowOff>
    </xdr:from>
    <xdr:to>
      <xdr:col>4</xdr:col>
      <xdr:colOff>206375</xdr:colOff>
      <xdr:row>97</xdr:row>
      <xdr:rowOff>158496</xdr:rowOff>
    </xdr:to>
    <xdr:sp macro="" textlink="">
      <xdr:nvSpPr>
        <xdr:cNvPr id="260" name="円/楕円 259"/>
        <xdr:cNvSpPr/>
      </xdr:nvSpPr>
      <xdr:spPr>
        <a:xfrm>
          <a:off x="2857500" y="166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149623</xdr:rowOff>
    </xdr:from>
    <xdr:ext cx="534377" cy="259045"/>
    <xdr:sp macro="" textlink="">
      <xdr:nvSpPr>
        <xdr:cNvPr id="261" name="テキスト ボックス 260"/>
        <xdr:cNvSpPr txBox="1"/>
      </xdr:nvSpPr>
      <xdr:spPr>
        <a:xfrm>
          <a:off x="2641111" y="167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97637</xdr:rowOff>
    </xdr:from>
    <xdr:to>
      <xdr:col>3</xdr:col>
      <xdr:colOff>3175</xdr:colOff>
      <xdr:row>98</xdr:row>
      <xdr:rowOff>27787</xdr:rowOff>
    </xdr:to>
    <xdr:sp macro="" textlink="">
      <xdr:nvSpPr>
        <xdr:cNvPr id="262" name="円/楕円 261"/>
        <xdr:cNvSpPr/>
      </xdr:nvSpPr>
      <xdr:spPr>
        <a:xfrm>
          <a:off x="1968500" y="167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18914</xdr:rowOff>
    </xdr:from>
    <xdr:ext cx="534377" cy="259045"/>
    <xdr:sp macro="" textlink="">
      <xdr:nvSpPr>
        <xdr:cNvPr id="263" name="テキスト ボックス 262"/>
        <xdr:cNvSpPr txBox="1"/>
      </xdr:nvSpPr>
      <xdr:spPr>
        <a:xfrm>
          <a:off x="1752111" y="168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41644</xdr:rowOff>
    </xdr:from>
    <xdr:to>
      <xdr:col>1</xdr:col>
      <xdr:colOff>485775</xdr:colOff>
      <xdr:row>96</xdr:row>
      <xdr:rowOff>143244</xdr:rowOff>
    </xdr:to>
    <xdr:sp macro="" textlink="">
      <xdr:nvSpPr>
        <xdr:cNvPr id="264" name="円/楕円 263"/>
        <xdr:cNvSpPr/>
      </xdr:nvSpPr>
      <xdr:spPr>
        <a:xfrm>
          <a:off x="1079500" y="1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159771</xdr:rowOff>
    </xdr:from>
    <xdr:ext cx="534377" cy="259045"/>
    <xdr:sp macro="" textlink="">
      <xdr:nvSpPr>
        <xdr:cNvPr id="265" name="テキスト ボックス 264"/>
        <xdr:cNvSpPr txBox="1"/>
      </xdr:nvSpPr>
      <xdr:spPr>
        <a:xfrm>
          <a:off x="863111" y="162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144866</xdr:rowOff>
    </xdr:from>
    <xdr:to>
      <xdr:col>15</xdr:col>
      <xdr:colOff>180975</xdr:colOff>
      <xdr:row>36</xdr:row>
      <xdr:rowOff>128678</xdr:rowOff>
    </xdr:to>
    <xdr:cxnSp macro="">
      <xdr:nvCxnSpPr>
        <xdr:cNvPr id="294" name="直線コネクタ 293"/>
        <xdr:cNvCxnSpPr/>
      </xdr:nvCxnSpPr>
      <xdr:spPr>
        <a:xfrm flipV="1">
          <a:off x="9639300" y="5974166"/>
          <a:ext cx="838200" cy="32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20245</xdr:rowOff>
    </xdr:from>
    <xdr:to>
      <xdr:col>14</xdr:col>
      <xdr:colOff>28575</xdr:colOff>
      <xdr:row>36</xdr:row>
      <xdr:rowOff>128678</xdr:rowOff>
    </xdr:to>
    <xdr:cxnSp macro="">
      <xdr:nvCxnSpPr>
        <xdr:cNvPr id="297" name="直線コネクタ 296"/>
        <xdr:cNvCxnSpPr/>
      </xdr:nvCxnSpPr>
      <xdr:spPr>
        <a:xfrm>
          <a:off x="8750300" y="6192445"/>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20245</xdr:rowOff>
    </xdr:from>
    <xdr:to>
      <xdr:col>12</xdr:col>
      <xdr:colOff>511175</xdr:colOff>
      <xdr:row>37</xdr:row>
      <xdr:rowOff>120429</xdr:rowOff>
    </xdr:to>
    <xdr:cxnSp macro="">
      <xdr:nvCxnSpPr>
        <xdr:cNvPr id="300" name="直線コネクタ 299"/>
        <xdr:cNvCxnSpPr/>
      </xdr:nvCxnSpPr>
      <xdr:spPr>
        <a:xfrm flipV="1">
          <a:off x="7861300" y="6192445"/>
          <a:ext cx="889000" cy="2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2" name="テキスト ボックス 301"/>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120429</xdr:rowOff>
    </xdr:from>
    <xdr:to>
      <xdr:col>11</xdr:col>
      <xdr:colOff>307975</xdr:colOff>
      <xdr:row>38</xdr:row>
      <xdr:rowOff>898</xdr:rowOff>
    </xdr:to>
    <xdr:cxnSp macro="">
      <xdr:nvCxnSpPr>
        <xdr:cNvPr id="303" name="直線コネクタ 302"/>
        <xdr:cNvCxnSpPr/>
      </xdr:nvCxnSpPr>
      <xdr:spPr>
        <a:xfrm flipV="1">
          <a:off x="6972300" y="6464079"/>
          <a:ext cx="8890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94066</xdr:rowOff>
    </xdr:from>
    <xdr:to>
      <xdr:col>15</xdr:col>
      <xdr:colOff>231775</xdr:colOff>
      <xdr:row>35</xdr:row>
      <xdr:rowOff>24216</xdr:rowOff>
    </xdr:to>
    <xdr:sp macro="" textlink="">
      <xdr:nvSpPr>
        <xdr:cNvPr id="313" name="円/楕円 312"/>
        <xdr:cNvSpPr/>
      </xdr:nvSpPr>
      <xdr:spPr>
        <a:xfrm>
          <a:off x="10426700" y="59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116943</xdr:rowOff>
    </xdr:from>
    <xdr:ext cx="599010" cy="259045"/>
    <xdr:sp macro="" textlink="">
      <xdr:nvSpPr>
        <xdr:cNvPr id="314" name="補助費等該当値テキスト"/>
        <xdr:cNvSpPr txBox="1"/>
      </xdr:nvSpPr>
      <xdr:spPr>
        <a:xfrm>
          <a:off x="10528300" y="577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77878</xdr:rowOff>
    </xdr:from>
    <xdr:to>
      <xdr:col>14</xdr:col>
      <xdr:colOff>79375</xdr:colOff>
      <xdr:row>37</xdr:row>
      <xdr:rowOff>8028</xdr:rowOff>
    </xdr:to>
    <xdr:sp macro="" textlink="">
      <xdr:nvSpPr>
        <xdr:cNvPr id="315" name="円/楕円 314"/>
        <xdr:cNvSpPr/>
      </xdr:nvSpPr>
      <xdr:spPr>
        <a:xfrm>
          <a:off x="9588500" y="62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170605</xdr:rowOff>
    </xdr:from>
    <xdr:ext cx="599010" cy="259045"/>
    <xdr:sp macro="" textlink="">
      <xdr:nvSpPr>
        <xdr:cNvPr id="316" name="テキスト ボックス 315"/>
        <xdr:cNvSpPr txBox="1"/>
      </xdr:nvSpPr>
      <xdr:spPr>
        <a:xfrm>
          <a:off x="9339794" y="634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140895</xdr:rowOff>
    </xdr:from>
    <xdr:to>
      <xdr:col>12</xdr:col>
      <xdr:colOff>561975</xdr:colOff>
      <xdr:row>36</xdr:row>
      <xdr:rowOff>71045</xdr:rowOff>
    </xdr:to>
    <xdr:sp macro="" textlink="">
      <xdr:nvSpPr>
        <xdr:cNvPr id="317" name="円/楕円 316"/>
        <xdr:cNvSpPr/>
      </xdr:nvSpPr>
      <xdr:spPr>
        <a:xfrm>
          <a:off x="8699500" y="61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87572</xdr:rowOff>
    </xdr:from>
    <xdr:ext cx="599010" cy="259045"/>
    <xdr:sp macro="" textlink="">
      <xdr:nvSpPr>
        <xdr:cNvPr id="318" name="テキスト ボックス 317"/>
        <xdr:cNvSpPr txBox="1"/>
      </xdr:nvSpPr>
      <xdr:spPr>
        <a:xfrm>
          <a:off x="8450794" y="591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69629</xdr:rowOff>
    </xdr:from>
    <xdr:to>
      <xdr:col>11</xdr:col>
      <xdr:colOff>358775</xdr:colOff>
      <xdr:row>37</xdr:row>
      <xdr:rowOff>171229</xdr:rowOff>
    </xdr:to>
    <xdr:sp macro="" textlink="">
      <xdr:nvSpPr>
        <xdr:cNvPr id="319" name="円/楕円 318"/>
        <xdr:cNvSpPr/>
      </xdr:nvSpPr>
      <xdr:spPr>
        <a:xfrm>
          <a:off x="7810500" y="64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162356</xdr:rowOff>
    </xdr:from>
    <xdr:ext cx="534377" cy="259045"/>
    <xdr:sp macro="" textlink="">
      <xdr:nvSpPr>
        <xdr:cNvPr id="320" name="テキスト ボックス 319"/>
        <xdr:cNvSpPr txBox="1"/>
      </xdr:nvSpPr>
      <xdr:spPr>
        <a:xfrm>
          <a:off x="7594111" y="65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121548</xdr:rowOff>
    </xdr:from>
    <xdr:to>
      <xdr:col>10</xdr:col>
      <xdr:colOff>155575</xdr:colOff>
      <xdr:row>38</xdr:row>
      <xdr:rowOff>51698</xdr:rowOff>
    </xdr:to>
    <xdr:sp macro="" textlink="">
      <xdr:nvSpPr>
        <xdr:cNvPr id="321" name="円/楕円 320"/>
        <xdr:cNvSpPr/>
      </xdr:nvSpPr>
      <xdr:spPr>
        <a:xfrm>
          <a:off x="6921500" y="64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42825</xdr:rowOff>
    </xdr:from>
    <xdr:ext cx="534377" cy="259045"/>
    <xdr:sp macro="" textlink="">
      <xdr:nvSpPr>
        <xdr:cNvPr id="322" name="テキスト ボックス 321"/>
        <xdr:cNvSpPr txBox="1"/>
      </xdr:nvSpPr>
      <xdr:spPr>
        <a:xfrm>
          <a:off x="6705111" y="65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79311</xdr:rowOff>
    </xdr:from>
    <xdr:to>
      <xdr:col>15</xdr:col>
      <xdr:colOff>180975</xdr:colOff>
      <xdr:row>57</xdr:row>
      <xdr:rowOff>10929</xdr:rowOff>
    </xdr:to>
    <xdr:cxnSp macro="">
      <xdr:nvCxnSpPr>
        <xdr:cNvPr id="349" name="直線コネクタ 348"/>
        <xdr:cNvCxnSpPr/>
      </xdr:nvCxnSpPr>
      <xdr:spPr>
        <a:xfrm flipV="1">
          <a:off x="9639300" y="9680511"/>
          <a:ext cx="838200" cy="10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10929</xdr:rowOff>
    </xdr:from>
    <xdr:to>
      <xdr:col>14</xdr:col>
      <xdr:colOff>28575</xdr:colOff>
      <xdr:row>57</xdr:row>
      <xdr:rowOff>70669</xdr:rowOff>
    </xdr:to>
    <xdr:cxnSp macro="">
      <xdr:nvCxnSpPr>
        <xdr:cNvPr id="352" name="直線コネクタ 351"/>
        <xdr:cNvCxnSpPr/>
      </xdr:nvCxnSpPr>
      <xdr:spPr>
        <a:xfrm flipV="1">
          <a:off x="8750300" y="978357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70669</xdr:rowOff>
    </xdr:from>
    <xdr:to>
      <xdr:col>12</xdr:col>
      <xdr:colOff>511175</xdr:colOff>
      <xdr:row>58</xdr:row>
      <xdr:rowOff>74147</xdr:rowOff>
    </xdr:to>
    <xdr:cxnSp macro="">
      <xdr:nvCxnSpPr>
        <xdr:cNvPr id="355" name="直線コネクタ 354"/>
        <xdr:cNvCxnSpPr/>
      </xdr:nvCxnSpPr>
      <xdr:spPr>
        <a:xfrm flipV="1">
          <a:off x="7861300" y="9843319"/>
          <a:ext cx="889000" cy="1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34180</xdr:rowOff>
    </xdr:from>
    <xdr:to>
      <xdr:col>12</xdr:col>
      <xdr:colOff>561975</xdr:colOff>
      <xdr:row>58</xdr:row>
      <xdr:rowOff>135780</xdr:rowOff>
    </xdr:to>
    <xdr:sp macro="" textlink="">
      <xdr:nvSpPr>
        <xdr:cNvPr id="356" name="フローチャート : 判断 355"/>
        <xdr:cNvSpPr/>
      </xdr:nvSpPr>
      <xdr:spPr>
        <a:xfrm>
          <a:off x="8699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126907</xdr:rowOff>
    </xdr:from>
    <xdr:ext cx="599010" cy="259045"/>
    <xdr:sp macro="" textlink="">
      <xdr:nvSpPr>
        <xdr:cNvPr id="357" name="テキスト ボックス 356"/>
        <xdr:cNvSpPr txBox="1"/>
      </xdr:nvSpPr>
      <xdr:spPr>
        <a:xfrm>
          <a:off x="8450794" y="1007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74147</xdr:rowOff>
    </xdr:from>
    <xdr:to>
      <xdr:col>11</xdr:col>
      <xdr:colOff>307975</xdr:colOff>
      <xdr:row>58</xdr:row>
      <xdr:rowOff>128701</xdr:rowOff>
    </xdr:to>
    <xdr:cxnSp macro="">
      <xdr:nvCxnSpPr>
        <xdr:cNvPr id="358" name="直線コネクタ 357"/>
        <xdr:cNvCxnSpPr/>
      </xdr:nvCxnSpPr>
      <xdr:spPr>
        <a:xfrm flipV="1">
          <a:off x="6972300" y="10018247"/>
          <a:ext cx="889000" cy="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34185</xdr:rowOff>
    </xdr:from>
    <xdr:to>
      <xdr:col>11</xdr:col>
      <xdr:colOff>358775</xdr:colOff>
      <xdr:row>58</xdr:row>
      <xdr:rowOff>135785</xdr:rowOff>
    </xdr:to>
    <xdr:sp macro="" textlink="">
      <xdr:nvSpPr>
        <xdr:cNvPr id="359" name="フローチャート : 判断 358"/>
        <xdr:cNvSpPr/>
      </xdr:nvSpPr>
      <xdr:spPr>
        <a:xfrm>
          <a:off x="7810500" y="99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126912</xdr:rowOff>
    </xdr:from>
    <xdr:ext cx="599010" cy="259045"/>
    <xdr:sp macro="" textlink="">
      <xdr:nvSpPr>
        <xdr:cNvPr id="360" name="テキスト ボックス 359"/>
        <xdr:cNvSpPr txBox="1"/>
      </xdr:nvSpPr>
      <xdr:spPr>
        <a:xfrm>
          <a:off x="7561794" y="100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45545</xdr:rowOff>
    </xdr:from>
    <xdr:to>
      <xdr:col>10</xdr:col>
      <xdr:colOff>155575</xdr:colOff>
      <xdr:row>58</xdr:row>
      <xdr:rowOff>147145</xdr:rowOff>
    </xdr:to>
    <xdr:sp macro="" textlink="">
      <xdr:nvSpPr>
        <xdr:cNvPr id="361" name="フローチャート : 判断 360"/>
        <xdr:cNvSpPr/>
      </xdr:nvSpPr>
      <xdr:spPr>
        <a:xfrm>
          <a:off x="6921500" y="998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163672</xdr:rowOff>
    </xdr:from>
    <xdr:ext cx="534377" cy="259045"/>
    <xdr:sp macro="" textlink="">
      <xdr:nvSpPr>
        <xdr:cNvPr id="362" name="テキスト ボックス 361"/>
        <xdr:cNvSpPr txBox="1"/>
      </xdr:nvSpPr>
      <xdr:spPr>
        <a:xfrm>
          <a:off x="6705111" y="97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28511</xdr:rowOff>
    </xdr:from>
    <xdr:to>
      <xdr:col>15</xdr:col>
      <xdr:colOff>231775</xdr:colOff>
      <xdr:row>56</xdr:row>
      <xdr:rowOff>130111</xdr:rowOff>
    </xdr:to>
    <xdr:sp macro="" textlink="">
      <xdr:nvSpPr>
        <xdr:cNvPr id="368" name="円/楕円 367"/>
        <xdr:cNvSpPr/>
      </xdr:nvSpPr>
      <xdr:spPr>
        <a:xfrm>
          <a:off x="10426700" y="9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51388</xdr:rowOff>
    </xdr:from>
    <xdr:ext cx="599010" cy="259045"/>
    <xdr:sp macro="" textlink="">
      <xdr:nvSpPr>
        <xdr:cNvPr id="369" name="普通建設事業費該当値テキスト"/>
        <xdr:cNvSpPr txBox="1"/>
      </xdr:nvSpPr>
      <xdr:spPr>
        <a:xfrm>
          <a:off x="10528300" y="948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882,086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131579</xdr:rowOff>
    </xdr:from>
    <xdr:to>
      <xdr:col>14</xdr:col>
      <xdr:colOff>79375</xdr:colOff>
      <xdr:row>57</xdr:row>
      <xdr:rowOff>61729</xdr:rowOff>
    </xdr:to>
    <xdr:sp macro="" textlink="">
      <xdr:nvSpPr>
        <xdr:cNvPr id="370" name="円/楕円 369"/>
        <xdr:cNvSpPr/>
      </xdr:nvSpPr>
      <xdr:spPr>
        <a:xfrm>
          <a:off x="9588500" y="9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78256</xdr:rowOff>
    </xdr:from>
    <xdr:ext cx="599010" cy="259045"/>
    <xdr:sp macro="" textlink="">
      <xdr:nvSpPr>
        <xdr:cNvPr id="371" name="テキスト ボックス 370"/>
        <xdr:cNvSpPr txBox="1"/>
      </xdr:nvSpPr>
      <xdr:spPr>
        <a:xfrm>
          <a:off x="9339794" y="95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19869</xdr:rowOff>
    </xdr:from>
    <xdr:to>
      <xdr:col>12</xdr:col>
      <xdr:colOff>561975</xdr:colOff>
      <xdr:row>57</xdr:row>
      <xdr:rowOff>121469</xdr:rowOff>
    </xdr:to>
    <xdr:sp macro="" textlink="">
      <xdr:nvSpPr>
        <xdr:cNvPr id="372" name="円/楕円 371"/>
        <xdr:cNvSpPr/>
      </xdr:nvSpPr>
      <xdr:spPr>
        <a:xfrm>
          <a:off x="8699500" y="9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137996</xdr:rowOff>
    </xdr:from>
    <xdr:ext cx="599010" cy="259045"/>
    <xdr:sp macro="" textlink="">
      <xdr:nvSpPr>
        <xdr:cNvPr id="373" name="テキスト ボックス 372"/>
        <xdr:cNvSpPr txBox="1"/>
      </xdr:nvSpPr>
      <xdr:spPr>
        <a:xfrm>
          <a:off x="8450794" y="956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23347</xdr:rowOff>
    </xdr:from>
    <xdr:to>
      <xdr:col>11</xdr:col>
      <xdr:colOff>358775</xdr:colOff>
      <xdr:row>58</xdr:row>
      <xdr:rowOff>124947</xdr:rowOff>
    </xdr:to>
    <xdr:sp macro="" textlink="">
      <xdr:nvSpPr>
        <xdr:cNvPr id="374" name="円/楕円 373"/>
        <xdr:cNvSpPr/>
      </xdr:nvSpPr>
      <xdr:spPr>
        <a:xfrm>
          <a:off x="7810500" y="99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141474</xdr:rowOff>
    </xdr:from>
    <xdr:ext cx="599010" cy="259045"/>
    <xdr:sp macro="" textlink="">
      <xdr:nvSpPr>
        <xdr:cNvPr id="375" name="テキスト ボックス 374"/>
        <xdr:cNvSpPr txBox="1"/>
      </xdr:nvSpPr>
      <xdr:spPr>
        <a:xfrm>
          <a:off x="7561794" y="974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77901</xdr:rowOff>
    </xdr:from>
    <xdr:to>
      <xdr:col>10</xdr:col>
      <xdr:colOff>155575</xdr:colOff>
      <xdr:row>59</xdr:row>
      <xdr:rowOff>8051</xdr:rowOff>
    </xdr:to>
    <xdr:sp macro="" textlink="">
      <xdr:nvSpPr>
        <xdr:cNvPr id="376" name="円/楕円 375"/>
        <xdr:cNvSpPr/>
      </xdr:nvSpPr>
      <xdr:spPr>
        <a:xfrm>
          <a:off x="6921500" y="100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170628</xdr:rowOff>
    </xdr:from>
    <xdr:ext cx="534377" cy="259045"/>
    <xdr:sp macro="" textlink="">
      <xdr:nvSpPr>
        <xdr:cNvPr id="377" name="テキスト ボックス 376"/>
        <xdr:cNvSpPr txBox="1"/>
      </xdr:nvSpPr>
      <xdr:spPr>
        <a:xfrm>
          <a:off x="6705111" y="101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15256</xdr:rowOff>
    </xdr:from>
    <xdr:to>
      <xdr:col>15</xdr:col>
      <xdr:colOff>180975</xdr:colOff>
      <xdr:row>75</xdr:row>
      <xdr:rowOff>127295</xdr:rowOff>
    </xdr:to>
    <xdr:cxnSp macro="">
      <xdr:nvCxnSpPr>
        <xdr:cNvPr id="406" name="直線コネクタ 405"/>
        <xdr:cNvCxnSpPr/>
      </xdr:nvCxnSpPr>
      <xdr:spPr>
        <a:xfrm flipV="1">
          <a:off x="9639300" y="12359656"/>
          <a:ext cx="838200" cy="6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127295</xdr:rowOff>
    </xdr:from>
    <xdr:to>
      <xdr:col>14</xdr:col>
      <xdr:colOff>28575</xdr:colOff>
      <xdr:row>78</xdr:row>
      <xdr:rowOff>58903</xdr:rowOff>
    </xdr:to>
    <xdr:cxnSp macro="">
      <xdr:nvCxnSpPr>
        <xdr:cNvPr id="409" name="直線コネクタ 408"/>
        <xdr:cNvCxnSpPr/>
      </xdr:nvCxnSpPr>
      <xdr:spPr>
        <a:xfrm flipV="1">
          <a:off x="8750300" y="12986045"/>
          <a:ext cx="889000" cy="44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62345</xdr:rowOff>
    </xdr:from>
    <xdr:to>
      <xdr:col>12</xdr:col>
      <xdr:colOff>561975</xdr:colOff>
      <xdr:row>78</xdr:row>
      <xdr:rowOff>163945</xdr:rowOff>
    </xdr:to>
    <xdr:sp macro="" textlink="">
      <xdr:nvSpPr>
        <xdr:cNvPr id="412" name="フローチャート : 判断 411"/>
        <xdr:cNvSpPr/>
      </xdr:nvSpPr>
      <xdr:spPr>
        <a:xfrm>
          <a:off x="8699500" y="134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155072</xdr:rowOff>
    </xdr:from>
    <xdr:ext cx="534377" cy="259045"/>
    <xdr:sp macro="" textlink="">
      <xdr:nvSpPr>
        <xdr:cNvPr id="413" name="テキスト ボックス 412"/>
        <xdr:cNvSpPr txBox="1"/>
      </xdr:nvSpPr>
      <xdr:spPr>
        <a:xfrm>
          <a:off x="8483111" y="135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135906</xdr:rowOff>
    </xdr:from>
    <xdr:to>
      <xdr:col>15</xdr:col>
      <xdr:colOff>231775</xdr:colOff>
      <xdr:row>72</xdr:row>
      <xdr:rowOff>66056</xdr:rowOff>
    </xdr:to>
    <xdr:sp macro="" textlink="">
      <xdr:nvSpPr>
        <xdr:cNvPr id="419" name="円/楕円 418"/>
        <xdr:cNvSpPr/>
      </xdr:nvSpPr>
      <xdr:spPr>
        <a:xfrm>
          <a:off x="10426700" y="123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158783</xdr:rowOff>
    </xdr:from>
    <xdr:ext cx="599010" cy="259045"/>
    <xdr:sp macro="" textlink="">
      <xdr:nvSpPr>
        <xdr:cNvPr id="420" name="普通建設事業費 （ うち新規整備　）該当値テキスト"/>
        <xdr:cNvSpPr txBox="1"/>
      </xdr:nvSpPr>
      <xdr:spPr>
        <a:xfrm>
          <a:off x="10528300" y="1216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645,325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76495</xdr:rowOff>
    </xdr:from>
    <xdr:to>
      <xdr:col>14</xdr:col>
      <xdr:colOff>79375</xdr:colOff>
      <xdr:row>76</xdr:row>
      <xdr:rowOff>6645</xdr:rowOff>
    </xdr:to>
    <xdr:sp macro="" textlink="">
      <xdr:nvSpPr>
        <xdr:cNvPr id="421" name="円/楕円 420"/>
        <xdr:cNvSpPr/>
      </xdr:nvSpPr>
      <xdr:spPr>
        <a:xfrm>
          <a:off x="9588500" y="129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23172</xdr:rowOff>
    </xdr:from>
    <xdr:ext cx="599010" cy="259045"/>
    <xdr:sp macro="" textlink="">
      <xdr:nvSpPr>
        <xdr:cNvPr id="422" name="テキスト ボックス 421"/>
        <xdr:cNvSpPr txBox="1"/>
      </xdr:nvSpPr>
      <xdr:spPr>
        <a:xfrm>
          <a:off x="9339794" y="1271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8103</xdr:rowOff>
    </xdr:from>
    <xdr:to>
      <xdr:col>12</xdr:col>
      <xdr:colOff>561975</xdr:colOff>
      <xdr:row>78</xdr:row>
      <xdr:rowOff>109703</xdr:rowOff>
    </xdr:to>
    <xdr:sp macro="" textlink="">
      <xdr:nvSpPr>
        <xdr:cNvPr id="423" name="円/楕円 422"/>
        <xdr:cNvSpPr/>
      </xdr:nvSpPr>
      <xdr:spPr>
        <a:xfrm>
          <a:off x="8699500" y="133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126230</xdr:rowOff>
    </xdr:from>
    <xdr:ext cx="534377" cy="259045"/>
    <xdr:sp macro="" textlink="">
      <xdr:nvSpPr>
        <xdr:cNvPr id="424" name="テキスト ボックス 423"/>
        <xdr:cNvSpPr txBox="1"/>
      </xdr:nvSpPr>
      <xdr:spPr>
        <a:xfrm>
          <a:off x="8483111" y="131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99834</xdr:rowOff>
    </xdr:from>
    <xdr:to>
      <xdr:col>15</xdr:col>
      <xdr:colOff>180975</xdr:colOff>
      <xdr:row>97</xdr:row>
      <xdr:rowOff>139982</xdr:rowOff>
    </xdr:to>
    <xdr:cxnSp macro="">
      <xdr:nvCxnSpPr>
        <xdr:cNvPr id="451" name="直線コネクタ 450"/>
        <xdr:cNvCxnSpPr/>
      </xdr:nvCxnSpPr>
      <xdr:spPr>
        <a:xfrm>
          <a:off x="9639300" y="16730484"/>
          <a:ext cx="838200" cy="4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86440</xdr:rowOff>
    </xdr:from>
    <xdr:to>
      <xdr:col>14</xdr:col>
      <xdr:colOff>28575</xdr:colOff>
      <xdr:row>97</xdr:row>
      <xdr:rowOff>99834</xdr:rowOff>
    </xdr:to>
    <xdr:cxnSp macro="">
      <xdr:nvCxnSpPr>
        <xdr:cNvPr id="454" name="直線コネクタ 453"/>
        <xdr:cNvCxnSpPr/>
      </xdr:nvCxnSpPr>
      <xdr:spPr>
        <a:xfrm>
          <a:off x="8750300" y="16717090"/>
          <a:ext cx="889000" cy="1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44121</xdr:rowOff>
    </xdr:from>
    <xdr:to>
      <xdr:col>12</xdr:col>
      <xdr:colOff>561975</xdr:colOff>
      <xdr:row>98</xdr:row>
      <xdr:rowOff>145721</xdr:rowOff>
    </xdr:to>
    <xdr:sp macro="" textlink="">
      <xdr:nvSpPr>
        <xdr:cNvPr id="457" name="フローチャート : 判断 456"/>
        <xdr:cNvSpPr/>
      </xdr:nvSpPr>
      <xdr:spPr>
        <a:xfrm>
          <a:off x="8699500" y="168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136848</xdr:rowOff>
    </xdr:from>
    <xdr:ext cx="534377" cy="259045"/>
    <xdr:sp macro="" textlink="">
      <xdr:nvSpPr>
        <xdr:cNvPr id="458" name="テキスト ボックス 457"/>
        <xdr:cNvSpPr txBox="1"/>
      </xdr:nvSpPr>
      <xdr:spPr>
        <a:xfrm>
          <a:off x="8483111" y="169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89182</xdr:rowOff>
    </xdr:from>
    <xdr:to>
      <xdr:col>15</xdr:col>
      <xdr:colOff>231775</xdr:colOff>
      <xdr:row>98</xdr:row>
      <xdr:rowOff>19332</xdr:rowOff>
    </xdr:to>
    <xdr:sp macro="" textlink="">
      <xdr:nvSpPr>
        <xdr:cNvPr id="464" name="円/楕円 463"/>
        <xdr:cNvSpPr/>
      </xdr:nvSpPr>
      <xdr:spPr>
        <a:xfrm>
          <a:off x="10426700" y="16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112059</xdr:rowOff>
    </xdr:from>
    <xdr:ext cx="599010" cy="259045"/>
    <xdr:sp macro="" textlink="">
      <xdr:nvSpPr>
        <xdr:cNvPr id="465" name="普通建設事業費 （ うち更新整備　）該当値テキスト"/>
        <xdr:cNvSpPr txBox="1"/>
      </xdr:nvSpPr>
      <xdr:spPr>
        <a:xfrm>
          <a:off x="10528300" y="1657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49034</xdr:rowOff>
    </xdr:from>
    <xdr:to>
      <xdr:col>14</xdr:col>
      <xdr:colOff>79375</xdr:colOff>
      <xdr:row>97</xdr:row>
      <xdr:rowOff>150634</xdr:rowOff>
    </xdr:to>
    <xdr:sp macro="" textlink="">
      <xdr:nvSpPr>
        <xdr:cNvPr id="466" name="円/楕円 465"/>
        <xdr:cNvSpPr/>
      </xdr:nvSpPr>
      <xdr:spPr>
        <a:xfrm>
          <a:off x="9588500" y="16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167161</xdr:rowOff>
    </xdr:from>
    <xdr:ext cx="599010" cy="259045"/>
    <xdr:sp macro="" textlink="">
      <xdr:nvSpPr>
        <xdr:cNvPr id="467" name="テキスト ボックス 466"/>
        <xdr:cNvSpPr txBox="1"/>
      </xdr:nvSpPr>
      <xdr:spPr>
        <a:xfrm>
          <a:off x="9339794" y="164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231,097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35640</xdr:rowOff>
    </xdr:from>
    <xdr:to>
      <xdr:col>12</xdr:col>
      <xdr:colOff>561975</xdr:colOff>
      <xdr:row>97</xdr:row>
      <xdr:rowOff>137240</xdr:rowOff>
    </xdr:to>
    <xdr:sp macro="" textlink="">
      <xdr:nvSpPr>
        <xdr:cNvPr id="468" name="円/楕円 467"/>
        <xdr:cNvSpPr/>
      </xdr:nvSpPr>
      <xdr:spPr>
        <a:xfrm>
          <a:off x="8699500" y="166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153767</xdr:rowOff>
    </xdr:from>
    <xdr:ext cx="599010" cy="259045"/>
    <xdr:sp macro="" textlink="">
      <xdr:nvSpPr>
        <xdr:cNvPr id="469" name="テキスト ボックス 468"/>
        <xdr:cNvSpPr txBox="1"/>
      </xdr:nvSpPr>
      <xdr:spPr>
        <a:xfrm>
          <a:off x="8450794" y="1644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3" name="テキスト ボックス 48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5" name="テキスト ボックス 48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7" name="テキスト ボックス 48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155112</xdr:rowOff>
    </xdr:from>
    <xdr:to>
      <xdr:col>23</xdr:col>
      <xdr:colOff>516889</xdr:colOff>
      <xdr:row>38</xdr:row>
      <xdr:rowOff>139700</xdr:rowOff>
    </xdr:to>
    <xdr:cxnSp macro="">
      <xdr:nvCxnSpPr>
        <xdr:cNvPr id="491" name="直線コネクタ 490"/>
        <xdr:cNvCxnSpPr/>
      </xdr:nvCxnSpPr>
      <xdr:spPr>
        <a:xfrm flipV="1">
          <a:off x="16317595" y="6155862"/>
          <a:ext cx="1269" cy="49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154285</xdr:rowOff>
    </xdr:from>
    <xdr:ext cx="249299" cy="259045"/>
    <xdr:sp macro="" textlink="">
      <xdr:nvSpPr>
        <xdr:cNvPr id="492" name="災害復旧事業費最小値テキスト"/>
        <xdr:cNvSpPr txBox="1"/>
      </xdr:nvSpPr>
      <xdr:spPr>
        <a:xfrm>
          <a:off x="16370300" y="6669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3" name="直線コネクタ 49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101789</xdr:rowOff>
    </xdr:from>
    <xdr:ext cx="599010" cy="259045"/>
    <xdr:sp macro="" textlink="">
      <xdr:nvSpPr>
        <xdr:cNvPr id="494" name="災害復旧事業費最大値テキスト"/>
        <xdr:cNvSpPr txBox="1"/>
      </xdr:nvSpPr>
      <xdr:spPr>
        <a:xfrm>
          <a:off x="16370300" y="593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35</xdr:row>
      <xdr:rowOff>155112</xdr:rowOff>
    </xdr:from>
    <xdr:to>
      <xdr:col>23</xdr:col>
      <xdr:colOff>606425</xdr:colOff>
      <xdr:row>35</xdr:row>
      <xdr:rowOff>155112</xdr:rowOff>
    </xdr:to>
    <xdr:cxnSp macro="">
      <xdr:nvCxnSpPr>
        <xdr:cNvPr id="495" name="直線コネクタ 494"/>
        <xdr:cNvCxnSpPr/>
      </xdr:nvCxnSpPr>
      <xdr:spPr>
        <a:xfrm>
          <a:off x="16230600" y="615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46184</xdr:rowOff>
    </xdr:from>
    <xdr:to>
      <xdr:col>23</xdr:col>
      <xdr:colOff>517525</xdr:colOff>
      <xdr:row>36</xdr:row>
      <xdr:rowOff>9558</xdr:rowOff>
    </xdr:to>
    <xdr:cxnSp macro="">
      <xdr:nvCxnSpPr>
        <xdr:cNvPr id="496" name="直線コネクタ 495"/>
        <xdr:cNvCxnSpPr/>
      </xdr:nvCxnSpPr>
      <xdr:spPr>
        <a:xfrm>
          <a:off x="15481300" y="5361134"/>
          <a:ext cx="838200" cy="8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27285</xdr:rowOff>
    </xdr:from>
    <xdr:ext cx="469744" cy="259045"/>
    <xdr:sp macro="" textlink="">
      <xdr:nvSpPr>
        <xdr:cNvPr id="497" name="災害復旧事業費平均値テキスト"/>
        <xdr:cNvSpPr txBox="1"/>
      </xdr:nvSpPr>
      <xdr:spPr>
        <a:xfrm>
          <a:off x="16370300" y="6542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48858</xdr:rowOff>
    </xdr:from>
    <xdr:to>
      <xdr:col>23</xdr:col>
      <xdr:colOff>568325</xdr:colOff>
      <xdr:row>38</xdr:row>
      <xdr:rowOff>150458</xdr:rowOff>
    </xdr:to>
    <xdr:sp macro="" textlink="">
      <xdr:nvSpPr>
        <xdr:cNvPr id="498" name="フローチャート : 判断 497"/>
        <xdr:cNvSpPr/>
      </xdr:nvSpPr>
      <xdr:spPr>
        <a:xfrm>
          <a:off x="16268700" y="656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46184</xdr:rowOff>
    </xdr:from>
    <xdr:to>
      <xdr:col>22</xdr:col>
      <xdr:colOff>365125</xdr:colOff>
      <xdr:row>35</xdr:row>
      <xdr:rowOff>43382</xdr:rowOff>
    </xdr:to>
    <xdr:cxnSp macro="">
      <xdr:nvCxnSpPr>
        <xdr:cNvPr id="499" name="直線コネクタ 498"/>
        <xdr:cNvCxnSpPr/>
      </xdr:nvCxnSpPr>
      <xdr:spPr>
        <a:xfrm flipV="1">
          <a:off x="14592300" y="5361134"/>
          <a:ext cx="889000" cy="6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33606</xdr:rowOff>
    </xdr:from>
    <xdr:to>
      <xdr:col>22</xdr:col>
      <xdr:colOff>415925</xdr:colOff>
      <xdr:row>38</xdr:row>
      <xdr:rowOff>135206</xdr:rowOff>
    </xdr:to>
    <xdr:sp macro="" textlink="">
      <xdr:nvSpPr>
        <xdr:cNvPr id="500" name="フローチャート : 判断 499"/>
        <xdr:cNvSpPr/>
      </xdr:nvSpPr>
      <xdr:spPr>
        <a:xfrm>
          <a:off x="15430500" y="654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126333</xdr:rowOff>
    </xdr:from>
    <xdr:ext cx="534377" cy="259045"/>
    <xdr:sp macro="" textlink="">
      <xdr:nvSpPr>
        <xdr:cNvPr id="501" name="テキスト ボックス 500"/>
        <xdr:cNvSpPr txBox="1"/>
      </xdr:nvSpPr>
      <xdr:spPr>
        <a:xfrm>
          <a:off x="15214111" y="66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43382</xdr:rowOff>
    </xdr:from>
    <xdr:to>
      <xdr:col>21</xdr:col>
      <xdr:colOff>161925</xdr:colOff>
      <xdr:row>36</xdr:row>
      <xdr:rowOff>63288</xdr:rowOff>
    </xdr:to>
    <xdr:cxnSp macro="">
      <xdr:nvCxnSpPr>
        <xdr:cNvPr id="502" name="直線コネクタ 501"/>
        <xdr:cNvCxnSpPr/>
      </xdr:nvCxnSpPr>
      <xdr:spPr>
        <a:xfrm flipV="1">
          <a:off x="13703300" y="6044132"/>
          <a:ext cx="889000" cy="19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32815</xdr:rowOff>
    </xdr:from>
    <xdr:to>
      <xdr:col>21</xdr:col>
      <xdr:colOff>212725</xdr:colOff>
      <xdr:row>38</xdr:row>
      <xdr:rowOff>134415</xdr:rowOff>
    </xdr:to>
    <xdr:sp macro="" textlink="">
      <xdr:nvSpPr>
        <xdr:cNvPr id="503" name="フローチャート : 判断 502"/>
        <xdr:cNvSpPr/>
      </xdr:nvSpPr>
      <xdr:spPr>
        <a:xfrm>
          <a:off x="14541500" y="654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125542</xdr:rowOff>
    </xdr:from>
    <xdr:ext cx="534377" cy="259045"/>
    <xdr:sp macro="" textlink="">
      <xdr:nvSpPr>
        <xdr:cNvPr id="504" name="テキスト ボックス 503"/>
        <xdr:cNvSpPr txBox="1"/>
      </xdr:nvSpPr>
      <xdr:spPr>
        <a:xfrm>
          <a:off x="14325111" y="664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63288</xdr:rowOff>
    </xdr:from>
    <xdr:to>
      <xdr:col>19</xdr:col>
      <xdr:colOff>644525</xdr:colOff>
      <xdr:row>36</xdr:row>
      <xdr:rowOff>149621</xdr:rowOff>
    </xdr:to>
    <xdr:cxnSp macro="">
      <xdr:nvCxnSpPr>
        <xdr:cNvPr id="505" name="直線コネクタ 504"/>
        <xdr:cNvCxnSpPr/>
      </xdr:nvCxnSpPr>
      <xdr:spPr>
        <a:xfrm flipV="1">
          <a:off x="12814300" y="6235488"/>
          <a:ext cx="889000" cy="8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46888</xdr:rowOff>
    </xdr:from>
    <xdr:to>
      <xdr:col>20</xdr:col>
      <xdr:colOff>9525</xdr:colOff>
      <xdr:row>38</xdr:row>
      <xdr:rowOff>148488</xdr:rowOff>
    </xdr:to>
    <xdr:sp macro="" textlink="">
      <xdr:nvSpPr>
        <xdr:cNvPr id="506" name="フローチャート : 判断 505"/>
        <xdr:cNvSpPr/>
      </xdr:nvSpPr>
      <xdr:spPr>
        <a:xfrm>
          <a:off x="13652500" y="656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139615</xdr:rowOff>
    </xdr:from>
    <xdr:ext cx="469744" cy="259045"/>
    <xdr:sp macro="" textlink="">
      <xdr:nvSpPr>
        <xdr:cNvPr id="507" name="テキスト ボックス 506"/>
        <xdr:cNvSpPr txBox="1"/>
      </xdr:nvSpPr>
      <xdr:spPr>
        <a:xfrm>
          <a:off x="13468427" y="66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46175</xdr:rowOff>
    </xdr:from>
    <xdr:to>
      <xdr:col>18</xdr:col>
      <xdr:colOff>492125</xdr:colOff>
      <xdr:row>38</xdr:row>
      <xdr:rowOff>147775</xdr:rowOff>
    </xdr:to>
    <xdr:sp macro="" textlink="">
      <xdr:nvSpPr>
        <xdr:cNvPr id="508" name="フローチャート : 判断 507"/>
        <xdr:cNvSpPr/>
      </xdr:nvSpPr>
      <xdr:spPr>
        <a:xfrm>
          <a:off x="12763500" y="656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138902</xdr:rowOff>
    </xdr:from>
    <xdr:ext cx="469744" cy="259045"/>
    <xdr:sp macro="" textlink="">
      <xdr:nvSpPr>
        <xdr:cNvPr id="509" name="テキスト ボックス 508"/>
        <xdr:cNvSpPr txBox="1"/>
      </xdr:nvSpPr>
      <xdr:spPr>
        <a:xfrm>
          <a:off x="12579427" y="665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130208</xdr:rowOff>
    </xdr:from>
    <xdr:to>
      <xdr:col>23</xdr:col>
      <xdr:colOff>568325</xdr:colOff>
      <xdr:row>36</xdr:row>
      <xdr:rowOff>60358</xdr:rowOff>
    </xdr:to>
    <xdr:sp macro="" textlink="">
      <xdr:nvSpPr>
        <xdr:cNvPr id="515" name="円/楕円 514"/>
        <xdr:cNvSpPr/>
      </xdr:nvSpPr>
      <xdr:spPr>
        <a:xfrm>
          <a:off x="16268700" y="61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57339</xdr:rowOff>
    </xdr:from>
    <xdr:ext cx="599010" cy="259045"/>
    <xdr:sp macro="" textlink="">
      <xdr:nvSpPr>
        <xdr:cNvPr id="516" name="災害復旧事業費該当値テキスト"/>
        <xdr:cNvSpPr txBox="1"/>
      </xdr:nvSpPr>
      <xdr:spPr>
        <a:xfrm>
          <a:off x="16370300" y="605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103,465</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166834</xdr:rowOff>
    </xdr:from>
    <xdr:to>
      <xdr:col>22</xdr:col>
      <xdr:colOff>415925</xdr:colOff>
      <xdr:row>31</xdr:row>
      <xdr:rowOff>96984</xdr:rowOff>
    </xdr:to>
    <xdr:sp macro="" textlink="">
      <xdr:nvSpPr>
        <xdr:cNvPr id="517" name="円/楕円 516"/>
        <xdr:cNvSpPr/>
      </xdr:nvSpPr>
      <xdr:spPr>
        <a:xfrm>
          <a:off x="15430500" y="53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113511</xdr:rowOff>
    </xdr:from>
    <xdr:ext cx="599010" cy="259045"/>
    <xdr:sp macro="" textlink="">
      <xdr:nvSpPr>
        <xdr:cNvPr id="518" name="テキスト ボックス 517"/>
        <xdr:cNvSpPr txBox="1"/>
      </xdr:nvSpPr>
      <xdr:spPr>
        <a:xfrm>
          <a:off x="15181794" y="508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282,954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164032</xdr:rowOff>
    </xdr:from>
    <xdr:to>
      <xdr:col>21</xdr:col>
      <xdr:colOff>212725</xdr:colOff>
      <xdr:row>35</xdr:row>
      <xdr:rowOff>94182</xdr:rowOff>
    </xdr:to>
    <xdr:sp macro="" textlink="">
      <xdr:nvSpPr>
        <xdr:cNvPr id="519" name="円/楕円 518"/>
        <xdr:cNvSpPr/>
      </xdr:nvSpPr>
      <xdr:spPr>
        <a:xfrm>
          <a:off x="14541500" y="59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110709</xdr:rowOff>
    </xdr:from>
    <xdr:ext cx="599010" cy="259045"/>
    <xdr:sp macro="" textlink="">
      <xdr:nvSpPr>
        <xdr:cNvPr id="520" name="テキスト ボックス 519"/>
        <xdr:cNvSpPr txBox="1"/>
      </xdr:nvSpPr>
      <xdr:spPr>
        <a:xfrm>
          <a:off x="14292794" y="576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12488</xdr:rowOff>
    </xdr:from>
    <xdr:to>
      <xdr:col>20</xdr:col>
      <xdr:colOff>9525</xdr:colOff>
      <xdr:row>36</xdr:row>
      <xdr:rowOff>114088</xdr:rowOff>
    </xdr:to>
    <xdr:sp macro="" textlink="">
      <xdr:nvSpPr>
        <xdr:cNvPr id="521" name="円/楕円 520"/>
        <xdr:cNvSpPr/>
      </xdr:nvSpPr>
      <xdr:spPr>
        <a:xfrm>
          <a:off x="13652500" y="61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130615</xdr:rowOff>
    </xdr:from>
    <xdr:ext cx="534377" cy="259045"/>
    <xdr:sp macro="" textlink="">
      <xdr:nvSpPr>
        <xdr:cNvPr id="522" name="テキスト ボックス 521"/>
        <xdr:cNvSpPr txBox="1"/>
      </xdr:nvSpPr>
      <xdr:spPr>
        <a:xfrm>
          <a:off x="13436111" y="59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98821</xdr:rowOff>
    </xdr:from>
    <xdr:to>
      <xdr:col>18</xdr:col>
      <xdr:colOff>492125</xdr:colOff>
      <xdr:row>37</xdr:row>
      <xdr:rowOff>28971</xdr:rowOff>
    </xdr:to>
    <xdr:sp macro="" textlink="">
      <xdr:nvSpPr>
        <xdr:cNvPr id="523" name="円/楕円 522"/>
        <xdr:cNvSpPr/>
      </xdr:nvSpPr>
      <xdr:spPr>
        <a:xfrm>
          <a:off x="12763500" y="6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45498</xdr:rowOff>
    </xdr:from>
    <xdr:ext cx="534377" cy="259045"/>
    <xdr:sp macro="" textlink="">
      <xdr:nvSpPr>
        <xdr:cNvPr id="524" name="テキスト ボックス 523"/>
        <xdr:cNvSpPr txBox="1"/>
      </xdr:nvSpPr>
      <xdr:spPr>
        <a:xfrm>
          <a:off x="12547111" y="60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7" name="テキスト ボックス 58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597" name="直線コネクタ 59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59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599" name="直線コネクタ 59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0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01" name="直線コネクタ 60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93881</xdr:rowOff>
    </xdr:from>
    <xdr:to>
      <xdr:col>23</xdr:col>
      <xdr:colOff>517525</xdr:colOff>
      <xdr:row>78</xdr:row>
      <xdr:rowOff>103822</xdr:rowOff>
    </xdr:to>
    <xdr:cxnSp macro="">
      <xdr:nvCxnSpPr>
        <xdr:cNvPr id="602" name="直線コネクタ 601"/>
        <xdr:cNvCxnSpPr/>
      </xdr:nvCxnSpPr>
      <xdr:spPr>
        <a:xfrm>
          <a:off x="15481300" y="13466981"/>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0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04" name="フローチャート : 判断 60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93881</xdr:rowOff>
    </xdr:from>
    <xdr:to>
      <xdr:col>22</xdr:col>
      <xdr:colOff>365125</xdr:colOff>
      <xdr:row>78</xdr:row>
      <xdr:rowOff>94018</xdr:rowOff>
    </xdr:to>
    <xdr:cxnSp macro="">
      <xdr:nvCxnSpPr>
        <xdr:cNvPr id="605" name="直線コネクタ 604"/>
        <xdr:cNvCxnSpPr/>
      </xdr:nvCxnSpPr>
      <xdr:spPr>
        <a:xfrm flipV="1">
          <a:off x="14592300" y="134669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06" name="フローチャート : 判断 60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07" name="テキスト ボックス 60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94018</xdr:rowOff>
    </xdr:from>
    <xdr:to>
      <xdr:col>21</xdr:col>
      <xdr:colOff>161925</xdr:colOff>
      <xdr:row>78</xdr:row>
      <xdr:rowOff>98030</xdr:rowOff>
    </xdr:to>
    <xdr:cxnSp macro="">
      <xdr:nvCxnSpPr>
        <xdr:cNvPr id="608" name="直線コネクタ 607"/>
        <xdr:cNvCxnSpPr/>
      </xdr:nvCxnSpPr>
      <xdr:spPr>
        <a:xfrm flipV="1">
          <a:off x="13703300" y="1346711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65556</xdr:rowOff>
    </xdr:from>
    <xdr:to>
      <xdr:col>21</xdr:col>
      <xdr:colOff>212725</xdr:colOff>
      <xdr:row>77</xdr:row>
      <xdr:rowOff>167156</xdr:rowOff>
    </xdr:to>
    <xdr:sp macro="" textlink="">
      <xdr:nvSpPr>
        <xdr:cNvPr id="609" name="フローチャート : 判断 608"/>
        <xdr:cNvSpPr/>
      </xdr:nvSpPr>
      <xdr:spPr>
        <a:xfrm>
          <a:off x="14541500" y="1326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12233</xdr:rowOff>
    </xdr:from>
    <xdr:ext cx="534377" cy="259045"/>
    <xdr:sp macro="" textlink="">
      <xdr:nvSpPr>
        <xdr:cNvPr id="610" name="テキスト ボックス 609"/>
        <xdr:cNvSpPr txBox="1"/>
      </xdr:nvSpPr>
      <xdr:spPr>
        <a:xfrm>
          <a:off x="14325111" y="130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98030</xdr:rowOff>
    </xdr:from>
    <xdr:to>
      <xdr:col>19</xdr:col>
      <xdr:colOff>644525</xdr:colOff>
      <xdr:row>78</xdr:row>
      <xdr:rowOff>103246</xdr:rowOff>
    </xdr:to>
    <xdr:cxnSp macro="">
      <xdr:nvCxnSpPr>
        <xdr:cNvPr id="611" name="直線コネクタ 610"/>
        <xdr:cNvCxnSpPr/>
      </xdr:nvCxnSpPr>
      <xdr:spPr>
        <a:xfrm flipV="1">
          <a:off x="12814300" y="13471130"/>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56820</xdr:rowOff>
    </xdr:from>
    <xdr:to>
      <xdr:col>20</xdr:col>
      <xdr:colOff>9525</xdr:colOff>
      <xdr:row>77</xdr:row>
      <xdr:rowOff>158420</xdr:rowOff>
    </xdr:to>
    <xdr:sp macro="" textlink="">
      <xdr:nvSpPr>
        <xdr:cNvPr id="612" name="フローチャート : 判断 611"/>
        <xdr:cNvSpPr/>
      </xdr:nvSpPr>
      <xdr:spPr>
        <a:xfrm>
          <a:off x="13652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3497</xdr:rowOff>
    </xdr:from>
    <xdr:ext cx="534377" cy="259045"/>
    <xdr:sp macro="" textlink="">
      <xdr:nvSpPr>
        <xdr:cNvPr id="613" name="テキスト ボックス 612"/>
        <xdr:cNvSpPr txBox="1"/>
      </xdr:nvSpPr>
      <xdr:spPr>
        <a:xfrm>
          <a:off x="13436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48408</xdr:rowOff>
    </xdr:from>
    <xdr:to>
      <xdr:col>18</xdr:col>
      <xdr:colOff>492125</xdr:colOff>
      <xdr:row>77</xdr:row>
      <xdr:rowOff>150008</xdr:rowOff>
    </xdr:to>
    <xdr:sp macro="" textlink="">
      <xdr:nvSpPr>
        <xdr:cNvPr id="614" name="フローチャート : 判断 613"/>
        <xdr:cNvSpPr/>
      </xdr:nvSpPr>
      <xdr:spPr>
        <a:xfrm>
          <a:off x="12763500" y="1325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166535</xdr:rowOff>
    </xdr:from>
    <xdr:ext cx="534377" cy="259045"/>
    <xdr:sp macro="" textlink="">
      <xdr:nvSpPr>
        <xdr:cNvPr id="615" name="テキスト ボックス 614"/>
        <xdr:cNvSpPr txBox="1"/>
      </xdr:nvSpPr>
      <xdr:spPr>
        <a:xfrm>
          <a:off x="12547111" y="130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53022</xdr:rowOff>
    </xdr:from>
    <xdr:to>
      <xdr:col>23</xdr:col>
      <xdr:colOff>568325</xdr:colOff>
      <xdr:row>78</xdr:row>
      <xdr:rowOff>154622</xdr:rowOff>
    </xdr:to>
    <xdr:sp macro="" textlink="">
      <xdr:nvSpPr>
        <xdr:cNvPr id="621" name="円/楕円 620"/>
        <xdr:cNvSpPr/>
      </xdr:nvSpPr>
      <xdr:spPr>
        <a:xfrm>
          <a:off x="16268700" y="134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139399</xdr:rowOff>
    </xdr:from>
    <xdr:ext cx="534377" cy="259045"/>
    <xdr:sp macro="" textlink="">
      <xdr:nvSpPr>
        <xdr:cNvPr id="622" name="公債費該当値テキスト"/>
        <xdr:cNvSpPr txBox="1"/>
      </xdr:nvSpPr>
      <xdr:spPr>
        <a:xfrm>
          <a:off x="16370300" y="1334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43081</xdr:rowOff>
    </xdr:from>
    <xdr:to>
      <xdr:col>22</xdr:col>
      <xdr:colOff>415925</xdr:colOff>
      <xdr:row>78</xdr:row>
      <xdr:rowOff>144681</xdr:rowOff>
    </xdr:to>
    <xdr:sp macro="" textlink="">
      <xdr:nvSpPr>
        <xdr:cNvPr id="623" name="円/楕円 622"/>
        <xdr:cNvSpPr/>
      </xdr:nvSpPr>
      <xdr:spPr>
        <a:xfrm>
          <a:off x="15430500" y="134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135808</xdr:rowOff>
    </xdr:from>
    <xdr:ext cx="534377" cy="259045"/>
    <xdr:sp macro="" textlink="">
      <xdr:nvSpPr>
        <xdr:cNvPr id="624" name="テキスト ボックス 623"/>
        <xdr:cNvSpPr txBox="1"/>
      </xdr:nvSpPr>
      <xdr:spPr>
        <a:xfrm>
          <a:off x="15214111" y="135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43218</xdr:rowOff>
    </xdr:from>
    <xdr:to>
      <xdr:col>21</xdr:col>
      <xdr:colOff>212725</xdr:colOff>
      <xdr:row>78</xdr:row>
      <xdr:rowOff>144818</xdr:rowOff>
    </xdr:to>
    <xdr:sp macro="" textlink="">
      <xdr:nvSpPr>
        <xdr:cNvPr id="625" name="円/楕円 624"/>
        <xdr:cNvSpPr/>
      </xdr:nvSpPr>
      <xdr:spPr>
        <a:xfrm>
          <a:off x="14541500" y="134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135945</xdr:rowOff>
    </xdr:from>
    <xdr:ext cx="534377" cy="259045"/>
    <xdr:sp macro="" textlink="">
      <xdr:nvSpPr>
        <xdr:cNvPr id="626" name="テキスト ボックス 625"/>
        <xdr:cNvSpPr txBox="1"/>
      </xdr:nvSpPr>
      <xdr:spPr>
        <a:xfrm>
          <a:off x="14325111" y="135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47230</xdr:rowOff>
    </xdr:from>
    <xdr:to>
      <xdr:col>20</xdr:col>
      <xdr:colOff>9525</xdr:colOff>
      <xdr:row>78</xdr:row>
      <xdr:rowOff>148830</xdr:rowOff>
    </xdr:to>
    <xdr:sp macro="" textlink="">
      <xdr:nvSpPr>
        <xdr:cNvPr id="627" name="円/楕円 626"/>
        <xdr:cNvSpPr/>
      </xdr:nvSpPr>
      <xdr:spPr>
        <a:xfrm>
          <a:off x="13652500" y="134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139957</xdr:rowOff>
    </xdr:from>
    <xdr:ext cx="534377" cy="259045"/>
    <xdr:sp macro="" textlink="">
      <xdr:nvSpPr>
        <xdr:cNvPr id="628" name="テキスト ボックス 627"/>
        <xdr:cNvSpPr txBox="1"/>
      </xdr:nvSpPr>
      <xdr:spPr>
        <a:xfrm>
          <a:off x="13436111" y="135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52446</xdr:rowOff>
    </xdr:from>
    <xdr:to>
      <xdr:col>18</xdr:col>
      <xdr:colOff>492125</xdr:colOff>
      <xdr:row>78</xdr:row>
      <xdr:rowOff>154046</xdr:rowOff>
    </xdr:to>
    <xdr:sp macro="" textlink="">
      <xdr:nvSpPr>
        <xdr:cNvPr id="629" name="円/楕円 628"/>
        <xdr:cNvSpPr/>
      </xdr:nvSpPr>
      <xdr:spPr>
        <a:xfrm>
          <a:off x="12763500" y="134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145173</xdr:rowOff>
    </xdr:from>
    <xdr:ext cx="534377" cy="259045"/>
    <xdr:sp macro="" textlink="">
      <xdr:nvSpPr>
        <xdr:cNvPr id="630" name="テキスト ボックス 629"/>
        <xdr:cNvSpPr txBox="1"/>
      </xdr:nvSpPr>
      <xdr:spPr>
        <a:xfrm>
          <a:off x="12547111" y="135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54" name="直線コネクタ 65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5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56" name="直線コネクタ 65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5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58" name="直線コネクタ 65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67987</xdr:rowOff>
    </xdr:from>
    <xdr:to>
      <xdr:col>23</xdr:col>
      <xdr:colOff>517525</xdr:colOff>
      <xdr:row>92</xdr:row>
      <xdr:rowOff>115455</xdr:rowOff>
    </xdr:to>
    <xdr:cxnSp macro="">
      <xdr:nvCxnSpPr>
        <xdr:cNvPr id="659" name="直線コネクタ 658"/>
        <xdr:cNvCxnSpPr/>
      </xdr:nvCxnSpPr>
      <xdr:spPr>
        <a:xfrm>
          <a:off x="15481300" y="15841387"/>
          <a:ext cx="838200" cy="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6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61" name="フローチャート : 判断 66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67987</xdr:rowOff>
    </xdr:from>
    <xdr:to>
      <xdr:col>22</xdr:col>
      <xdr:colOff>365125</xdr:colOff>
      <xdr:row>95</xdr:row>
      <xdr:rowOff>495</xdr:rowOff>
    </xdr:to>
    <xdr:cxnSp macro="">
      <xdr:nvCxnSpPr>
        <xdr:cNvPr id="662" name="直線コネクタ 661"/>
        <xdr:cNvCxnSpPr/>
      </xdr:nvCxnSpPr>
      <xdr:spPr>
        <a:xfrm flipV="1">
          <a:off x="14592300" y="15841387"/>
          <a:ext cx="889000" cy="4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63" name="フローチャート : 判断 66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64" name="テキスト ボックス 663"/>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495</xdr:rowOff>
    </xdr:from>
    <xdr:to>
      <xdr:col>21</xdr:col>
      <xdr:colOff>161925</xdr:colOff>
      <xdr:row>97</xdr:row>
      <xdr:rowOff>112967</xdr:rowOff>
    </xdr:to>
    <xdr:cxnSp macro="">
      <xdr:nvCxnSpPr>
        <xdr:cNvPr id="665" name="直線コネクタ 664"/>
        <xdr:cNvCxnSpPr/>
      </xdr:nvCxnSpPr>
      <xdr:spPr>
        <a:xfrm flipV="1">
          <a:off x="13703300" y="16288245"/>
          <a:ext cx="889000" cy="4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142128</xdr:rowOff>
    </xdr:from>
    <xdr:to>
      <xdr:col>21</xdr:col>
      <xdr:colOff>212725</xdr:colOff>
      <xdr:row>98</xdr:row>
      <xdr:rowOff>72278</xdr:rowOff>
    </xdr:to>
    <xdr:sp macro="" textlink="">
      <xdr:nvSpPr>
        <xdr:cNvPr id="666" name="フローチャート : 判断 665"/>
        <xdr:cNvSpPr/>
      </xdr:nvSpPr>
      <xdr:spPr>
        <a:xfrm>
          <a:off x="14541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63405</xdr:rowOff>
    </xdr:from>
    <xdr:ext cx="599010" cy="259045"/>
    <xdr:sp macro="" textlink="">
      <xdr:nvSpPr>
        <xdr:cNvPr id="667" name="テキスト ボックス 666"/>
        <xdr:cNvSpPr txBox="1"/>
      </xdr:nvSpPr>
      <xdr:spPr>
        <a:xfrm>
          <a:off x="14292794" y="168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168694</xdr:rowOff>
    </xdr:from>
    <xdr:to>
      <xdr:col>19</xdr:col>
      <xdr:colOff>644525</xdr:colOff>
      <xdr:row>97</xdr:row>
      <xdr:rowOff>112967</xdr:rowOff>
    </xdr:to>
    <xdr:cxnSp macro="">
      <xdr:nvCxnSpPr>
        <xdr:cNvPr id="668" name="直線コネクタ 667"/>
        <xdr:cNvCxnSpPr/>
      </xdr:nvCxnSpPr>
      <xdr:spPr>
        <a:xfrm>
          <a:off x="12814300" y="16456444"/>
          <a:ext cx="889000" cy="2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87134</xdr:rowOff>
    </xdr:from>
    <xdr:to>
      <xdr:col>20</xdr:col>
      <xdr:colOff>9525</xdr:colOff>
      <xdr:row>99</xdr:row>
      <xdr:rowOff>17284</xdr:rowOff>
    </xdr:to>
    <xdr:sp macro="" textlink="">
      <xdr:nvSpPr>
        <xdr:cNvPr id="669" name="フローチャート : 判断 668"/>
        <xdr:cNvSpPr/>
      </xdr:nvSpPr>
      <xdr:spPr>
        <a:xfrm>
          <a:off x="13652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8411</xdr:rowOff>
    </xdr:from>
    <xdr:ext cx="534377" cy="259045"/>
    <xdr:sp macro="" textlink="">
      <xdr:nvSpPr>
        <xdr:cNvPr id="670" name="テキスト ボックス 669"/>
        <xdr:cNvSpPr txBox="1"/>
      </xdr:nvSpPr>
      <xdr:spPr>
        <a:xfrm>
          <a:off x="13436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88182</xdr:rowOff>
    </xdr:from>
    <xdr:to>
      <xdr:col>18</xdr:col>
      <xdr:colOff>492125</xdr:colOff>
      <xdr:row>99</xdr:row>
      <xdr:rowOff>18332</xdr:rowOff>
    </xdr:to>
    <xdr:sp macro="" textlink="">
      <xdr:nvSpPr>
        <xdr:cNvPr id="671" name="フローチャート : 判断 670"/>
        <xdr:cNvSpPr/>
      </xdr:nvSpPr>
      <xdr:spPr>
        <a:xfrm>
          <a:off x="12763500" y="1689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9459</xdr:rowOff>
    </xdr:from>
    <xdr:ext cx="534377" cy="259045"/>
    <xdr:sp macro="" textlink="">
      <xdr:nvSpPr>
        <xdr:cNvPr id="672" name="テキスト ボックス 671"/>
        <xdr:cNvSpPr txBox="1"/>
      </xdr:nvSpPr>
      <xdr:spPr>
        <a:xfrm>
          <a:off x="12547111" y="169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64655</xdr:rowOff>
    </xdr:from>
    <xdr:to>
      <xdr:col>23</xdr:col>
      <xdr:colOff>568325</xdr:colOff>
      <xdr:row>92</xdr:row>
      <xdr:rowOff>166255</xdr:rowOff>
    </xdr:to>
    <xdr:sp macro="" textlink="">
      <xdr:nvSpPr>
        <xdr:cNvPr id="678" name="円/楕円 677"/>
        <xdr:cNvSpPr/>
      </xdr:nvSpPr>
      <xdr:spPr>
        <a:xfrm>
          <a:off x="16268700" y="15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87532</xdr:rowOff>
    </xdr:from>
    <xdr:ext cx="599010" cy="259045"/>
    <xdr:sp macro="" textlink="">
      <xdr:nvSpPr>
        <xdr:cNvPr id="679" name="積立金該当値テキスト"/>
        <xdr:cNvSpPr txBox="1"/>
      </xdr:nvSpPr>
      <xdr:spPr>
        <a:xfrm>
          <a:off x="16370300" y="156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592,727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17187</xdr:rowOff>
    </xdr:from>
    <xdr:to>
      <xdr:col>22</xdr:col>
      <xdr:colOff>415925</xdr:colOff>
      <xdr:row>92</xdr:row>
      <xdr:rowOff>118787</xdr:rowOff>
    </xdr:to>
    <xdr:sp macro="" textlink="">
      <xdr:nvSpPr>
        <xdr:cNvPr id="680" name="円/楕円 679"/>
        <xdr:cNvSpPr/>
      </xdr:nvSpPr>
      <xdr:spPr>
        <a:xfrm>
          <a:off x="15430500" y="157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135314</xdr:rowOff>
    </xdr:from>
    <xdr:ext cx="599010" cy="259045"/>
    <xdr:sp macro="" textlink="">
      <xdr:nvSpPr>
        <xdr:cNvPr id="681" name="テキスト ボックス 680"/>
        <xdr:cNvSpPr txBox="1"/>
      </xdr:nvSpPr>
      <xdr:spPr>
        <a:xfrm>
          <a:off x="15181794" y="1556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121145</xdr:rowOff>
    </xdr:from>
    <xdr:to>
      <xdr:col>21</xdr:col>
      <xdr:colOff>212725</xdr:colOff>
      <xdr:row>95</xdr:row>
      <xdr:rowOff>51295</xdr:rowOff>
    </xdr:to>
    <xdr:sp macro="" textlink="">
      <xdr:nvSpPr>
        <xdr:cNvPr id="682" name="円/楕円 681"/>
        <xdr:cNvSpPr/>
      </xdr:nvSpPr>
      <xdr:spPr>
        <a:xfrm>
          <a:off x="14541500" y="162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67822</xdr:rowOff>
    </xdr:from>
    <xdr:ext cx="599010" cy="259045"/>
    <xdr:sp macro="" textlink="">
      <xdr:nvSpPr>
        <xdr:cNvPr id="683" name="テキスト ボックス 682"/>
        <xdr:cNvSpPr txBox="1"/>
      </xdr:nvSpPr>
      <xdr:spPr>
        <a:xfrm>
          <a:off x="14292794" y="160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62167</xdr:rowOff>
    </xdr:from>
    <xdr:to>
      <xdr:col>20</xdr:col>
      <xdr:colOff>9525</xdr:colOff>
      <xdr:row>97</xdr:row>
      <xdr:rowOff>163767</xdr:rowOff>
    </xdr:to>
    <xdr:sp macro="" textlink="">
      <xdr:nvSpPr>
        <xdr:cNvPr id="684" name="円/楕円 683"/>
        <xdr:cNvSpPr/>
      </xdr:nvSpPr>
      <xdr:spPr>
        <a:xfrm>
          <a:off x="13652500" y="166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8844</xdr:rowOff>
    </xdr:from>
    <xdr:ext cx="599010" cy="259045"/>
    <xdr:sp macro="" textlink="">
      <xdr:nvSpPr>
        <xdr:cNvPr id="685" name="テキスト ボックス 684"/>
        <xdr:cNvSpPr txBox="1"/>
      </xdr:nvSpPr>
      <xdr:spPr>
        <a:xfrm>
          <a:off x="13403794" y="1646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117894</xdr:rowOff>
    </xdr:from>
    <xdr:to>
      <xdr:col>18</xdr:col>
      <xdr:colOff>492125</xdr:colOff>
      <xdr:row>96</xdr:row>
      <xdr:rowOff>48044</xdr:rowOff>
    </xdr:to>
    <xdr:sp macro="" textlink="">
      <xdr:nvSpPr>
        <xdr:cNvPr id="686" name="円/楕円 685"/>
        <xdr:cNvSpPr/>
      </xdr:nvSpPr>
      <xdr:spPr>
        <a:xfrm>
          <a:off x="12763500" y="164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64571</xdr:rowOff>
    </xdr:from>
    <xdr:ext cx="599010" cy="259045"/>
    <xdr:sp macro="" textlink="">
      <xdr:nvSpPr>
        <xdr:cNvPr id="687" name="テキスト ボックス 686"/>
        <xdr:cNvSpPr txBox="1"/>
      </xdr:nvSpPr>
      <xdr:spPr>
        <a:xfrm>
          <a:off x="12514794" y="1618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12294</xdr:rowOff>
    </xdr:from>
    <xdr:to>
      <xdr:col>32</xdr:col>
      <xdr:colOff>186689</xdr:colOff>
      <xdr:row>39</xdr:row>
      <xdr:rowOff>44450</xdr:rowOff>
    </xdr:to>
    <xdr:cxnSp macro="">
      <xdr:nvCxnSpPr>
        <xdr:cNvPr id="711" name="直線コネクタ 710"/>
        <xdr:cNvCxnSpPr/>
      </xdr:nvCxnSpPr>
      <xdr:spPr>
        <a:xfrm flipV="1">
          <a:off x="22159595" y="6527394"/>
          <a:ext cx="1269" cy="20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80599</xdr:rowOff>
    </xdr:from>
    <xdr:ext cx="249299" cy="259045"/>
    <xdr:sp macro="" textlink="">
      <xdr:nvSpPr>
        <xdr:cNvPr id="712" name="投資及び出資金最小値テキスト"/>
        <xdr:cNvSpPr txBox="1"/>
      </xdr:nvSpPr>
      <xdr:spPr>
        <a:xfrm>
          <a:off x="22212300" y="67671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130420</xdr:rowOff>
    </xdr:from>
    <xdr:ext cx="469744" cy="259045"/>
    <xdr:sp macro="" textlink="">
      <xdr:nvSpPr>
        <xdr:cNvPr id="714" name="投資及び出資金最大値テキスト"/>
        <xdr:cNvSpPr txBox="1"/>
      </xdr:nvSpPr>
      <xdr:spPr>
        <a:xfrm>
          <a:off x="22212300"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38</xdr:row>
      <xdr:rowOff>12294</xdr:rowOff>
    </xdr:from>
    <xdr:to>
      <xdr:col>32</xdr:col>
      <xdr:colOff>276225</xdr:colOff>
      <xdr:row>38</xdr:row>
      <xdr:rowOff>12294</xdr:rowOff>
    </xdr:to>
    <xdr:cxnSp macro="">
      <xdr:nvCxnSpPr>
        <xdr:cNvPr id="715" name="直線コネクタ 714"/>
        <xdr:cNvCxnSpPr/>
      </xdr:nvCxnSpPr>
      <xdr:spPr>
        <a:xfrm>
          <a:off x="22072600" y="6527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21780</xdr:rowOff>
    </xdr:from>
    <xdr:to>
      <xdr:col>32</xdr:col>
      <xdr:colOff>187325</xdr:colOff>
      <xdr:row>39</xdr:row>
      <xdr:rowOff>44450</xdr:rowOff>
    </xdr:to>
    <xdr:cxnSp macro="">
      <xdr:nvCxnSpPr>
        <xdr:cNvPr id="716" name="直線コネクタ 715"/>
        <xdr:cNvCxnSpPr/>
      </xdr:nvCxnSpPr>
      <xdr:spPr>
        <a:xfrm>
          <a:off x="21323300" y="5336730"/>
          <a:ext cx="838200" cy="13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169498</xdr:rowOff>
    </xdr:from>
    <xdr:ext cx="378565" cy="259045"/>
    <xdr:sp macro="" textlink="">
      <xdr:nvSpPr>
        <xdr:cNvPr id="717" name="投資及び出資金平均値テキスト"/>
        <xdr:cNvSpPr txBox="1"/>
      </xdr:nvSpPr>
      <xdr:spPr>
        <a:xfrm>
          <a:off x="22212300" y="65131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146621</xdr:rowOff>
    </xdr:from>
    <xdr:to>
      <xdr:col>32</xdr:col>
      <xdr:colOff>238125</xdr:colOff>
      <xdr:row>39</xdr:row>
      <xdr:rowOff>76771</xdr:rowOff>
    </xdr:to>
    <xdr:sp macro="" textlink="">
      <xdr:nvSpPr>
        <xdr:cNvPr id="718" name="フローチャート : 判断 717"/>
        <xdr:cNvSpPr/>
      </xdr:nvSpPr>
      <xdr:spPr>
        <a:xfrm>
          <a:off x="221107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21780</xdr:rowOff>
    </xdr:from>
    <xdr:to>
      <xdr:col>31</xdr:col>
      <xdr:colOff>34925</xdr:colOff>
      <xdr:row>38</xdr:row>
      <xdr:rowOff>113602</xdr:rowOff>
    </xdr:to>
    <xdr:cxnSp macro="">
      <xdr:nvCxnSpPr>
        <xdr:cNvPr id="719" name="直線コネクタ 718"/>
        <xdr:cNvCxnSpPr/>
      </xdr:nvCxnSpPr>
      <xdr:spPr>
        <a:xfrm flipV="1">
          <a:off x="20434300" y="5336730"/>
          <a:ext cx="889000" cy="129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20" name="フローチャート : 判断 719"/>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51363</xdr:rowOff>
    </xdr:from>
    <xdr:ext cx="378565" cy="259045"/>
    <xdr:sp macro="" textlink="">
      <xdr:nvSpPr>
        <xdr:cNvPr id="721" name="テキスト ボックス 720"/>
        <xdr:cNvSpPr txBox="1"/>
      </xdr:nvSpPr>
      <xdr:spPr>
        <a:xfrm>
          <a:off x="21134017" y="673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113602</xdr:rowOff>
    </xdr:from>
    <xdr:to>
      <xdr:col>29</xdr:col>
      <xdr:colOff>517525</xdr:colOff>
      <xdr:row>39</xdr:row>
      <xdr:rowOff>44450</xdr:rowOff>
    </xdr:to>
    <xdr:cxnSp macro="">
      <xdr:nvCxnSpPr>
        <xdr:cNvPr id="722" name="直線コネクタ 721"/>
        <xdr:cNvCxnSpPr/>
      </xdr:nvCxnSpPr>
      <xdr:spPr>
        <a:xfrm flipV="1">
          <a:off x="19545300" y="66287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122809</xdr:rowOff>
    </xdr:from>
    <xdr:to>
      <xdr:col>29</xdr:col>
      <xdr:colOff>568325</xdr:colOff>
      <xdr:row>39</xdr:row>
      <xdr:rowOff>52959</xdr:rowOff>
    </xdr:to>
    <xdr:sp macro="" textlink="">
      <xdr:nvSpPr>
        <xdr:cNvPr id="723" name="フローチャート : 判断 722"/>
        <xdr:cNvSpPr/>
      </xdr:nvSpPr>
      <xdr:spPr>
        <a:xfrm>
          <a:off x="20383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44086</xdr:rowOff>
    </xdr:from>
    <xdr:ext cx="469744" cy="259045"/>
    <xdr:sp macro="" textlink="">
      <xdr:nvSpPr>
        <xdr:cNvPr id="724" name="テキスト ボックス 723"/>
        <xdr:cNvSpPr txBox="1"/>
      </xdr:nvSpPr>
      <xdr:spPr>
        <a:xfrm>
          <a:off x="20199427" y="67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104635</xdr:rowOff>
    </xdr:from>
    <xdr:to>
      <xdr:col>28</xdr:col>
      <xdr:colOff>365125</xdr:colOff>
      <xdr:row>39</xdr:row>
      <xdr:rowOff>34785</xdr:rowOff>
    </xdr:to>
    <xdr:sp macro="" textlink="">
      <xdr:nvSpPr>
        <xdr:cNvPr id="726" name="フローチャート : 判断 725"/>
        <xdr:cNvSpPr/>
      </xdr:nvSpPr>
      <xdr:spPr>
        <a:xfrm>
          <a:off x="19494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51312</xdr:rowOff>
    </xdr:from>
    <xdr:ext cx="469744" cy="259045"/>
    <xdr:sp macro="" textlink="">
      <xdr:nvSpPr>
        <xdr:cNvPr id="727" name="テキスト ボックス 726"/>
        <xdr:cNvSpPr txBox="1"/>
      </xdr:nvSpPr>
      <xdr:spPr>
        <a:xfrm>
          <a:off x="19310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114618</xdr:rowOff>
    </xdr:from>
    <xdr:to>
      <xdr:col>27</xdr:col>
      <xdr:colOff>161925</xdr:colOff>
      <xdr:row>39</xdr:row>
      <xdr:rowOff>44768</xdr:rowOff>
    </xdr:to>
    <xdr:sp macro="" textlink="">
      <xdr:nvSpPr>
        <xdr:cNvPr id="728" name="フローチャート : 判断 727"/>
        <xdr:cNvSpPr/>
      </xdr:nvSpPr>
      <xdr:spPr>
        <a:xfrm>
          <a:off x="18605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61294</xdr:rowOff>
    </xdr:from>
    <xdr:ext cx="469744" cy="259045"/>
    <xdr:sp macro="" textlink="">
      <xdr:nvSpPr>
        <xdr:cNvPr id="729" name="テキスト ボックス 728"/>
        <xdr:cNvSpPr txBox="1"/>
      </xdr:nvSpPr>
      <xdr:spPr>
        <a:xfrm>
          <a:off x="18421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125049</xdr:rowOff>
    </xdr:from>
    <xdr:ext cx="249299" cy="259045"/>
    <xdr:sp macro="" textlink="">
      <xdr:nvSpPr>
        <xdr:cNvPr id="736" name="投資及び出資金該当値テキスト"/>
        <xdr:cNvSpPr txBox="1"/>
      </xdr:nvSpPr>
      <xdr:spPr>
        <a:xfrm>
          <a:off x="22212300" y="66401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142430</xdr:rowOff>
    </xdr:from>
    <xdr:to>
      <xdr:col>31</xdr:col>
      <xdr:colOff>85725</xdr:colOff>
      <xdr:row>31</xdr:row>
      <xdr:rowOff>72580</xdr:rowOff>
    </xdr:to>
    <xdr:sp macro="" textlink="">
      <xdr:nvSpPr>
        <xdr:cNvPr id="737" name="円/楕円 736"/>
        <xdr:cNvSpPr/>
      </xdr:nvSpPr>
      <xdr:spPr>
        <a:xfrm>
          <a:off x="21272500" y="52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89107</xdr:rowOff>
    </xdr:from>
    <xdr:ext cx="534377" cy="259045"/>
    <xdr:sp macro="" textlink="">
      <xdr:nvSpPr>
        <xdr:cNvPr id="738" name="テキスト ボックス 737"/>
        <xdr:cNvSpPr txBox="1"/>
      </xdr:nvSpPr>
      <xdr:spPr>
        <a:xfrm>
          <a:off x="21056111" y="50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62802</xdr:rowOff>
    </xdr:from>
    <xdr:to>
      <xdr:col>29</xdr:col>
      <xdr:colOff>568325</xdr:colOff>
      <xdr:row>38</xdr:row>
      <xdr:rowOff>164402</xdr:rowOff>
    </xdr:to>
    <xdr:sp macro="" textlink="">
      <xdr:nvSpPr>
        <xdr:cNvPr id="739" name="円/楕円 738"/>
        <xdr:cNvSpPr/>
      </xdr:nvSpPr>
      <xdr:spPr>
        <a:xfrm>
          <a:off x="20383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9479</xdr:rowOff>
    </xdr:from>
    <xdr:ext cx="469744" cy="259045"/>
    <xdr:sp macro="" textlink="">
      <xdr:nvSpPr>
        <xdr:cNvPr id="740" name="テキスト ボックス 739"/>
        <xdr:cNvSpPr txBox="1"/>
      </xdr:nvSpPr>
      <xdr:spPr>
        <a:xfrm>
          <a:off x="20199427" y="635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68" name="直線コネクタ 76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6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72" name="直線コネクタ 77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10975</xdr:rowOff>
    </xdr:from>
    <xdr:to>
      <xdr:col>32</xdr:col>
      <xdr:colOff>187325</xdr:colOff>
      <xdr:row>59</xdr:row>
      <xdr:rowOff>11402</xdr:rowOff>
    </xdr:to>
    <xdr:cxnSp macro="">
      <xdr:nvCxnSpPr>
        <xdr:cNvPr id="773" name="直線コネクタ 772"/>
        <xdr:cNvCxnSpPr/>
      </xdr:nvCxnSpPr>
      <xdr:spPr>
        <a:xfrm flipV="1">
          <a:off x="21323300" y="10126525"/>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7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75" name="フローチャート : 判断 77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11402</xdr:rowOff>
    </xdr:from>
    <xdr:to>
      <xdr:col>31</xdr:col>
      <xdr:colOff>34925</xdr:colOff>
      <xdr:row>59</xdr:row>
      <xdr:rowOff>11715</xdr:rowOff>
    </xdr:to>
    <xdr:cxnSp macro="">
      <xdr:nvCxnSpPr>
        <xdr:cNvPr id="776" name="直線コネクタ 775"/>
        <xdr:cNvCxnSpPr/>
      </xdr:nvCxnSpPr>
      <xdr:spPr>
        <a:xfrm flipV="1">
          <a:off x="20434300" y="10126952"/>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77" name="フローチャート : 判断 77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78" name="テキスト ボックス 77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11715</xdr:rowOff>
    </xdr:from>
    <xdr:to>
      <xdr:col>29</xdr:col>
      <xdr:colOff>517525</xdr:colOff>
      <xdr:row>59</xdr:row>
      <xdr:rowOff>12195</xdr:rowOff>
    </xdr:to>
    <xdr:cxnSp macro="">
      <xdr:nvCxnSpPr>
        <xdr:cNvPr id="779" name="直線コネクタ 778"/>
        <xdr:cNvCxnSpPr/>
      </xdr:nvCxnSpPr>
      <xdr:spPr>
        <a:xfrm flipV="1">
          <a:off x="19545300" y="1012726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142964</xdr:rowOff>
    </xdr:from>
    <xdr:to>
      <xdr:col>29</xdr:col>
      <xdr:colOff>568325</xdr:colOff>
      <xdr:row>59</xdr:row>
      <xdr:rowOff>73114</xdr:rowOff>
    </xdr:to>
    <xdr:sp macro="" textlink="">
      <xdr:nvSpPr>
        <xdr:cNvPr id="780" name="フローチャート : 判断 779"/>
        <xdr:cNvSpPr/>
      </xdr:nvSpPr>
      <xdr:spPr>
        <a:xfrm>
          <a:off x="20383500" y="1008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64241</xdr:rowOff>
    </xdr:from>
    <xdr:ext cx="469744" cy="259045"/>
    <xdr:sp macro="" textlink="">
      <xdr:nvSpPr>
        <xdr:cNvPr id="781" name="テキスト ボックス 780"/>
        <xdr:cNvSpPr txBox="1"/>
      </xdr:nvSpPr>
      <xdr:spPr>
        <a:xfrm>
          <a:off x="20199427" y="101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12195</xdr:rowOff>
    </xdr:from>
    <xdr:to>
      <xdr:col>28</xdr:col>
      <xdr:colOff>314325</xdr:colOff>
      <xdr:row>59</xdr:row>
      <xdr:rowOff>13436</xdr:rowOff>
    </xdr:to>
    <xdr:cxnSp macro="">
      <xdr:nvCxnSpPr>
        <xdr:cNvPr id="782" name="直線コネクタ 781"/>
        <xdr:cNvCxnSpPr/>
      </xdr:nvCxnSpPr>
      <xdr:spPr>
        <a:xfrm flipV="1">
          <a:off x="18656300" y="1012774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142666</xdr:rowOff>
    </xdr:from>
    <xdr:to>
      <xdr:col>28</xdr:col>
      <xdr:colOff>365125</xdr:colOff>
      <xdr:row>59</xdr:row>
      <xdr:rowOff>72816</xdr:rowOff>
    </xdr:to>
    <xdr:sp macro="" textlink="">
      <xdr:nvSpPr>
        <xdr:cNvPr id="783" name="フローチャート : 判断 782"/>
        <xdr:cNvSpPr/>
      </xdr:nvSpPr>
      <xdr:spPr>
        <a:xfrm>
          <a:off x="19494500" y="100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63943</xdr:rowOff>
    </xdr:from>
    <xdr:ext cx="469744" cy="259045"/>
    <xdr:sp macro="" textlink="">
      <xdr:nvSpPr>
        <xdr:cNvPr id="784" name="テキスト ボックス 783"/>
        <xdr:cNvSpPr txBox="1"/>
      </xdr:nvSpPr>
      <xdr:spPr>
        <a:xfrm>
          <a:off x="19310427" y="1017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139779</xdr:rowOff>
    </xdr:from>
    <xdr:to>
      <xdr:col>27</xdr:col>
      <xdr:colOff>161925</xdr:colOff>
      <xdr:row>59</xdr:row>
      <xdr:rowOff>69929</xdr:rowOff>
    </xdr:to>
    <xdr:sp macro="" textlink="">
      <xdr:nvSpPr>
        <xdr:cNvPr id="785" name="フローチャート : 判断 784"/>
        <xdr:cNvSpPr/>
      </xdr:nvSpPr>
      <xdr:spPr>
        <a:xfrm>
          <a:off x="18605500" y="1008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61056</xdr:rowOff>
    </xdr:from>
    <xdr:ext cx="469744" cy="259045"/>
    <xdr:sp macro="" textlink="">
      <xdr:nvSpPr>
        <xdr:cNvPr id="786" name="テキスト ボックス 785"/>
        <xdr:cNvSpPr txBox="1"/>
      </xdr:nvSpPr>
      <xdr:spPr>
        <a:xfrm>
          <a:off x="18421427" y="1017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131625</xdr:rowOff>
    </xdr:from>
    <xdr:to>
      <xdr:col>32</xdr:col>
      <xdr:colOff>238125</xdr:colOff>
      <xdr:row>59</xdr:row>
      <xdr:rowOff>61775</xdr:rowOff>
    </xdr:to>
    <xdr:sp macro="" textlink="">
      <xdr:nvSpPr>
        <xdr:cNvPr id="792" name="円/楕円 791"/>
        <xdr:cNvSpPr/>
      </xdr:nvSpPr>
      <xdr:spPr>
        <a:xfrm>
          <a:off x="22110700" y="100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469744" cy="259045"/>
    <xdr:sp macro="" textlink="">
      <xdr:nvSpPr>
        <xdr:cNvPr id="793" name="貸付金該当値テキスト"/>
        <xdr:cNvSpPr txBox="1"/>
      </xdr:nvSpPr>
      <xdr:spPr>
        <a:xfrm>
          <a:off x="22212300" y="100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132052</xdr:rowOff>
    </xdr:from>
    <xdr:to>
      <xdr:col>31</xdr:col>
      <xdr:colOff>85725</xdr:colOff>
      <xdr:row>59</xdr:row>
      <xdr:rowOff>62202</xdr:rowOff>
    </xdr:to>
    <xdr:sp macro="" textlink="">
      <xdr:nvSpPr>
        <xdr:cNvPr id="794" name="円/楕円 793"/>
        <xdr:cNvSpPr/>
      </xdr:nvSpPr>
      <xdr:spPr>
        <a:xfrm>
          <a:off x="21272500" y="100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53329</xdr:rowOff>
    </xdr:from>
    <xdr:ext cx="469744" cy="259045"/>
    <xdr:sp macro="" textlink="">
      <xdr:nvSpPr>
        <xdr:cNvPr id="795" name="テキスト ボックス 794"/>
        <xdr:cNvSpPr txBox="1"/>
      </xdr:nvSpPr>
      <xdr:spPr>
        <a:xfrm>
          <a:off x="21088427" y="1016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132365</xdr:rowOff>
    </xdr:from>
    <xdr:to>
      <xdr:col>29</xdr:col>
      <xdr:colOff>568325</xdr:colOff>
      <xdr:row>59</xdr:row>
      <xdr:rowOff>62515</xdr:rowOff>
    </xdr:to>
    <xdr:sp macro="" textlink="">
      <xdr:nvSpPr>
        <xdr:cNvPr id="796" name="円/楕円 795"/>
        <xdr:cNvSpPr/>
      </xdr:nvSpPr>
      <xdr:spPr>
        <a:xfrm>
          <a:off x="20383500" y="10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79042</xdr:rowOff>
    </xdr:from>
    <xdr:ext cx="469744" cy="259045"/>
    <xdr:sp macro="" textlink="">
      <xdr:nvSpPr>
        <xdr:cNvPr id="797" name="テキスト ボックス 796"/>
        <xdr:cNvSpPr txBox="1"/>
      </xdr:nvSpPr>
      <xdr:spPr>
        <a:xfrm>
          <a:off x="20199427" y="98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132845</xdr:rowOff>
    </xdr:from>
    <xdr:to>
      <xdr:col>28</xdr:col>
      <xdr:colOff>365125</xdr:colOff>
      <xdr:row>59</xdr:row>
      <xdr:rowOff>62995</xdr:rowOff>
    </xdr:to>
    <xdr:sp macro="" textlink="">
      <xdr:nvSpPr>
        <xdr:cNvPr id="798" name="円/楕円 797"/>
        <xdr:cNvSpPr/>
      </xdr:nvSpPr>
      <xdr:spPr>
        <a:xfrm>
          <a:off x="19494500" y="100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79522</xdr:rowOff>
    </xdr:from>
    <xdr:ext cx="469744" cy="259045"/>
    <xdr:sp macro="" textlink="">
      <xdr:nvSpPr>
        <xdr:cNvPr id="799" name="テキスト ボックス 798"/>
        <xdr:cNvSpPr txBox="1"/>
      </xdr:nvSpPr>
      <xdr:spPr>
        <a:xfrm>
          <a:off x="19310427" y="985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134086</xdr:rowOff>
    </xdr:from>
    <xdr:to>
      <xdr:col>27</xdr:col>
      <xdr:colOff>161925</xdr:colOff>
      <xdr:row>59</xdr:row>
      <xdr:rowOff>64236</xdr:rowOff>
    </xdr:to>
    <xdr:sp macro="" textlink="">
      <xdr:nvSpPr>
        <xdr:cNvPr id="800" name="円/楕円 799"/>
        <xdr:cNvSpPr/>
      </xdr:nvSpPr>
      <xdr:spPr>
        <a:xfrm>
          <a:off x="18605500" y="100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80763</xdr:rowOff>
    </xdr:from>
    <xdr:ext cx="469744" cy="259045"/>
    <xdr:sp macro="" textlink="">
      <xdr:nvSpPr>
        <xdr:cNvPr id="801" name="テキスト ボックス 800"/>
        <xdr:cNvSpPr txBox="1"/>
      </xdr:nvSpPr>
      <xdr:spPr>
        <a:xfrm>
          <a:off x="18421427" y="985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25" name="直線コネクタ 82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2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27" name="直線コネクタ 82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2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29" name="直線コネクタ 82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89614</xdr:rowOff>
    </xdr:from>
    <xdr:to>
      <xdr:col>32</xdr:col>
      <xdr:colOff>187325</xdr:colOff>
      <xdr:row>73</xdr:row>
      <xdr:rowOff>147450</xdr:rowOff>
    </xdr:to>
    <xdr:cxnSp macro="">
      <xdr:nvCxnSpPr>
        <xdr:cNvPr id="830" name="直線コネクタ 829"/>
        <xdr:cNvCxnSpPr/>
      </xdr:nvCxnSpPr>
      <xdr:spPr>
        <a:xfrm flipV="1">
          <a:off x="21323300" y="12605464"/>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32" name="フローチャート : 判断 83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147450</xdr:rowOff>
    </xdr:from>
    <xdr:to>
      <xdr:col>31</xdr:col>
      <xdr:colOff>34925</xdr:colOff>
      <xdr:row>75</xdr:row>
      <xdr:rowOff>55294</xdr:rowOff>
    </xdr:to>
    <xdr:cxnSp macro="">
      <xdr:nvCxnSpPr>
        <xdr:cNvPr id="833" name="直線コネクタ 832"/>
        <xdr:cNvCxnSpPr/>
      </xdr:nvCxnSpPr>
      <xdr:spPr>
        <a:xfrm flipV="1">
          <a:off x="20434300" y="12663300"/>
          <a:ext cx="889000" cy="25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34" name="フローチャート : 判断 83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35" name="テキスト ボックス 83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164137</xdr:rowOff>
    </xdr:from>
    <xdr:to>
      <xdr:col>29</xdr:col>
      <xdr:colOff>517525</xdr:colOff>
      <xdr:row>75</xdr:row>
      <xdr:rowOff>55294</xdr:rowOff>
    </xdr:to>
    <xdr:cxnSp macro="">
      <xdr:nvCxnSpPr>
        <xdr:cNvPr id="836" name="直線コネクタ 835"/>
        <xdr:cNvCxnSpPr/>
      </xdr:nvCxnSpPr>
      <xdr:spPr>
        <a:xfrm>
          <a:off x="19545300" y="12851437"/>
          <a:ext cx="8890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7" name="フローチャート : 判断 836"/>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66031</xdr:rowOff>
    </xdr:from>
    <xdr:ext cx="534377" cy="259045"/>
    <xdr:sp macro="" textlink="">
      <xdr:nvSpPr>
        <xdr:cNvPr id="838" name="テキスト ボックス 837"/>
        <xdr:cNvSpPr txBox="1"/>
      </xdr:nvSpPr>
      <xdr:spPr>
        <a:xfrm>
          <a:off x="20167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60292</xdr:rowOff>
    </xdr:from>
    <xdr:to>
      <xdr:col>28</xdr:col>
      <xdr:colOff>314325</xdr:colOff>
      <xdr:row>74</xdr:row>
      <xdr:rowOff>164137</xdr:rowOff>
    </xdr:to>
    <xdr:cxnSp macro="">
      <xdr:nvCxnSpPr>
        <xdr:cNvPr id="839" name="直線コネクタ 838"/>
        <xdr:cNvCxnSpPr/>
      </xdr:nvCxnSpPr>
      <xdr:spPr>
        <a:xfrm>
          <a:off x="18656300" y="12061792"/>
          <a:ext cx="889000" cy="78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40" name="フローチャート : 判断 839"/>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83352</xdr:rowOff>
    </xdr:from>
    <xdr:ext cx="534377" cy="259045"/>
    <xdr:sp macro="" textlink="">
      <xdr:nvSpPr>
        <xdr:cNvPr id="841" name="テキスト ボックス 840"/>
        <xdr:cNvSpPr txBox="1"/>
      </xdr:nvSpPr>
      <xdr:spPr>
        <a:xfrm>
          <a:off x="19278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42" name="フローチャート : 判断 841"/>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89806</xdr:rowOff>
    </xdr:from>
    <xdr:ext cx="534377" cy="259045"/>
    <xdr:sp macro="" textlink="">
      <xdr:nvSpPr>
        <xdr:cNvPr id="843" name="テキスト ボックス 842"/>
        <xdr:cNvSpPr txBox="1"/>
      </xdr:nvSpPr>
      <xdr:spPr>
        <a:xfrm>
          <a:off x="18389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38814</xdr:rowOff>
    </xdr:from>
    <xdr:to>
      <xdr:col>32</xdr:col>
      <xdr:colOff>238125</xdr:colOff>
      <xdr:row>73</xdr:row>
      <xdr:rowOff>140414</xdr:rowOff>
    </xdr:to>
    <xdr:sp macro="" textlink="">
      <xdr:nvSpPr>
        <xdr:cNvPr id="849" name="円/楕円 848"/>
        <xdr:cNvSpPr/>
      </xdr:nvSpPr>
      <xdr:spPr>
        <a:xfrm>
          <a:off x="22110700" y="125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61691</xdr:rowOff>
    </xdr:from>
    <xdr:ext cx="599010" cy="259045"/>
    <xdr:sp macro="" textlink="">
      <xdr:nvSpPr>
        <xdr:cNvPr id="850" name="繰出金該当値テキスト"/>
        <xdr:cNvSpPr txBox="1"/>
      </xdr:nvSpPr>
      <xdr:spPr>
        <a:xfrm>
          <a:off x="22212300" y="1240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129,073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96650</xdr:rowOff>
    </xdr:from>
    <xdr:to>
      <xdr:col>31</xdr:col>
      <xdr:colOff>85725</xdr:colOff>
      <xdr:row>74</xdr:row>
      <xdr:rowOff>26800</xdr:rowOff>
    </xdr:to>
    <xdr:sp macro="" textlink="">
      <xdr:nvSpPr>
        <xdr:cNvPr id="851" name="円/楕円 850"/>
        <xdr:cNvSpPr/>
      </xdr:nvSpPr>
      <xdr:spPr>
        <a:xfrm>
          <a:off x="21272500" y="126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43327</xdr:rowOff>
    </xdr:from>
    <xdr:ext cx="599010" cy="259045"/>
    <xdr:sp macro="" textlink="">
      <xdr:nvSpPr>
        <xdr:cNvPr id="852" name="テキスト ボックス 851"/>
        <xdr:cNvSpPr txBox="1"/>
      </xdr:nvSpPr>
      <xdr:spPr>
        <a:xfrm>
          <a:off x="21023794" y="123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4494</xdr:rowOff>
    </xdr:from>
    <xdr:to>
      <xdr:col>29</xdr:col>
      <xdr:colOff>568325</xdr:colOff>
      <xdr:row>75</xdr:row>
      <xdr:rowOff>106094</xdr:rowOff>
    </xdr:to>
    <xdr:sp macro="" textlink="">
      <xdr:nvSpPr>
        <xdr:cNvPr id="853" name="円/楕円 852"/>
        <xdr:cNvSpPr/>
      </xdr:nvSpPr>
      <xdr:spPr>
        <a:xfrm>
          <a:off x="20383500" y="128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122621</xdr:rowOff>
    </xdr:from>
    <xdr:ext cx="534377" cy="259045"/>
    <xdr:sp macro="" textlink="">
      <xdr:nvSpPr>
        <xdr:cNvPr id="854" name="テキスト ボックス 853"/>
        <xdr:cNvSpPr txBox="1"/>
      </xdr:nvSpPr>
      <xdr:spPr>
        <a:xfrm>
          <a:off x="20167111" y="126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113337</xdr:rowOff>
    </xdr:from>
    <xdr:to>
      <xdr:col>28</xdr:col>
      <xdr:colOff>365125</xdr:colOff>
      <xdr:row>75</xdr:row>
      <xdr:rowOff>43487</xdr:rowOff>
    </xdr:to>
    <xdr:sp macro="" textlink="">
      <xdr:nvSpPr>
        <xdr:cNvPr id="855" name="円/楕円 854"/>
        <xdr:cNvSpPr/>
      </xdr:nvSpPr>
      <xdr:spPr>
        <a:xfrm>
          <a:off x="19494500" y="128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60014</xdr:rowOff>
    </xdr:from>
    <xdr:ext cx="534377" cy="259045"/>
    <xdr:sp macro="" textlink="">
      <xdr:nvSpPr>
        <xdr:cNvPr id="856" name="テキスト ボックス 855"/>
        <xdr:cNvSpPr txBox="1"/>
      </xdr:nvSpPr>
      <xdr:spPr>
        <a:xfrm>
          <a:off x="19278111" y="125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96,793</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9492</xdr:rowOff>
    </xdr:from>
    <xdr:to>
      <xdr:col>27</xdr:col>
      <xdr:colOff>161925</xdr:colOff>
      <xdr:row>70</xdr:row>
      <xdr:rowOff>111092</xdr:rowOff>
    </xdr:to>
    <xdr:sp macro="" textlink="">
      <xdr:nvSpPr>
        <xdr:cNvPr id="857" name="円/楕円 856"/>
        <xdr:cNvSpPr/>
      </xdr:nvSpPr>
      <xdr:spPr>
        <a:xfrm>
          <a:off x="18605500" y="120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68</xdr:row>
      <xdr:rowOff>127619</xdr:rowOff>
    </xdr:from>
    <xdr:ext cx="599010" cy="259045"/>
    <xdr:sp macro="" textlink="">
      <xdr:nvSpPr>
        <xdr:cNvPr id="858" name="テキスト ボックス 857"/>
        <xdr:cNvSpPr txBox="1"/>
      </xdr:nvSpPr>
      <xdr:spPr>
        <a:xfrm>
          <a:off x="18356794" y="117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2,422</a:t>
          </a:r>
          <a:r>
            <a:rPr kumimoji="1" lang="ja-JP" altLang="en-US" sz="1300">
              <a:latin typeface="ＭＳ Ｐゴシック"/>
            </a:rPr>
            <a:t>千円となっている。各構成項目において、人件費は東日本大震災及び原子力災害等の対応に当たる任期付職員等の雇用により年々増加しているが、災害復旧事業費は被災箇所の大規模な復旧は落ち着いてきており、事業費も減少に向かい始めた。住民一人当たりのコストが高い項目を取り上げると、普通建設事業費については住民一人当たり</a:t>
          </a:r>
          <a:r>
            <a:rPr kumimoji="1" lang="en-US" altLang="ja-JP" sz="1300">
              <a:latin typeface="ＭＳ Ｐゴシック"/>
            </a:rPr>
            <a:t>882,086</a:t>
          </a:r>
          <a:r>
            <a:rPr kumimoji="1" lang="ja-JP" altLang="en-US" sz="1300">
              <a:latin typeface="ＭＳ Ｐゴシック"/>
            </a:rPr>
            <a:t>円となっているが、その中でも新規整備が震災以降増加傾向にあり、平成</a:t>
          </a:r>
          <a:r>
            <a:rPr kumimoji="1" lang="en-US" altLang="ja-JP" sz="1300">
              <a:latin typeface="ＭＳ Ｐゴシック"/>
            </a:rPr>
            <a:t>28</a:t>
          </a:r>
          <a:r>
            <a:rPr kumimoji="1" lang="ja-JP" altLang="en-US" sz="1300">
              <a:latin typeface="ＭＳ Ｐゴシック"/>
            </a:rPr>
            <a:t>年度は中満南団地災害公営住宅、竜田駅東側整備、産業再生エリア敷地造成等が主な増要因となっている。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7,285
7,256
103.64
22,883,725
17,642,925
1,415,679
2,951,942
1,312,095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70059</xdr:rowOff>
    </xdr:from>
    <xdr:to>
      <xdr:col>6</xdr:col>
      <xdr:colOff>511175</xdr:colOff>
      <xdr:row>38</xdr:row>
      <xdr:rowOff>77211</xdr:rowOff>
    </xdr:to>
    <xdr:cxnSp macro="">
      <xdr:nvCxnSpPr>
        <xdr:cNvPr id="62" name="直線コネクタ 61"/>
        <xdr:cNvCxnSpPr/>
      </xdr:nvCxnSpPr>
      <xdr:spPr>
        <a:xfrm>
          <a:off x="3797300" y="6585159"/>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57176</xdr:rowOff>
    </xdr:from>
    <xdr:to>
      <xdr:col>5</xdr:col>
      <xdr:colOff>358775</xdr:colOff>
      <xdr:row>38</xdr:row>
      <xdr:rowOff>70059</xdr:rowOff>
    </xdr:to>
    <xdr:cxnSp macro="">
      <xdr:nvCxnSpPr>
        <xdr:cNvPr id="65" name="直線コネクタ 64"/>
        <xdr:cNvCxnSpPr/>
      </xdr:nvCxnSpPr>
      <xdr:spPr>
        <a:xfrm>
          <a:off x="2908300" y="6572276"/>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57176</xdr:rowOff>
    </xdr:from>
    <xdr:to>
      <xdr:col>4</xdr:col>
      <xdr:colOff>155575</xdr:colOff>
      <xdr:row>38</xdr:row>
      <xdr:rowOff>82044</xdr:rowOff>
    </xdr:to>
    <xdr:cxnSp macro="">
      <xdr:nvCxnSpPr>
        <xdr:cNvPr id="68" name="直線コネクタ 67"/>
        <xdr:cNvCxnSpPr/>
      </xdr:nvCxnSpPr>
      <xdr:spPr>
        <a:xfrm flipV="1">
          <a:off x="2019300" y="6572276"/>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58448</xdr:rowOff>
    </xdr:from>
    <xdr:to>
      <xdr:col>4</xdr:col>
      <xdr:colOff>206375</xdr:colOff>
      <xdr:row>38</xdr:row>
      <xdr:rowOff>160048</xdr:rowOff>
    </xdr:to>
    <xdr:sp macro="" textlink="">
      <xdr:nvSpPr>
        <xdr:cNvPr id="69" name="フローチャート : 判断 68"/>
        <xdr:cNvSpPr/>
      </xdr:nvSpPr>
      <xdr:spPr>
        <a:xfrm>
          <a:off x="2857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151175</xdr:rowOff>
    </xdr:from>
    <xdr:ext cx="469744" cy="259045"/>
    <xdr:sp macro="" textlink="">
      <xdr:nvSpPr>
        <xdr:cNvPr id="70" name="テキスト ボックス 69"/>
        <xdr:cNvSpPr txBox="1"/>
      </xdr:nvSpPr>
      <xdr:spPr>
        <a:xfrm>
          <a:off x="2673427"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82044</xdr:rowOff>
    </xdr:from>
    <xdr:to>
      <xdr:col>2</xdr:col>
      <xdr:colOff>638175</xdr:colOff>
      <xdr:row>38</xdr:row>
      <xdr:rowOff>108790</xdr:rowOff>
    </xdr:to>
    <xdr:cxnSp macro="">
      <xdr:nvCxnSpPr>
        <xdr:cNvPr id="71" name="直線コネクタ 70"/>
        <xdr:cNvCxnSpPr/>
      </xdr:nvCxnSpPr>
      <xdr:spPr>
        <a:xfrm flipV="1">
          <a:off x="1130300" y="659714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62807</xdr:rowOff>
    </xdr:from>
    <xdr:to>
      <xdr:col>3</xdr:col>
      <xdr:colOff>3175</xdr:colOff>
      <xdr:row>38</xdr:row>
      <xdr:rowOff>164407</xdr:rowOff>
    </xdr:to>
    <xdr:sp macro="" textlink="">
      <xdr:nvSpPr>
        <xdr:cNvPr id="72" name="フローチャート : 判断 71"/>
        <xdr:cNvSpPr/>
      </xdr:nvSpPr>
      <xdr:spPr>
        <a:xfrm>
          <a:off x="1968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155534</xdr:rowOff>
    </xdr:from>
    <xdr:ext cx="469744" cy="259045"/>
    <xdr:sp macro="" textlink="">
      <xdr:nvSpPr>
        <xdr:cNvPr id="73" name="テキスト ボックス 72"/>
        <xdr:cNvSpPr txBox="1"/>
      </xdr:nvSpPr>
      <xdr:spPr>
        <a:xfrm>
          <a:off x="1784427"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59019</xdr:rowOff>
    </xdr:from>
    <xdr:to>
      <xdr:col>1</xdr:col>
      <xdr:colOff>485775</xdr:colOff>
      <xdr:row>38</xdr:row>
      <xdr:rowOff>160619</xdr:rowOff>
    </xdr:to>
    <xdr:sp macro="" textlink="">
      <xdr:nvSpPr>
        <xdr:cNvPr id="74" name="フローチャート : 判断 73"/>
        <xdr:cNvSpPr/>
      </xdr:nvSpPr>
      <xdr:spPr>
        <a:xfrm>
          <a:off x="1079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151746</xdr:rowOff>
    </xdr:from>
    <xdr:ext cx="469744" cy="259045"/>
    <xdr:sp macro="" textlink="">
      <xdr:nvSpPr>
        <xdr:cNvPr id="75" name="テキスト ボックス 74"/>
        <xdr:cNvSpPr txBox="1"/>
      </xdr:nvSpPr>
      <xdr:spPr>
        <a:xfrm>
          <a:off x="895427" y="66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26411</xdr:rowOff>
    </xdr:from>
    <xdr:to>
      <xdr:col>6</xdr:col>
      <xdr:colOff>561975</xdr:colOff>
      <xdr:row>38</xdr:row>
      <xdr:rowOff>128011</xdr:rowOff>
    </xdr:to>
    <xdr:sp macro="" textlink="">
      <xdr:nvSpPr>
        <xdr:cNvPr id="81" name="円/楕円 80"/>
        <xdr:cNvSpPr/>
      </xdr:nvSpPr>
      <xdr:spPr>
        <a:xfrm>
          <a:off x="45847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112787</xdr:rowOff>
    </xdr:from>
    <xdr:ext cx="534377" cy="259045"/>
    <xdr:sp macro="" textlink="">
      <xdr:nvSpPr>
        <xdr:cNvPr id="82" name="議会費該当値テキスト"/>
        <xdr:cNvSpPr txBox="1"/>
      </xdr:nvSpPr>
      <xdr:spPr>
        <a:xfrm>
          <a:off x="4686300" y="64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19259</xdr:rowOff>
    </xdr:from>
    <xdr:to>
      <xdr:col>5</xdr:col>
      <xdr:colOff>409575</xdr:colOff>
      <xdr:row>38</xdr:row>
      <xdr:rowOff>120859</xdr:rowOff>
    </xdr:to>
    <xdr:sp macro="" textlink="">
      <xdr:nvSpPr>
        <xdr:cNvPr id="83" name="円/楕円 82"/>
        <xdr:cNvSpPr/>
      </xdr:nvSpPr>
      <xdr:spPr>
        <a:xfrm>
          <a:off x="3746500" y="65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111986</xdr:rowOff>
    </xdr:from>
    <xdr:ext cx="534377" cy="259045"/>
    <xdr:sp macro="" textlink="">
      <xdr:nvSpPr>
        <xdr:cNvPr id="84" name="テキスト ボックス 83"/>
        <xdr:cNvSpPr txBox="1"/>
      </xdr:nvSpPr>
      <xdr:spPr>
        <a:xfrm>
          <a:off x="3530111" y="66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6376</xdr:rowOff>
    </xdr:from>
    <xdr:to>
      <xdr:col>4</xdr:col>
      <xdr:colOff>206375</xdr:colOff>
      <xdr:row>38</xdr:row>
      <xdr:rowOff>107976</xdr:rowOff>
    </xdr:to>
    <xdr:sp macro="" textlink="">
      <xdr:nvSpPr>
        <xdr:cNvPr id="85" name="円/楕円 84"/>
        <xdr:cNvSpPr/>
      </xdr:nvSpPr>
      <xdr:spPr>
        <a:xfrm>
          <a:off x="2857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124503</xdr:rowOff>
    </xdr:from>
    <xdr:ext cx="534377" cy="259045"/>
    <xdr:sp macro="" textlink="">
      <xdr:nvSpPr>
        <xdr:cNvPr id="86" name="テキスト ボックス 85"/>
        <xdr:cNvSpPr txBox="1"/>
      </xdr:nvSpPr>
      <xdr:spPr>
        <a:xfrm>
          <a:off x="2641111" y="62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31244</xdr:rowOff>
    </xdr:from>
    <xdr:to>
      <xdr:col>3</xdr:col>
      <xdr:colOff>3175</xdr:colOff>
      <xdr:row>38</xdr:row>
      <xdr:rowOff>132844</xdr:rowOff>
    </xdr:to>
    <xdr:sp macro="" textlink="">
      <xdr:nvSpPr>
        <xdr:cNvPr id="87" name="円/楕円 86"/>
        <xdr:cNvSpPr/>
      </xdr:nvSpPr>
      <xdr:spPr>
        <a:xfrm>
          <a:off x="1968500" y="6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149371</xdr:rowOff>
    </xdr:from>
    <xdr:ext cx="534377" cy="259045"/>
    <xdr:sp macro="" textlink="">
      <xdr:nvSpPr>
        <xdr:cNvPr id="88" name="テキスト ボックス 87"/>
        <xdr:cNvSpPr txBox="1"/>
      </xdr:nvSpPr>
      <xdr:spPr>
        <a:xfrm>
          <a:off x="1752111" y="63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57990</xdr:rowOff>
    </xdr:from>
    <xdr:to>
      <xdr:col>1</xdr:col>
      <xdr:colOff>485775</xdr:colOff>
      <xdr:row>38</xdr:row>
      <xdr:rowOff>159590</xdr:rowOff>
    </xdr:to>
    <xdr:sp macro="" textlink="">
      <xdr:nvSpPr>
        <xdr:cNvPr id="89" name="円/楕円 88"/>
        <xdr:cNvSpPr/>
      </xdr:nvSpPr>
      <xdr:spPr>
        <a:xfrm>
          <a:off x="1079500" y="65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4667</xdr:rowOff>
    </xdr:from>
    <xdr:ext cx="469744" cy="259045"/>
    <xdr:sp macro="" textlink="">
      <xdr:nvSpPr>
        <xdr:cNvPr id="90" name="テキスト ボックス 89"/>
        <xdr:cNvSpPr txBox="1"/>
      </xdr:nvSpPr>
      <xdr:spPr>
        <a:xfrm>
          <a:off x="895427" y="63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22686</xdr:rowOff>
    </xdr:from>
    <xdr:to>
      <xdr:col>6</xdr:col>
      <xdr:colOff>511175</xdr:colOff>
      <xdr:row>53</xdr:row>
      <xdr:rowOff>79370</xdr:rowOff>
    </xdr:to>
    <xdr:cxnSp macro="">
      <xdr:nvCxnSpPr>
        <xdr:cNvPr id="119" name="直線コネクタ 118"/>
        <xdr:cNvCxnSpPr/>
      </xdr:nvCxnSpPr>
      <xdr:spPr>
        <a:xfrm>
          <a:off x="3797300" y="9109536"/>
          <a:ext cx="838200" cy="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22686</xdr:rowOff>
    </xdr:from>
    <xdr:to>
      <xdr:col>5</xdr:col>
      <xdr:colOff>358775</xdr:colOff>
      <xdr:row>55</xdr:row>
      <xdr:rowOff>90008</xdr:rowOff>
    </xdr:to>
    <xdr:cxnSp macro="">
      <xdr:nvCxnSpPr>
        <xdr:cNvPr id="122" name="直線コネクタ 121"/>
        <xdr:cNvCxnSpPr/>
      </xdr:nvCxnSpPr>
      <xdr:spPr>
        <a:xfrm flipV="1">
          <a:off x="2908300" y="9109536"/>
          <a:ext cx="889000" cy="4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90008</xdr:rowOff>
    </xdr:from>
    <xdr:to>
      <xdr:col>4</xdr:col>
      <xdr:colOff>155575</xdr:colOff>
      <xdr:row>57</xdr:row>
      <xdr:rowOff>31120</xdr:rowOff>
    </xdr:to>
    <xdr:cxnSp macro="">
      <xdr:nvCxnSpPr>
        <xdr:cNvPr id="125" name="直線コネクタ 124"/>
        <xdr:cNvCxnSpPr/>
      </xdr:nvCxnSpPr>
      <xdr:spPr>
        <a:xfrm flipV="1">
          <a:off x="2019300" y="9519758"/>
          <a:ext cx="889000" cy="2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93621</xdr:rowOff>
    </xdr:from>
    <xdr:to>
      <xdr:col>4</xdr:col>
      <xdr:colOff>206375</xdr:colOff>
      <xdr:row>58</xdr:row>
      <xdr:rowOff>23771</xdr:rowOff>
    </xdr:to>
    <xdr:sp macro="" textlink="">
      <xdr:nvSpPr>
        <xdr:cNvPr id="126" name="フローチャート : 判断 125"/>
        <xdr:cNvSpPr/>
      </xdr:nvSpPr>
      <xdr:spPr>
        <a:xfrm>
          <a:off x="2857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14898</xdr:rowOff>
    </xdr:from>
    <xdr:ext cx="599010" cy="259045"/>
    <xdr:sp macro="" textlink="">
      <xdr:nvSpPr>
        <xdr:cNvPr id="127" name="テキスト ボックス 126"/>
        <xdr:cNvSpPr txBox="1"/>
      </xdr:nvSpPr>
      <xdr:spPr>
        <a:xfrm>
          <a:off x="2608794"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38540</xdr:rowOff>
    </xdr:from>
    <xdr:to>
      <xdr:col>2</xdr:col>
      <xdr:colOff>638175</xdr:colOff>
      <xdr:row>57</xdr:row>
      <xdr:rowOff>31120</xdr:rowOff>
    </xdr:to>
    <xdr:cxnSp macro="">
      <xdr:nvCxnSpPr>
        <xdr:cNvPr id="128" name="直線コネクタ 127"/>
        <xdr:cNvCxnSpPr/>
      </xdr:nvCxnSpPr>
      <xdr:spPr>
        <a:xfrm>
          <a:off x="1130300" y="9639740"/>
          <a:ext cx="889000" cy="1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4750</xdr:rowOff>
    </xdr:from>
    <xdr:to>
      <xdr:col>3</xdr:col>
      <xdr:colOff>3175</xdr:colOff>
      <xdr:row>58</xdr:row>
      <xdr:rowOff>106350</xdr:rowOff>
    </xdr:to>
    <xdr:sp macro="" textlink="">
      <xdr:nvSpPr>
        <xdr:cNvPr id="129" name="フローチャート : 判断 128"/>
        <xdr:cNvSpPr/>
      </xdr:nvSpPr>
      <xdr:spPr>
        <a:xfrm>
          <a:off x="1968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97477</xdr:rowOff>
    </xdr:from>
    <xdr:ext cx="599010" cy="259045"/>
    <xdr:sp macro="" textlink="">
      <xdr:nvSpPr>
        <xdr:cNvPr id="130" name="テキスト ボックス 129"/>
        <xdr:cNvSpPr txBox="1"/>
      </xdr:nvSpPr>
      <xdr:spPr>
        <a:xfrm>
          <a:off x="1719794"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xdr:rowOff>
    </xdr:from>
    <xdr:to>
      <xdr:col>1</xdr:col>
      <xdr:colOff>485775</xdr:colOff>
      <xdr:row>58</xdr:row>
      <xdr:rowOff>111312</xdr:rowOff>
    </xdr:to>
    <xdr:sp macro="" textlink="">
      <xdr:nvSpPr>
        <xdr:cNvPr id="131" name="フローチャート : 判断 130"/>
        <xdr:cNvSpPr/>
      </xdr:nvSpPr>
      <xdr:spPr>
        <a:xfrm>
          <a:off x="1079500" y="995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102439</xdr:rowOff>
    </xdr:from>
    <xdr:ext cx="599010" cy="259045"/>
    <xdr:sp macro="" textlink="">
      <xdr:nvSpPr>
        <xdr:cNvPr id="132" name="テキスト ボックス 131"/>
        <xdr:cNvSpPr txBox="1"/>
      </xdr:nvSpPr>
      <xdr:spPr>
        <a:xfrm>
          <a:off x="830794" y="1004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28570</xdr:rowOff>
    </xdr:from>
    <xdr:to>
      <xdr:col>6</xdr:col>
      <xdr:colOff>561975</xdr:colOff>
      <xdr:row>53</xdr:row>
      <xdr:rowOff>130170</xdr:rowOff>
    </xdr:to>
    <xdr:sp macro="" textlink="">
      <xdr:nvSpPr>
        <xdr:cNvPr id="138" name="円/楕円 137"/>
        <xdr:cNvSpPr/>
      </xdr:nvSpPr>
      <xdr:spPr>
        <a:xfrm>
          <a:off x="4584700" y="91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51447</xdr:rowOff>
    </xdr:from>
    <xdr:ext cx="599010" cy="259045"/>
    <xdr:sp macro="" textlink="">
      <xdr:nvSpPr>
        <xdr:cNvPr id="139" name="総務費該当値テキスト"/>
        <xdr:cNvSpPr txBox="1"/>
      </xdr:nvSpPr>
      <xdr:spPr>
        <a:xfrm>
          <a:off x="4686300" y="896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782,504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143336</xdr:rowOff>
    </xdr:from>
    <xdr:to>
      <xdr:col>5</xdr:col>
      <xdr:colOff>409575</xdr:colOff>
      <xdr:row>53</xdr:row>
      <xdr:rowOff>73486</xdr:rowOff>
    </xdr:to>
    <xdr:sp macro="" textlink="">
      <xdr:nvSpPr>
        <xdr:cNvPr id="140" name="円/楕円 139"/>
        <xdr:cNvSpPr/>
      </xdr:nvSpPr>
      <xdr:spPr>
        <a:xfrm>
          <a:off x="3746500" y="9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90013</xdr:rowOff>
    </xdr:from>
    <xdr:ext cx="599010" cy="259045"/>
    <xdr:sp macro="" textlink="">
      <xdr:nvSpPr>
        <xdr:cNvPr id="141" name="テキスト ボックス 140"/>
        <xdr:cNvSpPr txBox="1"/>
      </xdr:nvSpPr>
      <xdr:spPr>
        <a:xfrm>
          <a:off x="3497794" y="883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39208</xdr:rowOff>
    </xdr:from>
    <xdr:to>
      <xdr:col>4</xdr:col>
      <xdr:colOff>206375</xdr:colOff>
      <xdr:row>55</xdr:row>
      <xdr:rowOff>140808</xdr:rowOff>
    </xdr:to>
    <xdr:sp macro="" textlink="">
      <xdr:nvSpPr>
        <xdr:cNvPr id="142" name="円/楕円 141"/>
        <xdr:cNvSpPr/>
      </xdr:nvSpPr>
      <xdr:spPr>
        <a:xfrm>
          <a:off x="2857500" y="94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157335</xdr:rowOff>
    </xdr:from>
    <xdr:ext cx="599010" cy="259045"/>
    <xdr:sp macro="" textlink="">
      <xdr:nvSpPr>
        <xdr:cNvPr id="143" name="テキスト ボックス 142"/>
        <xdr:cNvSpPr txBox="1"/>
      </xdr:nvSpPr>
      <xdr:spPr>
        <a:xfrm>
          <a:off x="2608794" y="924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151770</xdr:rowOff>
    </xdr:from>
    <xdr:to>
      <xdr:col>3</xdr:col>
      <xdr:colOff>3175</xdr:colOff>
      <xdr:row>57</xdr:row>
      <xdr:rowOff>81920</xdr:rowOff>
    </xdr:to>
    <xdr:sp macro="" textlink="">
      <xdr:nvSpPr>
        <xdr:cNvPr id="144" name="円/楕円 143"/>
        <xdr:cNvSpPr/>
      </xdr:nvSpPr>
      <xdr:spPr>
        <a:xfrm>
          <a:off x="1968500" y="97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98447</xdr:rowOff>
    </xdr:from>
    <xdr:ext cx="599010" cy="259045"/>
    <xdr:sp macro="" textlink="">
      <xdr:nvSpPr>
        <xdr:cNvPr id="145" name="テキスト ボックス 144"/>
        <xdr:cNvSpPr txBox="1"/>
      </xdr:nvSpPr>
      <xdr:spPr>
        <a:xfrm>
          <a:off x="1719794" y="952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159190</xdr:rowOff>
    </xdr:from>
    <xdr:to>
      <xdr:col>1</xdr:col>
      <xdr:colOff>485775</xdr:colOff>
      <xdr:row>56</xdr:row>
      <xdr:rowOff>89340</xdr:rowOff>
    </xdr:to>
    <xdr:sp macro="" textlink="">
      <xdr:nvSpPr>
        <xdr:cNvPr id="146" name="円/楕円 145"/>
        <xdr:cNvSpPr/>
      </xdr:nvSpPr>
      <xdr:spPr>
        <a:xfrm>
          <a:off x="1079500" y="95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105867</xdr:rowOff>
    </xdr:from>
    <xdr:ext cx="599010" cy="259045"/>
    <xdr:sp macro="" textlink="">
      <xdr:nvSpPr>
        <xdr:cNvPr id="147" name="テキスト ボックス 146"/>
        <xdr:cNvSpPr txBox="1"/>
      </xdr:nvSpPr>
      <xdr:spPr>
        <a:xfrm>
          <a:off x="830794" y="936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156096</xdr:rowOff>
    </xdr:from>
    <xdr:to>
      <xdr:col>6</xdr:col>
      <xdr:colOff>511175</xdr:colOff>
      <xdr:row>77</xdr:row>
      <xdr:rowOff>170031</xdr:rowOff>
    </xdr:to>
    <xdr:cxnSp macro="">
      <xdr:nvCxnSpPr>
        <xdr:cNvPr id="178" name="直線コネクタ 177"/>
        <xdr:cNvCxnSpPr/>
      </xdr:nvCxnSpPr>
      <xdr:spPr>
        <a:xfrm>
          <a:off x="3797300" y="13357746"/>
          <a:ext cx="8382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156096</xdr:rowOff>
    </xdr:from>
    <xdr:to>
      <xdr:col>5</xdr:col>
      <xdr:colOff>358775</xdr:colOff>
      <xdr:row>78</xdr:row>
      <xdr:rowOff>7193</xdr:rowOff>
    </xdr:to>
    <xdr:cxnSp macro="">
      <xdr:nvCxnSpPr>
        <xdr:cNvPr id="181" name="直線コネクタ 180"/>
        <xdr:cNvCxnSpPr/>
      </xdr:nvCxnSpPr>
      <xdr:spPr>
        <a:xfrm flipV="1">
          <a:off x="2908300" y="13357746"/>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7193</xdr:rowOff>
    </xdr:from>
    <xdr:to>
      <xdr:col>4</xdr:col>
      <xdr:colOff>155575</xdr:colOff>
      <xdr:row>78</xdr:row>
      <xdr:rowOff>38275</xdr:rowOff>
    </xdr:to>
    <xdr:cxnSp macro="">
      <xdr:nvCxnSpPr>
        <xdr:cNvPr id="184" name="直線コネクタ 183"/>
        <xdr:cNvCxnSpPr/>
      </xdr:nvCxnSpPr>
      <xdr:spPr>
        <a:xfrm flipV="1">
          <a:off x="2019300" y="13380293"/>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142284</xdr:rowOff>
    </xdr:from>
    <xdr:to>
      <xdr:col>4</xdr:col>
      <xdr:colOff>206375</xdr:colOff>
      <xdr:row>78</xdr:row>
      <xdr:rowOff>72434</xdr:rowOff>
    </xdr:to>
    <xdr:sp macro="" textlink="">
      <xdr:nvSpPr>
        <xdr:cNvPr id="185" name="フローチャート : 判断 184"/>
        <xdr:cNvSpPr/>
      </xdr:nvSpPr>
      <xdr:spPr>
        <a:xfrm>
          <a:off x="2857500" y="133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63561</xdr:rowOff>
    </xdr:from>
    <xdr:ext cx="599010" cy="259045"/>
    <xdr:sp macro="" textlink="">
      <xdr:nvSpPr>
        <xdr:cNvPr id="186" name="テキスト ボックス 185"/>
        <xdr:cNvSpPr txBox="1"/>
      </xdr:nvSpPr>
      <xdr:spPr>
        <a:xfrm>
          <a:off x="2608794" y="1343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10347</xdr:rowOff>
    </xdr:from>
    <xdr:to>
      <xdr:col>2</xdr:col>
      <xdr:colOff>638175</xdr:colOff>
      <xdr:row>78</xdr:row>
      <xdr:rowOff>38275</xdr:rowOff>
    </xdr:to>
    <xdr:cxnSp macro="">
      <xdr:nvCxnSpPr>
        <xdr:cNvPr id="187" name="直線コネクタ 186"/>
        <xdr:cNvCxnSpPr/>
      </xdr:nvCxnSpPr>
      <xdr:spPr>
        <a:xfrm>
          <a:off x="1130300" y="13383447"/>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165708</xdr:rowOff>
    </xdr:from>
    <xdr:to>
      <xdr:col>3</xdr:col>
      <xdr:colOff>3175</xdr:colOff>
      <xdr:row>78</xdr:row>
      <xdr:rowOff>95858</xdr:rowOff>
    </xdr:to>
    <xdr:sp macro="" textlink="">
      <xdr:nvSpPr>
        <xdr:cNvPr id="188" name="フローチャート : 判断 187"/>
        <xdr:cNvSpPr/>
      </xdr:nvSpPr>
      <xdr:spPr>
        <a:xfrm>
          <a:off x="1968500" y="133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86985</xdr:rowOff>
    </xdr:from>
    <xdr:ext cx="599010" cy="259045"/>
    <xdr:sp macro="" textlink="">
      <xdr:nvSpPr>
        <xdr:cNvPr id="189" name="テキスト ボックス 188"/>
        <xdr:cNvSpPr txBox="1"/>
      </xdr:nvSpPr>
      <xdr:spPr>
        <a:xfrm>
          <a:off x="1719794" y="1346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149197</xdr:rowOff>
    </xdr:from>
    <xdr:to>
      <xdr:col>1</xdr:col>
      <xdr:colOff>485775</xdr:colOff>
      <xdr:row>78</xdr:row>
      <xdr:rowOff>79347</xdr:rowOff>
    </xdr:to>
    <xdr:sp macro="" textlink="">
      <xdr:nvSpPr>
        <xdr:cNvPr id="190" name="フローチャート : 判断 189"/>
        <xdr:cNvSpPr/>
      </xdr:nvSpPr>
      <xdr:spPr>
        <a:xfrm>
          <a:off x="1079500" y="1335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70474</xdr:rowOff>
    </xdr:from>
    <xdr:ext cx="599010" cy="259045"/>
    <xdr:sp macro="" textlink="">
      <xdr:nvSpPr>
        <xdr:cNvPr id="191" name="テキスト ボックス 190"/>
        <xdr:cNvSpPr txBox="1"/>
      </xdr:nvSpPr>
      <xdr:spPr>
        <a:xfrm>
          <a:off x="830794" y="1344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119231</xdr:rowOff>
    </xdr:from>
    <xdr:to>
      <xdr:col>6</xdr:col>
      <xdr:colOff>561975</xdr:colOff>
      <xdr:row>78</xdr:row>
      <xdr:rowOff>49381</xdr:rowOff>
    </xdr:to>
    <xdr:sp macro="" textlink="">
      <xdr:nvSpPr>
        <xdr:cNvPr id="197" name="円/楕円 196"/>
        <xdr:cNvSpPr/>
      </xdr:nvSpPr>
      <xdr:spPr>
        <a:xfrm>
          <a:off x="4584700" y="1332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57635</xdr:rowOff>
    </xdr:from>
    <xdr:ext cx="599010" cy="259045"/>
    <xdr:sp macro="" textlink="">
      <xdr:nvSpPr>
        <xdr:cNvPr id="198" name="民生費該当値テキスト"/>
        <xdr:cNvSpPr txBox="1"/>
      </xdr:nvSpPr>
      <xdr:spPr>
        <a:xfrm>
          <a:off x="4686300" y="132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105296</xdr:rowOff>
    </xdr:from>
    <xdr:to>
      <xdr:col>5</xdr:col>
      <xdr:colOff>409575</xdr:colOff>
      <xdr:row>78</xdr:row>
      <xdr:rowOff>35446</xdr:rowOff>
    </xdr:to>
    <xdr:sp macro="" textlink="">
      <xdr:nvSpPr>
        <xdr:cNvPr id="199" name="円/楕円 198"/>
        <xdr:cNvSpPr/>
      </xdr:nvSpPr>
      <xdr:spPr>
        <a:xfrm>
          <a:off x="3746500" y="133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26573</xdr:rowOff>
    </xdr:from>
    <xdr:ext cx="599010" cy="259045"/>
    <xdr:sp macro="" textlink="">
      <xdr:nvSpPr>
        <xdr:cNvPr id="200" name="テキスト ボックス 199"/>
        <xdr:cNvSpPr txBox="1"/>
      </xdr:nvSpPr>
      <xdr:spPr>
        <a:xfrm>
          <a:off x="3497794" y="1339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127843</xdr:rowOff>
    </xdr:from>
    <xdr:to>
      <xdr:col>4</xdr:col>
      <xdr:colOff>206375</xdr:colOff>
      <xdr:row>78</xdr:row>
      <xdr:rowOff>57993</xdr:rowOff>
    </xdr:to>
    <xdr:sp macro="" textlink="">
      <xdr:nvSpPr>
        <xdr:cNvPr id="201" name="円/楕円 200"/>
        <xdr:cNvSpPr/>
      </xdr:nvSpPr>
      <xdr:spPr>
        <a:xfrm>
          <a:off x="2857500" y="133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74520</xdr:rowOff>
    </xdr:from>
    <xdr:ext cx="599010" cy="259045"/>
    <xdr:sp macro="" textlink="">
      <xdr:nvSpPr>
        <xdr:cNvPr id="202" name="テキスト ボックス 201"/>
        <xdr:cNvSpPr txBox="1"/>
      </xdr:nvSpPr>
      <xdr:spPr>
        <a:xfrm>
          <a:off x="2608794" y="1310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158925</xdr:rowOff>
    </xdr:from>
    <xdr:to>
      <xdr:col>3</xdr:col>
      <xdr:colOff>3175</xdr:colOff>
      <xdr:row>78</xdr:row>
      <xdr:rowOff>89075</xdr:rowOff>
    </xdr:to>
    <xdr:sp macro="" textlink="">
      <xdr:nvSpPr>
        <xdr:cNvPr id="203" name="円/楕円 202"/>
        <xdr:cNvSpPr/>
      </xdr:nvSpPr>
      <xdr:spPr>
        <a:xfrm>
          <a:off x="1968500" y="133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105602</xdr:rowOff>
    </xdr:from>
    <xdr:ext cx="599010" cy="259045"/>
    <xdr:sp macro="" textlink="">
      <xdr:nvSpPr>
        <xdr:cNvPr id="204" name="テキスト ボックス 203"/>
        <xdr:cNvSpPr txBox="1"/>
      </xdr:nvSpPr>
      <xdr:spPr>
        <a:xfrm>
          <a:off x="1719794" y="1313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130997</xdr:rowOff>
    </xdr:from>
    <xdr:to>
      <xdr:col>1</xdr:col>
      <xdr:colOff>485775</xdr:colOff>
      <xdr:row>78</xdr:row>
      <xdr:rowOff>61147</xdr:rowOff>
    </xdr:to>
    <xdr:sp macro="" textlink="">
      <xdr:nvSpPr>
        <xdr:cNvPr id="205" name="円/楕円 204"/>
        <xdr:cNvSpPr/>
      </xdr:nvSpPr>
      <xdr:spPr>
        <a:xfrm>
          <a:off x="1079500" y="133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77674</xdr:rowOff>
    </xdr:from>
    <xdr:ext cx="599010" cy="259045"/>
    <xdr:sp macro="" textlink="">
      <xdr:nvSpPr>
        <xdr:cNvPr id="206" name="テキスト ボックス 205"/>
        <xdr:cNvSpPr txBox="1"/>
      </xdr:nvSpPr>
      <xdr:spPr>
        <a:xfrm>
          <a:off x="830794" y="131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59500</xdr:rowOff>
    </xdr:from>
    <xdr:to>
      <xdr:col>6</xdr:col>
      <xdr:colOff>511175</xdr:colOff>
      <xdr:row>98</xdr:row>
      <xdr:rowOff>132879</xdr:rowOff>
    </xdr:to>
    <xdr:cxnSp macro="">
      <xdr:nvCxnSpPr>
        <xdr:cNvPr id="235" name="直線コネクタ 234"/>
        <xdr:cNvCxnSpPr/>
      </xdr:nvCxnSpPr>
      <xdr:spPr>
        <a:xfrm flipV="1">
          <a:off x="3797300" y="16861600"/>
          <a:ext cx="838200" cy="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162951</xdr:rowOff>
    </xdr:from>
    <xdr:to>
      <xdr:col>5</xdr:col>
      <xdr:colOff>358775</xdr:colOff>
      <xdr:row>98</xdr:row>
      <xdr:rowOff>132879</xdr:rowOff>
    </xdr:to>
    <xdr:cxnSp macro="">
      <xdr:nvCxnSpPr>
        <xdr:cNvPr id="238" name="直線コネクタ 237"/>
        <xdr:cNvCxnSpPr/>
      </xdr:nvCxnSpPr>
      <xdr:spPr>
        <a:xfrm>
          <a:off x="2908300" y="16793601"/>
          <a:ext cx="889000" cy="1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162951</xdr:rowOff>
    </xdr:from>
    <xdr:to>
      <xdr:col>4</xdr:col>
      <xdr:colOff>155575</xdr:colOff>
      <xdr:row>98</xdr:row>
      <xdr:rowOff>133139</xdr:rowOff>
    </xdr:to>
    <xdr:cxnSp macro="">
      <xdr:nvCxnSpPr>
        <xdr:cNvPr id="241" name="直線コネクタ 240"/>
        <xdr:cNvCxnSpPr/>
      </xdr:nvCxnSpPr>
      <xdr:spPr>
        <a:xfrm flipV="1">
          <a:off x="2019300" y="16793601"/>
          <a:ext cx="889000" cy="1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29397</xdr:rowOff>
    </xdr:from>
    <xdr:to>
      <xdr:col>4</xdr:col>
      <xdr:colOff>206375</xdr:colOff>
      <xdr:row>98</xdr:row>
      <xdr:rowOff>130997</xdr:rowOff>
    </xdr:to>
    <xdr:sp macro="" textlink="">
      <xdr:nvSpPr>
        <xdr:cNvPr id="242" name="フローチャート : 判断 241"/>
        <xdr:cNvSpPr/>
      </xdr:nvSpPr>
      <xdr:spPr>
        <a:xfrm>
          <a:off x="2857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122124</xdr:rowOff>
    </xdr:from>
    <xdr:ext cx="534377" cy="259045"/>
    <xdr:sp macro="" textlink="">
      <xdr:nvSpPr>
        <xdr:cNvPr id="243" name="テキスト ボックス 242"/>
        <xdr:cNvSpPr txBox="1"/>
      </xdr:nvSpPr>
      <xdr:spPr>
        <a:xfrm>
          <a:off x="2641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133139</xdr:rowOff>
    </xdr:from>
    <xdr:to>
      <xdr:col>2</xdr:col>
      <xdr:colOff>638175</xdr:colOff>
      <xdr:row>98</xdr:row>
      <xdr:rowOff>147701</xdr:rowOff>
    </xdr:to>
    <xdr:cxnSp macro="">
      <xdr:nvCxnSpPr>
        <xdr:cNvPr id="244" name="直線コネクタ 243"/>
        <xdr:cNvCxnSpPr/>
      </xdr:nvCxnSpPr>
      <xdr:spPr>
        <a:xfrm flipV="1">
          <a:off x="1130300" y="16935239"/>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39754</xdr:rowOff>
    </xdr:from>
    <xdr:to>
      <xdr:col>3</xdr:col>
      <xdr:colOff>3175</xdr:colOff>
      <xdr:row>98</xdr:row>
      <xdr:rowOff>141354</xdr:rowOff>
    </xdr:to>
    <xdr:sp macro="" textlink="">
      <xdr:nvSpPr>
        <xdr:cNvPr id="245" name="フローチャート : 判断 244"/>
        <xdr:cNvSpPr/>
      </xdr:nvSpPr>
      <xdr:spPr>
        <a:xfrm>
          <a:off x="1968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157881</xdr:rowOff>
    </xdr:from>
    <xdr:ext cx="534377" cy="259045"/>
    <xdr:sp macro="" textlink="">
      <xdr:nvSpPr>
        <xdr:cNvPr id="246" name="テキスト ボックス 245"/>
        <xdr:cNvSpPr txBox="1"/>
      </xdr:nvSpPr>
      <xdr:spPr>
        <a:xfrm>
          <a:off x="1752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50233</xdr:rowOff>
    </xdr:from>
    <xdr:to>
      <xdr:col>1</xdr:col>
      <xdr:colOff>485775</xdr:colOff>
      <xdr:row>98</xdr:row>
      <xdr:rowOff>151833</xdr:rowOff>
    </xdr:to>
    <xdr:sp macro="" textlink="">
      <xdr:nvSpPr>
        <xdr:cNvPr id="247" name="フローチャート : 判断 246"/>
        <xdr:cNvSpPr/>
      </xdr:nvSpPr>
      <xdr:spPr>
        <a:xfrm>
          <a:off x="1079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168360</xdr:rowOff>
    </xdr:from>
    <xdr:ext cx="534377" cy="259045"/>
    <xdr:sp macro="" textlink="">
      <xdr:nvSpPr>
        <xdr:cNvPr id="248" name="テキスト ボックス 247"/>
        <xdr:cNvSpPr txBox="1"/>
      </xdr:nvSpPr>
      <xdr:spPr>
        <a:xfrm>
          <a:off x="863111" y="166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8700</xdr:rowOff>
    </xdr:from>
    <xdr:to>
      <xdr:col>6</xdr:col>
      <xdr:colOff>561975</xdr:colOff>
      <xdr:row>98</xdr:row>
      <xdr:rowOff>110300</xdr:rowOff>
    </xdr:to>
    <xdr:sp macro="" textlink="">
      <xdr:nvSpPr>
        <xdr:cNvPr id="254" name="円/楕円 253"/>
        <xdr:cNvSpPr/>
      </xdr:nvSpPr>
      <xdr:spPr>
        <a:xfrm>
          <a:off x="45847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151207</xdr:rowOff>
    </xdr:from>
    <xdr:ext cx="534377" cy="259045"/>
    <xdr:sp macro="" textlink="">
      <xdr:nvSpPr>
        <xdr:cNvPr id="255" name="衛生費該当値テキスト"/>
        <xdr:cNvSpPr txBox="1"/>
      </xdr:nvSpPr>
      <xdr:spPr>
        <a:xfrm>
          <a:off x="4686300" y="167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82079</xdr:rowOff>
    </xdr:from>
    <xdr:to>
      <xdr:col>5</xdr:col>
      <xdr:colOff>409575</xdr:colOff>
      <xdr:row>99</xdr:row>
      <xdr:rowOff>12229</xdr:rowOff>
    </xdr:to>
    <xdr:sp macro="" textlink="">
      <xdr:nvSpPr>
        <xdr:cNvPr id="256" name="円/楕円 255"/>
        <xdr:cNvSpPr/>
      </xdr:nvSpPr>
      <xdr:spPr>
        <a:xfrm>
          <a:off x="3746500" y="168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3356</xdr:rowOff>
    </xdr:from>
    <xdr:ext cx="534377" cy="259045"/>
    <xdr:sp macro="" textlink="">
      <xdr:nvSpPr>
        <xdr:cNvPr id="257" name="テキスト ボックス 256"/>
        <xdr:cNvSpPr txBox="1"/>
      </xdr:nvSpPr>
      <xdr:spPr>
        <a:xfrm>
          <a:off x="3530111" y="169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112151</xdr:rowOff>
    </xdr:from>
    <xdr:to>
      <xdr:col>4</xdr:col>
      <xdr:colOff>206375</xdr:colOff>
      <xdr:row>98</xdr:row>
      <xdr:rowOff>42301</xdr:rowOff>
    </xdr:to>
    <xdr:sp macro="" textlink="">
      <xdr:nvSpPr>
        <xdr:cNvPr id="258" name="円/楕円 257"/>
        <xdr:cNvSpPr/>
      </xdr:nvSpPr>
      <xdr:spPr>
        <a:xfrm>
          <a:off x="2857500" y="167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58828</xdr:rowOff>
    </xdr:from>
    <xdr:ext cx="599010" cy="259045"/>
    <xdr:sp macro="" textlink="">
      <xdr:nvSpPr>
        <xdr:cNvPr id="259" name="テキスト ボックス 258"/>
        <xdr:cNvSpPr txBox="1"/>
      </xdr:nvSpPr>
      <xdr:spPr>
        <a:xfrm>
          <a:off x="2608794" y="165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82339</xdr:rowOff>
    </xdr:from>
    <xdr:to>
      <xdr:col>3</xdr:col>
      <xdr:colOff>3175</xdr:colOff>
      <xdr:row>99</xdr:row>
      <xdr:rowOff>12489</xdr:rowOff>
    </xdr:to>
    <xdr:sp macro="" textlink="">
      <xdr:nvSpPr>
        <xdr:cNvPr id="260" name="円/楕円 259"/>
        <xdr:cNvSpPr/>
      </xdr:nvSpPr>
      <xdr:spPr>
        <a:xfrm>
          <a:off x="1968500" y="168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3616</xdr:rowOff>
    </xdr:from>
    <xdr:ext cx="534377" cy="259045"/>
    <xdr:sp macro="" textlink="">
      <xdr:nvSpPr>
        <xdr:cNvPr id="261" name="テキスト ボックス 260"/>
        <xdr:cNvSpPr txBox="1"/>
      </xdr:nvSpPr>
      <xdr:spPr>
        <a:xfrm>
          <a:off x="1752111" y="169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96901</xdr:rowOff>
    </xdr:from>
    <xdr:to>
      <xdr:col>1</xdr:col>
      <xdr:colOff>485775</xdr:colOff>
      <xdr:row>99</xdr:row>
      <xdr:rowOff>27051</xdr:rowOff>
    </xdr:to>
    <xdr:sp macro="" textlink="">
      <xdr:nvSpPr>
        <xdr:cNvPr id="262" name="円/楕円 261"/>
        <xdr:cNvSpPr/>
      </xdr:nvSpPr>
      <xdr:spPr>
        <a:xfrm>
          <a:off x="1079500" y="168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18178</xdr:rowOff>
    </xdr:from>
    <xdr:ext cx="534377" cy="259045"/>
    <xdr:sp macro="" textlink="">
      <xdr:nvSpPr>
        <xdr:cNvPr id="263" name="テキスト ボックス 262"/>
        <xdr:cNvSpPr txBox="1"/>
      </xdr:nvSpPr>
      <xdr:spPr>
        <a:xfrm>
          <a:off x="863111" y="169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123774</xdr:rowOff>
    </xdr:from>
    <xdr:to>
      <xdr:col>15</xdr:col>
      <xdr:colOff>180340</xdr:colOff>
      <xdr:row>39</xdr:row>
      <xdr:rowOff>44450</xdr:rowOff>
    </xdr:to>
    <xdr:cxnSp macro="">
      <xdr:nvCxnSpPr>
        <xdr:cNvPr id="287" name="直線コネクタ 286"/>
        <xdr:cNvCxnSpPr/>
      </xdr:nvCxnSpPr>
      <xdr:spPr>
        <a:xfrm flipV="1">
          <a:off x="10475595" y="6295974"/>
          <a:ext cx="1270" cy="4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70451</xdr:rowOff>
    </xdr:from>
    <xdr:ext cx="534377" cy="259045"/>
    <xdr:sp macro="" textlink="">
      <xdr:nvSpPr>
        <xdr:cNvPr id="290" name="労働費最大値テキスト"/>
        <xdr:cNvSpPr txBox="1"/>
      </xdr:nvSpPr>
      <xdr:spPr>
        <a:xfrm>
          <a:off x="10528300" y="60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36</xdr:row>
      <xdr:rowOff>123774</xdr:rowOff>
    </xdr:from>
    <xdr:to>
      <xdr:col>15</xdr:col>
      <xdr:colOff>269875</xdr:colOff>
      <xdr:row>36</xdr:row>
      <xdr:rowOff>123774</xdr:rowOff>
    </xdr:to>
    <xdr:cxnSp macro="">
      <xdr:nvCxnSpPr>
        <xdr:cNvPr id="291" name="直線コネクタ 290"/>
        <xdr:cNvCxnSpPr/>
      </xdr:nvCxnSpPr>
      <xdr:spPr>
        <a:xfrm>
          <a:off x="10388600" y="629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143472</xdr:rowOff>
    </xdr:from>
    <xdr:to>
      <xdr:col>15</xdr:col>
      <xdr:colOff>180975</xdr:colOff>
      <xdr:row>36</xdr:row>
      <xdr:rowOff>123774</xdr:rowOff>
    </xdr:to>
    <xdr:cxnSp macro="">
      <xdr:nvCxnSpPr>
        <xdr:cNvPr id="292" name="直線コネクタ 291"/>
        <xdr:cNvCxnSpPr/>
      </xdr:nvCxnSpPr>
      <xdr:spPr>
        <a:xfrm>
          <a:off x="9639300" y="5972772"/>
          <a:ext cx="838200" cy="3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84815</xdr:rowOff>
    </xdr:from>
    <xdr:ext cx="469744" cy="259045"/>
    <xdr:sp macro="" textlink="">
      <xdr:nvSpPr>
        <xdr:cNvPr id="293" name="労働費平均値テキスト"/>
        <xdr:cNvSpPr txBox="1"/>
      </xdr:nvSpPr>
      <xdr:spPr>
        <a:xfrm>
          <a:off x="10528300" y="65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106388</xdr:rowOff>
    </xdr:from>
    <xdr:to>
      <xdr:col>15</xdr:col>
      <xdr:colOff>231775</xdr:colOff>
      <xdr:row>39</xdr:row>
      <xdr:rowOff>36538</xdr:rowOff>
    </xdr:to>
    <xdr:sp macro="" textlink="">
      <xdr:nvSpPr>
        <xdr:cNvPr id="294" name="フローチャート : 判断 293"/>
        <xdr:cNvSpPr/>
      </xdr:nvSpPr>
      <xdr:spPr>
        <a:xfrm>
          <a:off x="10426700" y="66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132652</xdr:rowOff>
    </xdr:from>
    <xdr:to>
      <xdr:col>14</xdr:col>
      <xdr:colOff>28575</xdr:colOff>
      <xdr:row>34</xdr:row>
      <xdr:rowOff>143472</xdr:rowOff>
    </xdr:to>
    <xdr:cxnSp macro="">
      <xdr:nvCxnSpPr>
        <xdr:cNvPr id="295" name="直線コネクタ 294"/>
        <xdr:cNvCxnSpPr/>
      </xdr:nvCxnSpPr>
      <xdr:spPr>
        <a:xfrm>
          <a:off x="8750300" y="5104702"/>
          <a:ext cx="889000" cy="8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65316</xdr:rowOff>
    </xdr:from>
    <xdr:to>
      <xdr:col>14</xdr:col>
      <xdr:colOff>79375</xdr:colOff>
      <xdr:row>38</xdr:row>
      <xdr:rowOff>166916</xdr:rowOff>
    </xdr:to>
    <xdr:sp macro="" textlink="">
      <xdr:nvSpPr>
        <xdr:cNvPr id="296" name="フローチャート : 判断 295"/>
        <xdr:cNvSpPr/>
      </xdr:nvSpPr>
      <xdr:spPr>
        <a:xfrm>
          <a:off x="9588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158043</xdr:rowOff>
    </xdr:from>
    <xdr:ext cx="469744" cy="259045"/>
    <xdr:sp macro="" textlink="">
      <xdr:nvSpPr>
        <xdr:cNvPr id="297" name="テキスト ボックス 296"/>
        <xdr:cNvSpPr txBox="1"/>
      </xdr:nvSpPr>
      <xdr:spPr>
        <a:xfrm>
          <a:off x="9404427" y="66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132652</xdr:rowOff>
    </xdr:from>
    <xdr:to>
      <xdr:col>12</xdr:col>
      <xdr:colOff>511175</xdr:colOff>
      <xdr:row>32</xdr:row>
      <xdr:rowOff>56413</xdr:rowOff>
    </xdr:to>
    <xdr:cxnSp macro="">
      <xdr:nvCxnSpPr>
        <xdr:cNvPr id="298" name="直線コネクタ 297"/>
        <xdr:cNvCxnSpPr/>
      </xdr:nvCxnSpPr>
      <xdr:spPr>
        <a:xfrm flipV="1">
          <a:off x="7861300" y="5104702"/>
          <a:ext cx="889000" cy="4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9" name="フローチャート : 判断 298"/>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160405</xdr:rowOff>
    </xdr:from>
    <xdr:ext cx="469744" cy="259045"/>
    <xdr:sp macro="" textlink="">
      <xdr:nvSpPr>
        <xdr:cNvPr id="300" name="テキスト ボックス 299"/>
        <xdr:cNvSpPr txBox="1"/>
      </xdr:nvSpPr>
      <xdr:spPr>
        <a:xfrm>
          <a:off x="8515427"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56413</xdr:rowOff>
    </xdr:from>
    <xdr:to>
      <xdr:col>11</xdr:col>
      <xdr:colOff>307975</xdr:colOff>
      <xdr:row>34</xdr:row>
      <xdr:rowOff>91084</xdr:rowOff>
    </xdr:to>
    <xdr:cxnSp macro="">
      <xdr:nvCxnSpPr>
        <xdr:cNvPr id="301" name="直線コネクタ 300"/>
        <xdr:cNvCxnSpPr/>
      </xdr:nvCxnSpPr>
      <xdr:spPr>
        <a:xfrm flipV="1">
          <a:off x="6972300" y="5542813"/>
          <a:ext cx="889000" cy="3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302" name="フローチャート : 判断 301"/>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145546</xdr:rowOff>
    </xdr:from>
    <xdr:ext cx="469744" cy="259045"/>
    <xdr:sp macro="" textlink="">
      <xdr:nvSpPr>
        <xdr:cNvPr id="303" name="テキスト ボックス 302"/>
        <xdr:cNvSpPr txBox="1"/>
      </xdr:nvSpPr>
      <xdr:spPr>
        <a:xfrm>
          <a:off x="7626427" y="66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304" name="フローチャート : 判断 303"/>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135335</xdr:rowOff>
    </xdr:from>
    <xdr:ext cx="469744" cy="259045"/>
    <xdr:sp macro="" textlink="">
      <xdr:nvSpPr>
        <xdr:cNvPr id="305" name="テキスト ボックス 304"/>
        <xdr:cNvSpPr txBox="1"/>
      </xdr:nvSpPr>
      <xdr:spPr>
        <a:xfrm>
          <a:off x="6737427" y="66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72974</xdr:rowOff>
    </xdr:from>
    <xdr:to>
      <xdr:col>15</xdr:col>
      <xdr:colOff>231775</xdr:colOff>
      <xdr:row>37</xdr:row>
      <xdr:rowOff>3124</xdr:rowOff>
    </xdr:to>
    <xdr:sp macro="" textlink="">
      <xdr:nvSpPr>
        <xdr:cNvPr id="311" name="円/楕円 310"/>
        <xdr:cNvSpPr/>
      </xdr:nvSpPr>
      <xdr:spPr>
        <a:xfrm>
          <a:off x="10426700" y="62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26001</xdr:rowOff>
    </xdr:from>
    <xdr:ext cx="534377" cy="259045"/>
    <xdr:sp macro="" textlink="">
      <xdr:nvSpPr>
        <xdr:cNvPr id="312" name="労働費該当値テキスト"/>
        <xdr:cNvSpPr txBox="1"/>
      </xdr:nvSpPr>
      <xdr:spPr>
        <a:xfrm>
          <a:off x="10528300" y="61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92672</xdr:rowOff>
    </xdr:from>
    <xdr:to>
      <xdr:col>14</xdr:col>
      <xdr:colOff>79375</xdr:colOff>
      <xdr:row>35</xdr:row>
      <xdr:rowOff>22822</xdr:rowOff>
    </xdr:to>
    <xdr:sp macro="" textlink="">
      <xdr:nvSpPr>
        <xdr:cNvPr id="313" name="円/楕円 312"/>
        <xdr:cNvSpPr/>
      </xdr:nvSpPr>
      <xdr:spPr>
        <a:xfrm>
          <a:off x="9588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39349</xdr:rowOff>
    </xdr:from>
    <xdr:ext cx="534377" cy="259045"/>
    <xdr:sp macro="" textlink="">
      <xdr:nvSpPr>
        <xdr:cNvPr id="314" name="テキスト ボックス 313"/>
        <xdr:cNvSpPr txBox="1"/>
      </xdr:nvSpPr>
      <xdr:spPr>
        <a:xfrm>
          <a:off x="9372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19,901</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81852</xdr:rowOff>
    </xdr:from>
    <xdr:to>
      <xdr:col>12</xdr:col>
      <xdr:colOff>561975</xdr:colOff>
      <xdr:row>30</xdr:row>
      <xdr:rowOff>12002</xdr:rowOff>
    </xdr:to>
    <xdr:sp macro="" textlink="">
      <xdr:nvSpPr>
        <xdr:cNvPr id="315" name="円/楕円 314"/>
        <xdr:cNvSpPr/>
      </xdr:nvSpPr>
      <xdr:spPr>
        <a:xfrm>
          <a:off x="8699500" y="50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28</xdr:row>
      <xdr:rowOff>28529</xdr:rowOff>
    </xdr:from>
    <xdr:ext cx="534377" cy="259045"/>
    <xdr:sp macro="" textlink="">
      <xdr:nvSpPr>
        <xdr:cNvPr id="316" name="テキスト ボックス 315"/>
        <xdr:cNvSpPr txBox="1"/>
      </xdr:nvSpPr>
      <xdr:spPr>
        <a:xfrm>
          <a:off x="8483111" y="48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5613</xdr:rowOff>
    </xdr:from>
    <xdr:to>
      <xdr:col>11</xdr:col>
      <xdr:colOff>358775</xdr:colOff>
      <xdr:row>32</xdr:row>
      <xdr:rowOff>107213</xdr:rowOff>
    </xdr:to>
    <xdr:sp macro="" textlink="">
      <xdr:nvSpPr>
        <xdr:cNvPr id="317" name="円/楕円 316"/>
        <xdr:cNvSpPr/>
      </xdr:nvSpPr>
      <xdr:spPr>
        <a:xfrm>
          <a:off x="7810500" y="54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123740</xdr:rowOff>
    </xdr:from>
    <xdr:ext cx="534377" cy="259045"/>
    <xdr:sp macro="" textlink="">
      <xdr:nvSpPr>
        <xdr:cNvPr id="318" name="テキスト ボックス 317"/>
        <xdr:cNvSpPr txBox="1"/>
      </xdr:nvSpPr>
      <xdr:spPr>
        <a:xfrm>
          <a:off x="7594111" y="52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40284</xdr:rowOff>
    </xdr:from>
    <xdr:to>
      <xdr:col>10</xdr:col>
      <xdr:colOff>155575</xdr:colOff>
      <xdr:row>34</xdr:row>
      <xdr:rowOff>141884</xdr:rowOff>
    </xdr:to>
    <xdr:sp macro="" textlink="">
      <xdr:nvSpPr>
        <xdr:cNvPr id="319" name="円/楕円 318"/>
        <xdr:cNvSpPr/>
      </xdr:nvSpPr>
      <xdr:spPr>
        <a:xfrm>
          <a:off x="6921500" y="58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158411</xdr:rowOff>
    </xdr:from>
    <xdr:ext cx="534377" cy="259045"/>
    <xdr:sp macro="" textlink="">
      <xdr:nvSpPr>
        <xdr:cNvPr id="320" name="テキスト ボックス 319"/>
        <xdr:cNvSpPr txBox="1"/>
      </xdr:nvSpPr>
      <xdr:spPr>
        <a:xfrm>
          <a:off x="6705111" y="56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60731</xdr:rowOff>
    </xdr:from>
    <xdr:to>
      <xdr:col>15</xdr:col>
      <xdr:colOff>180975</xdr:colOff>
      <xdr:row>58</xdr:row>
      <xdr:rowOff>109991</xdr:rowOff>
    </xdr:to>
    <xdr:cxnSp macro="">
      <xdr:nvCxnSpPr>
        <xdr:cNvPr id="349" name="直線コネクタ 348"/>
        <xdr:cNvCxnSpPr/>
      </xdr:nvCxnSpPr>
      <xdr:spPr>
        <a:xfrm flipV="1">
          <a:off x="9639300" y="10004831"/>
          <a:ext cx="838200" cy="4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109991</xdr:rowOff>
    </xdr:from>
    <xdr:to>
      <xdr:col>14</xdr:col>
      <xdr:colOff>28575</xdr:colOff>
      <xdr:row>59</xdr:row>
      <xdr:rowOff>726</xdr:rowOff>
    </xdr:to>
    <xdr:cxnSp macro="">
      <xdr:nvCxnSpPr>
        <xdr:cNvPr id="352" name="直線コネクタ 351"/>
        <xdr:cNvCxnSpPr/>
      </xdr:nvCxnSpPr>
      <xdr:spPr>
        <a:xfrm flipV="1">
          <a:off x="8750300" y="10054091"/>
          <a:ext cx="889000" cy="6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726</xdr:rowOff>
    </xdr:from>
    <xdr:to>
      <xdr:col>12</xdr:col>
      <xdr:colOff>511175</xdr:colOff>
      <xdr:row>59</xdr:row>
      <xdr:rowOff>19266</xdr:rowOff>
    </xdr:to>
    <xdr:cxnSp macro="">
      <xdr:nvCxnSpPr>
        <xdr:cNvPr id="355" name="直線コネクタ 354"/>
        <xdr:cNvCxnSpPr/>
      </xdr:nvCxnSpPr>
      <xdr:spPr>
        <a:xfrm flipV="1">
          <a:off x="7861300" y="10116276"/>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116331</xdr:rowOff>
    </xdr:from>
    <xdr:to>
      <xdr:col>12</xdr:col>
      <xdr:colOff>561975</xdr:colOff>
      <xdr:row>59</xdr:row>
      <xdr:rowOff>46481</xdr:rowOff>
    </xdr:to>
    <xdr:sp macro="" textlink="">
      <xdr:nvSpPr>
        <xdr:cNvPr id="356" name="フローチャート : 判断 355"/>
        <xdr:cNvSpPr/>
      </xdr:nvSpPr>
      <xdr:spPr>
        <a:xfrm>
          <a:off x="8699500" y="100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63008</xdr:rowOff>
    </xdr:from>
    <xdr:ext cx="534377" cy="259045"/>
    <xdr:sp macro="" textlink="">
      <xdr:nvSpPr>
        <xdr:cNvPr id="357" name="テキスト ボックス 356"/>
        <xdr:cNvSpPr txBox="1"/>
      </xdr:nvSpPr>
      <xdr:spPr>
        <a:xfrm>
          <a:off x="8483111" y="98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19266</xdr:rowOff>
    </xdr:from>
    <xdr:to>
      <xdr:col>11</xdr:col>
      <xdr:colOff>307975</xdr:colOff>
      <xdr:row>59</xdr:row>
      <xdr:rowOff>25406</xdr:rowOff>
    </xdr:to>
    <xdr:cxnSp macro="">
      <xdr:nvCxnSpPr>
        <xdr:cNvPr id="358" name="直線コネクタ 357"/>
        <xdr:cNvCxnSpPr/>
      </xdr:nvCxnSpPr>
      <xdr:spPr>
        <a:xfrm flipV="1">
          <a:off x="6972300" y="10134816"/>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115663</xdr:rowOff>
    </xdr:from>
    <xdr:to>
      <xdr:col>11</xdr:col>
      <xdr:colOff>358775</xdr:colOff>
      <xdr:row>59</xdr:row>
      <xdr:rowOff>45813</xdr:rowOff>
    </xdr:to>
    <xdr:sp macro="" textlink="">
      <xdr:nvSpPr>
        <xdr:cNvPr id="359" name="フローチャート : 判断 358"/>
        <xdr:cNvSpPr/>
      </xdr:nvSpPr>
      <xdr:spPr>
        <a:xfrm>
          <a:off x="7810500" y="10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62340</xdr:rowOff>
    </xdr:from>
    <xdr:ext cx="534377" cy="259045"/>
    <xdr:sp macro="" textlink="">
      <xdr:nvSpPr>
        <xdr:cNvPr id="360" name="テキスト ボックス 359"/>
        <xdr:cNvSpPr txBox="1"/>
      </xdr:nvSpPr>
      <xdr:spPr>
        <a:xfrm>
          <a:off x="7594111" y="98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120424</xdr:rowOff>
    </xdr:from>
    <xdr:to>
      <xdr:col>10</xdr:col>
      <xdr:colOff>155575</xdr:colOff>
      <xdr:row>59</xdr:row>
      <xdr:rowOff>50574</xdr:rowOff>
    </xdr:to>
    <xdr:sp macro="" textlink="">
      <xdr:nvSpPr>
        <xdr:cNvPr id="361" name="フローチャート : 判断 360"/>
        <xdr:cNvSpPr/>
      </xdr:nvSpPr>
      <xdr:spPr>
        <a:xfrm>
          <a:off x="6921500" y="1006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67101</xdr:rowOff>
    </xdr:from>
    <xdr:ext cx="534377" cy="259045"/>
    <xdr:sp macro="" textlink="">
      <xdr:nvSpPr>
        <xdr:cNvPr id="362" name="テキスト ボックス 361"/>
        <xdr:cNvSpPr txBox="1"/>
      </xdr:nvSpPr>
      <xdr:spPr>
        <a:xfrm>
          <a:off x="6705111" y="98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9931</xdr:rowOff>
    </xdr:from>
    <xdr:to>
      <xdr:col>15</xdr:col>
      <xdr:colOff>231775</xdr:colOff>
      <xdr:row>58</xdr:row>
      <xdr:rowOff>111531</xdr:rowOff>
    </xdr:to>
    <xdr:sp macro="" textlink="">
      <xdr:nvSpPr>
        <xdr:cNvPr id="368" name="円/楕円 367"/>
        <xdr:cNvSpPr/>
      </xdr:nvSpPr>
      <xdr:spPr>
        <a:xfrm>
          <a:off x="10426700" y="99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32808</xdr:rowOff>
    </xdr:from>
    <xdr:ext cx="599010" cy="259045"/>
    <xdr:sp macro="" textlink="">
      <xdr:nvSpPr>
        <xdr:cNvPr id="369" name="農林水産業費該当値テキスト"/>
        <xdr:cNvSpPr txBox="1"/>
      </xdr:nvSpPr>
      <xdr:spPr>
        <a:xfrm>
          <a:off x="10528300" y="98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59191</xdr:rowOff>
    </xdr:from>
    <xdr:to>
      <xdr:col>14</xdr:col>
      <xdr:colOff>79375</xdr:colOff>
      <xdr:row>58</xdr:row>
      <xdr:rowOff>160791</xdr:rowOff>
    </xdr:to>
    <xdr:sp macro="" textlink="">
      <xdr:nvSpPr>
        <xdr:cNvPr id="370" name="円/楕円 369"/>
        <xdr:cNvSpPr/>
      </xdr:nvSpPr>
      <xdr:spPr>
        <a:xfrm>
          <a:off x="9588500" y="100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151918</xdr:rowOff>
    </xdr:from>
    <xdr:ext cx="534377" cy="259045"/>
    <xdr:sp macro="" textlink="">
      <xdr:nvSpPr>
        <xdr:cNvPr id="371" name="テキスト ボックス 370"/>
        <xdr:cNvSpPr txBox="1"/>
      </xdr:nvSpPr>
      <xdr:spPr>
        <a:xfrm>
          <a:off x="9372111" y="100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121376</xdr:rowOff>
    </xdr:from>
    <xdr:to>
      <xdr:col>12</xdr:col>
      <xdr:colOff>561975</xdr:colOff>
      <xdr:row>59</xdr:row>
      <xdr:rowOff>51526</xdr:rowOff>
    </xdr:to>
    <xdr:sp macro="" textlink="">
      <xdr:nvSpPr>
        <xdr:cNvPr id="372" name="円/楕円 371"/>
        <xdr:cNvSpPr/>
      </xdr:nvSpPr>
      <xdr:spPr>
        <a:xfrm>
          <a:off x="8699500" y="10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42653</xdr:rowOff>
    </xdr:from>
    <xdr:ext cx="534377" cy="259045"/>
    <xdr:sp macro="" textlink="">
      <xdr:nvSpPr>
        <xdr:cNvPr id="373" name="テキスト ボックス 372"/>
        <xdr:cNvSpPr txBox="1"/>
      </xdr:nvSpPr>
      <xdr:spPr>
        <a:xfrm>
          <a:off x="8483111" y="101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139916</xdr:rowOff>
    </xdr:from>
    <xdr:to>
      <xdr:col>11</xdr:col>
      <xdr:colOff>358775</xdr:colOff>
      <xdr:row>59</xdr:row>
      <xdr:rowOff>70066</xdr:rowOff>
    </xdr:to>
    <xdr:sp macro="" textlink="">
      <xdr:nvSpPr>
        <xdr:cNvPr id="374" name="円/楕円 373"/>
        <xdr:cNvSpPr/>
      </xdr:nvSpPr>
      <xdr:spPr>
        <a:xfrm>
          <a:off x="7810500" y="100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61193</xdr:rowOff>
    </xdr:from>
    <xdr:ext cx="534377" cy="259045"/>
    <xdr:sp macro="" textlink="">
      <xdr:nvSpPr>
        <xdr:cNvPr id="375" name="テキスト ボックス 374"/>
        <xdr:cNvSpPr txBox="1"/>
      </xdr:nvSpPr>
      <xdr:spPr>
        <a:xfrm>
          <a:off x="7594111" y="101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146056</xdr:rowOff>
    </xdr:from>
    <xdr:to>
      <xdr:col>10</xdr:col>
      <xdr:colOff>155575</xdr:colOff>
      <xdr:row>59</xdr:row>
      <xdr:rowOff>76206</xdr:rowOff>
    </xdr:to>
    <xdr:sp macro="" textlink="">
      <xdr:nvSpPr>
        <xdr:cNvPr id="376" name="円/楕円 375"/>
        <xdr:cNvSpPr/>
      </xdr:nvSpPr>
      <xdr:spPr>
        <a:xfrm>
          <a:off x="6921500" y="10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67333</xdr:rowOff>
    </xdr:from>
    <xdr:ext cx="534377" cy="259045"/>
    <xdr:sp macro="" textlink="">
      <xdr:nvSpPr>
        <xdr:cNvPr id="377" name="テキスト ボックス 376"/>
        <xdr:cNvSpPr txBox="1"/>
      </xdr:nvSpPr>
      <xdr:spPr>
        <a:xfrm>
          <a:off x="6705111" y="10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2966</xdr:rowOff>
    </xdr:from>
    <xdr:to>
      <xdr:col>15</xdr:col>
      <xdr:colOff>180975</xdr:colOff>
      <xdr:row>75</xdr:row>
      <xdr:rowOff>52543</xdr:rowOff>
    </xdr:to>
    <xdr:cxnSp macro="">
      <xdr:nvCxnSpPr>
        <xdr:cNvPr id="406" name="直線コネクタ 405"/>
        <xdr:cNvCxnSpPr/>
      </xdr:nvCxnSpPr>
      <xdr:spPr>
        <a:xfrm flipV="1">
          <a:off x="9639300" y="12175916"/>
          <a:ext cx="838200" cy="7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92304</xdr:rowOff>
    </xdr:from>
    <xdr:to>
      <xdr:col>14</xdr:col>
      <xdr:colOff>28575</xdr:colOff>
      <xdr:row>75</xdr:row>
      <xdr:rowOff>52543</xdr:rowOff>
    </xdr:to>
    <xdr:cxnSp macro="">
      <xdr:nvCxnSpPr>
        <xdr:cNvPr id="409" name="直線コネクタ 408"/>
        <xdr:cNvCxnSpPr/>
      </xdr:nvCxnSpPr>
      <xdr:spPr>
        <a:xfrm>
          <a:off x="8750300" y="12608154"/>
          <a:ext cx="889000" cy="30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92304</xdr:rowOff>
    </xdr:from>
    <xdr:to>
      <xdr:col>12</xdr:col>
      <xdr:colOff>511175</xdr:colOff>
      <xdr:row>76</xdr:row>
      <xdr:rowOff>10046</xdr:rowOff>
    </xdr:to>
    <xdr:cxnSp macro="">
      <xdr:nvCxnSpPr>
        <xdr:cNvPr id="412" name="直線コネクタ 411"/>
        <xdr:cNvCxnSpPr/>
      </xdr:nvCxnSpPr>
      <xdr:spPr>
        <a:xfrm flipV="1">
          <a:off x="7861300" y="12608154"/>
          <a:ext cx="889000" cy="4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6094</xdr:rowOff>
    </xdr:from>
    <xdr:to>
      <xdr:col>12</xdr:col>
      <xdr:colOff>561975</xdr:colOff>
      <xdr:row>78</xdr:row>
      <xdr:rowOff>107694</xdr:rowOff>
    </xdr:to>
    <xdr:sp macro="" textlink="">
      <xdr:nvSpPr>
        <xdr:cNvPr id="413" name="フローチャート : 判断 412"/>
        <xdr:cNvSpPr/>
      </xdr:nvSpPr>
      <xdr:spPr>
        <a:xfrm>
          <a:off x="8699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98821</xdr:rowOff>
    </xdr:from>
    <xdr:ext cx="534377" cy="259045"/>
    <xdr:sp macro="" textlink="">
      <xdr:nvSpPr>
        <xdr:cNvPr id="414" name="テキスト ボックス 413"/>
        <xdr:cNvSpPr txBox="1"/>
      </xdr:nvSpPr>
      <xdr:spPr>
        <a:xfrm>
          <a:off x="8483111" y="134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10046</xdr:rowOff>
    </xdr:from>
    <xdr:to>
      <xdr:col>11</xdr:col>
      <xdr:colOff>307975</xdr:colOff>
      <xdr:row>78</xdr:row>
      <xdr:rowOff>43345</xdr:rowOff>
    </xdr:to>
    <xdr:cxnSp macro="">
      <xdr:nvCxnSpPr>
        <xdr:cNvPr id="415" name="直線コネクタ 414"/>
        <xdr:cNvCxnSpPr/>
      </xdr:nvCxnSpPr>
      <xdr:spPr>
        <a:xfrm flipV="1">
          <a:off x="6972300" y="13040246"/>
          <a:ext cx="8890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30043</xdr:rowOff>
    </xdr:from>
    <xdr:to>
      <xdr:col>11</xdr:col>
      <xdr:colOff>358775</xdr:colOff>
      <xdr:row>78</xdr:row>
      <xdr:rowOff>131643</xdr:rowOff>
    </xdr:to>
    <xdr:sp macro="" textlink="">
      <xdr:nvSpPr>
        <xdr:cNvPr id="416" name="フローチャート : 判断 415"/>
        <xdr:cNvSpPr/>
      </xdr:nvSpPr>
      <xdr:spPr>
        <a:xfrm>
          <a:off x="7810500" y="134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122770</xdr:rowOff>
    </xdr:from>
    <xdr:ext cx="534377" cy="259045"/>
    <xdr:sp macro="" textlink="">
      <xdr:nvSpPr>
        <xdr:cNvPr id="417" name="テキスト ボックス 416"/>
        <xdr:cNvSpPr txBox="1"/>
      </xdr:nvSpPr>
      <xdr:spPr>
        <a:xfrm>
          <a:off x="7594111" y="134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32176</xdr:rowOff>
    </xdr:from>
    <xdr:to>
      <xdr:col>10</xdr:col>
      <xdr:colOff>155575</xdr:colOff>
      <xdr:row>78</xdr:row>
      <xdr:rowOff>133776</xdr:rowOff>
    </xdr:to>
    <xdr:sp macro="" textlink="">
      <xdr:nvSpPr>
        <xdr:cNvPr id="418" name="フローチャート : 判断 417"/>
        <xdr:cNvSpPr/>
      </xdr:nvSpPr>
      <xdr:spPr>
        <a:xfrm>
          <a:off x="6921500" y="1340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124903</xdr:rowOff>
    </xdr:from>
    <xdr:ext cx="534377" cy="259045"/>
    <xdr:sp macro="" textlink="">
      <xdr:nvSpPr>
        <xdr:cNvPr id="419" name="テキスト ボックス 418"/>
        <xdr:cNvSpPr txBox="1"/>
      </xdr:nvSpPr>
      <xdr:spPr>
        <a:xfrm>
          <a:off x="6705111" y="134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123616</xdr:rowOff>
    </xdr:from>
    <xdr:to>
      <xdr:col>15</xdr:col>
      <xdr:colOff>231775</xdr:colOff>
      <xdr:row>71</xdr:row>
      <xdr:rowOff>53766</xdr:rowOff>
    </xdr:to>
    <xdr:sp macro="" textlink="">
      <xdr:nvSpPr>
        <xdr:cNvPr id="425" name="円/楕円 424"/>
        <xdr:cNvSpPr/>
      </xdr:nvSpPr>
      <xdr:spPr>
        <a:xfrm>
          <a:off x="10426700" y="121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76643</xdr:rowOff>
    </xdr:from>
    <xdr:ext cx="599010" cy="259045"/>
    <xdr:sp macro="" textlink="">
      <xdr:nvSpPr>
        <xdr:cNvPr id="426" name="商工費該当値テキスト"/>
        <xdr:cNvSpPr txBox="1"/>
      </xdr:nvSpPr>
      <xdr:spPr>
        <a:xfrm>
          <a:off x="10528300" y="1207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1743</xdr:rowOff>
    </xdr:from>
    <xdr:to>
      <xdr:col>14</xdr:col>
      <xdr:colOff>79375</xdr:colOff>
      <xdr:row>75</xdr:row>
      <xdr:rowOff>103343</xdr:rowOff>
    </xdr:to>
    <xdr:sp macro="" textlink="">
      <xdr:nvSpPr>
        <xdr:cNvPr id="427" name="円/楕円 426"/>
        <xdr:cNvSpPr/>
      </xdr:nvSpPr>
      <xdr:spPr>
        <a:xfrm>
          <a:off x="9588500" y="128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119870</xdr:rowOff>
    </xdr:from>
    <xdr:ext cx="534377" cy="259045"/>
    <xdr:sp macro="" textlink="">
      <xdr:nvSpPr>
        <xdr:cNvPr id="428" name="テキスト ボックス 427"/>
        <xdr:cNvSpPr txBox="1"/>
      </xdr:nvSpPr>
      <xdr:spPr>
        <a:xfrm>
          <a:off x="9372111" y="126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41504</xdr:rowOff>
    </xdr:from>
    <xdr:to>
      <xdr:col>12</xdr:col>
      <xdr:colOff>561975</xdr:colOff>
      <xdr:row>73</xdr:row>
      <xdr:rowOff>143104</xdr:rowOff>
    </xdr:to>
    <xdr:sp macro="" textlink="">
      <xdr:nvSpPr>
        <xdr:cNvPr id="429" name="円/楕円 428"/>
        <xdr:cNvSpPr/>
      </xdr:nvSpPr>
      <xdr:spPr>
        <a:xfrm>
          <a:off x="8699500" y="125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159631</xdr:rowOff>
    </xdr:from>
    <xdr:ext cx="599010" cy="259045"/>
    <xdr:sp macro="" textlink="">
      <xdr:nvSpPr>
        <xdr:cNvPr id="430" name="テキスト ボックス 429"/>
        <xdr:cNvSpPr txBox="1"/>
      </xdr:nvSpPr>
      <xdr:spPr>
        <a:xfrm>
          <a:off x="8450794" y="1233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130696</xdr:rowOff>
    </xdr:from>
    <xdr:to>
      <xdr:col>11</xdr:col>
      <xdr:colOff>358775</xdr:colOff>
      <xdr:row>76</xdr:row>
      <xdr:rowOff>60846</xdr:rowOff>
    </xdr:to>
    <xdr:sp macro="" textlink="">
      <xdr:nvSpPr>
        <xdr:cNvPr id="431" name="円/楕円 430"/>
        <xdr:cNvSpPr/>
      </xdr:nvSpPr>
      <xdr:spPr>
        <a:xfrm>
          <a:off x="7810500" y="129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77373</xdr:rowOff>
    </xdr:from>
    <xdr:ext cx="534377" cy="259045"/>
    <xdr:sp macro="" textlink="">
      <xdr:nvSpPr>
        <xdr:cNvPr id="432" name="テキスト ボックス 431"/>
        <xdr:cNvSpPr txBox="1"/>
      </xdr:nvSpPr>
      <xdr:spPr>
        <a:xfrm>
          <a:off x="7594111" y="127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163995</xdr:rowOff>
    </xdr:from>
    <xdr:to>
      <xdr:col>10</xdr:col>
      <xdr:colOff>155575</xdr:colOff>
      <xdr:row>78</xdr:row>
      <xdr:rowOff>94145</xdr:rowOff>
    </xdr:to>
    <xdr:sp macro="" textlink="">
      <xdr:nvSpPr>
        <xdr:cNvPr id="433" name="円/楕円 432"/>
        <xdr:cNvSpPr/>
      </xdr:nvSpPr>
      <xdr:spPr>
        <a:xfrm>
          <a:off x="6921500" y="133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110672</xdr:rowOff>
    </xdr:from>
    <xdr:ext cx="534377" cy="259045"/>
    <xdr:sp macro="" textlink="">
      <xdr:nvSpPr>
        <xdr:cNvPr id="434" name="テキスト ボックス 433"/>
        <xdr:cNvSpPr txBox="1"/>
      </xdr:nvSpPr>
      <xdr:spPr>
        <a:xfrm>
          <a:off x="6705111" y="13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84782</xdr:rowOff>
    </xdr:from>
    <xdr:to>
      <xdr:col>15</xdr:col>
      <xdr:colOff>180975</xdr:colOff>
      <xdr:row>92</xdr:row>
      <xdr:rowOff>150310</xdr:rowOff>
    </xdr:to>
    <xdr:cxnSp macro="">
      <xdr:nvCxnSpPr>
        <xdr:cNvPr id="463" name="直線コネクタ 462"/>
        <xdr:cNvCxnSpPr/>
      </xdr:nvCxnSpPr>
      <xdr:spPr>
        <a:xfrm flipV="1">
          <a:off x="9639300" y="15515282"/>
          <a:ext cx="838200" cy="40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150310</xdr:rowOff>
    </xdr:from>
    <xdr:to>
      <xdr:col>14</xdr:col>
      <xdr:colOff>28575</xdr:colOff>
      <xdr:row>96</xdr:row>
      <xdr:rowOff>109970</xdr:rowOff>
    </xdr:to>
    <xdr:cxnSp macro="">
      <xdr:nvCxnSpPr>
        <xdr:cNvPr id="466" name="直線コネクタ 465"/>
        <xdr:cNvCxnSpPr/>
      </xdr:nvCxnSpPr>
      <xdr:spPr>
        <a:xfrm flipV="1">
          <a:off x="8750300" y="15923710"/>
          <a:ext cx="889000" cy="6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8" name="テキスト ボックス 467"/>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109970</xdr:rowOff>
    </xdr:from>
    <xdr:to>
      <xdr:col>12</xdr:col>
      <xdr:colOff>511175</xdr:colOff>
      <xdr:row>98</xdr:row>
      <xdr:rowOff>32189</xdr:rowOff>
    </xdr:to>
    <xdr:cxnSp macro="">
      <xdr:nvCxnSpPr>
        <xdr:cNvPr id="469" name="直線コネクタ 468"/>
        <xdr:cNvCxnSpPr/>
      </xdr:nvCxnSpPr>
      <xdr:spPr>
        <a:xfrm flipV="1">
          <a:off x="7861300" y="16569170"/>
          <a:ext cx="889000" cy="2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22847</xdr:rowOff>
    </xdr:from>
    <xdr:to>
      <xdr:col>12</xdr:col>
      <xdr:colOff>561975</xdr:colOff>
      <xdr:row>98</xdr:row>
      <xdr:rowOff>124447</xdr:rowOff>
    </xdr:to>
    <xdr:sp macro="" textlink="">
      <xdr:nvSpPr>
        <xdr:cNvPr id="470" name="フローチャート : 判断 469"/>
        <xdr:cNvSpPr/>
      </xdr:nvSpPr>
      <xdr:spPr>
        <a:xfrm>
          <a:off x="8699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115574</xdr:rowOff>
    </xdr:from>
    <xdr:ext cx="534377" cy="259045"/>
    <xdr:sp macro="" textlink="">
      <xdr:nvSpPr>
        <xdr:cNvPr id="471" name="テキスト ボックス 470"/>
        <xdr:cNvSpPr txBox="1"/>
      </xdr:nvSpPr>
      <xdr:spPr>
        <a:xfrm>
          <a:off x="8483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51845</xdr:rowOff>
    </xdr:from>
    <xdr:to>
      <xdr:col>11</xdr:col>
      <xdr:colOff>307975</xdr:colOff>
      <xdr:row>98</xdr:row>
      <xdr:rowOff>32189</xdr:rowOff>
    </xdr:to>
    <xdr:cxnSp macro="">
      <xdr:nvCxnSpPr>
        <xdr:cNvPr id="472" name="直線コネクタ 471"/>
        <xdr:cNvCxnSpPr/>
      </xdr:nvCxnSpPr>
      <xdr:spPr>
        <a:xfrm>
          <a:off x="6972300" y="16682495"/>
          <a:ext cx="889000" cy="1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21095</xdr:rowOff>
    </xdr:from>
    <xdr:to>
      <xdr:col>11</xdr:col>
      <xdr:colOff>358775</xdr:colOff>
      <xdr:row>98</xdr:row>
      <xdr:rowOff>122695</xdr:rowOff>
    </xdr:to>
    <xdr:sp macro="" textlink="">
      <xdr:nvSpPr>
        <xdr:cNvPr id="473" name="フローチャート : 判断 472"/>
        <xdr:cNvSpPr/>
      </xdr:nvSpPr>
      <xdr:spPr>
        <a:xfrm>
          <a:off x="7810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113822</xdr:rowOff>
    </xdr:from>
    <xdr:ext cx="534377" cy="259045"/>
    <xdr:sp macro="" textlink="">
      <xdr:nvSpPr>
        <xdr:cNvPr id="474" name="テキスト ボックス 473"/>
        <xdr:cNvSpPr txBox="1"/>
      </xdr:nvSpPr>
      <xdr:spPr>
        <a:xfrm>
          <a:off x="7594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43114</xdr:rowOff>
    </xdr:from>
    <xdr:to>
      <xdr:col>10</xdr:col>
      <xdr:colOff>155575</xdr:colOff>
      <xdr:row>98</xdr:row>
      <xdr:rowOff>144714</xdr:rowOff>
    </xdr:to>
    <xdr:sp macro="" textlink="">
      <xdr:nvSpPr>
        <xdr:cNvPr id="475" name="フローチャート : 判断 474"/>
        <xdr:cNvSpPr/>
      </xdr:nvSpPr>
      <xdr:spPr>
        <a:xfrm>
          <a:off x="6921500" y="1684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135841</xdr:rowOff>
    </xdr:from>
    <xdr:ext cx="534377" cy="259045"/>
    <xdr:sp macro="" textlink="">
      <xdr:nvSpPr>
        <xdr:cNvPr id="476" name="テキスト ボックス 475"/>
        <xdr:cNvSpPr txBox="1"/>
      </xdr:nvSpPr>
      <xdr:spPr>
        <a:xfrm>
          <a:off x="6705111" y="169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33982</xdr:rowOff>
    </xdr:from>
    <xdr:to>
      <xdr:col>15</xdr:col>
      <xdr:colOff>231775</xdr:colOff>
      <xdr:row>90</xdr:row>
      <xdr:rowOff>135582</xdr:rowOff>
    </xdr:to>
    <xdr:sp macro="" textlink="">
      <xdr:nvSpPr>
        <xdr:cNvPr id="482" name="円/楕円 481"/>
        <xdr:cNvSpPr/>
      </xdr:nvSpPr>
      <xdr:spPr>
        <a:xfrm>
          <a:off x="10426700" y="15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158459</xdr:rowOff>
    </xdr:from>
    <xdr:ext cx="599010" cy="259045"/>
    <xdr:sp macro="" textlink="">
      <xdr:nvSpPr>
        <xdr:cNvPr id="483" name="土木費該当値テキスト"/>
        <xdr:cNvSpPr txBox="1"/>
      </xdr:nvSpPr>
      <xdr:spPr>
        <a:xfrm>
          <a:off x="10528300" y="1541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788,828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99510</xdr:rowOff>
    </xdr:from>
    <xdr:to>
      <xdr:col>14</xdr:col>
      <xdr:colOff>79375</xdr:colOff>
      <xdr:row>93</xdr:row>
      <xdr:rowOff>29660</xdr:rowOff>
    </xdr:to>
    <xdr:sp macro="" textlink="">
      <xdr:nvSpPr>
        <xdr:cNvPr id="484" name="円/楕円 483"/>
        <xdr:cNvSpPr/>
      </xdr:nvSpPr>
      <xdr:spPr>
        <a:xfrm>
          <a:off x="9588500" y="158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46187</xdr:rowOff>
    </xdr:from>
    <xdr:ext cx="599010" cy="259045"/>
    <xdr:sp macro="" textlink="">
      <xdr:nvSpPr>
        <xdr:cNvPr id="485" name="テキスト ボックス 484"/>
        <xdr:cNvSpPr txBox="1"/>
      </xdr:nvSpPr>
      <xdr:spPr>
        <a:xfrm>
          <a:off x="9339794" y="1564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59170</xdr:rowOff>
    </xdr:from>
    <xdr:to>
      <xdr:col>12</xdr:col>
      <xdr:colOff>561975</xdr:colOff>
      <xdr:row>96</xdr:row>
      <xdr:rowOff>160770</xdr:rowOff>
    </xdr:to>
    <xdr:sp macro="" textlink="">
      <xdr:nvSpPr>
        <xdr:cNvPr id="486" name="円/楕円 485"/>
        <xdr:cNvSpPr/>
      </xdr:nvSpPr>
      <xdr:spPr>
        <a:xfrm>
          <a:off x="8699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5847</xdr:rowOff>
    </xdr:from>
    <xdr:ext cx="599010" cy="259045"/>
    <xdr:sp macro="" textlink="">
      <xdr:nvSpPr>
        <xdr:cNvPr id="487" name="テキスト ボックス 486"/>
        <xdr:cNvSpPr txBox="1"/>
      </xdr:nvSpPr>
      <xdr:spPr>
        <a:xfrm>
          <a:off x="8450794" y="162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152839</xdr:rowOff>
    </xdr:from>
    <xdr:to>
      <xdr:col>11</xdr:col>
      <xdr:colOff>358775</xdr:colOff>
      <xdr:row>98</xdr:row>
      <xdr:rowOff>82989</xdr:rowOff>
    </xdr:to>
    <xdr:sp macro="" textlink="">
      <xdr:nvSpPr>
        <xdr:cNvPr id="488" name="円/楕円 487"/>
        <xdr:cNvSpPr/>
      </xdr:nvSpPr>
      <xdr:spPr>
        <a:xfrm>
          <a:off x="7810500" y="16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99516</xdr:rowOff>
    </xdr:from>
    <xdr:ext cx="534377" cy="259045"/>
    <xdr:sp macro="" textlink="">
      <xdr:nvSpPr>
        <xdr:cNvPr id="489" name="テキスト ボックス 488"/>
        <xdr:cNvSpPr txBox="1"/>
      </xdr:nvSpPr>
      <xdr:spPr>
        <a:xfrm>
          <a:off x="7594111" y="165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1045</xdr:rowOff>
    </xdr:from>
    <xdr:to>
      <xdr:col>10</xdr:col>
      <xdr:colOff>155575</xdr:colOff>
      <xdr:row>97</xdr:row>
      <xdr:rowOff>102645</xdr:rowOff>
    </xdr:to>
    <xdr:sp macro="" textlink="">
      <xdr:nvSpPr>
        <xdr:cNvPr id="490" name="円/楕円 489"/>
        <xdr:cNvSpPr/>
      </xdr:nvSpPr>
      <xdr:spPr>
        <a:xfrm>
          <a:off x="6921500" y="166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119172</xdr:rowOff>
    </xdr:from>
    <xdr:ext cx="599010" cy="259045"/>
    <xdr:sp macro="" textlink="">
      <xdr:nvSpPr>
        <xdr:cNvPr id="491" name="テキスト ボックス 490"/>
        <xdr:cNvSpPr txBox="1"/>
      </xdr:nvSpPr>
      <xdr:spPr>
        <a:xfrm>
          <a:off x="6672794" y="16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83430</xdr:rowOff>
    </xdr:from>
    <xdr:to>
      <xdr:col>23</xdr:col>
      <xdr:colOff>517525</xdr:colOff>
      <xdr:row>38</xdr:row>
      <xdr:rowOff>110988</xdr:rowOff>
    </xdr:to>
    <xdr:cxnSp macro="">
      <xdr:nvCxnSpPr>
        <xdr:cNvPr id="520" name="直線コネクタ 519"/>
        <xdr:cNvCxnSpPr/>
      </xdr:nvCxnSpPr>
      <xdr:spPr>
        <a:xfrm flipV="1">
          <a:off x="15481300" y="6598530"/>
          <a:ext cx="8382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110988</xdr:rowOff>
    </xdr:from>
    <xdr:to>
      <xdr:col>22</xdr:col>
      <xdr:colOff>365125</xdr:colOff>
      <xdr:row>38</xdr:row>
      <xdr:rowOff>118402</xdr:rowOff>
    </xdr:to>
    <xdr:cxnSp macro="">
      <xdr:nvCxnSpPr>
        <xdr:cNvPr id="523" name="直線コネクタ 522"/>
        <xdr:cNvCxnSpPr/>
      </xdr:nvCxnSpPr>
      <xdr:spPr>
        <a:xfrm flipV="1">
          <a:off x="14592300" y="6626088"/>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118402</xdr:rowOff>
    </xdr:from>
    <xdr:to>
      <xdr:col>21</xdr:col>
      <xdr:colOff>161925</xdr:colOff>
      <xdr:row>38</xdr:row>
      <xdr:rowOff>118856</xdr:rowOff>
    </xdr:to>
    <xdr:cxnSp macro="">
      <xdr:nvCxnSpPr>
        <xdr:cNvPr id="526" name="直線コネクタ 525"/>
        <xdr:cNvCxnSpPr/>
      </xdr:nvCxnSpPr>
      <xdr:spPr>
        <a:xfrm flipV="1">
          <a:off x="13703300" y="663350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36585</xdr:rowOff>
    </xdr:from>
    <xdr:to>
      <xdr:col>21</xdr:col>
      <xdr:colOff>212725</xdr:colOff>
      <xdr:row>38</xdr:row>
      <xdr:rowOff>138185</xdr:rowOff>
    </xdr:to>
    <xdr:sp macro="" textlink="">
      <xdr:nvSpPr>
        <xdr:cNvPr id="527" name="フローチャート : 判断 526"/>
        <xdr:cNvSpPr/>
      </xdr:nvSpPr>
      <xdr:spPr>
        <a:xfrm>
          <a:off x="14541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154712</xdr:rowOff>
    </xdr:from>
    <xdr:ext cx="534377" cy="259045"/>
    <xdr:sp macro="" textlink="">
      <xdr:nvSpPr>
        <xdr:cNvPr id="528" name="テキスト ボックス 527"/>
        <xdr:cNvSpPr txBox="1"/>
      </xdr:nvSpPr>
      <xdr:spPr>
        <a:xfrm>
          <a:off x="14325111" y="63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116223</xdr:rowOff>
    </xdr:from>
    <xdr:to>
      <xdr:col>19</xdr:col>
      <xdr:colOff>644525</xdr:colOff>
      <xdr:row>38</xdr:row>
      <xdr:rowOff>118856</xdr:rowOff>
    </xdr:to>
    <xdr:cxnSp macro="">
      <xdr:nvCxnSpPr>
        <xdr:cNvPr id="529" name="直線コネクタ 528"/>
        <xdr:cNvCxnSpPr/>
      </xdr:nvCxnSpPr>
      <xdr:spPr>
        <a:xfrm>
          <a:off x="12814300" y="6631323"/>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39721</xdr:rowOff>
    </xdr:from>
    <xdr:to>
      <xdr:col>20</xdr:col>
      <xdr:colOff>9525</xdr:colOff>
      <xdr:row>38</xdr:row>
      <xdr:rowOff>141321</xdr:rowOff>
    </xdr:to>
    <xdr:sp macro="" textlink="">
      <xdr:nvSpPr>
        <xdr:cNvPr id="530" name="フローチャート : 判断 529"/>
        <xdr:cNvSpPr/>
      </xdr:nvSpPr>
      <xdr:spPr>
        <a:xfrm>
          <a:off x="13652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157847</xdr:rowOff>
    </xdr:from>
    <xdr:ext cx="534377" cy="259045"/>
    <xdr:sp macro="" textlink="">
      <xdr:nvSpPr>
        <xdr:cNvPr id="531" name="テキスト ボックス 530"/>
        <xdr:cNvSpPr txBox="1"/>
      </xdr:nvSpPr>
      <xdr:spPr>
        <a:xfrm>
          <a:off x="13436111" y="63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48216</xdr:rowOff>
    </xdr:from>
    <xdr:to>
      <xdr:col>18</xdr:col>
      <xdr:colOff>492125</xdr:colOff>
      <xdr:row>38</xdr:row>
      <xdr:rowOff>149816</xdr:rowOff>
    </xdr:to>
    <xdr:sp macro="" textlink="">
      <xdr:nvSpPr>
        <xdr:cNvPr id="532" name="フローチャート : 判断 531"/>
        <xdr:cNvSpPr/>
      </xdr:nvSpPr>
      <xdr:spPr>
        <a:xfrm>
          <a:off x="12763500" y="656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166344</xdr:rowOff>
    </xdr:from>
    <xdr:ext cx="534377" cy="259045"/>
    <xdr:sp macro="" textlink="">
      <xdr:nvSpPr>
        <xdr:cNvPr id="533" name="テキスト ボックス 532"/>
        <xdr:cNvSpPr txBox="1"/>
      </xdr:nvSpPr>
      <xdr:spPr>
        <a:xfrm>
          <a:off x="12547111" y="63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32630</xdr:rowOff>
    </xdr:from>
    <xdr:to>
      <xdr:col>23</xdr:col>
      <xdr:colOff>568325</xdr:colOff>
      <xdr:row>38</xdr:row>
      <xdr:rowOff>134230</xdr:rowOff>
    </xdr:to>
    <xdr:sp macro="" textlink="">
      <xdr:nvSpPr>
        <xdr:cNvPr id="539" name="円/楕円 538"/>
        <xdr:cNvSpPr/>
      </xdr:nvSpPr>
      <xdr:spPr>
        <a:xfrm>
          <a:off x="16268700" y="65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60188</xdr:rowOff>
    </xdr:from>
    <xdr:to>
      <xdr:col>22</xdr:col>
      <xdr:colOff>415925</xdr:colOff>
      <xdr:row>38</xdr:row>
      <xdr:rowOff>161788</xdr:rowOff>
    </xdr:to>
    <xdr:sp macro="" textlink="">
      <xdr:nvSpPr>
        <xdr:cNvPr id="541" name="円/楕円 540"/>
        <xdr:cNvSpPr/>
      </xdr:nvSpPr>
      <xdr:spPr>
        <a:xfrm>
          <a:off x="15430500" y="6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152915</xdr:rowOff>
    </xdr:from>
    <xdr:ext cx="534377" cy="259045"/>
    <xdr:sp macro="" textlink="">
      <xdr:nvSpPr>
        <xdr:cNvPr id="542" name="テキスト ボックス 541"/>
        <xdr:cNvSpPr txBox="1"/>
      </xdr:nvSpPr>
      <xdr:spPr>
        <a:xfrm>
          <a:off x="15214111" y="66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67602</xdr:rowOff>
    </xdr:from>
    <xdr:to>
      <xdr:col>21</xdr:col>
      <xdr:colOff>212725</xdr:colOff>
      <xdr:row>38</xdr:row>
      <xdr:rowOff>169202</xdr:rowOff>
    </xdr:to>
    <xdr:sp macro="" textlink="">
      <xdr:nvSpPr>
        <xdr:cNvPr id="543" name="円/楕円 542"/>
        <xdr:cNvSpPr/>
      </xdr:nvSpPr>
      <xdr:spPr>
        <a:xfrm>
          <a:off x="14541500" y="65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160329</xdr:rowOff>
    </xdr:from>
    <xdr:ext cx="534377" cy="259045"/>
    <xdr:sp macro="" textlink="">
      <xdr:nvSpPr>
        <xdr:cNvPr id="544" name="テキスト ボックス 543"/>
        <xdr:cNvSpPr txBox="1"/>
      </xdr:nvSpPr>
      <xdr:spPr>
        <a:xfrm>
          <a:off x="14325111" y="6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68056</xdr:rowOff>
    </xdr:from>
    <xdr:to>
      <xdr:col>20</xdr:col>
      <xdr:colOff>9525</xdr:colOff>
      <xdr:row>38</xdr:row>
      <xdr:rowOff>169656</xdr:rowOff>
    </xdr:to>
    <xdr:sp macro="" textlink="">
      <xdr:nvSpPr>
        <xdr:cNvPr id="545" name="円/楕円 544"/>
        <xdr:cNvSpPr/>
      </xdr:nvSpPr>
      <xdr:spPr>
        <a:xfrm>
          <a:off x="13652500" y="6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160783</xdr:rowOff>
    </xdr:from>
    <xdr:ext cx="534377" cy="259045"/>
    <xdr:sp macro="" textlink="">
      <xdr:nvSpPr>
        <xdr:cNvPr id="546" name="テキスト ボックス 545"/>
        <xdr:cNvSpPr txBox="1"/>
      </xdr:nvSpPr>
      <xdr:spPr>
        <a:xfrm>
          <a:off x="13436111" y="667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65423</xdr:rowOff>
    </xdr:from>
    <xdr:to>
      <xdr:col>18</xdr:col>
      <xdr:colOff>492125</xdr:colOff>
      <xdr:row>38</xdr:row>
      <xdr:rowOff>167023</xdr:rowOff>
    </xdr:to>
    <xdr:sp macro="" textlink="">
      <xdr:nvSpPr>
        <xdr:cNvPr id="547" name="円/楕円 546"/>
        <xdr:cNvSpPr/>
      </xdr:nvSpPr>
      <xdr:spPr>
        <a:xfrm>
          <a:off x="12763500" y="6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158150</xdr:rowOff>
    </xdr:from>
    <xdr:ext cx="534377" cy="259045"/>
    <xdr:sp macro="" textlink="">
      <xdr:nvSpPr>
        <xdr:cNvPr id="548" name="テキスト ボックス 547"/>
        <xdr:cNvSpPr txBox="1"/>
      </xdr:nvSpPr>
      <xdr:spPr>
        <a:xfrm>
          <a:off x="12547111" y="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71688</xdr:rowOff>
    </xdr:from>
    <xdr:to>
      <xdr:col>23</xdr:col>
      <xdr:colOff>517525</xdr:colOff>
      <xdr:row>58</xdr:row>
      <xdr:rowOff>101426</xdr:rowOff>
    </xdr:to>
    <xdr:cxnSp macro="">
      <xdr:nvCxnSpPr>
        <xdr:cNvPr id="579" name="直線コネクタ 578"/>
        <xdr:cNvCxnSpPr/>
      </xdr:nvCxnSpPr>
      <xdr:spPr>
        <a:xfrm>
          <a:off x="15481300" y="10015788"/>
          <a:ext cx="8382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135512</xdr:rowOff>
    </xdr:from>
    <xdr:to>
      <xdr:col>22</xdr:col>
      <xdr:colOff>365125</xdr:colOff>
      <xdr:row>58</xdr:row>
      <xdr:rowOff>71688</xdr:rowOff>
    </xdr:to>
    <xdr:cxnSp macro="">
      <xdr:nvCxnSpPr>
        <xdr:cNvPr id="582" name="直線コネクタ 581"/>
        <xdr:cNvCxnSpPr/>
      </xdr:nvCxnSpPr>
      <xdr:spPr>
        <a:xfrm>
          <a:off x="14592300" y="9736712"/>
          <a:ext cx="889000" cy="2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135512</xdr:rowOff>
    </xdr:from>
    <xdr:to>
      <xdr:col>21</xdr:col>
      <xdr:colOff>161925</xdr:colOff>
      <xdr:row>58</xdr:row>
      <xdr:rowOff>119634</xdr:rowOff>
    </xdr:to>
    <xdr:cxnSp macro="">
      <xdr:nvCxnSpPr>
        <xdr:cNvPr id="585" name="直線コネクタ 584"/>
        <xdr:cNvCxnSpPr/>
      </xdr:nvCxnSpPr>
      <xdr:spPr>
        <a:xfrm flipV="1">
          <a:off x="13703300" y="9736712"/>
          <a:ext cx="889000" cy="32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97592</xdr:rowOff>
    </xdr:from>
    <xdr:to>
      <xdr:col>21</xdr:col>
      <xdr:colOff>212725</xdr:colOff>
      <xdr:row>59</xdr:row>
      <xdr:rowOff>27742</xdr:rowOff>
    </xdr:to>
    <xdr:sp macro="" textlink="">
      <xdr:nvSpPr>
        <xdr:cNvPr id="586" name="フローチャート : 判断 585"/>
        <xdr:cNvSpPr/>
      </xdr:nvSpPr>
      <xdr:spPr>
        <a:xfrm>
          <a:off x="14541500" y="1004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18869</xdr:rowOff>
    </xdr:from>
    <xdr:ext cx="534377" cy="259045"/>
    <xdr:sp macro="" textlink="">
      <xdr:nvSpPr>
        <xdr:cNvPr id="587" name="テキスト ボックス 586"/>
        <xdr:cNvSpPr txBox="1"/>
      </xdr:nvSpPr>
      <xdr:spPr>
        <a:xfrm>
          <a:off x="14325111" y="101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119634</xdr:rowOff>
    </xdr:from>
    <xdr:to>
      <xdr:col>19</xdr:col>
      <xdr:colOff>644525</xdr:colOff>
      <xdr:row>58</xdr:row>
      <xdr:rowOff>149383</xdr:rowOff>
    </xdr:to>
    <xdr:cxnSp macro="">
      <xdr:nvCxnSpPr>
        <xdr:cNvPr id="588" name="直線コネクタ 587"/>
        <xdr:cNvCxnSpPr/>
      </xdr:nvCxnSpPr>
      <xdr:spPr>
        <a:xfrm flipV="1">
          <a:off x="12814300" y="10063734"/>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101210</xdr:rowOff>
    </xdr:from>
    <xdr:to>
      <xdr:col>20</xdr:col>
      <xdr:colOff>9525</xdr:colOff>
      <xdr:row>59</xdr:row>
      <xdr:rowOff>31360</xdr:rowOff>
    </xdr:to>
    <xdr:sp macro="" textlink="">
      <xdr:nvSpPr>
        <xdr:cNvPr id="589" name="フローチャート : 判断 588"/>
        <xdr:cNvSpPr/>
      </xdr:nvSpPr>
      <xdr:spPr>
        <a:xfrm>
          <a:off x="13652500" y="100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22487</xdr:rowOff>
    </xdr:from>
    <xdr:ext cx="534377" cy="259045"/>
    <xdr:sp macro="" textlink="">
      <xdr:nvSpPr>
        <xdr:cNvPr id="590" name="テキスト ボックス 589"/>
        <xdr:cNvSpPr txBox="1"/>
      </xdr:nvSpPr>
      <xdr:spPr>
        <a:xfrm>
          <a:off x="13436111" y="101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108496</xdr:rowOff>
    </xdr:from>
    <xdr:to>
      <xdr:col>18</xdr:col>
      <xdr:colOff>492125</xdr:colOff>
      <xdr:row>59</xdr:row>
      <xdr:rowOff>38646</xdr:rowOff>
    </xdr:to>
    <xdr:sp macro="" textlink="">
      <xdr:nvSpPr>
        <xdr:cNvPr id="591" name="フローチャート : 判断 590"/>
        <xdr:cNvSpPr/>
      </xdr:nvSpPr>
      <xdr:spPr>
        <a:xfrm>
          <a:off x="12763500" y="1005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29773</xdr:rowOff>
    </xdr:from>
    <xdr:ext cx="534377" cy="259045"/>
    <xdr:sp macro="" textlink="">
      <xdr:nvSpPr>
        <xdr:cNvPr id="592" name="テキスト ボックス 591"/>
        <xdr:cNvSpPr txBox="1"/>
      </xdr:nvSpPr>
      <xdr:spPr>
        <a:xfrm>
          <a:off x="12547111" y="101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50626</xdr:rowOff>
    </xdr:from>
    <xdr:to>
      <xdr:col>23</xdr:col>
      <xdr:colOff>568325</xdr:colOff>
      <xdr:row>58</xdr:row>
      <xdr:rowOff>152226</xdr:rowOff>
    </xdr:to>
    <xdr:sp macro="" textlink="">
      <xdr:nvSpPr>
        <xdr:cNvPr id="598" name="円/楕円 597"/>
        <xdr:cNvSpPr/>
      </xdr:nvSpPr>
      <xdr:spPr>
        <a:xfrm>
          <a:off x="16268700" y="99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99010" cy="259045"/>
    <xdr:sp macro="" textlink="">
      <xdr:nvSpPr>
        <xdr:cNvPr id="599" name="教育費該当値テキスト"/>
        <xdr:cNvSpPr txBox="1"/>
      </xdr:nvSpPr>
      <xdr:spPr>
        <a:xfrm>
          <a:off x="16370300" y="99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103,440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20888</xdr:rowOff>
    </xdr:from>
    <xdr:to>
      <xdr:col>22</xdr:col>
      <xdr:colOff>415925</xdr:colOff>
      <xdr:row>58</xdr:row>
      <xdr:rowOff>122488</xdr:rowOff>
    </xdr:to>
    <xdr:sp macro="" textlink="">
      <xdr:nvSpPr>
        <xdr:cNvPr id="600" name="円/楕円 599"/>
        <xdr:cNvSpPr/>
      </xdr:nvSpPr>
      <xdr:spPr>
        <a:xfrm>
          <a:off x="15430500" y="99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139015</xdr:rowOff>
    </xdr:from>
    <xdr:ext cx="599010" cy="259045"/>
    <xdr:sp macro="" textlink="">
      <xdr:nvSpPr>
        <xdr:cNvPr id="601" name="テキスト ボックス 600"/>
        <xdr:cNvSpPr txBox="1"/>
      </xdr:nvSpPr>
      <xdr:spPr>
        <a:xfrm>
          <a:off x="15181794" y="974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84712</xdr:rowOff>
    </xdr:from>
    <xdr:to>
      <xdr:col>21</xdr:col>
      <xdr:colOff>212725</xdr:colOff>
      <xdr:row>57</xdr:row>
      <xdr:rowOff>14862</xdr:rowOff>
    </xdr:to>
    <xdr:sp macro="" textlink="">
      <xdr:nvSpPr>
        <xdr:cNvPr id="602" name="円/楕円 601"/>
        <xdr:cNvSpPr/>
      </xdr:nvSpPr>
      <xdr:spPr>
        <a:xfrm>
          <a:off x="14541500" y="96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31389</xdr:rowOff>
    </xdr:from>
    <xdr:ext cx="599010" cy="259045"/>
    <xdr:sp macro="" textlink="">
      <xdr:nvSpPr>
        <xdr:cNvPr id="603" name="テキスト ボックス 602"/>
        <xdr:cNvSpPr txBox="1"/>
      </xdr:nvSpPr>
      <xdr:spPr>
        <a:xfrm>
          <a:off x="14292794" y="94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68834</xdr:rowOff>
    </xdr:from>
    <xdr:to>
      <xdr:col>20</xdr:col>
      <xdr:colOff>9525</xdr:colOff>
      <xdr:row>58</xdr:row>
      <xdr:rowOff>170434</xdr:rowOff>
    </xdr:to>
    <xdr:sp macro="" textlink="">
      <xdr:nvSpPr>
        <xdr:cNvPr id="604" name="円/楕円 603"/>
        <xdr:cNvSpPr/>
      </xdr:nvSpPr>
      <xdr:spPr>
        <a:xfrm>
          <a:off x="13652500" y="10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15511</xdr:rowOff>
    </xdr:from>
    <xdr:ext cx="534377" cy="259045"/>
    <xdr:sp macro="" textlink="">
      <xdr:nvSpPr>
        <xdr:cNvPr id="605" name="テキスト ボックス 604"/>
        <xdr:cNvSpPr txBox="1"/>
      </xdr:nvSpPr>
      <xdr:spPr>
        <a:xfrm>
          <a:off x="13436111" y="97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98583</xdr:rowOff>
    </xdr:from>
    <xdr:to>
      <xdr:col>18</xdr:col>
      <xdr:colOff>492125</xdr:colOff>
      <xdr:row>59</xdr:row>
      <xdr:rowOff>28733</xdr:rowOff>
    </xdr:to>
    <xdr:sp macro="" textlink="">
      <xdr:nvSpPr>
        <xdr:cNvPr id="606" name="円/楕円 605"/>
        <xdr:cNvSpPr/>
      </xdr:nvSpPr>
      <xdr:spPr>
        <a:xfrm>
          <a:off x="12763500" y="10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45260</xdr:rowOff>
    </xdr:from>
    <xdr:ext cx="534377" cy="259045"/>
    <xdr:sp macro="" textlink="">
      <xdr:nvSpPr>
        <xdr:cNvPr id="607" name="テキスト ボックス 606"/>
        <xdr:cNvSpPr txBox="1"/>
      </xdr:nvSpPr>
      <xdr:spPr>
        <a:xfrm>
          <a:off x="12547111" y="98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155111</xdr:rowOff>
    </xdr:from>
    <xdr:to>
      <xdr:col>23</xdr:col>
      <xdr:colOff>516889</xdr:colOff>
      <xdr:row>78</xdr:row>
      <xdr:rowOff>139700</xdr:rowOff>
    </xdr:to>
    <xdr:cxnSp macro="">
      <xdr:nvCxnSpPr>
        <xdr:cNvPr id="629" name="直線コネクタ 628"/>
        <xdr:cNvCxnSpPr/>
      </xdr:nvCxnSpPr>
      <xdr:spPr>
        <a:xfrm flipV="1">
          <a:off x="16317595" y="13013861"/>
          <a:ext cx="1269" cy="49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154285</xdr:rowOff>
    </xdr:from>
    <xdr:ext cx="249299" cy="259045"/>
    <xdr:sp macro="" textlink="">
      <xdr:nvSpPr>
        <xdr:cNvPr id="630" name="災害復旧費最小値テキスト"/>
        <xdr:cNvSpPr txBox="1"/>
      </xdr:nvSpPr>
      <xdr:spPr>
        <a:xfrm>
          <a:off x="16370300" y="135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101789</xdr:rowOff>
    </xdr:from>
    <xdr:ext cx="599010" cy="259045"/>
    <xdr:sp macro="" textlink="">
      <xdr:nvSpPr>
        <xdr:cNvPr id="632" name="災害復旧費最大値テキスト"/>
        <xdr:cNvSpPr txBox="1"/>
      </xdr:nvSpPr>
      <xdr:spPr>
        <a:xfrm>
          <a:off x="16370300" y="1278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75</xdr:row>
      <xdr:rowOff>155111</xdr:rowOff>
    </xdr:from>
    <xdr:to>
      <xdr:col>23</xdr:col>
      <xdr:colOff>606425</xdr:colOff>
      <xdr:row>75</xdr:row>
      <xdr:rowOff>155111</xdr:rowOff>
    </xdr:to>
    <xdr:cxnSp macro="">
      <xdr:nvCxnSpPr>
        <xdr:cNvPr id="633" name="直線コネクタ 632"/>
        <xdr:cNvCxnSpPr/>
      </xdr:nvCxnSpPr>
      <xdr:spPr>
        <a:xfrm>
          <a:off x="16230600" y="130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46184</xdr:rowOff>
    </xdr:from>
    <xdr:to>
      <xdr:col>23</xdr:col>
      <xdr:colOff>517525</xdr:colOff>
      <xdr:row>76</xdr:row>
      <xdr:rowOff>9558</xdr:rowOff>
    </xdr:to>
    <xdr:cxnSp macro="">
      <xdr:nvCxnSpPr>
        <xdr:cNvPr id="634" name="直線コネクタ 633"/>
        <xdr:cNvCxnSpPr/>
      </xdr:nvCxnSpPr>
      <xdr:spPr>
        <a:xfrm>
          <a:off x="15481300" y="12219134"/>
          <a:ext cx="838200" cy="8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27286</xdr:rowOff>
    </xdr:from>
    <xdr:ext cx="469744" cy="259045"/>
    <xdr:sp macro="" textlink="">
      <xdr:nvSpPr>
        <xdr:cNvPr id="635" name="災害復旧費平均値テキスト"/>
        <xdr:cNvSpPr txBox="1"/>
      </xdr:nvSpPr>
      <xdr:spPr>
        <a:xfrm>
          <a:off x="16370300" y="13400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48859</xdr:rowOff>
    </xdr:from>
    <xdr:to>
      <xdr:col>23</xdr:col>
      <xdr:colOff>568325</xdr:colOff>
      <xdr:row>78</xdr:row>
      <xdr:rowOff>150459</xdr:rowOff>
    </xdr:to>
    <xdr:sp macro="" textlink="">
      <xdr:nvSpPr>
        <xdr:cNvPr id="636" name="フローチャート : 判断 635"/>
        <xdr:cNvSpPr/>
      </xdr:nvSpPr>
      <xdr:spPr>
        <a:xfrm>
          <a:off x="16268700" y="134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46184</xdr:rowOff>
    </xdr:from>
    <xdr:to>
      <xdr:col>22</xdr:col>
      <xdr:colOff>365125</xdr:colOff>
      <xdr:row>75</xdr:row>
      <xdr:rowOff>43382</xdr:rowOff>
    </xdr:to>
    <xdr:cxnSp macro="">
      <xdr:nvCxnSpPr>
        <xdr:cNvPr id="637" name="直線コネクタ 636"/>
        <xdr:cNvCxnSpPr/>
      </xdr:nvCxnSpPr>
      <xdr:spPr>
        <a:xfrm flipV="1">
          <a:off x="14592300" y="12219134"/>
          <a:ext cx="889000" cy="6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33606</xdr:rowOff>
    </xdr:from>
    <xdr:to>
      <xdr:col>22</xdr:col>
      <xdr:colOff>415925</xdr:colOff>
      <xdr:row>78</xdr:row>
      <xdr:rowOff>135206</xdr:rowOff>
    </xdr:to>
    <xdr:sp macro="" textlink="">
      <xdr:nvSpPr>
        <xdr:cNvPr id="638" name="フローチャート : 判断 637"/>
        <xdr:cNvSpPr/>
      </xdr:nvSpPr>
      <xdr:spPr>
        <a:xfrm>
          <a:off x="15430500" y="1340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126333</xdr:rowOff>
    </xdr:from>
    <xdr:ext cx="534377" cy="259045"/>
    <xdr:sp macro="" textlink="">
      <xdr:nvSpPr>
        <xdr:cNvPr id="639" name="テキスト ボックス 638"/>
        <xdr:cNvSpPr txBox="1"/>
      </xdr:nvSpPr>
      <xdr:spPr>
        <a:xfrm>
          <a:off x="15214111" y="134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43382</xdr:rowOff>
    </xdr:from>
    <xdr:to>
      <xdr:col>21</xdr:col>
      <xdr:colOff>161925</xdr:colOff>
      <xdr:row>76</xdr:row>
      <xdr:rowOff>63288</xdr:rowOff>
    </xdr:to>
    <xdr:cxnSp macro="">
      <xdr:nvCxnSpPr>
        <xdr:cNvPr id="640" name="直線コネクタ 639"/>
        <xdr:cNvCxnSpPr/>
      </xdr:nvCxnSpPr>
      <xdr:spPr>
        <a:xfrm flipV="1">
          <a:off x="13703300" y="12902132"/>
          <a:ext cx="889000" cy="19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32674</xdr:rowOff>
    </xdr:from>
    <xdr:to>
      <xdr:col>21</xdr:col>
      <xdr:colOff>212725</xdr:colOff>
      <xdr:row>78</xdr:row>
      <xdr:rowOff>134274</xdr:rowOff>
    </xdr:to>
    <xdr:sp macro="" textlink="">
      <xdr:nvSpPr>
        <xdr:cNvPr id="641" name="フローチャート : 判断 640"/>
        <xdr:cNvSpPr/>
      </xdr:nvSpPr>
      <xdr:spPr>
        <a:xfrm>
          <a:off x="14541500" y="134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125401</xdr:rowOff>
    </xdr:from>
    <xdr:ext cx="534377" cy="259045"/>
    <xdr:sp macro="" textlink="">
      <xdr:nvSpPr>
        <xdr:cNvPr id="642" name="テキスト ボックス 641"/>
        <xdr:cNvSpPr txBox="1"/>
      </xdr:nvSpPr>
      <xdr:spPr>
        <a:xfrm>
          <a:off x="14325111" y="1349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63288</xdr:rowOff>
    </xdr:from>
    <xdr:to>
      <xdr:col>19</xdr:col>
      <xdr:colOff>644525</xdr:colOff>
      <xdr:row>76</xdr:row>
      <xdr:rowOff>149622</xdr:rowOff>
    </xdr:to>
    <xdr:cxnSp macro="">
      <xdr:nvCxnSpPr>
        <xdr:cNvPr id="643" name="直線コネクタ 642"/>
        <xdr:cNvCxnSpPr/>
      </xdr:nvCxnSpPr>
      <xdr:spPr>
        <a:xfrm flipV="1">
          <a:off x="12814300" y="13093488"/>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46889</xdr:rowOff>
    </xdr:from>
    <xdr:to>
      <xdr:col>20</xdr:col>
      <xdr:colOff>9525</xdr:colOff>
      <xdr:row>78</xdr:row>
      <xdr:rowOff>148489</xdr:rowOff>
    </xdr:to>
    <xdr:sp macro="" textlink="">
      <xdr:nvSpPr>
        <xdr:cNvPr id="644" name="フローチャート : 判断 643"/>
        <xdr:cNvSpPr/>
      </xdr:nvSpPr>
      <xdr:spPr>
        <a:xfrm>
          <a:off x="13652500" y="1341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139616</xdr:rowOff>
    </xdr:from>
    <xdr:ext cx="469744" cy="259045"/>
    <xdr:sp macro="" textlink="">
      <xdr:nvSpPr>
        <xdr:cNvPr id="645" name="テキスト ボックス 644"/>
        <xdr:cNvSpPr txBox="1"/>
      </xdr:nvSpPr>
      <xdr:spPr>
        <a:xfrm>
          <a:off x="13468427" y="135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46174</xdr:rowOff>
    </xdr:from>
    <xdr:to>
      <xdr:col>18</xdr:col>
      <xdr:colOff>492125</xdr:colOff>
      <xdr:row>78</xdr:row>
      <xdr:rowOff>147774</xdr:rowOff>
    </xdr:to>
    <xdr:sp macro="" textlink="">
      <xdr:nvSpPr>
        <xdr:cNvPr id="646" name="フローチャート : 判断 645"/>
        <xdr:cNvSpPr/>
      </xdr:nvSpPr>
      <xdr:spPr>
        <a:xfrm>
          <a:off x="12763500" y="134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138901</xdr:rowOff>
    </xdr:from>
    <xdr:ext cx="469744" cy="259045"/>
    <xdr:sp macro="" textlink="">
      <xdr:nvSpPr>
        <xdr:cNvPr id="647" name="テキスト ボックス 646"/>
        <xdr:cNvSpPr txBox="1"/>
      </xdr:nvSpPr>
      <xdr:spPr>
        <a:xfrm>
          <a:off x="12579427" y="1351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130208</xdr:rowOff>
    </xdr:from>
    <xdr:to>
      <xdr:col>23</xdr:col>
      <xdr:colOff>568325</xdr:colOff>
      <xdr:row>76</xdr:row>
      <xdr:rowOff>60359</xdr:rowOff>
    </xdr:to>
    <xdr:sp macro="" textlink="">
      <xdr:nvSpPr>
        <xdr:cNvPr id="653" name="円/楕円 652"/>
        <xdr:cNvSpPr/>
      </xdr:nvSpPr>
      <xdr:spPr>
        <a:xfrm>
          <a:off x="16268700" y="12988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57339</xdr:rowOff>
    </xdr:from>
    <xdr:ext cx="599010" cy="259045"/>
    <xdr:sp macro="" textlink="">
      <xdr:nvSpPr>
        <xdr:cNvPr id="654" name="災害復旧費該当値テキスト"/>
        <xdr:cNvSpPr txBox="1"/>
      </xdr:nvSpPr>
      <xdr:spPr>
        <a:xfrm>
          <a:off x="16370300" y="129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103,465</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166834</xdr:rowOff>
    </xdr:from>
    <xdr:to>
      <xdr:col>22</xdr:col>
      <xdr:colOff>415925</xdr:colOff>
      <xdr:row>71</xdr:row>
      <xdr:rowOff>96984</xdr:rowOff>
    </xdr:to>
    <xdr:sp macro="" textlink="">
      <xdr:nvSpPr>
        <xdr:cNvPr id="655" name="円/楕円 654"/>
        <xdr:cNvSpPr/>
      </xdr:nvSpPr>
      <xdr:spPr>
        <a:xfrm>
          <a:off x="15430500" y="121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113511</xdr:rowOff>
    </xdr:from>
    <xdr:ext cx="599010" cy="259045"/>
    <xdr:sp macro="" textlink="">
      <xdr:nvSpPr>
        <xdr:cNvPr id="656" name="テキスト ボックス 655"/>
        <xdr:cNvSpPr txBox="1"/>
      </xdr:nvSpPr>
      <xdr:spPr>
        <a:xfrm>
          <a:off x="15181794" y="1194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282,954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164032</xdr:rowOff>
    </xdr:from>
    <xdr:to>
      <xdr:col>21</xdr:col>
      <xdr:colOff>212725</xdr:colOff>
      <xdr:row>75</xdr:row>
      <xdr:rowOff>94182</xdr:rowOff>
    </xdr:to>
    <xdr:sp macro="" textlink="">
      <xdr:nvSpPr>
        <xdr:cNvPr id="657" name="円/楕円 656"/>
        <xdr:cNvSpPr/>
      </xdr:nvSpPr>
      <xdr:spPr>
        <a:xfrm>
          <a:off x="14541500" y="128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110709</xdr:rowOff>
    </xdr:from>
    <xdr:ext cx="599010" cy="259045"/>
    <xdr:sp macro="" textlink="">
      <xdr:nvSpPr>
        <xdr:cNvPr id="658" name="テキスト ボックス 657"/>
        <xdr:cNvSpPr txBox="1"/>
      </xdr:nvSpPr>
      <xdr:spPr>
        <a:xfrm>
          <a:off x="14292794" y="1262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12488</xdr:rowOff>
    </xdr:from>
    <xdr:to>
      <xdr:col>20</xdr:col>
      <xdr:colOff>9525</xdr:colOff>
      <xdr:row>76</xdr:row>
      <xdr:rowOff>114088</xdr:rowOff>
    </xdr:to>
    <xdr:sp macro="" textlink="">
      <xdr:nvSpPr>
        <xdr:cNvPr id="659" name="円/楕円 658"/>
        <xdr:cNvSpPr/>
      </xdr:nvSpPr>
      <xdr:spPr>
        <a:xfrm>
          <a:off x="13652500" y="130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130615</xdr:rowOff>
    </xdr:from>
    <xdr:ext cx="534377" cy="259045"/>
    <xdr:sp macro="" textlink="">
      <xdr:nvSpPr>
        <xdr:cNvPr id="660" name="テキスト ボックス 659"/>
        <xdr:cNvSpPr txBox="1"/>
      </xdr:nvSpPr>
      <xdr:spPr>
        <a:xfrm>
          <a:off x="13436111" y="128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98822</xdr:rowOff>
    </xdr:from>
    <xdr:to>
      <xdr:col>18</xdr:col>
      <xdr:colOff>492125</xdr:colOff>
      <xdr:row>77</xdr:row>
      <xdr:rowOff>28972</xdr:rowOff>
    </xdr:to>
    <xdr:sp macro="" textlink="">
      <xdr:nvSpPr>
        <xdr:cNvPr id="661" name="円/楕円 660"/>
        <xdr:cNvSpPr/>
      </xdr:nvSpPr>
      <xdr:spPr>
        <a:xfrm>
          <a:off x="12763500" y="131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45498</xdr:rowOff>
    </xdr:from>
    <xdr:ext cx="534377" cy="259045"/>
    <xdr:sp macro="" textlink="">
      <xdr:nvSpPr>
        <xdr:cNvPr id="662" name="テキスト ボックス 661"/>
        <xdr:cNvSpPr txBox="1"/>
      </xdr:nvSpPr>
      <xdr:spPr>
        <a:xfrm>
          <a:off x="12547111" y="1290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93881</xdr:rowOff>
    </xdr:from>
    <xdr:to>
      <xdr:col>23</xdr:col>
      <xdr:colOff>517525</xdr:colOff>
      <xdr:row>98</xdr:row>
      <xdr:rowOff>103822</xdr:rowOff>
    </xdr:to>
    <xdr:cxnSp macro="">
      <xdr:nvCxnSpPr>
        <xdr:cNvPr id="691" name="直線コネクタ 690"/>
        <xdr:cNvCxnSpPr/>
      </xdr:nvCxnSpPr>
      <xdr:spPr>
        <a:xfrm>
          <a:off x="15481300" y="16895981"/>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2"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93881</xdr:rowOff>
    </xdr:from>
    <xdr:to>
      <xdr:col>22</xdr:col>
      <xdr:colOff>365125</xdr:colOff>
      <xdr:row>98</xdr:row>
      <xdr:rowOff>94018</xdr:rowOff>
    </xdr:to>
    <xdr:cxnSp macro="">
      <xdr:nvCxnSpPr>
        <xdr:cNvPr id="694" name="直線コネクタ 693"/>
        <xdr:cNvCxnSpPr/>
      </xdr:nvCxnSpPr>
      <xdr:spPr>
        <a:xfrm flipV="1">
          <a:off x="14592300" y="168959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5" name="フローチャート : 判断 694"/>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6" name="テキスト ボックス 695"/>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94018</xdr:rowOff>
    </xdr:from>
    <xdr:to>
      <xdr:col>21</xdr:col>
      <xdr:colOff>161925</xdr:colOff>
      <xdr:row>98</xdr:row>
      <xdr:rowOff>98030</xdr:rowOff>
    </xdr:to>
    <xdr:cxnSp macro="">
      <xdr:nvCxnSpPr>
        <xdr:cNvPr id="697" name="直線コネクタ 696"/>
        <xdr:cNvCxnSpPr/>
      </xdr:nvCxnSpPr>
      <xdr:spPr>
        <a:xfrm flipV="1">
          <a:off x="13703300" y="1689611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65343</xdr:rowOff>
    </xdr:from>
    <xdr:to>
      <xdr:col>21</xdr:col>
      <xdr:colOff>212725</xdr:colOff>
      <xdr:row>97</xdr:row>
      <xdr:rowOff>166943</xdr:rowOff>
    </xdr:to>
    <xdr:sp macro="" textlink="">
      <xdr:nvSpPr>
        <xdr:cNvPr id="698" name="フローチャート : 判断 697"/>
        <xdr:cNvSpPr/>
      </xdr:nvSpPr>
      <xdr:spPr>
        <a:xfrm>
          <a:off x="14541500" y="1669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12020</xdr:rowOff>
    </xdr:from>
    <xdr:ext cx="534377" cy="259045"/>
    <xdr:sp macro="" textlink="">
      <xdr:nvSpPr>
        <xdr:cNvPr id="699" name="テキスト ボックス 698"/>
        <xdr:cNvSpPr txBox="1"/>
      </xdr:nvSpPr>
      <xdr:spPr>
        <a:xfrm>
          <a:off x="14325111" y="164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98030</xdr:rowOff>
    </xdr:from>
    <xdr:to>
      <xdr:col>19</xdr:col>
      <xdr:colOff>644525</xdr:colOff>
      <xdr:row>98</xdr:row>
      <xdr:rowOff>103246</xdr:rowOff>
    </xdr:to>
    <xdr:cxnSp macro="">
      <xdr:nvCxnSpPr>
        <xdr:cNvPr id="700" name="直線コネクタ 699"/>
        <xdr:cNvCxnSpPr/>
      </xdr:nvCxnSpPr>
      <xdr:spPr>
        <a:xfrm flipV="1">
          <a:off x="12814300" y="16900130"/>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56804</xdr:rowOff>
    </xdr:from>
    <xdr:to>
      <xdr:col>20</xdr:col>
      <xdr:colOff>9525</xdr:colOff>
      <xdr:row>97</xdr:row>
      <xdr:rowOff>158404</xdr:rowOff>
    </xdr:to>
    <xdr:sp macro="" textlink="">
      <xdr:nvSpPr>
        <xdr:cNvPr id="701" name="フローチャート : 判断 700"/>
        <xdr:cNvSpPr/>
      </xdr:nvSpPr>
      <xdr:spPr>
        <a:xfrm>
          <a:off x="13652500" y="1668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3481</xdr:rowOff>
    </xdr:from>
    <xdr:ext cx="534377" cy="259045"/>
    <xdr:sp macro="" textlink="">
      <xdr:nvSpPr>
        <xdr:cNvPr id="702" name="テキスト ボックス 701"/>
        <xdr:cNvSpPr txBox="1"/>
      </xdr:nvSpPr>
      <xdr:spPr>
        <a:xfrm>
          <a:off x="13436111" y="164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48388</xdr:rowOff>
    </xdr:from>
    <xdr:to>
      <xdr:col>18</xdr:col>
      <xdr:colOff>492125</xdr:colOff>
      <xdr:row>97</xdr:row>
      <xdr:rowOff>149988</xdr:rowOff>
    </xdr:to>
    <xdr:sp macro="" textlink="">
      <xdr:nvSpPr>
        <xdr:cNvPr id="703" name="フローチャート : 判断 702"/>
        <xdr:cNvSpPr/>
      </xdr:nvSpPr>
      <xdr:spPr>
        <a:xfrm>
          <a:off x="12763500" y="166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166515</xdr:rowOff>
    </xdr:from>
    <xdr:ext cx="534377" cy="259045"/>
    <xdr:sp macro="" textlink="">
      <xdr:nvSpPr>
        <xdr:cNvPr id="704" name="テキスト ボックス 703"/>
        <xdr:cNvSpPr txBox="1"/>
      </xdr:nvSpPr>
      <xdr:spPr>
        <a:xfrm>
          <a:off x="12547111" y="164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53022</xdr:rowOff>
    </xdr:from>
    <xdr:to>
      <xdr:col>23</xdr:col>
      <xdr:colOff>568325</xdr:colOff>
      <xdr:row>98</xdr:row>
      <xdr:rowOff>154622</xdr:rowOff>
    </xdr:to>
    <xdr:sp macro="" textlink="">
      <xdr:nvSpPr>
        <xdr:cNvPr id="710" name="円/楕円 709"/>
        <xdr:cNvSpPr/>
      </xdr:nvSpPr>
      <xdr:spPr>
        <a:xfrm>
          <a:off x="16268700" y="168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139399</xdr:rowOff>
    </xdr:from>
    <xdr:ext cx="534377" cy="259045"/>
    <xdr:sp macro="" textlink="">
      <xdr:nvSpPr>
        <xdr:cNvPr id="711" name="公債費該当値テキスト"/>
        <xdr:cNvSpPr txBox="1"/>
      </xdr:nvSpPr>
      <xdr:spPr>
        <a:xfrm>
          <a:off x="16370300" y="1677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43081</xdr:rowOff>
    </xdr:from>
    <xdr:to>
      <xdr:col>22</xdr:col>
      <xdr:colOff>415925</xdr:colOff>
      <xdr:row>98</xdr:row>
      <xdr:rowOff>144681</xdr:rowOff>
    </xdr:to>
    <xdr:sp macro="" textlink="">
      <xdr:nvSpPr>
        <xdr:cNvPr id="712" name="円/楕円 711"/>
        <xdr:cNvSpPr/>
      </xdr:nvSpPr>
      <xdr:spPr>
        <a:xfrm>
          <a:off x="15430500" y="168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135808</xdr:rowOff>
    </xdr:from>
    <xdr:ext cx="534377" cy="259045"/>
    <xdr:sp macro="" textlink="">
      <xdr:nvSpPr>
        <xdr:cNvPr id="713" name="テキスト ボックス 712"/>
        <xdr:cNvSpPr txBox="1"/>
      </xdr:nvSpPr>
      <xdr:spPr>
        <a:xfrm>
          <a:off x="15214111" y="169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43218</xdr:rowOff>
    </xdr:from>
    <xdr:to>
      <xdr:col>21</xdr:col>
      <xdr:colOff>212725</xdr:colOff>
      <xdr:row>98</xdr:row>
      <xdr:rowOff>144818</xdr:rowOff>
    </xdr:to>
    <xdr:sp macro="" textlink="">
      <xdr:nvSpPr>
        <xdr:cNvPr id="714" name="円/楕円 713"/>
        <xdr:cNvSpPr/>
      </xdr:nvSpPr>
      <xdr:spPr>
        <a:xfrm>
          <a:off x="14541500" y="16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135945</xdr:rowOff>
    </xdr:from>
    <xdr:ext cx="534377" cy="259045"/>
    <xdr:sp macro="" textlink="">
      <xdr:nvSpPr>
        <xdr:cNvPr id="715" name="テキスト ボックス 714"/>
        <xdr:cNvSpPr txBox="1"/>
      </xdr:nvSpPr>
      <xdr:spPr>
        <a:xfrm>
          <a:off x="14325111" y="1693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47230</xdr:rowOff>
    </xdr:from>
    <xdr:to>
      <xdr:col>20</xdr:col>
      <xdr:colOff>9525</xdr:colOff>
      <xdr:row>98</xdr:row>
      <xdr:rowOff>148830</xdr:rowOff>
    </xdr:to>
    <xdr:sp macro="" textlink="">
      <xdr:nvSpPr>
        <xdr:cNvPr id="716" name="円/楕円 715"/>
        <xdr:cNvSpPr/>
      </xdr:nvSpPr>
      <xdr:spPr>
        <a:xfrm>
          <a:off x="13652500" y="16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139957</xdr:rowOff>
    </xdr:from>
    <xdr:ext cx="534377" cy="259045"/>
    <xdr:sp macro="" textlink="">
      <xdr:nvSpPr>
        <xdr:cNvPr id="717" name="テキスト ボックス 716"/>
        <xdr:cNvSpPr txBox="1"/>
      </xdr:nvSpPr>
      <xdr:spPr>
        <a:xfrm>
          <a:off x="13436111" y="169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52446</xdr:rowOff>
    </xdr:from>
    <xdr:to>
      <xdr:col>18</xdr:col>
      <xdr:colOff>492125</xdr:colOff>
      <xdr:row>98</xdr:row>
      <xdr:rowOff>154046</xdr:rowOff>
    </xdr:to>
    <xdr:sp macro="" textlink="">
      <xdr:nvSpPr>
        <xdr:cNvPr id="718" name="円/楕円 717"/>
        <xdr:cNvSpPr/>
      </xdr:nvSpPr>
      <xdr:spPr>
        <a:xfrm>
          <a:off x="12763500" y="168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145173</xdr:rowOff>
    </xdr:from>
    <xdr:ext cx="534377" cy="259045"/>
    <xdr:sp macro="" textlink="">
      <xdr:nvSpPr>
        <xdr:cNvPr id="719" name="テキスト ボックス 718"/>
        <xdr:cNvSpPr txBox="1"/>
      </xdr:nvSpPr>
      <xdr:spPr>
        <a:xfrm>
          <a:off x="12547111" y="16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0" name="フローチャート : 判断 749"/>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1" name="テキスト ボックス 750"/>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26629</xdr:rowOff>
    </xdr:from>
    <xdr:to>
      <xdr:col>29</xdr:col>
      <xdr:colOff>568325</xdr:colOff>
      <xdr:row>38</xdr:row>
      <xdr:rowOff>128229</xdr:rowOff>
    </xdr:to>
    <xdr:sp macro="" textlink="">
      <xdr:nvSpPr>
        <xdr:cNvPr id="753" name="フローチャート : 判断 752"/>
        <xdr:cNvSpPr/>
      </xdr:nvSpPr>
      <xdr:spPr>
        <a:xfrm>
          <a:off x="20383500" y="654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144756</xdr:rowOff>
    </xdr:from>
    <xdr:ext cx="378565" cy="259045"/>
    <xdr:sp macro="" textlink="">
      <xdr:nvSpPr>
        <xdr:cNvPr id="754" name="テキスト ボックス 753"/>
        <xdr:cNvSpPr txBox="1"/>
      </xdr:nvSpPr>
      <xdr:spPr>
        <a:xfrm>
          <a:off x="20245017" y="631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123373</xdr:rowOff>
    </xdr:from>
    <xdr:to>
      <xdr:col>28</xdr:col>
      <xdr:colOff>365125</xdr:colOff>
      <xdr:row>38</xdr:row>
      <xdr:rowOff>53522</xdr:rowOff>
    </xdr:to>
    <xdr:sp macro="" textlink="">
      <xdr:nvSpPr>
        <xdr:cNvPr id="756" name="フローチャート : 判断 755"/>
        <xdr:cNvSpPr/>
      </xdr:nvSpPr>
      <xdr:spPr>
        <a:xfrm>
          <a:off x="19494500" y="64670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70050</xdr:rowOff>
    </xdr:from>
    <xdr:ext cx="469744" cy="259045"/>
    <xdr:sp macro="" textlink="">
      <xdr:nvSpPr>
        <xdr:cNvPr id="757" name="テキスト ボックス 756"/>
        <xdr:cNvSpPr txBox="1"/>
      </xdr:nvSpPr>
      <xdr:spPr>
        <a:xfrm>
          <a:off x="19310427" y="62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156657</xdr:rowOff>
    </xdr:from>
    <xdr:to>
      <xdr:col>27</xdr:col>
      <xdr:colOff>161925</xdr:colOff>
      <xdr:row>38</xdr:row>
      <xdr:rowOff>86807</xdr:rowOff>
    </xdr:to>
    <xdr:sp macro="" textlink="">
      <xdr:nvSpPr>
        <xdr:cNvPr id="758" name="フローチャート : 判断 757"/>
        <xdr:cNvSpPr/>
      </xdr:nvSpPr>
      <xdr:spPr>
        <a:xfrm>
          <a:off x="18605500" y="650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103334</xdr:rowOff>
    </xdr:from>
    <xdr:ext cx="469744" cy="259045"/>
    <xdr:sp macro="" textlink="">
      <xdr:nvSpPr>
        <xdr:cNvPr id="759" name="テキスト ボックス 758"/>
        <xdr:cNvSpPr txBox="1"/>
      </xdr:nvSpPr>
      <xdr:spPr>
        <a:xfrm>
          <a:off x="18421427" y="62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・住民一人当たりのコストが増加傾向にある項目を取り上げると、農林水産業費は住民一人当たり</a:t>
          </a:r>
          <a:r>
            <a:rPr kumimoji="1" lang="en-US" altLang="ja-JP" sz="1300">
              <a:latin typeface="ＭＳ Ｐゴシック"/>
            </a:rPr>
            <a:t>122,180</a:t>
          </a:r>
          <a:r>
            <a:rPr kumimoji="1" lang="ja-JP" altLang="en-US" sz="1300">
              <a:latin typeface="ＭＳ Ｐゴシック"/>
            </a:rPr>
            <a:t>円と町の農業再生に向けた営農再開支援事業及び木戸川伏流水取水施設の復旧工事が主な要因となり増加した。また、商工費は住民一人当たり</a:t>
          </a:r>
          <a:r>
            <a:rPr kumimoji="1" lang="en-US" altLang="ja-JP" sz="1300">
              <a:latin typeface="ＭＳ Ｐゴシック"/>
            </a:rPr>
            <a:t>185,444</a:t>
          </a:r>
          <a:r>
            <a:rPr kumimoji="1" lang="ja-JP" altLang="en-US" sz="1300">
              <a:latin typeface="ＭＳ Ｐゴシック"/>
            </a:rPr>
            <a:t>円と商業施設整備事業及び産業再生エリア整備事業により増加し、土木費は住民一人当たり</a:t>
          </a:r>
          <a:r>
            <a:rPr kumimoji="1" lang="en-US" altLang="ja-JP" sz="1300">
              <a:latin typeface="ＭＳ Ｐゴシック"/>
            </a:rPr>
            <a:t>788,828</a:t>
          </a:r>
          <a:r>
            <a:rPr kumimoji="1" lang="ja-JP" altLang="en-US" sz="1300">
              <a:latin typeface="ＭＳ Ｐゴシック"/>
            </a:rPr>
            <a:t>円と災害公営住宅整備事業及び竜田駅東側開発事業等が要因となり増加した。いずれも東日本大震災及び原子力災害に起因した復興に係る経費である。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・復旧復興需要に対応する為、財政調整準備基金に積立を行っている。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・昨年度と比較すると町単独事業の減少等の要因により、実質収支額、実質単年度収支共に黒字となっている。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・現在、各会計とも健全な財政状態を保っており、赤字額は発生していない。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22883725</v>
      </c>
      <c r="BO4" s="411"/>
      <c r="BP4" s="411"/>
      <c r="BQ4" s="411"/>
      <c r="BR4" s="411"/>
      <c r="BS4" s="411"/>
      <c r="BT4" s="411"/>
      <c r="BU4" s="412"/>
      <c r="BV4" s="410">
        <v>18926538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48</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17642925</v>
      </c>
      <c r="BO5" s="416"/>
      <c r="BP5" s="416"/>
      <c r="BQ5" s="416"/>
      <c r="BR5" s="416"/>
      <c r="BS5" s="416"/>
      <c r="BT5" s="416"/>
      <c r="BU5" s="417"/>
      <c r="BV5" s="415">
        <v>16886572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87.6</v>
      </c>
      <c r="CU5" s="386"/>
      <c r="CV5" s="386"/>
      <c r="CW5" s="386"/>
      <c r="CX5" s="386"/>
      <c r="CY5" s="386"/>
      <c r="CZ5" s="386"/>
      <c r="DA5" s="387"/>
      <c r="DB5" s="385">
        <v>71.099999999999994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5240800</v>
      </c>
      <c r="BO6" s="416"/>
      <c r="BP6" s="416"/>
      <c r="BQ6" s="416"/>
      <c r="BR6" s="416"/>
      <c r="BS6" s="416"/>
      <c r="BT6" s="416"/>
      <c r="BU6" s="417"/>
      <c r="BV6" s="415">
        <v>2039966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87.6</v>
      </c>
      <c r="CU6" s="562"/>
      <c r="CV6" s="562"/>
      <c r="CW6" s="562"/>
      <c r="CX6" s="562"/>
      <c r="CY6" s="562"/>
      <c r="CZ6" s="562"/>
      <c r="DA6" s="563"/>
      <c r="DB6" s="561">
        <v>71.099999999999994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3825121</v>
      </c>
      <c r="BO7" s="416"/>
      <c r="BP7" s="416"/>
      <c r="BQ7" s="416"/>
      <c r="BR7" s="416"/>
      <c r="BS7" s="416"/>
      <c r="BT7" s="416"/>
      <c r="BU7" s="417"/>
      <c r="BV7" s="415">
        <v>1774256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2951942</v>
      </c>
      <c r="CU7" s="416"/>
      <c r="CV7" s="416"/>
      <c r="CW7" s="416"/>
      <c r="CX7" s="416"/>
      <c r="CY7" s="416"/>
      <c r="CZ7" s="416"/>
      <c r="DA7" s="417"/>
      <c r="DB7" s="415">
        <v>3001861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1415679</v>
      </c>
      <c r="BO8" s="416"/>
      <c r="BP8" s="416"/>
      <c r="BQ8" s="416"/>
      <c r="BR8" s="416"/>
      <c r="BS8" s="416"/>
      <c r="BT8" s="416"/>
      <c r="BU8" s="417"/>
      <c r="BV8" s="415">
        <v>265710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975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1149969</v>
      </c>
      <c r="BO9" s="416"/>
      <c r="BP9" s="416"/>
      <c r="BQ9" s="416"/>
      <c r="BR9" s="416"/>
      <c r="BS9" s="416"/>
      <c r="BT9" s="416"/>
      <c r="BU9" s="417"/>
      <c r="BV9" s="415">
        <v>-1149081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v>
      </c>
      <c r="CU9" s="386"/>
      <c r="CV9" s="386"/>
      <c r="CW9" s="386"/>
      <c r="CX9" s="386"/>
      <c r="CY9" s="386"/>
      <c r="CZ9" s="386"/>
      <c r="DA9" s="387"/>
      <c r="DB9" s="385">
        <v>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7700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1486</v>
      </c>
      <c r="BO10" s="416"/>
      <c r="BP10" s="416"/>
      <c r="BQ10" s="416"/>
      <c r="BR10" s="416"/>
      <c r="BS10" s="416"/>
      <c r="BT10" s="416"/>
      <c r="BU10" s="417"/>
      <c r="BV10" s="415">
        <v>428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7285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119662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7256</v>
      </c>
      <c r="S13" s="517"/>
      <c r="T13" s="517"/>
      <c r="U13" s="517"/>
      <c r="V13" s="518"/>
      <c r="W13" s="504" t="s">
        <v>125</v>
      </c>
      <c r="X13" s="428"/>
      <c r="Y13" s="428"/>
      <c r="Z13" s="428"/>
      <c r="AA13" s="428"/>
      <c r="AB13" s="429"/>
      <c r="AC13" s="391">
        <v>9</v>
      </c>
      <c r="AD13" s="392"/>
      <c r="AE13" s="392"/>
      <c r="AF13" s="392"/>
      <c r="AG13" s="393"/>
      <c r="AH13" s="391">
        <v>244</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1031793</v>
      </c>
      <c r="BO13" s="416"/>
      <c r="BP13" s="416"/>
      <c r="BQ13" s="416"/>
      <c r="BR13" s="416"/>
      <c r="BS13" s="416"/>
      <c r="BT13" s="416"/>
      <c r="BU13" s="417"/>
      <c r="BV13" s="415">
        <v>-1148653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5.4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7378</v>
      </c>
      <c r="S14" s="517"/>
      <c r="T14" s="517"/>
      <c r="U14" s="517"/>
      <c r="V14" s="518"/>
      <c r="W14" s="519"/>
      <c r="X14" s="431"/>
      <c r="Y14" s="431"/>
      <c r="Z14" s="431"/>
      <c r="AA14" s="431"/>
      <c r="AB14" s="432"/>
      <c r="AC14" s="509">
        <v>1.2</v>
      </c>
      <c r="AD14" s="510"/>
      <c r="AE14" s="510"/>
      <c r="AF14" s="510"/>
      <c r="AG14" s="511"/>
      <c r="AH14" s="509">
        <v>6.8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7354</v>
      </c>
      <c r="S15" s="517"/>
      <c r="T15" s="517"/>
      <c r="U15" s="517"/>
      <c r="V15" s="518"/>
      <c r="W15" s="504" t="s">
        <v>131</v>
      </c>
      <c r="X15" s="428"/>
      <c r="Y15" s="428"/>
      <c r="Z15" s="428"/>
      <c r="AA15" s="428"/>
      <c r="AB15" s="429"/>
      <c r="AC15" s="391">
        <v>520</v>
      </c>
      <c r="AD15" s="392"/>
      <c r="AE15" s="392"/>
      <c r="AF15" s="392"/>
      <c r="AG15" s="393"/>
      <c r="AH15" s="391">
        <v>1211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1795000</v>
      </c>
      <c r="BO15" s="411"/>
      <c r="BP15" s="411"/>
      <c r="BQ15" s="411"/>
      <c r="BR15" s="411"/>
      <c r="BS15" s="411"/>
      <c r="BT15" s="411"/>
      <c r="BU15" s="412"/>
      <c r="BV15" s="410">
        <v>1716985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69.900000000000006</v>
      </c>
      <c r="AD16" s="510"/>
      <c r="AE16" s="510"/>
      <c r="AF16" s="510"/>
      <c r="AG16" s="511"/>
      <c r="AH16" s="509">
        <v>33.799999999999997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2177172</v>
      </c>
      <c r="BO16" s="416"/>
      <c r="BP16" s="416"/>
      <c r="BQ16" s="416"/>
      <c r="BR16" s="416"/>
      <c r="BS16" s="416"/>
      <c r="BT16" s="416"/>
      <c r="BU16" s="417"/>
      <c r="BV16" s="415">
        <v>2135892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215</v>
      </c>
      <c r="AD17" s="392"/>
      <c r="AE17" s="392"/>
      <c r="AF17" s="392"/>
      <c r="AG17" s="393"/>
      <c r="AH17" s="391">
        <v>2129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2344835</v>
      </c>
      <c r="BO17" s="416"/>
      <c r="BP17" s="416"/>
      <c r="BQ17" s="416"/>
      <c r="BR17" s="416"/>
      <c r="BS17" s="416"/>
      <c r="BT17" s="416"/>
      <c r="BU17" s="417"/>
      <c r="BV17" s="415">
        <v>2250811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103.64</v>
      </c>
      <c r="M18" s="480"/>
      <c r="N18" s="480"/>
      <c r="O18" s="480"/>
      <c r="P18" s="480"/>
      <c r="Q18" s="480"/>
      <c r="R18" s="481"/>
      <c r="S18" s="481"/>
      <c r="T18" s="481"/>
      <c r="U18" s="481"/>
      <c r="V18" s="482"/>
      <c r="W18" s="496"/>
      <c r="X18" s="497"/>
      <c r="Y18" s="497"/>
      <c r="Z18" s="497"/>
      <c r="AA18" s="497"/>
      <c r="AB18" s="505"/>
      <c r="AC18" s="379">
        <v>28.9</v>
      </c>
      <c r="AD18" s="380"/>
      <c r="AE18" s="380"/>
      <c r="AF18" s="380"/>
      <c r="AG18" s="483"/>
      <c r="AH18" s="379">
        <v>59.4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2003532</v>
      </c>
      <c r="BO18" s="416"/>
      <c r="BP18" s="416"/>
      <c r="BQ18" s="416"/>
      <c r="BR18" s="416"/>
      <c r="BS18" s="416"/>
      <c r="BT18" s="416"/>
      <c r="BU18" s="417"/>
      <c r="BV18" s="415">
        <v>1677344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10511682</v>
      </c>
      <c r="BO19" s="416"/>
      <c r="BP19" s="416"/>
      <c r="BQ19" s="416"/>
      <c r="BR19" s="416"/>
      <c r="BS19" s="416"/>
      <c r="BT19" s="416"/>
      <c r="BU19" s="417"/>
      <c r="BV19" s="415">
        <v>8547535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1312095</v>
      </c>
      <c r="BO23" s="416"/>
      <c r="BP23" s="416"/>
      <c r="BQ23" s="416"/>
      <c r="BR23" s="416"/>
      <c r="BS23" s="416"/>
      <c r="BT23" s="416"/>
      <c r="BU23" s="417"/>
      <c r="BV23" s="415">
        <v>1509835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7780</v>
      </c>
      <c r="R24" s="392"/>
      <c r="S24" s="392"/>
      <c r="T24" s="392"/>
      <c r="U24" s="392"/>
      <c r="V24" s="393"/>
      <c r="W24" s="457"/>
      <c r="X24" s="448"/>
      <c r="Y24" s="449"/>
      <c r="Z24" s="388" t="s">
        <v>154</v>
      </c>
      <c r="AA24" s="389"/>
      <c r="AB24" s="389"/>
      <c r="AC24" s="389"/>
      <c r="AD24" s="389"/>
      <c r="AE24" s="389"/>
      <c r="AF24" s="389"/>
      <c r="AG24" s="390"/>
      <c r="AH24" s="391">
        <v>109</v>
      </c>
      <c r="AI24" s="392"/>
      <c r="AJ24" s="392"/>
      <c r="AK24" s="392"/>
      <c r="AL24" s="393"/>
      <c r="AM24" s="391">
        <v>326782</v>
      </c>
      <c r="AN24" s="392"/>
      <c r="AO24" s="392"/>
      <c r="AP24" s="392"/>
      <c r="AQ24" s="392"/>
      <c r="AR24" s="393"/>
      <c r="AS24" s="391">
        <v>2998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1291295</v>
      </c>
      <c r="BO24" s="416"/>
      <c r="BP24" s="416"/>
      <c r="BQ24" s="416"/>
      <c r="BR24" s="416"/>
      <c r="BS24" s="416"/>
      <c r="BT24" s="416"/>
      <c r="BU24" s="417"/>
      <c r="BV24" s="415">
        <v>1487535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6170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1368595</v>
      </c>
      <c r="BO25" s="411"/>
      <c r="BP25" s="411"/>
      <c r="BQ25" s="411"/>
      <c r="BR25" s="411"/>
      <c r="BS25" s="411"/>
      <c r="BT25" s="411"/>
      <c r="BU25" s="412"/>
      <c r="BV25" s="410">
        <v>3763846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5660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2960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10698</v>
      </c>
      <c r="AN27" s="392"/>
      <c r="AO27" s="392"/>
      <c r="AP27" s="392"/>
      <c r="AQ27" s="392"/>
      <c r="AR27" s="393"/>
      <c r="AS27" s="391">
        <v>3566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500139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2540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3662051</v>
      </c>
      <c r="BO28" s="411"/>
      <c r="BP28" s="411"/>
      <c r="BQ28" s="411"/>
      <c r="BR28" s="411"/>
      <c r="BS28" s="411"/>
      <c r="BT28" s="411"/>
      <c r="BU28" s="412"/>
      <c r="BV28" s="410">
        <v>3647227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2380</v>
      </c>
      <c r="R29" s="392"/>
      <c r="S29" s="392"/>
      <c r="T29" s="392"/>
      <c r="U29" s="392"/>
      <c r="V29" s="393"/>
      <c r="W29" s="458"/>
      <c r="X29" s="459"/>
      <c r="Y29" s="460"/>
      <c r="Z29" s="388" t="s">
        <v>171</v>
      </c>
      <c r="AA29" s="389"/>
      <c r="AB29" s="389"/>
      <c r="AC29" s="389"/>
      <c r="AD29" s="389"/>
      <c r="AE29" s="389"/>
      <c r="AF29" s="389"/>
      <c r="AG29" s="390"/>
      <c r="AH29" s="391">
        <v>112</v>
      </c>
      <c r="AI29" s="392"/>
      <c r="AJ29" s="392"/>
      <c r="AK29" s="392"/>
      <c r="AL29" s="393"/>
      <c r="AM29" s="391">
        <v>337480</v>
      </c>
      <c r="AN29" s="392"/>
      <c r="AO29" s="392"/>
      <c r="AP29" s="392"/>
      <c r="AQ29" s="392"/>
      <c r="AR29" s="393"/>
      <c r="AS29" s="391">
        <v>3013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82882</v>
      </c>
      <c r="BO29" s="416"/>
      <c r="BP29" s="416"/>
      <c r="BQ29" s="416"/>
      <c r="BR29" s="416"/>
      <c r="BS29" s="416"/>
      <c r="BT29" s="416"/>
      <c r="BU29" s="417"/>
      <c r="BV29" s="415">
        <v>82861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7228370</v>
      </c>
      <c r="BO30" s="419"/>
      <c r="BP30" s="419"/>
      <c r="BQ30" s="419"/>
      <c r="BR30" s="419"/>
      <c r="BS30" s="419"/>
      <c r="BT30" s="419"/>
      <c r="BU30" s="420"/>
      <c r="BV30" s="418">
        <v>8004509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双葉地方水道企業団　水道事業会計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楢葉町振興公社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住宅用地造成事業特別会計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双葉地方水道企業団　工業用水道事業会計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ならはみらい</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双葉地方広域市町村圏組合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双葉地方広域市町村圏組合　下水道事業会計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福島県市町村総合事務組合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福島県市町村総合事務組合　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福島県市町村総合事務組合　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福島県市町村総合事務組合　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福島県市町村総合事務組合　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福島県後期高齢者医療広域連合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29.17</v>
      </c>
      <c r="G34" s="33">
        <v>40.799999999999997</v>
      </c>
      <c r="H34" s="33">
        <v>50.16</v>
      </c>
      <c r="I34" s="33">
        <v>8.85</v>
      </c>
      <c r="J34" s="34">
        <v>47.95</v>
      </c>
      <c r="K34" s="22"/>
      <c r="L34" s="22"/>
      <c r="M34" s="22"/>
      <c r="N34" s="22"/>
      <c r="O34" s="22"/>
      <c r="P34" s="22"/>
    </row>
    <row r="35" spans="1:16" ht="39" customHeight="1" x14ac:dyDescent="0.15">
      <c r="A35" s="22"/>
      <c r="B35" s="35"/>
      <c r="C35" s="1178" t="s">
        <v>527</v>
      </c>
      <c r="D35" s="1179"/>
      <c r="E35" s="1180"/>
      <c r="F35" s="36">
        <v>15.23</v>
      </c>
      <c r="G35" s="37">
        <v>9.57</v>
      </c>
      <c r="H35" s="37">
        <v>13.16</v>
      </c>
      <c r="I35" s="37">
        <v>15.39</v>
      </c>
      <c r="J35" s="38">
        <v>18.98</v>
      </c>
      <c r="K35" s="22"/>
      <c r="L35" s="22"/>
      <c r="M35" s="22"/>
      <c r="N35" s="22"/>
      <c r="O35" s="22"/>
      <c r="P35" s="22"/>
    </row>
    <row r="36" spans="1:16" ht="39" customHeight="1" x14ac:dyDescent="0.15">
      <c r="A36" s="22"/>
      <c r="B36" s="35"/>
      <c r="C36" s="1178" t="s">
        <v>528</v>
      </c>
      <c r="D36" s="1179"/>
      <c r="E36" s="1180"/>
      <c r="F36" s="36">
        <v>1.0900000000000001</v>
      </c>
      <c r="G36" s="37">
        <v>1.08</v>
      </c>
      <c r="H36" s="37">
        <v>2.0499999999999998</v>
      </c>
      <c r="I36" s="37">
        <v>3.58</v>
      </c>
      <c r="J36" s="38">
        <v>8.81</v>
      </c>
      <c r="K36" s="22"/>
      <c r="L36" s="22"/>
      <c r="M36" s="22"/>
      <c r="N36" s="22"/>
      <c r="O36" s="22"/>
      <c r="P36" s="22"/>
    </row>
    <row r="37" spans="1:16" ht="39" customHeight="1" x14ac:dyDescent="0.15">
      <c r="A37" s="22"/>
      <c r="B37" s="35"/>
      <c r="C37" s="1178" t="s">
        <v>529</v>
      </c>
      <c r="D37" s="1179"/>
      <c r="E37" s="1180"/>
      <c r="F37" s="36">
        <v>2.0299999999999998</v>
      </c>
      <c r="G37" s="37">
        <v>1.95</v>
      </c>
      <c r="H37" s="37">
        <v>0.99</v>
      </c>
      <c r="I37" s="37">
        <v>3.51</v>
      </c>
      <c r="J37" s="38">
        <v>4.4800000000000004</v>
      </c>
      <c r="K37" s="22"/>
      <c r="L37" s="22"/>
      <c r="M37" s="22"/>
      <c r="N37" s="22"/>
      <c r="O37" s="22"/>
      <c r="P37" s="22"/>
    </row>
    <row r="38" spans="1:16" ht="39" customHeight="1" x14ac:dyDescent="0.15">
      <c r="A38" s="22"/>
      <c r="B38" s="35"/>
      <c r="C38" s="1178" t="s">
        <v>530</v>
      </c>
      <c r="D38" s="1179"/>
      <c r="E38" s="1180"/>
      <c r="F38" s="36">
        <v>7.05</v>
      </c>
      <c r="G38" s="37">
        <v>12.5</v>
      </c>
      <c r="H38" s="37">
        <v>2.5099999999999998</v>
      </c>
      <c r="I38" s="37">
        <v>4.6399999999999997</v>
      </c>
      <c r="J38" s="38">
        <v>1.5</v>
      </c>
      <c r="K38" s="22"/>
      <c r="L38" s="22"/>
      <c r="M38" s="22"/>
      <c r="N38" s="22"/>
      <c r="O38" s="22"/>
      <c r="P38" s="22"/>
    </row>
    <row r="39" spans="1:16" ht="39" customHeight="1" x14ac:dyDescent="0.15">
      <c r="A39" s="22"/>
      <c r="B39" s="35"/>
      <c r="C39" s="1178" t="s">
        <v>531</v>
      </c>
      <c r="D39" s="1179"/>
      <c r="E39" s="1180"/>
      <c r="F39" s="36">
        <v>0</v>
      </c>
      <c r="G39" s="37">
        <v>0</v>
      </c>
      <c r="H39" s="37">
        <v>0</v>
      </c>
      <c r="I39" s="37">
        <v>0.04</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533</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225</v>
      </c>
      <c r="L45" s="60">
        <v>234</v>
      </c>
      <c r="M45" s="60">
        <v>238</v>
      </c>
      <c r="N45" s="60">
        <v>236</v>
      </c>
      <c r="O45" s="61">
        <v>214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214</v>
      </c>
      <c r="L48" s="64">
        <v>154</v>
      </c>
      <c r="M48" s="64">
        <v>213</v>
      </c>
      <c r="N48" s="64">
        <v>212</v>
      </c>
      <c r="O48" s="65">
        <v>217</v>
      </c>
      <c r="P48" s="48"/>
      <c r="Q48" s="48"/>
      <c r="R48" s="48"/>
      <c r="S48" s="48"/>
      <c r="T48" s="48"/>
      <c r="U48" s="48"/>
    </row>
    <row r="49" spans="1:21" ht="30.75" customHeight="1" x14ac:dyDescent="0.15">
      <c r="A49" s="48"/>
      <c r="B49" s="1196"/>
      <c r="C49" s="1197"/>
      <c r="D49" s="62"/>
      <c r="E49" s="1188" t="s">
        <v>16</v>
      </c>
      <c r="F49" s="1188"/>
      <c r="G49" s="1188"/>
      <c r="H49" s="1188"/>
      <c r="I49" s="1188"/>
      <c r="J49" s="1189"/>
      <c r="K49" s="63">
        <v>67</v>
      </c>
      <c r="L49" s="64">
        <v>60</v>
      </c>
      <c r="M49" s="64">
        <v>65</v>
      </c>
      <c r="N49" s="64">
        <v>58</v>
      </c>
      <c r="O49" s="65">
        <v>61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334</v>
      </c>
      <c r="L52" s="64">
        <v>338</v>
      </c>
      <c r="M52" s="64">
        <v>357</v>
      </c>
      <c r="N52" s="64">
        <v>362</v>
      </c>
      <c r="O52" s="65">
        <v>375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172</v>
      </c>
      <c r="L53" s="69">
        <v>110</v>
      </c>
      <c r="M53" s="69">
        <v>159</v>
      </c>
      <c r="N53" s="69">
        <v>144</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2141</v>
      </c>
      <c r="J41" s="83">
        <v>1937</v>
      </c>
      <c r="K41" s="83">
        <v>1725</v>
      </c>
      <c r="L41" s="83">
        <v>1510</v>
      </c>
      <c r="M41" s="84">
        <v>1312</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2519</v>
      </c>
      <c r="J43" s="87">
        <v>2284</v>
      </c>
      <c r="K43" s="87">
        <v>2149</v>
      </c>
      <c r="L43" s="87">
        <v>1996</v>
      </c>
      <c r="M43" s="88">
        <v>2026</v>
      </c>
    </row>
    <row r="44" spans="2:13" ht="27.75" customHeight="1" x14ac:dyDescent="0.15">
      <c r="B44" s="1204"/>
      <c r="C44" s="1205"/>
      <c r="D44" s="85"/>
      <c r="E44" s="1208" t="s">
        <v>28</v>
      </c>
      <c r="F44" s="1208"/>
      <c r="G44" s="1208"/>
      <c r="H44" s="1209"/>
      <c r="I44" s="86">
        <v>147</v>
      </c>
      <c r="J44" s="87">
        <v>137</v>
      </c>
      <c r="K44" s="87">
        <v>120</v>
      </c>
      <c r="L44" s="87">
        <v>106</v>
      </c>
      <c r="M44" s="88">
        <v>94</v>
      </c>
    </row>
    <row r="45" spans="2:13" ht="27.75" customHeight="1" x14ac:dyDescent="0.15">
      <c r="B45" s="1204"/>
      <c r="C45" s="1205"/>
      <c r="D45" s="85"/>
      <c r="E45" s="1208" t="s">
        <v>29</v>
      </c>
      <c r="F45" s="1208"/>
      <c r="G45" s="1208"/>
      <c r="H45" s="1209"/>
      <c r="I45" s="86">
        <v>369</v>
      </c>
      <c r="J45" s="87">
        <v>491</v>
      </c>
      <c r="K45" s="87">
        <v>488</v>
      </c>
      <c r="L45" s="87">
        <v>547</v>
      </c>
      <c r="M45" s="88">
        <v>584</v>
      </c>
    </row>
    <row r="46" spans="2:13" ht="27.75" customHeight="1" x14ac:dyDescent="0.15">
      <c r="B46" s="1204"/>
      <c r="C46" s="1205"/>
      <c r="D46" s="89"/>
      <c r="E46" s="1208" t="s">
        <v>30</v>
      </c>
      <c r="F46" s="1208"/>
      <c r="G46" s="1208"/>
      <c r="H46" s="1209"/>
      <c r="I46" s="86">
        <v>13</v>
      </c>
      <c r="J46" s="87">
        <v>12</v>
      </c>
      <c r="K46" s="87">
        <v>11</v>
      </c>
      <c r="L46" s="87">
        <v>9</v>
      </c>
      <c r="M46" s="88">
        <v>8</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4123</v>
      </c>
      <c r="J50" s="87">
        <v>4604</v>
      </c>
      <c r="K50" s="87">
        <v>5278</v>
      </c>
      <c r="L50" s="87">
        <v>5594</v>
      </c>
      <c r="M50" s="88">
        <v>6184</v>
      </c>
    </row>
    <row r="51" spans="2:13" ht="27.75" customHeight="1" x14ac:dyDescent="0.15">
      <c r="B51" s="1204"/>
      <c r="C51" s="1205"/>
      <c r="D51" s="85"/>
      <c r="E51" s="1208" t="s">
        <v>36</v>
      </c>
      <c r="F51" s="1208"/>
      <c r="G51" s="1208"/>
      <c r="H51" s="1209"/>
      <c r="I51" s="86" t="s">
        <v>479</v>
      </c>
      <c r="J51" s="87" t="s">
        <v>479</v>
      </c>
      <c r="K51" s="87" t="s">
        <v>479</v>
      </c>
      <c r="L51" s="87" t="s">
        <v>479</v>
      </c>
      <c r="M51" s="88">
        <v>21</v>
      </c>
    </row>
    <row r="52" spans="2:13" ht="27.75" customHeight="1" x14ac:dyDescent="0.15">
      <c r="B52" s="1206"/>
      <c r="C52" s="1207"/>
      <c r="D52" s="85"/>
      <c r="E52" s="1208" t="s">
        <v>37</v>
      </c>
      <c r="F52" s="1208"/>
      <c r="G52" s="1208"/>
      <c r="H52" s="1209"/>
      <c r="I52" s="86">
        <v>4274</v>
      </c>
      <c r="J52" s="87">
        <v>4522</v>
      </c>
      <c r="K52" s="87">
        <v>4615</v>
      </c>
      <c r="L52" s="87">
        <v>4660</v>
      </c>
      <c r="M52" s="88">
        <v>4571</v>
      </c>
    </row>
    <row r="53" spans="2:13" ht="27.75" customHeight="1" thickBot="1" x14ac:dyDescent="0.2">
      <c r="B53" s="1210" t="s">
        <v>38</v>
      </c>
      <c r="C53" s="1211"/>
      <c r="D53" s="92"/>
      <c r="E53" s="1212" t="s">
        <v>39</v>
      </c>
      <c r="F53" s="1212"/>
      <c r="G53" s="1212"/>
      <c r="H53" s="1213"/>
      <c r="I53" s="93">
        <v>-3207</v>
      </c>
      <c r="J53" s="94">
        <v>-4264</v>
      </c>
      <c r="K53" s="94">
        <v>-5400</v>
      </c>
      <c r="L53" s="94">
        <v>-6086</v>
      </c>
      <c r="M53" s="95">
        <v>-6752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551</v>
      </c>
      <c r="H73" s="1248"/>
      <c r="I73" s="1253" t="s">
        <v>552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7.4</v>
      </c>
      <c r="L75" s="1225">
        <v>6.4</v>
      </c>
      <c r="M75" s="1225">
        <v>5.9</v>
      </c>
      <c r="N75" s="1225">
        <v>5.4</v>
      </c>
      <c r="O75" s="1225">
        <v>5.4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28.4</v>
      </c>
      <c r="L77" s="1234">
        <v>20.5</v>
      </c>
      <c r="M77" s="1221">
        <v>17.899999999999999</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11.4</v>
      </c>
      <c r="L79" s="1224">
        <v>10.5</v>
      </c>
      <c r="M79" s="1224">
        <v>9.5</v>
      </c>
      <c r="N79" s="1224">
        <v>7.2</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24058</v>
      </c>
      <c r="E3" s="118"/>
      <c r="F3" s="119">
        <v>94828</v>
      </c>
      <c r="G3" s="120"/>
      <c r="H3" s="121"/>
    </row>
    <row r="4" spans="1:8" x14ac:dyDescent="0.15">
      <c r="A4" s="122"/>
      <c r="B4" s="123"/>
      <c r="C4" s="124"/>
      <c r="D4" s="125">
        <v>22648</v>
      </c>
      <c r="E4" s="126"/>
      <c r="F4" s="127">
        <v>55133</v>
      </c>
      <c r="G4" s="128"/>
      <c r="H4" s="129"/>
    </row>
    <row r="5" spans="1:8" x14ac:dyDescent="0.15">
      <c r="A5" s="110" t="s">
        <v>513</v>
      </c>
      <c r="B5" s="115"/>
      <c r="C5" s="116"/>
      <c r="D5" s="117">
        <v>143380</v>
      </c>
      <c r="E5" s="118"/>
      <c r="F5" s="119">
        <v>119674</v>
      </c>
      <c r="G5" s="120"/>
      <c r="H5" s="121"/>
    </row>
    <row r="6" spans="1:8" x14ac:dyDescent="0.15">
      <c r="A6" s="122"/>
      <c r="B6" s="123"/>
      <c r="C6" s="124"/>
      <c r="D6" s="125">
        <v>113163</v>
      </c>
      <c r="E6" s="126"/>
      <c r="F6" s="127">
        <v>57803</v>
      </c>
      <c r="G6" s="128"/>
      <c r="H6" s="129"/>
    </row>
    <row r="7" spans="1:8" x14ac:dyDescent="0.15">
      <c r="A7" s="110" t="s">
        <v>514</v>
      </c>
      <c r="B7" s="115"/>
      <c r="C7" s="116"/>
      <c r="D7" s="117">
        <v>525988</v>
      </c>
      <c r="E7" s="118"/>
      <c r="F7" s="119">
        <v>119685</v>
      </c>
      <c r="G7" s="120"/>
      <c r="H7" s="121"/>
    </row>
    <row r="8" spans="1:8" x14ac:dyDescent="0.15">
      <c r="A8" s="122"/>
      <c r="B8" s="123"/>
      <c r="C8" s="124"/>
      <c r="D8" s="125">
        <v>129647</v>
      </c>
      <c r="E8" s="126"/>
      <c r="F8" s="127">
        <v>68464</v>
      </c>
      <c r="G8" s="128"/>
      <c r="H8" s="129"/>
    </row>
    <row r="9" spans="1:8" x14ac:dyDescent="0.15">
      <c r="A9" s="110" t="s">
        <v>515</v>
      </c>
      <c r="B9" s="115"/>
      <c r="C9" s="116"/>
      <c r="D9" s="117">
        <v>656651</v>
      </c>
      <c r="E9" s="118"/>
      <c r="F9" s="119">
        <v>245039</v>
      </c>
      <c r="G9" s="120"/>
      <c r="H9" s="121"/>
    </row>
    <row r="10" spans="1:8" x14ac:dyDescent="0.15">
      <c r="A10" s="122"/>
      <c r="B10" s="123"/>
      <c r="C10" s="124"/>
      <c r="D10" s="125">
        <v>251531</v>
      </c>
      <c r="E10" s="126"/>
      <c r="F10" s="127">
        <v>108922</v>
      </c>
      <c r="G10" s="128"/>
      <c r="H10" s="129"/>
    </row>
    <row r="11" spans="1:8" x14ac:dyDescent="0.15">
      <c r="A11" s="110" t="s">
        <v>516</v>
      </c>
      <c r="B11" s="115"/>
      <c r="C11" s="116"/>
      <c r="D11" s="117">
        <v>882086</v>
      </c>
      <c r="E11" s="118"/>
      <c r="F11" s="119">
        <v>237994</v>
      </c>
      <c r="G11" s="120"/>
      <c r="H11" s="121"/>
    </row>
    <row r="12" spans="1:8" x14ac:dyDescent="0.15">
      <c r="A12" s="122"/>
      <c r="B12" s="123"/>
      <c r="C12" s="130"/>
      <c r="D12" s="125">
        <v>132157</v>
      </c>
      <c r="E12" s="126"/>
      <c r="F12" s="127">
        <v>110361</v>
      </c>
      <c r="G12" s="128"/>
      <c r="H12" s="129"/>
    </row>
    <row r="13" spans="1:8" x14ac:dyDescent="0.15">
      <c r="A13" s="110"/>
      <c r="B13" s="115"/>
      <c r="C13" s="131"/>
      <c r="D13" s="132">
        <v>446433</v>
      </c>
      <c r="E13" s="133"/>
      <c r="F13" s="134">
        <v>163444</v>
      </c>
      <c r="G13" s="135"/>
      <c r="H13" s="121"/>
    </row>
    <row r="14" spans="1:8" x14ac:dyDescent="0.15">
      <c r="A14" s="122"/>
      <c r="B14" s="123"/>
      <c r="C14" s="124"/>
      <c r="D14" s="125">
        <v>129829</v>
      </c>
      <c r="E14" s="126"/>
      <c r="F14" s="127">
        <v>80137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29.17</v>
      </c>
      <c r="C19" s="136">
        <f>ROUND(VALUE(SUBSTITUTE(実質収支比率等に係る経年分析!G$48,"▲","-")),2)</f>
        <v>40.799999999999997</v>
      </c>
      <c r="D19" s="136">
        <f>ROUND(VALUE(SUBSTITUTE(実質収支比率等に係る経年分析!H$48,"▲","-")),2)</f>
        <v>50.17</v>
      </c>
      <c r="E19" s="136">
        <f>ROUND(VALUE(SUBSTITUTE(実質収支比率等に係る経年分析!I$48,"▲","-")),2)</f>
        <v>8.85</v>
      </c>
      <c r="F19" s="136">
        <f>ROUND(VALUE(SUBSTITUTE(実質収支比率等に係る経年分析!J$48,"▲","-")),2)</f>
        <v>47.96</v>
      </c>
    </row>
    <row r="20" spans="1:11" x14ac:dyDescent="0.15">
      <c r="A20" s="136" t="s">
        <v>44</v>
      </c>
      <c r="B20" s="136">
        <f>ROUND(VALUE(SUBSTITUTE(実質収支比率等に係る経年分析!F$47,"▲","-")),2)</f>
        <v>70.37</v>
      </c>
      <c r="C20" s="136">
        <f>ROUND(VALUE(SUBSTITUTE(実質収支比率等に係る経年分析!G$47,"▲","-")),2)</f>
        <v>84.43</v>
      </c>
      <c r="D20" s="136">
        <f>ROUND(VALUE(SUBSTITUTE(実質収支比率等に係る経年分析!H$47,"▲","-")),2)</f>
        <v>104.2</v>
      </c>
      <c r="E20" s="136">
        <f>ROUND(VALUE(SUBSTITUTE(実質収支比率等に係る経年分析!I$47,"▲","-")),2)</f>
        <v>121.5</v>
      </c>
      <c r="F20" s="136">
        <f>ROUND(VALUE(SUBSTITUTE(実質収支比率等に係る経年分析!J$47,"▲","-")),2)</f>
        <v>124.06</v>
      </c>
    </row>
    <row r="21" spans="1:11" x14ac:dyDescent="0.15">
      <c r="A21" s="136" t="s">
        <v>45</v>
      </c>
      <c r="B21" s="136">
        <f>IF(ISNUMBER(VALUE(SUBSTITUTE(実質収支比率等に係る経年分析!F$49,"▲","-"))),ROUND(VALUE(SUBSTITUTE(実質収支比率等に係る経年分析!F$49,"▲","-")),2),NA())</f>
        <v>-17.77</v>
      </c>
      <c r="C21" s="136">
        <f>IF(ISNUMBER(VALUE(SUBSTITUTE(実質収支比率等に係る経年分析!G$49,"▲","-"))),ROUND(VALUE(SUBSTITUTE(実質収支比率等に係る経年分析!G$49,"▲","-")),2),NA())</f>
        <v>11.83</v>
      </c>
      <c r="D21" s="136">
        <f>IF(ISNUMBER(VALUE(SUBSTITUTE(実質収支比率等に係る経年分析!H$49,"▲","-"))),ROUND(VALUE(SUBSTITUTE(実質収支比率等に係る経年分析!H$49,"▲","-")),2),NA())</f>
        <v>9.6199999999999992</v>
      </c>
      <c r="E21" s="136">
        <f>IF(ISNUMBER(VALUE(SUBSTITUTE(実質収支比率等に係る経年分析!I$49,"▲","-"))),ROUND(VALUE(SUBSTITUTE(実質収支比率等に係る経年分析!I$49,"▲","-")),2),NA())</f>
        <v>-38.26</v>
      </c>
      <c r="F21" s="136">
        <f>IF(ISNUMBER(VALUE(SUBSTITUTE(実質収支比率等に係る経年分析!J$49,"▲","-"))),ROUND(VALUE(SUBSTITUTE(実質収支比率等に係る経年分析!J$49,"▲","-")),2),NA())</f>
        <v>34.950000000000003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2.5099999999999998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4.6399999999999997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2.0299999999999998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4.4800000000000004</v>
      </c>
    </row>
    <row r="34" spans="1:16" x14ac:dyDescent="0.15">
      <c r="A34" s="137" t="str">
        <f>IF(連結実質赤字比率に係る赤字・黒字の構成分析!C$36="",NA(),連結実質赤字比率に係る赤字・黒字の構成分析!C$36)</f>
        <v>住宅用地造成事業特別会計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2.0499999999999998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8.81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18.98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40.799999999999997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47.95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334</v>
      </c>
      <c r="E42" s="138"/>
      <c r="F42" s="138"/>
      <c r="G42" s="138">
        <f>'実質公債費比率（分子）の構造'!L$52</f>
        <v>338</v>
      </c>
      <c r="H42" s="138"/>
      <c r="I42" s="138"/>
      <c r="J42" s="138">
        <f>'実質公債費比率（分子）の構造'!M$52</f>
        <v>357</v>
      </c>
      <c r="K42" s="138"/>
      <c r="L42" s="138"/>
      <c r="M42" s="138">
        <f>'実質公債費比率（分子）の構造'!N$52</f>
        <v>362</v>
      </c>
      <c r="N42" s="138"/>
      <c r="O42" s="138"/>
      <c r="P42" s="138">
        <f>'実質公債費比率（分子）の構造'!O$52</f>
        <v>375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67</v>
      </c>
      <c r="C45" s="138"/>
      <c r="D45" s="138"/>
      <c r="E45" s="138">
        <f>'実質公債費比率（分子）の構造'!L$49</f>
        <v>60</v>
      </c>
      <c r="F45" s="138"/>
      <c r="G45" s="138"/>
      <c r="H45" s="138">
        <f>'実質公債費比率（分子）の構造'!M$49</f>
        <v>65</v>
      </c>
      <c r="I45" s="138"/>
      <c r="J45" s="138"/>
      <c r="K45" s="138">
        <f>'実質公債費比率（分子）の構造'!N$49</f>
        <v>58</v>
      </c>
      <c r="L45" s="138"/>
      <c r="M45" s="138"/>
      <c r="N45" s="138">
        <f>'実質公債費比率（分子）の構造'!O$49</f>
        <v>61</v>
      </c>
      <c r="O45" s="138"/>
      <c r="P45" s="138"/>
    </row>
    <row r="46" spans="1:16" x14ac:dyDescent="0.15">
      <c r="A46" s="138" t="s">
        <v>56</v>
      </c>
      <c r="B46" s="138">
        <f>'実質公債費比率（分子）の構造'!K$48</f>
        <v>214</v>
      </c>
      <c r="C46" s="138"/>
      <c r="D46" s="138"/>
      <c r="E46" s="138">
        <f>'実質公債費比率（分子）の構造'!L$48</f>
        <v>154</v>
      </c>
      <c r="F46" s="138"/>
      <c r="G46" s="138"/>
      <c r="H46" s="138">
        <f>'実質公債費比率（分子）の構造'!M$48</f>
        <v>213</v>
      </c>
      <c r="I46" s="138"/>
      <c r="J46" s="138"/>
      <c r="K46" s="138">
        <f>'実質公債費比率（分子）の構造'!N$48</f>
        <v>212</v>
      </c>
      <c r="L46" s="138"/>
      <c r="M46" s="138"/>
      <c r="N46" s="138">
        <f>'実質公債費比率（分子）の構造'!O$48</f>
        <v>217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225</v>
      </c>
      <c r="C49" s="138"/>
      <c r="D49" s="138"/>
      <c r="E49" s="138">
        <f>'実質公債費比率（分子）の構造'!L$45</f>
        <v>234</v>
      </c>
      <c r="F49" s="138"/>
      <c r="G49" s="138"/>
      <c r="H49" s="138">
        <f>'実質公債費比率（分子）の構造'!M$45</f>
        <v>238</v>
      </c>
      <c r="I49" s="138"/>
      <c r="J49" s="138"/>
      <c r="K49" s="138">
        <f>'実質公債費比率（分子）の構造'!N$45</f>
        <v>236</v>
      </c>
      <c r="L49" s="138"/>
      <c r="M49" s="138"/>
      <c r="N49" s="138">
        <f>'実質公債費比率（分子）の構造'!O$45</f>
        <v>214</v>
      </c>
      <c r="O49" s="138"/>
      <c r="P49" s="138"/>
    </row>
    <row r="50" spans="1:16" x14ac:dyDescent="0.15">
      <c r="A50" s="138" t="s">
        <v>60</v>
      </c>
      <c r="B50" s="138" t="e">
        <f>NA()</f>
        <v>#N/A</v>
      </c>
      <c r="C50" s="138">
        <f>IF(ISNUMBER('実質公債費比率（分子）の構造'!K$53),'実質公債費比率（分子）の構造'!K$53,NA())</f>
        <v>172</v>
      </c>
      <c r="D50" s="138" t="e">
        <f>NA()</f>
        <v>#N/A</v>
      </c>
      <c r="E50" s="138" t="e">
        <f>NA()</f>
        <v>#N/A</v>
      </c>
      <c r="F50" s="138">
        <f>IF(ISNUMBER('実質公債費比率（分子）の構造'!L$53),'実質公債費比率（分子）の構造'!L$53,NA())</f>
        <v>110</v>
      </c>
      <c r="G50" s="138" t="e">
        <f>NA()</f>
        <v>#N/A</v>
      </c>
      <c r="H50" s="138" t="e">
        <f>NA()</f>
        <v>#N/A</v>
      </c>
      <c r="I50" s="138">
        <f>IF(ISNUMBER('実質公債費比率（分子）の構造'!M$53),'実質公債費比率（分子）の構造'!M$53,NA())</f>
        <v>159</v>
      </c>
      <c r="J50" s="138" t="e">
        <f>NA()</f>
        <v>#N/A</v>
      </c>
      <c r="K50" s="138" t="e">
        <f>NA()</f>
        <v>#N/A</v>
      </c>
      <c r="L50" s="138">
        <f>IF(ISNUMBER('実質公債費比率（分子）の構造'!N$53),'実質公債費比率（分子）の構造'!N$53,NA())</f>
        <v>144</v>
      </c>
      <c r="M50" s="138" t="e">
        <f>NA()</f>
        <v>#N/A</v>
      </c>
      <c r="N50" s="138" t="e">
        <f>NA()</f>
        <v>#N/A</v>
      </c>
      <c r="O50" s="138">
        <f>IF(ISNUMBER('実質公債費比率（分子）の構造'!O$53),'実質公債費比率（分子）の構造'!O$53,NA())</f>
        <v>117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4274</v>
      </c>
      <c r="E56" s="137"/>
      <c r="F56" s="137"/>
      <c r="G56" s="137">
        <f>'将来負担比率（分子）の構造'!J$52</f>
        <v>4522</v>
      </c>
      <c r="H56" s="137"/>
      <c r="I56" s="137"/>
      <c r="J56" s="137">
        <f>'将来負担比率（分子）の構造'!K$52</f>
        <v>4615</v>
      </c>
      <c r="K56" s="137"/>
      <c r="L56" s="137"/>
      <c r="M56" s="137">
        <f>'将来負担比率（分子）の構造'!L$52</f>
        <v>4660</v>
      </c>
      <c r="N56" s="137"/>
      <c r="O56" s="137"/>
      <c r="P56" s="137">
        <f>'将来負担比率（分子）の構造'!M$52</f>
        <v>4571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f>'将来負担比率（分子）の構造'!M$51</f>
        <v>21</v>
      </c>
    </row>
    <row r="58" spans="1:16" x14ac:dyDescent="0.15">
      <c r="A58" s="137" t="s">
        <v>35</v>
      </c>
      <c r="B58" s="137"/>
      <c r="C58" s="137"/>
      <c r="D58" s="137">
        <f>'将来負担比率（分子）の構造'!I$50</f>
        <v>4123</v>
      </c>
      <c r="E58" s="137"/>
      <c r="F58" s="137"/>
      <c r="G58" s="137">
        <f>'将来負担比率（分子）の構造'!J$50</f>
        <v>4604</v>
      </c>
      <c r="H58" s="137"/>
      <c r="I58" s="137"/>
      <c r="J58" s="137">
        <f>'将来負担比率（分子）の構造'!K$50</f>
        <v>5278</v>
      </c>
      <c r="K58" s="137"/>
      <c r="L58" s="137"/>
      <c r="M58" s="137">
        <f>'将来負担比率（分子）の構造'!L$50</f>
        <v>5594</v>
      </c>
      <c r="N58" s="137"/>
      <c r="O58" s="137"/>
      <c r="P58" s="137">
        <f>'将来負担比率（分子）の構造'!M$50</f>
        <v>6184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v>
      </c>
      <c r="C61" s="137"/>
      <c r="D61" s="137"/>
      <c r="E61" s="137">
        <f>'将来負担比率（分子）の構造'!J$46</f>
        <v>12</v>
      </c>
      <c r="F61" s="137"/>
      <c r="G61" s="137"/>
      <c r="H61" s="137">
        <f>'将来負担比率（分子）の構造'!K$46</f>
        <v>11</v>
      </c>
      <c r="I61" s="137"/>
      <c r="J61" s="137"/>
      <c r="K61" s="137">
        <f>'将来負担比率（分子）の構造'!L$46</f>
        <v>9</v>
      </c>
      <c r="L61" s="137"/>
      <c r="M61" s="137"/>
      <c r="N61" s="137">
        <f>'将来負担比率（分子）の構造'!M$46</f>
        <v>8</v>
      </c>
      <c r="O61" s="137"/>
      <c r="P61" s="137"/>
    </row>
    <row r="62" spans="1:16" x14ac:dyDescent="0.15">
      <c r="A62" s="137" t="s">
        <v>29</v>
      </c>
      <c r="B62" s="137">
        <f>'将来負担比率（分子）の構造'!I$45</f>
        <v>369</v>
      </c>
      <c r="C62" s="137"/>
      <c r="D62" s="137"/>
      <c r="E62" s="137">
        <f>'将来負担比率（分子）の構造'!J$45</f>
        <v>491</v>
      </c>
      <c r="F62" s="137"/>
      <c r="G62" s="137"/>
      <c r="H62" s="137">
        <f>'将来負担比率（分子）の構造'!K$45</f>
        <v>488</v>
      </c>
      <c r="I62" s="137"/>
      <c r="J62" s="137"/>
      <c r="K62" s="137">
        <f>'将来負担比率（分子）の構造'!L$45</f>
        <v>547</v>
      </c>
      <c r="L62" s="137"/>
      <c r="M62" s="137"/>
      <c r="N62" s="137">
        <f>'将来負担比率（分子）の構造'!M$45</f>
        <v>584</v>
      </c>
      <c r="O62" s="137"/>
      <c r="P62" s="137"/>
    </row>
    <row r="63" spans="1:16" x14ac:dyDescent="0.15">
      <c r="A63" s="137" t="s">
        <v>28</v>
      </c>
      <c r="B63" s="137">
        <f>'将来負担比率（分子）の構造'!I$44</f>
        <v>147</v>
      </c>
      <c r="C63" s="137"/>
      <c r="D63" s="137"/>
      <c r="E63" s="137">
        <f>'将来負担比率（分子）の構造'!J$44</f>
        <v>137</v>
      </c>
      <c r="F63" s="137"/>
      <c r="G63" s="137"/>
      <c r="H63" s="137">
        <f>'将来負担比率（分子）の構造'!K$44</f>
        <v>120</v>
      </c>
      <c r="I63" s="137"/>
      <c r="J63" s="137"/>
      <c r="K63" s="137">
        <f>'将来負担比率（分子）の構造'!L$44</f>
        <v>106</v>
      </c>
      <c r="L63" s="137"/>
      <c r="M63" s="137"/>
      <c r="N63" s="137">
        <f>'将来負担比率（分子）の構造'!M$44</f>
        <v>94</v>
      </c>
      <c r="O63" s="137"/>
      <c r="P63" s="137"/>
    </row>
    <row r="64" spans="1:16" x14ac:dyDescent="0.15">
      <c r="A64" s="137" t="s">
        <v>27</v>
      </c>
      <c r="B64" s="137">
        <f>'将来負担比率（分子）の構造'!I$43</f>
        <v>2519</v>
      </c>
      <c r="C64" s="137"/>
      <c r="D64" s="137"/>
      <c r="E64" s="137">
        <f>'将来負担比率（分子）の構造'!J$43</f>
        <v>2284</v>
      </c>
      <c r="F64" s="137"/>
      <c r="G64" s="137"/>
      <c r="H64" s="137">
        <f>'将来負担比率（分子）の構造'!K$43</f>
        <v>2149</v>
      </c>
      <c r="I64" s="137"/>
      <c r="J64" s="137"/>
      <c r="K64" s="137">
        <f>'将来負担比率（分子）の構造'!L$43</f>
        <v>1996</v>
      </c>
      <c r="L64" s="137"/>
      <c r="M64" s="137"/>
      <c r="N64" s="137">
        <f>'将来負担比率（分子）の構造'!M$43</f>
        <v>2026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2141</v>
      </c>
      <c r="C66" s="137"/>
      <c r="D66" s="137"/>
      <c r="E66" s="137">
        <f>'将来負担比率（分子）の構造'!J$41</f>
        <v>1937</v>
      </c>
      <c r="F66" s="137"/>
      <c r="G66" s="137"/>
      <c r="H66" s="137">
        <f>'将来負担比率（分子）の構造'!K$41</f>
        <v>1725</v>
      </c>
      <c r="I66" s="137"/>
      <c r="J66" s="137"/>
      <c r="K66" s="137">
        <f>'将来負担比率（分子）の構造'!L$41</f>
        <v>1510</v>
      </c>
      <c r="L66" s="137"/>
      <c r="M66" s="137"/>
      <c r="N66" s="137">
        <f>'将来負担比率（分子）の構造'!M$41</f>
        <v>1312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1698119</v>
      </c>
      <c r="S5" s="671"/>
      <c r="T5" s="671"/>
      <c r="U5" s="671"/>
      <c r="V5" s="671"/>
      <c r="W5" s="671"/>
      <c r="X5" s="671"/>
      <c r="Y5" s="718"/>
      <c r="Z5" s="731">
        <v>7.4</v>
      </c>
      <c r="AA5" s="731"/>
      <c r="AB5" s="731"/>
      <c r="AC5" s="731"/>
      <c r="AD5" s="732">
        <v>1698119</v>
      </c>
      <c r="AE5" s="732"/>
      <c r="AF5" s="732"/>
      <c r="AG5" s="732"/>
      <c r="AH5" s="732"/>
      <c r="AI5" s="732"/>
      <c r="AJ5" s="732"/>
      <c r="AK5" s="732"/>
      <c r="AL5" s="719">
        <v>74.3</v>
      </c>
      <c r="AM5" s="688"/>
      <c r="AN5" s="688"/>
      <c r="AO5" s="720"/>
      <c r="AP5" s="707" t="s">
        <v>210</v>
      </c>
      <c r="AQ5" s="708"/>
      <c r="AR5" s="708"/>
      <c r="AS5" s="708"/>
      <c r="AT5" s="708"/>
      <c r="AU5" s="708"/>
      <c r="AV5" s="708"/>
      <c r="AW5" s="708"/>
      <c r="AX5" s="708"/>
      <c r="AY5" s="708"/>
      <c r="AZ5" s="708"/>
      <c r="BA5" s="708"/>
      <c r="BB5" s="708"/>
      <c r="BC5" s="708"/>
      <c r="BD5" s="708"/>
      <c r="BE5" s="708"/>
      <c r="BF5" s="709"/>
      <c r="BG5" s="620">
        <v>1689605</v>
      </c>
      <c r="BH5" s="621"/>
      <c r="BI5" s="621"/>
      <c r="BJ5" s="621"/>
      <c r="BK5" s="621"/>
      <c r="BL5" s="621"/>
      <c r="BM5" s="621"/>
      <c r="BN5" s="622"/>
      <c r="BO5" s="673">
        <v>99.5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51663</v>
      </c>
      <c r="S6" s="621"/>
      <c r="T6" s="621"/>
      <c r="U6" s="621"/>
      <c r="V6" s="621"/>
      <c r="W6" s="621"/>
      <c r="X6" s="621"/>
      <c r="Y6" s="622"/>
      <c r="Z6" s="673">
        <v>0.2</v>
      </c>
      <c r="AA6" s="673"/>
      <c r="AB6" s="673"/>
      <c r="AC6" s="673"/>
      <c r="AD6" s="674">
        <v>51663</v>
      </c>
      <c r="AE6" s="674"/>
      <c r="AF6" s="674"/>
      <c r="AG6" s="674"/>
      <c r="AH6" s="674"/>
      <c r="AI6" s="674"/>
      <c r="AJ6" s="674"/>
      <c r="AK6" s="674"/>
      <c r="AL6" s="643">
        <v>2.2999999999999998</v>
      </c>
      <c r="AM6" s="675"/>
      <c r="AN6" s="675"/>
      <c r="AO6" s="676"/>
      <c r="AP6" s="617" t="s">
        <v>216</v>
      </c>
      <c r="AQ6" s="618"/>
      <c r="AR6" s="618"/>
      <c r="AS6" s="618"/>
      <c r="AT6" s="618"/>
      <c r="AU6" s="618"/>
      <c r="AV6" s="618"/>
      <c r="AW6" s="618"/>
      <c r="AX6" s="618"/>
      <c r="AY6" s="618"/>
      <c r="AZ6" s="618"/>
      <c r="BA6" s="618"/>
      <c r="BB6" s="618"/>
      <c r="BC6" s="618"/>
      <c r="BD6" s="618"/>
      <c r="BE6" s="618"/>
      <c r="BF6" s="619"/>
      <c r="BG6" s="620">
        <v>1689605</v>
      </c>
      <c r="BH6" s="621"/>
      <c r="BI6" s="621"/>
      <c r="BJ6" s="621"/>
      <c r="BK6" s="621"/>
      <c r="BL6" s="621"/>
      <c r="BM6" s="621"/>
      <c r="BN6" s="622"/>
      <c r="BO6" s="673">
        <v>99.5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86160</v>
      </c>
      <c r="CS6" s="621"/>
      <c r="CT6" s="621"/>
      <c r="CU6" s="621"/>
      <c r="CV6" s="621"/>
      <c r="CW6" s="621"/>
      <c r="CX6" s="621"/>
      <c r="CY6" s="622"/>
      <c r="CZ6" s="673">
        <v>0.5</v>
      </c>
      <c r="DA6" s="673"/>
      <c r="DB6" s="673"/>
      <c r="DC6" s="673"/>
      <c r="DD6" s="626" t="s">
        <v>211</v>
      </c>
      <c r="DE6" s="621"/>
      <c r="DF6" s="621"/>
      <c r="DG6" s="621"/>
      <c r="DH6" s="621"/>
      <c r="DI6" s="621"/>
      <c r="DJ6" s="621"/>
      <c r="DK6" s="621"/>
      <c r="DL6" s="621"/>
      <c r="DM6" s="621"/>
      <c r="DN6" s="621"/>
      <c r="DO6" s="621"/>
      <c r="DP6" s="622"/>
      <c r="DQ6" s="626">
        <v>72525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335</v>
      </c>
      <c r="S7" s="621"/>
      <c r="T7" s="621"/>
      <c r="U7" s="621"/>
      <c r="V7" s="621"/>
      <c r="W7" s="621"/>
      <c r="X7" s="621"/>
      <c r="Y7" s="622"/>
      <c r="Z7" s="673">
        <v>0</v>
      </c>
      <c r="AA7" s="673"/>
      <c r="AB7" s="673"/>
      <c r="AC7" s="673"/>
      <c r="AD7" s="674">
        <v>335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380270</v>
      </c>
      <c r="BH7" s="621"/>
      <c r="BI7" s="621"/>
      <c r="BJ7" s="621"/>
      <c r="BK7" s="621"/>
      <c r="BL7" s="621"/>
      <c r="BM7" s="621"/>
      <c r="BN7" s="622"/>
      <c r="BO7" s="673">
        <v>22.4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5700541</v>
      </c>
      <c r="CS7" s="621"/>
      <c r="CT7" s="621"/>
      <c r="CU7" s="621"/>
      <c r="CV7" s="621"/>
      <c r="CW7" s="621"/>
      <c r="CX7" s="621"/>
      <c r="CY7" s="622"/>
      <c r="CZ7" s="673">
        <v>32.299999999999997</v>
      </c>
      <c r="DA7" s="673"/>
      <c r="DB7" s="673"/>
      <c r="DC7" s="673"/>
      <c r="DD7" s="626">
        <v>267476</v>
      </c>
      <c r="DE7" s="621"/>
      <c r="DF7" s="621"/>
      <c r="DG7" s="621"/>
      <c r="DH7" s="621"/>
      <c r="DI7" s="621"/>
      <c r="DJ7" s="621"/>
      <c r="DK7" s="621"/>
      <c r="DL7" s="621"/>
      <c r="DM7" s="621"/>
      <c r="DN7" s="621"/>
      <c r="DO7" s="621"/>
      <c r="DP7" s="622"/>
      <c r="DQ7" s="626">
        <v>1419957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941</v>
      </c>
      <c r="S8" s="621"/>
      <c r="T8" s="621"/>
      <c r="U8" s="621"/>
      <c r="V8" s="621"/>
      <c r="W8" s="621"/>
      <c r="X8" s="621"/>
      <c r="Y8" s="622"/>
      <c r="Z8" s="673">
        <v>0</v>
      </c>
      <c r="AA8" s="673"/>
      <c r="AB8" s="673"/>
      <c r="AC8" s="673"/>
      <c r="AD8" s="674">
        <v>941</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4141</v>
      </c>
      <c r="BH8" s="621"/>
      <c r="BI8" s="621"/>
      <c r="BJ8" s="621"/>
      <c r="BK8" s="621"/>
      <c r="BL8" s="621"/>
      <c r="BM8" s="621"/>
      <c r="BN8" s="622"/>
      <c r="BO8" s="673">
        <v>0.2</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1212398</v>
      </c>
      <c r="CS8" s="621"/>
      <c r="CT8" s="621"/>
      <c r="CU8" s="621"/>
      <c r="CV8" s="621"/>
      <c r="CW8" s="621"/>
      <c r="CX8" s="621"/>
      <c r="CY8" s="622"/>
      <c r="CZ8" s="673">
        <v>6.9</v>
      </c>
      <c r="DA8" s="673"/>
      <c r="DB8" s="673"/>
      <c r="DC8" s="673"/>
      <c r="DD8" s="626">
        <v>10523</v>
      </c>
      <c r="DE8" s="621"/>
      <c r="DF8" s="621"/>
      <c r="DG8" s="621"/>
      <c r="DH8" s="621"/>
      <c r="DI8" s="621"/>
      <c r="DJ8" s="621"/>
      <c r="DK8" s="621"/>
      <c r="DL8" s="621"/>
      <c r="DM8" s="621"/>
      <c r="DN8" s="621"/>
      <c r="DO8" s="621"/>
      <c r="DP8" s="622"/>
      <c r="DQ8" s="626">
        <v>588160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547</v>
      </c>
      <c r="S9" s="621"/>
      <c r="T9" s="621"/>
      <c r="U9" s="621"/>
      <c r="V9" s="621"/>
      <c r="W9" s="621"/>
      <c r="X9" s="621"/>
      <c r="Y9" s="622"/>
      <c r="Z9" s="673">
        <v>0</v>
      </c>
      <c r="AA9" s="673"/>
      <c r="AB9" s="673"/>
      <c r="AC9" s="673"/>
      <c r="AD9" s="674">
        <v>547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149554</v>
      </c>
      <c r="BH9" s="621"/>
      <c r="BI9" s="621"/>
      <c r="BJ9" s="621"/>
      <c r="BK9" s="621"/>
      <c r="BL9" s="621"/>
      <c r="BM9" s="621"/>
      <c r="BN9" s="622"/>
      <c r="BO9" s="673">
        <v>8.8000000000000007</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598102</v>
      </c>
      <c r="CS9" s="621"/>
      <c r="CT9" s="621"/>
      <c r="CU9" s="621"/>
      <c r="CV9" s="621"/>
      <c r="CW9" s="621"/>
      <c r="CX9" s="621"/>
      <c r="CY9" s="622"/>
      <c r="CZ9" s="673">
        <v>3.4</v>
      </c>
      <c r="DA9" s="673"/>
      <c r="DB9" s="673"/>
      <c r="DC9" s="673"/>
      <c r="DD9" s="626">
        <v>18730</v>
      </c>
      <c r="DE9" s="621"/>
      <c r="DF9" s="621"/>
      <c r="DG9" s="621"/>
      <c r="DH9" s="621"/>
      <c r="DI9" s="621"/>
      <c r="DJ9" s="621"/>
      <c r="DK9" s="621"/>
      <c r="DL9" s="621"/>
      <c r="DM9" s="621"/>
      <c r="DN9" s="621"/>
      <c r="DO9" s="621"/>
      <c r="DP9" s="622"/>
      <c r="DQ9" s="626">
        <v>156947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129845</v>
      </c>
      <c r="S10" s="621"/>
      <c r="T10" s="621"/>
      <c r="U10" s="621"/>
      <c r="V10" s="621"/>
      <c r="W10" s="621"/>
      <c r="X10" s="621"/>
      <c r="Y10" s="622"/>
      <c r="Z10" s="673">
        <v>0.6</v>
      </c>
      <c r="AA10" s="673"/>
      <c r="AB10" s="673"/>
      <c r="AC10" s="673"/>
      <c r="AD10" s="674">
        <v>129845</v>
      </c>
      <c r="AE10" s="674"/>
      <c r="AF10" s="674"/>
      <c r="AG10" s="674"/>
      <c r="AH10" s="674"/>
      <c r="AI10" s="674"/>
      <c r="AJ10" s="674"/>
      <c r="AK10" s="674"/>
      <c r="AL10" s="643">
        <v>5.7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37760</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83181</v>
      </c>
      <c r="CS10" s="621"/>
      <c r="CT10" s="621"/>
      <c r="CU10" s="621"/>
      <c r="CV10" s="621"/>
      <c r="CW10" s="621"/>
      <c r="CX10" s="621"/>
      <c r="CY10" s="622"/>
      <c r="CZ10" s="673">
        <v>0.5</v>
      </c>
      <c r="DA10" s="673"/>
      <c r="DB10" s="673"/>
      <c r="DC10" s="673"/>
      <c r="DD10" s="626" t="s">
        <v>113</v>
      </c>
      <c r="DE10" s="621"/>
      <c r="DF10" s="621"/>
      <c r="DG10" s="621"/>
      <c r="DH10" s="621"/>
      <c r="DI10" s="621"/>
      <c r="DJ10" s="621"/>
      <c r="DK10" s="621"/>
      <c r="DL10" s="621"/>
      <c r="DM10" s="621"/>
      <c r="DN10" s="621"/>
      <c r="DO10" s="621"/>
      <c r="DP10" s="622"/>
      <c r="DQ10" s="626">
        <v>7711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3240</v>
      </c>
      <c r="S11" s="621"/>
      <c r="T11" s="621"/>
      <c r="U11" s="621"/>
      <c r="V11" s="621"/>
      <c r="W11" s="621"/>
      <c r="X11" s="621"/>
      <c r="Y11" s="622"/>
      <c r="Z11" s="673">
        <v>0</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188815</v>
      </c>
      <c r="BH11" s="621"/>
      <c r="BI11" s="621"/>
      <c r="BJ11" s="621"/>
      <c r="BK11" s="621"/>
      <c r="BL11" s="621"/>
      <c r="BM11" s="621"/>
      <c r="BN11" s="622"/>
      <c r="BO11" s="673">
        <v>11.1</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890078</v>
      </c>
      <c r="CS11" s="621"/>
      <c r="CT11" s="621"/>
      <c r="CU11" s="621"/>
      <c r="CV11" s="621"/>
      <c r="CW11" s="621"/>
      <c r="CX11" s="621"/>
      <c r="CY11" s="622"/>
      <c r="CZ11" s="673">
        <v>5</v>
      </c>
      <c r="DA11" s="673"/>
      <c r="DB11" s="673"/>
      <c r="DC11" s="673"/>
      <c r="DD11" s="626">
        <v>452020</v>
      </c>
      <c r="DE11" s="621"/>
      <c r="DF11" s="621"/>
      <c r="DG11" s="621"/>
      <c r="DH11" s="621"/>
      <c r="DI11" s="621"/>
      <c r="DJ11" s="621"/>
      <c r="DK11" s="621"/>
      <c r="DL11" s="621"/>
      <c r="DM11" s="621"/>
      <c r="DN11" s="621"/>
      <c r="DO11" s="621"/>
      <c r="DP11" s="622"/>
      <c r="DQ11" s="626">
        <v>206883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1239318</v>
      </c>
      <c r="BH12" s="621"/>
      <c r="BI12" s="621"/>
      <c r="BJ12" s="621"/>
      <c r="BK12" s="621"/>
      <c r="BL12" s="621"/>
      <c r="BM12" s="621"/>
      <c r="BN12" s="622"/>
      <c r="BO12" s="673">
        <v>73</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1350958</v>
      </c>
      <c r="CS12" s="621"/>
      <c r="CT12" s="621"/>
      <c r="CU12" s="621"/>
      <c r="CV12" s="621"/>
      <c r="CW12" s="621"/>
      <c r="CX12" s="621"/>
      <c r="CY12" s="622"/>
      <c r="CZ12" s="673">
        <v>7.7</v>
      </c>
      <c r="DA12" s="673"/>
      <c r="DB12" s="673"/>
      <c r="DC12" s="673"/>
      <c r="DD12" s="626">
        <v>880542</v>
      </c>
      <c r="DE12" s="621"/>
      <c r="DF12" s="621"/>
      <c r="DG12" s="621"/>
      <c r="DH12" s="621"/>
      <c r="DI12" s="621"/>
      <c r="DJ12" s="621"/>
      <c r="DK12" s="621"/>
      <c r="DL12" s="621"/>
      <c r="DM12" s="621"/>
      <c r="DN12" s="621"/>
      <c r="DO12" s="621"/>
      <c r="DP12" s="622"/>
      <c r="DQ12" s="626">
        <v>522957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8758</v>
      </c>
      <c r="S13" s="621"/>
      <c r="T13" s="621"/>
      <c r="U13" s="621"/>
      <c r="V13" s="621"/>
      <c r="W13" s="621"/>
      <c r="X13" s="621"/>
      <c r="Y13" s="622"/>
      <c r="Z13" s="673">
        <v>0</v>
      </c>
      <c r="AA13" s="673"/>
      <c r="AB13" s="673"/>
      <c r="AC13" s="673"/>
      <c r="AD13" s="674">
        <v>8758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1226989</v>
      </c>
      <c r="BH13" s="621"/>
      <c r="BI13" s="621"/>
      <c r="BJ13" s="621"/>
      <c r="BK13" s="621"/>
      <c r="BL13" s="621"/>
      <c r="BM13" s="621"/>
      <c r="BN13" s="622"/>
      <c r="BO13" s="673">
        <v>72.3</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5746609</v>
      </c>
      <c r="CS13" s="621"/>
      <c r="CT13" s="621"/>
      <c r="CU13" s="621"/>
      <c r="CV13" s="621"/>
      <c r="CW13" s="621"/>
      <c r="CX13" s="621"/>
      <c r="CY13" s="622"/>
      <c r="CZ13" s="673">
        <v>32.6</v>
      </c>
      <c r="DA13" s="673"/>
      <c r="DB13" s="673"/>
      <c r="DC13" s="673"/>
      <c r="DD13" s="626">
        <v>4671616</v>
      </c>
      <c r="DE13" s="621"/>
      <c r="DF13" s="621"/>
      <c r="DG13" s="621"/>
      <c r="DH13" s="621"/>
      <c r="DI13" s="621"/>
      <c r="DJ13" s="621"/>
      <c r="DK13" s="621"/>
      <c r="DL13" s="621"/>
      <c r="DM13" s="621"/>
      <c r="DN13" s="621"/>
      <c r="DO13" s="621"/>
      <c r="DP13" s="622"/>
      <c r="DQ13" s="626">
        <v>1015098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17604</v>
      </c>
      <c r="BH14" s="621"/>
      <c r="BI14" s="621"/>
      <c r="BJ14" s="621"/>
      <c r="BK14" s="621"/>
      <c r="BL14" s="621"/>
      <c r="BM14" s="621"/>
      <c r="BN14" s="622"/>
      <c r="BO14" s="673">
        <v>1</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253292</v>
      </c>
      <c r="CS14" s="621"/>
      <c r="CT14" s="621"/>
      <c r="CU14" s="621"/>
      <c r="CV14" s="621"/>
      <c r="CW14" s="621"/>
      <c r="CX14" s="621"/>
      <c r="CY14" s="622"/>
      <c r="CZ14" s="673">
        <v>1.4</v>
      </c>
      <c r="DA14" s="673"/>
      <c r="DB14" s="673"/>
      <c r="DC14" s="673"/>
      <c r="DD14" s="626">
        <v>5336</v>
      </c>
      <c r="DE14" s="621"/>
      <c r="DF14" s="621"/>
      <c r="DG14" s="621"/>
      <c r="DH14" s="621"/>
      <c r="DI14" s="621"/>
      <c r="DJ14" s="621"/>
      <c r="DK14" s="621"/>
      <c r="DL14" s="621"/>
      <c r="DM14" s="621"/>
      <c r="DN14" s="621"/>
      <c r="DO14" s="621"/>
      <c r="DP14" s="622"/>
      <c r="DQ14" s="626">
        <v>240997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1448</v>
      </c>
      <c r="S15" s="621"/>
      <c r="T15" s="621"/>
      <c r="U15" s="621"/>
      <c r="V15" s="621"/>
      <c r="W15" s="621"/>
      <c r="X15" s="621"/>
      <c r="Y15" s="622"/>
      <c r="Z15" s="673">
        <v>0</v>
      </c>
      <c r="AA15" s="673"/>
      <c r="AB15" s="673"/>
      <c r="AC15" s="673"/>
      <c r="AD15" s="674">
        <v>1448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52413</v>
      </c>
      <c r="BH15" s="621"/>
      <c r="BI15" s="621"/>
      <c r="BJ15" s="621"/>
      <c r="BK15" s="621"/>
      <c r="BL15" s="621"/>
      <c r="BM15" s="621"/>
      <c r="BN15" s="622"/>
      <c r="BO15" s="673">
        <v>3.1</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753559</v>
      </c>
      <c r="CS15" s="621"/>
      <c r="CT15" s="621"/>
      <c r="CU15" s="621"/>
      <c r="CV15" s="621"/>
      <c r="CW15" s="621"/>
      <c r="CX15" s="621"/>
      <c r="CY15" s="622"/>
      <c r="CZ15" s="673">
        <v>4.3</v>
      </c>
      <c r="DA15" s="673"/>
      <c r="DB15" s="673"/>
      <c r="DC15" s="673"/>
      <c r="DD15" s="626">
        <v>119751</v>
      </c>
      <c r="DE15" s="621"/>
      <c r="DF15" s="621"/>
      <c r="DG15" s="621"/>
      <c r="DH15" s="621"/>
      <c r="DI15" s="621"/>
      <c r="DJ15" s="621"/>
      <c r="DK15" s="621"/>
      <c r="DL15" s="621"/>
      <c r="DM15" s="621"/>
      <c r="DN15" s="621"/>
      <c r="DO15" s="621"/>
      <c r="DP15" s="622"/>
      <c r="DQ15" s="626">
        <v>530928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3389639</v>
      </c>
      <c r="S16" s="621"/>
      <c r="T16" s="621"/>
      <c r="U16" s="621"/>
      <c r="V16" s="621"/>
      <c r="W16" s="621"/>
      <c r="X16" s="621"/>
      <c r="Y16" s="622"/>
      <c r="Z16" s="673">
        <v>14.8</v>
      </c>
      <c r="AA16" s="673"/>
      <c r="AB16" s="673"/>
      <c r="AC16" s="673"/>
      <c r="AD16" s="674">
        <v>379532</v>
      </c>
      <c r="AE16" s="674"/>
      <c r="AF16" s="674"/>
      <c r="AG16" s="674"/>
      <c r="AH16" s="674"/>
      <c r="AI16" s="674"/>
      <c r="AJ16" s="674"/>
      <c r="AK16" s="674"/>
      <c r="AL16" s="643">
        <v>16.600000000000001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753745</v>
      </c>
      <c r="CS16" s="621"/>
      <c r="CT16" s="621"/>
      <c r="CU16" s="621"/>
      <c r="CV16" s="621"/>
      <c r="CW16" s="621"/>
      <c r="CX16" s="621"/>
      <c r="CY16" s="622"/>
      <c r="CZ16" s="673">
        <v>4.3</v>
      </c>
      <c r="DA16" s="673"/>
      <c r="DB16" s="673"/>
      <c r="DC16" s="673"/>
      <c r="DD16" s="626" t="s">
        <v>113</v>
      </c>
      <c r="DE16" s="621"/>
      <c r="DF16" s="621"/>
      <c r="DG16" s="621"/>
      <c r="DH16" s="621"/>
      <c r="DI16" s="621"/>
      <c r="DJ16" s="621"/>
      <c r="DK16" s="621"/>
      <c r="DL16" s="621"/>
      <c r="DM16" s="621"/>
      <c r="DN16" s="621"/>
      <c r="DO16" s="621"/>
      <c r="DP16" s="622"/>
      <c r="DQ16" s="626">
        <v>295917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379532</v>
      </c>
      <c r="S17" s="621"/>
      <c r="T17" s="621"/>
      <c r="U17" s="621"/>
      <c r="V17" s="621"/>
      <c r="W17" s="621"/>
      <c r="X17" s="621"/>
      <c r="Y17" s="622"/>
      <c r="Z17" s="673">
        <v>1.7</v>
      </c>
      <c r="AA17" s="673"/>
      <c r="AB17" s="673"/>
      <c r="AC17" s="673"/>
      <c r="AD17" s="674">
        <v>379532</v>
      </c>
      <c r="AE17" s="674"/>
      <c r="AF17" s="674"/>
      <c r="AG17" s="674"/>
      <c r="AH17" s="674"/>
      <c r="AI17" s="674"/>
      <c r="AJ17" s="674"/>
      <c r="AK17" s="674"/>
      <c r="AL17" s="643">
        <v>16.600000000000001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214302</v>
      </c>
      <c r="CS17" s="621"/>
      <c r="CT17" s="621"/>
      <c r="CU17" s="621"/>
      <c r="CV17" s="621"/>
      <c r="CW17" s="621"/>
      <c r="CX17" s="621"/>
      <c r="CY17" s="622"/>
      <c r="CZ17" s="673">
        <v>1.2</v>
      </c>
      <c r="DA17" s="673"/>
      <c r="DB17" s="673"/>
      <c r="DC17" s="673"/>
      <c r="DD17" s="626" t="s">
        <v>113</v>
      </c>
      <c r="DE17" s="621"/>
      <c r="DF17" s="621"/>
      <c r="DG17" s="621"/>
      <c r="DH17" s="621"/>
      <c r="DI17" s="621"/>
      <c r="DJ17" s="621"/>
      <c r="DK17" s="621"/>
      <c r="DL17" s="621"/>
      <c r="DM17" s="621"/>
      <c r="DN17" s="621"/>
      <c r="DO17" s="621"/>
      <c r="DP17" s="622"/>
      <c r="DQ17" s="626">
        <v>212802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50948</v>
      </c>
      <c r="S18" s="621"/>
      <c r="T18" s="621"/>
      <c r="U18" s="621"/>
      <c r="V18" s="621"/>
      <c r="W18" s="621"/>
      <c r="X18" s="621"/>
      <c r="Y18" s="622"/>
      <c r="Z18" s="673">
        <v>0.2</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2959159</v>
      </c>
      <c r="S19" s="621"/>
      <c r="T19" s="621"/>
      <c r="U19" s="621"/>
      <c r="V19" s="621"/>
      <c r="W19" s="621"/>
      <c r="X19" s="621"/>
      <c r="Y19" s="622"/>
      <c r="Z19" s="673">
        <v>12.9</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8514</v>
      </c>
      <c r="BH19" s="621"/>
      <c r="BI19" s="621"/>
      <c r="BJ19" s="621"/>
      <c r="BK19" s="621"/>
      <c r="BL19" s="621"/>
      <c r="BM19" s="621"/>
      <c r="BN19" s="622"/>
      <c r="BO19" s="673">
        <v>0.5</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5284535</v>
      </c>
      <c r="S20" s="621"/>
      <c r="T20" s="621"/>
      <c r="U20" s="621"/>
      <c r="V20" s="621"/>
      <c r="W20" s="621"/>
      <c r="X20" s="621"/>
      <c r="Y20" s="622"/>
      <c r="Z20" s="673">
        <v>23.1</v>
      </c>
      <c r="AA20" s="673"/>
      <c r="AB20" s="673"/>
      <c r="AC20" s="673"/>
      <c r="AD20" s="674">
        <v>2271188</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8514</v>
      </c>
      <c r="BH20" s="621"/>
      <c r="BI20" s="621"/>
      <c r="BJ20" s="621"/>
      <c r="BK20" s="621"/>
      <c r="BL20" s="621"/>
      <c r="BM20" s="621"/>
      <c r="BN20" s="622"/>
      <c r="BO20" s="673">
        <v>0.5</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17642925</v>
      </c>
      <c r="CS20" s="621"/>
      <c r="CT20" s="621"/>
      <c r="CU20" s="621"/>
      <c r="CV20" s="621"/>
      <c r="CW20" s="621"/>
      <c r="CX20" s="621"/>
      <c r="CY20" s="622"/>
      <c r="CZ20" s="673">
        <v>100</v>
      </c>
      <c r="DA20" s="673"/>
      <c r="DB20" s="673"/>
      <c r="DC20" s="673"/>
      <c r="DD20" s="626">
        <v>6425994</v>
      </c>
      <c r="DE20" s="621"/>
      <c r="DF20" s="621"/>
      <c r="DG20" s="621"/>
      <c r="DH20" s="621"/>
      <c r="DI20" s="621"/>
      <c r="DJ20" s="621"/>
      <c r="DK20" s="621"/>
      <c r="DL20" s="621"/>
      <c r="DM20" s="621"/>
      <c r="DN20" s="621"/>
      <c r="DO20" s="621"/>
      <c r="DP20" s="622"/>
      <c r="DQ20" s="626">
        <v>5270882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724</v>
      </c>
      <c r="S21" s="621"/>
      <c r="T21" s="621"/>
      <c r="U21" s="621"/>
      <c r="V21" s="621"/>
      <c r="W21" s="621"/>
      <c r="X21" s="621"/>
      <c r="Y21" s="622"/>
      <c r="Z21" s="673">
        <v>0</v>
      </c>
      <c r="AA21" s="673"/>
      <c r="AB21" s="673"/>
      <c r="AC21" s="673"/>
      <c r="AD21" s="674">
        <v>724</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8514</v>
      </c>
      <c r="BH21" s="621"/>
      <c r="BI21" s="621"/>
      <c r="BJ21" s="621"/>
      <c r="BK21" s="621"/>
      <c r="BL21" s="621"/>
      <c r="BM21" s="621"/>
      <c r="BN21" s="622"/>
      <c r="BO21" s="673">
        <v>0.5</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186</v>
      </c>
      <c r="S22" s="621"/>
      <c r="T22" s="621"/>
      <c r="U22" s="621"/>
      <c r="V22" s="621"/>
      <c r="W22" s="621"/>
      <c r="X22" s="621"/>
      <c r="Y22" s="622"/>
      <c r="Z22" s="673">
        <v>0</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43582</v>
      </c>
      <c r="S23" s="621"/>
      <c r="T23" s="621"/>
      <c r="U23" s="621"/>
      <c r="V23" s="621"/>
      <c r="W23" s="621"/>
      <c r="X23" s="621"/>
      <c r="Y23" s="622"/>
      <c r="Z23" s="673">
        <v>0.2</v>
      </c>
      <c r="AA23" s="673"/>
      <c r="AB23" s="673"/>
      <c r="AC23" s="673"/>
      <c r="AD23" s="674">
        <v>1902</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1939</v>
      </c>
      <c r="S24" s="621"/>
      <c r="T24" s="621"/>
      <c r="U24" s="621"/>
      <c r="V24" s="621"/>
      <c r="W24" s="621"/>
      <c r="X24" s="621"/>
      <c r="Y24" s="622"/>
      <c r="Z24" s="673">
        <v>0</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1657737</v>
      </c>
      <c r="CS24" s="671"/>
      <c r="CT24" s="671"/>
      <c r="CU24" s="671"/>
      <c r="CV24" s="671"/>
      <c r="CW24" s="671"/>
      <c r="CX24" s="671"/>
      <c r="CY24" s="718"/>
      <c r="CZ24" s="722">
        <v>9.4</v>
      </c>
      <c r="DA24" s="723"/>
      <c r="DB24" s="723"/>
      <c r="DC24" s="724"/>
      <c r="DD24" s="717">
        <v>754324</v>
      </c>
      <c r="DE24" s="671"/>
      <c r="DF24" s="671"/>
      <c r="DG24" s="671"/>
      <c r="DH24" s="671"/>
      <c r="DI24" s="671"/>
      <c r="DJ24" s="671"/>
      <c r="DK24" s="718"/>
      <c r="DL24" s="717">
        <v>684822</v>
      </c>
      <c r="DM24" s="671"/>
      <c r="DN24" s="671"/>
      <c r="DO24" s="671"/>
      <c r="DP24" s="671"/>
      <c r="DQ24" s="671"/>
      <c r="DR24" s="671"/>
      <c r="DS24" s="671"/>
      <c r="DT24" s="671"/>
      <c r="DU24" s="671"/>
      <c r="DV24" s="718"/>
      <c r="DW24" s="719">
        <v>29.9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7865377</v>
      </c>
      <c r="S25" s="621"/>
      <c r="T25" s="621"/>
      <c r="U25" s="621"/>
      <c r="V25" s="621"/>
      <c r="W25" s="621"/>
      <c r="X25" s="621"/>
      <c r="Y25" s="622"/>
      <c r="Z25" s="673">
        <v>34.4</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1016495</v>
      </c>
      <c r="CS25" s="639"/>
      <c r="CT25" s="639"/>
      <c r="CU25" s="639"/>
      <c r="CV25" s="639"/>
      <c r="CW25" s="639"/>
      <c r="CX25" s="639"/>
      <c r="CY25" s="640"/>
      <c r="CZ25" s="623">
        <v>5.8</v>
      </c>
      <c r="DA25" s="641"/>
      <c r="DB25" s="641"/>
      <c r="DC25" s="642"/>
      <c r="DD25" s="626">
        <v>438476</v>
      </c>
      <c r="DE25" s="639"/>
      <c r="DF25" s="639"/>
      <c r="DG25" s="639"/>
      <c r="DH25" s="639"/>
      <c r="DI25" s="639"/>
      <c r="DJ25" s="639"/>
      <c r="DK25" s="640"/>
      <c r="DL25" s="626">
        <v>389186</v>
      </c>
      <c r="DM25" s="639"/>
      <c r="DN25" s="639"/>
      <c r="DO25" s="639"/>
      <c r="DP25" s="639"/>
      <c r="DQ25" s="639"/>
      <c r="DR25" s="639"/>
      <c r="DS25" s="639"/>
      <c r="DT25" s="639"/>
      <c r="DU25" s="639"/>
      <c r="DV25" s="640"/>
      <c r="DW25" s="643">
        <v>17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671564</v>
      </c>
      <c r="CS26" s="621"/>
      <c r="CT26" s="621"/>
      <c r="CU26" s="621"/>
      <c r="CV26" s="621"/>
      <c r="CW26" s="621"/>
      <c r="CX26" s="621"/>
      <c r="CY26" s="622"/>
      <c r="CZ26" s="623">
        <v>3.8</v>
      </c>
      <c r="DA26" s="641"/>
      <c r="DB26" s="641"/>
      <c r="DC26" s="642"/>
      <c r="DD26" s="626">
        <v>105630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1273492</v>
      </c>
      <c r="S27" s="621"/>
      <c r="T27" s="621"/>
      <c r="U27" s="621"/>
      <c r="V27" s="621"/>
      <c r="W27" s="621"/>
      <c r="X27" s="621"/>
      <c r="Y27" s="622"/>
      <c r="Z27" s="673">
        <v>5.6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1698119</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426940</v>
      </c>
      <c r="CS27" s="639"/>
      <c r="CT27" s="639"/>
      <c r="CU27" s="639"/>
      <c r="CV27" s="639"/>
      <c r="CW27" s="639"/>
      <c r="CX27" s="639"/>
      <c r="CY27" s="640"/>
      <c r="CZ27" s="623">
        <v>2.4</v>
      </c>
      <c r="DA27" s="641"/>
      <c r="DB27" s="641"/>
      <c r="DC27" s="642"/>
      <c r="DD27" s="626">
        <v>103046</v>
      </c>
      <c r="DE27" s="639"/>
      <c r="DF27" s="639"/>
      <c r="DG27" s="639"/>
      <c r="DH27" s="639"/>
      <c r="DI27" s="639"/>
      <c r="DJ27" s="639"/>
      <c r="DK27" s="640"/>
      <c r="DL27" s="626">
        <v>82834</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24196</v>
      </c>
      <c r="S28" s="621"/>
      <c r="T28" s="621"/>
      <c r="U28" s="621"/>
      <c r="V28" s="621"/>
      <c r="W28" s="621"/>
      <c r="X28" s="621"/>
      <c r="Y28" s="622"/>
      <c r="Z28" s="673">
        <v>0.1</v>
      </c>
      <c r="AA28" s="673"/>
      <c r="AB28" s="673"/>
      <c r="AC28" s="673"/>
      <c r="AD28" s="674">
        <v>7253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214302</v>
      </c>
      <c r="CS28" s="621"/>
      <c r="CT28" s="621"/>
      <c r="CU28" s="621"/>
      <c r="CV28" s="621"/>
      <c r="CW28" s="621"/>
      <c r="CX28" s="621"/>
      <c r="CY28" s="622"/>
      <c r="CZ28" s="623">
        <v>1.2</v>
      </c>
      <c r="DA28" s="641"/>
      <c r="DB28" s="641"/>
      <c r="DC28" s="642"/>
      <c r="DD28" s="626">
        <v>212802</v>
      </c>
      <c r="DE28" s="621"/>
      <c r="DF28" s="621"/>
      <c r="DG28" s="621"/>
      <c r="DH28" s="621"/>
      <c r="DI28" s="621"/>
      <c r="DJ28" s="621"/>
      <c r="DK28" s="622"/>
      <c r="DL28" s="626">
        <v>212802</v>
      </c>
      <c r="DM28" s="621"/>
      <c r="DN28" s="621"/>
      <c r="DO28" s="621"/>
      <c r="DP28" s="621"/>
      <c r="DQ28" s="621"/>
      <c r="DR28" s="621"/>
      <c r="DS28" s="621"/>
      <c r="DT28" s="621"/>
      <c r="DU28" s="621"/>
      <c r="DV28" s="622"/>
      <c r="DW28" s="643">
        <v>9.3000000000000007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409335</v>
      </c>
      <c r="S29" s="621"/>
      <c r="T29" s="621"/>
      <c r="U29" s="621"/>
      <c r="V29" s="621"/>
      <c r="W29" s="621"/>
      <c r="X29" s="621"/>
      <c r="Y29" s="622"/>
      <c r="Z29" s="673">
        <v>1.8</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214302</v>
      </c>
      <c r="CS29" s="639"/>
      <c r="CT29" s="639"/>
      <c r="CU29" s="639"/>
      <c r="CV29" s="639"/>
      <c r="CW29" s="639"/>
      <c r="CX29" s="639"/>
      <c r="CY29" s="640"/>
      <c r="CZ29" s="623">
        <v>1.2</v>
      </c>
      <c r="DA29" s="641"/>
      <c r="DB29" s="641"/>
      <c r="DC29" s="642"/>
      <c r="DD29" s="626">
        <v>212802</v>
      </c>
      <c r="DE29" s="639"/>
      <c r="DF29" s="639"/>
      <c r="DG29" s="639"/>
      <c r="DH29" s="639"/>
      <c r="DI29" s="639"/>
      <c r="DJ29" s="639"/>
      <c r="DK29" s="640"/>
      <c r="DL29" s="626">
        <v>212802</v>
      </c>
      <c r="DM29" s="639"/>
      <c r="DN29" s="639"/>
      <c r="DO29" s="639"/>
      <c r="DP29" s="639"/>
      <c r="DQ29" s="639"/>
      <c r="DR29" s="639"/>
      <c r="DS29" s="639"/>
      <c r="DT29" s="639"/>
      <c r="DU29" s="639"/>
      <c r="DV29" s="640"/>
      <c r="DW29" s="643">
        <v>9.3000000000000007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5417566</v>
      </c>
      <c r="S30" s="621"/>
      <c r="T30" s="621"/>
      <c r="U30" s="621"/>
      <c r="V30" s="621"/>
      <c r="W30" s="621"/>
      <c r="X30" s="621"/>
      <c r="Y30" s="622"/>
      <c r="Z30" s="673">
        <v>23.7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99.9</v>
      </c>
      <c r="BH30" s="687"/>
      <c r="BI30" s="687"/>
      <c r="BJ30" s="687"/>
      <c r="BK30" s="687"/>
      <c r="BL30" s="687"/>
      <c r="BM30" s="688">
        <v>99.5</v>
      </c>
      <c r="BN30" s="687"/>
      <c r="BO30" s="687"/>
      <c r="BP30" s="687"/>
      <c r="BQ30" s="689"/>
      <c r="BR30" s="686">
        <v>99.6</v>
      </c>
      <c r="BS30" s="687"/>
      <c r="BT30" s="687"/>
      <c r="BU30" s="687"/>
      <c r="BV30" s="687"/>
      <c r="BW30" s="687"/>
      <c r="BX30" s="688">
        <v>98.7</v>
      </c>
      <c r="BY30" s="687"/>
      <c r="BZ30" s="687"/>
      <c r="CA30" s="687"/>
      <c r="CB30" s="689"/>
      <c r="CD30" s="692"/>
      <c r="CE30" s="693"/>
      <c r="CF30" s="657" t="s">
        <v>293</v>
      </c>
      <c r="CG30" s="654"/>
      <c r="CH30" s="654"/>
      <c r="CI30" s="654"/>
      <c r="CJ30" s="654"/>
      <c r="CK30" s="654"/>
      <c r="CL30" s="654"/>
      <c r="CM30" s="654"/>
      <c r="CN30" s="654"/>
      <c r="CO30" s="654"/>
      <c r="CP30" s="654"/>
      <c r="CQ30" s="655"/>
      <c r="CR30" s="620">
        <v>197740</v>
      </c>
      <c r="CS30" s="621"/>
      <c r="CT30" s="621"/>
      <c r="CU30" s="621"/>
      <c r="CV30" s="621"/>
      <c r="CW30" s="621"/>
      <c r="CX30" s="621"/>
      <c r="CY30" s="622"/>
      <c r="CZ30" s="623">
        <v>1.1000000000000001</v>
      </c>
      <c r="DA30" s="641"/>
      <c r="DB30" s="641"/>
      <c r="DC30" s="642"/>
      <c r="DD30" s="626">
        <v>196240</v>
      </c>
      <c r="DE30" s="621"/>
      <c r="DF30" s="621"/>
      <c r="DG30" s="621"/>
      <c r="DH30" s="621"/>
      <c r="DI30" s="621"/>
      <c r="DJ30" s="621"/>
      <c r="DK30" s="622"/>
      <c r="DL30" s="626">
        <v>196240</v>
      </c>
      <c r="DM30" s="621"/>
      <c r="DN30" s="621"/>
      <c r="DO30" s="621"/>
      <c r="DP30" s="621"/>
      <c r="DQ30" s="621"/>
      <c r="DR30" s="621"/>
      <c r="DS30" s="621"/>
      <c r="DT30" s="621"/>
      <c r="DU30" s="621"/>
      <c r="DV30" s="622"/>
      <c r="DW30" s="643">
        <v>8.6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1906966</v>
      </c>
      <c r="S31" s="621"/>
      <c r="T31" s="621"/>
      <c r="U31" s="621"/>
      <c r="V31" s="621"/>
      <c r="W31" s="621"/>
      <c r="X31" s="621"/>
      <c r="Y31" s="622"/>
      <c r="Z31" s="673">
        <v>8.3000000000000007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99.9</v>
      </c>
      <c r="BH31" s="639"/>
      <c r="BI31" s="639"/>
      <c r="BJ31" s="639"/>
      <c r="BK31" s="639"/>
      <c r="BL31" s="639"/>
      <c r="BM31" s="675">
        <v>98</v>
      </c>
      <c r="BN31" s="685"/>
      <c r="BO31" s="685"/>
      <c r="BP31" s="685"/>
      <c r="BQ31" s="649"/>
      <c r="BR31" s="684">
        <v>98.4</v>
      </c>
      <c r="BS31" s="639"/>
      <c r="BT31" s="639"/>
      <c r="BU31" s="639"/>
      <c r="BV31" s="639"/>
      <c r="BW31" s="639"/>
      <c r="BX31" s="675">
        <v>95.7</v>
      </c>
      <c r="BY31" s="685"/>
      <c r="BZ31" s="685"/>
      <c r="CA31" s="685"/>
      <c r="CB31" s="649"/>
      <c r="CD31" s="692"/>
      <c r="CE31" s="693"/>
      <c r="CF31" s="657" t="s">
        <v>297</v>
      </c>
      <c r="CG31" s="654"/>
      <c r="CH31" s="654"/>
      <c r="CI31" s="654"/>
      <c r="CJ31" s="654"/>
      <c r="CK31" s="654"/>
      <c r="CL31" s="654"/>
      <c r="CM31" s="654"/>
      <c r="CN31" s="654"/>
      <c r="CO31" s="654"/>
      <c r="CP31" s="654"/>
      <c r="CQ31" s="655"/>
      <c r="CR31" s="620">
        <v>16562</v>
      </c>
      <c r="CS31" s="639"/>
      <c r="CT31" s="639"/>
      <c r="CU31" s="639"/>
      <c r="CV31" s="639"/>
      <c r="CW31" s="639"/>
      <c r="CX31" s="639"/>
      <c r="CY31" s="640"/>
      <c r="CZ31" s="623">
        <v>0.1</v>
      </c>
      <c r="DA31" s="641"/>
      <c r="DB31" s="641"/>
      <c r="DC31" s="642"/>
      <c r="DD31" s="626">
        <v>16562</v>
      </c>
      <c r="DE31" s="639"/>
      <c r="DF31" s="639"/>
      <c r="DG31" s="639"/>
      <c r="DH31" s="639"/>
      <c r="DI31" s="639"/>
      <c r="DJ31" s="639"/>
      <c r="DK31" s="640"/>
      <c r="DL31" s="626">
        <v>16562</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655827</v>
      </c>
      <c r="S32" s="621"/>
      <c r="T32" s="621"/>
      <c r="U32" s="621"/>
      <c r="V32" s="621"/>
      <c r="W32" s="621"/>
      <c r="X32" s="621"/>
      <c r="Y32" s="622"/>
      <c r="Z32" s="673">
        <v>2.9</v>
      </c>
      <c r="AA32" s="673"/>
      <c r="AB32" s="673"/>
      <c r="AC32" s="673"/>
      <c r="AD32" s="674">
        <v>5794</v>
      </c>
      <c r="AE32" s="674"/>
      <c r="AF32" s="674"/>
      <c r="AG32" s="674"/>
      <c r="AH32" s="674"/>
      <c r="AI32" s="674"/>
      <c r="AJ32" s="674"/>
      <c r="AK32" s="674"/>
      <c r="AL32" s="643">
        <v>0.3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100</v>
      </c>
      <c r="BH32" s="605"/>
      <c r="BI32" s="605"/>
      <c r="BJ32" s="605"/>
      <c r="BK32" s="605"/>
      <c r="BL32" s="605"/>
      <c r="BM32" s="668">
        <v>100</v>
      </c>
      <c r="BN32" s="605"/>
      <c r="BO32" s="605"/>
      <c r="BP32" s="605"/>
      <c r="BQ32" s="662"/>
      <c r="BR32" s="683">
        <v>100</v>
      </c>
      <c r="BS32" s="605"/>
      <c r="BT32" s="605"/>
      <c r="BU32" s="605"/>
      <c r="BV32" s="605"/>
      <c r="BW32" s="605"/>
      <c r="BX32" s="668">
        <v>99.7</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t="s">
        <v>113</v>
      </c>
      <c r="S33" s="621"/>
      <c r="T33" s="621"/>
      <c r="U33" s="621"/>
      <c r="V33" s="621"/>
      <c r="W33" s="621"/>
      <c r="X33" s="621"/>
      <c r="Y33" s="622"/>
      <c r="Z33" s="673" t="s">
        <v>113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8805449</v>
      </c>
      <c r="CS33" s="639"/>
      <c r="CT33" s="639"/>
      <c r="CU33" s="639"/>
      <c r="CV33" s="639"/>
      <c r="CW33" s="639"/>
      <c r="CX33" s="639"/>
      <c r="CY33" s="640"/>
      <c r="CZ33" s="623">
        <v>49.9</v>
      </c>
      <c r="DA33" s="641"/>
      <c r="DB33" s="641"/>
      <c r="DC33" s="642"/>
      <c r="DD33" s="626">
        <v>3276438</v>
      </c>
      <c r="DE33" s="639"/>
      <c r="DF33" s="639"/>
      <c r="DG33" s="639"/>
      <c r="DH33" s="639"/>
      <c r="DI33" s="639"/>
      <c r="DJ33" s="639"/>
      <c r="DK33" s="640"/>
      <c r="DL33" s="626">
        <v>1318710</v>
      </c>
      <c r="DM33" s="639"/>
      <c r="DN33" s="639"/>
      <c r="DO33" s="639"/>
      <c r="DP33" s="639"/>
      <c r="DQ33" s="639"/>
      <c r="DR33" s="639"/>
      <c r="DS33" s="639"/>
      <c r="DT33" s="639"/>
      <c r="DU33" s="639"/>
      <c r="DV33" s="640"/>
      <c r="DW33" s="643">
        <v>57.7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1979671</v>
      </c>
      <c r="CS34" s="621"/>
      <c r="CT34" s="621"/>
      <c r="CU34" s="621"/>
      <c r="CV34" s="621"/>
      <c r="CW34" s="621"/>
      <c r="CX34" s="621"/>
      <c r="CY34" s="622"/>
      <c r="CZ34" s="623">
        <v>11.2</v>
      </c>
      <c r="DA34" s="641"/>
      <c r="DB34" s="641"/>
      <c r="DC34" s="642"/>
      <c r="DD34" s="626">
        <v>1024253</v>
      </c>
      <c r="DE34" s="621"/>
      <c r="DF34" s="621"/>
      <c r="DG34" s="621"/>
      <c r="DH34" s="621"/>
      <c r="DI34" s="621"/>
      <c r="DJ34" s="621"/>
      <c r="DK34" s="622"/>
      <c r="DL34" s="626">
        <v>457813</v>
      </c>
      <c r="DM34" s="621"/>
      <c r="DN34" s="621"/>
      <c r="DO34" s="621"/>
      <c r="DP34" s="621"/>
      <c r="DQ34" s="621"/>
      <c r="DR34" s="621"/>
      <c r="DS34" s="621"/>
      <c r="DT34" s="621"/>
      <c r="DU34" s="621"/>
      <c r="DV34" s="622"/>
      <c r="DW34" s="643">
        <v>20</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1004714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560295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88352</v>
      </c>
      <c r="CS35" s="639"/>
      <c r="CT35" s="639"/>
      <c r="CU35" s="639"/>
      <c r="CV35" s="639"/>
      <c r="CW35" s="639"/>
      <c r="CX35" s="639"/>
      <c r="CY35" s="640"/>
      <c r="CZ35" s="623">
        <v>0.5</v>
      </c>
      <c r="DA35" s="641"/>
      <c r="DB35" s="641"/>
      <c r="DC35" s="642"/>
      <c r="DD35" s="626">
        <v>28161</v>
      </c>
      <c r="DE35" s="639"/>
      <c r="DF35" s="639"/>
      <c r="DG35" s="639"/>
      <c r="DH35" s="639"/>
      <c r="DI35" s="639"/>
      <c r="DJ35" s="639"/>
      <c r="DK35" s="640"/>
      <c r="DL35" s="626">
        <v>22051</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22883725</v>
      </c>
      <c r="S36" s="661"/>
      <c r="T36" s="661"/>
      <c r="U36" s="661"/>
      <c r="V36" s="661"/>
      <c r="W36" s="661"/>
      <c r="X36" s="661"/>
      <c r="Y36" s="664"/>
      <c r="Z36" s="665">
        <v>100</v>
      </c>
      <c r="AA36" s="665"/>
      <c r="AB36" s="665"/>
      <c r="AC36" s="665"/>
      <c r="AD36" s="666">
        <v>2286861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349994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489733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1447118</v>
      </c>
      <c r="CS36" s="621"/>
      <c r="CT36" s="621"/>
      <c r="CU36" s="621"/>
      <c r="CV36" s="621"/>
      <c r="CW36" s="621"/>
      <c r="CX36" s="621"/>
      <c r="CY36" s="622"/>
      <c r="CZ36" s="623">
        <v>8.1999999999999993</v>
      </c>
      <c r="DA36" s="641"/>
      <c r="DB36" s="641"/>
      <c r="DC36" s="642"/>
      <c r="DD36" s="626">
        <v>627793</v>
      </c>
      <c r="DE36" s="621"/>
      <c r="DF36" s="621"/>
      <c r="DG36" s="621"/>
      <c r="DH36" s="621"/>
      <c r="DI36" s="621"/>
      <c r="DJ36" s="621"/>
      <c r="DK36" s="622"/>
      <c r="DL36" s="626">
        <v>339297</v>
      </c>
      <c r="DM36" s="621"/>
      <c r="DN36" s="621"/>
      <c r="DO36" s="621"/>
      <c r="DP36" s="621"/>
      <c r="DQ36" s="621"/>
      <c r="DR36" s="621"/>
      <c r="DS36" s="621"/>
      <c r="DT36" s="621"/>
      <c r="DU36" s="621"/>
      <c r="DV36" s="622"/>
      <c r="DW36" s="643">
        <v>14.8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214285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1430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272808</v>
      </c>
      <c r="CS37" s="639"/>
      <c r="CT37" s="639"/>
      <c r="CU37" s="639"/>
      <c r="CV37" s="639"/>
      <c r="CW37" s="639"/>
      <c r="CX37" s="639"/>
      <c r="CY37" s="640"/>
      <c r="CZ37" s="623">
        <v>1.5</v>
      </c>
      <c r="DA37" s="641"/>
      <c r="DB37" s="641"/>
      <c r="DC37" s="642"/>
      <c r="DD37" s="626">
        <v>272808</v>
      </c>
      <c r="DE37" s="639"/>
      <c r="DF37" s="639"/>
      <c r="DG37" s="639"/>
      <c r="DH37" s="639"/>
      <c r="DI37" s="639"/>
      <c r="DJ37" s="639"/>
      <c r="DK37" s="640"/>
      <c r="DL37" s="626">
        <v>188189</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54305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2489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940294</v>
      </c>
      <c r="CS38" s="621"/>
      <c r="CT38" s="621"/>
      <c r="CU38" s="621"/>
      <c r="CV38" s="621"/>
      <c r="CW38" s="621"/>
      <c r="CX38" s="621"/>
      <c r="CY38" s="622"/>
      <c r="CZ38" s="623">
        <v>5.3</v>
      </c>
      <c r="DA38" s="641"/>
      <c r="DB38" s="641"/>
      <c r="DC38" s="642"/>
      <c r="DD38" s="626">
        <v>757282</v>
      </c>
      <c r="DE38" s="621"/>
      <c r="DF38" s="621"/>
      <c r="DG38" s="621"/>
      <c r="DH38" s="621"/>
      <c r="DI38" s="621"/>
      <c r="DJ38" s="621"/>
      <c r="DK38" s="622"/>
      <c r="DL38" s="626">
        <v>499549</v>
      </c>
      <c r="DM38" s="621"/>
      <c r="DN38" s="621"/>
      <c r="DO38" s="621"/>
      <c r="DP38" s="621"/>
      <c r="DQ38" s="621"/>
      <c r="DR38" s="621"/>
      <c r="DS38" s="621"/>
      <c r="DT38" s="621"/>
      <c r="DU38" s="621"/>
      <c r="DV38" s="622"/>
      <c r="DW38" s="643">
        <v>21.8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10115</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4318014</v>
      </c>
      <c r="CS39" s="639"/>
      <c r="CT39" s="639"/>
      <c r="CU39" s="639"/>
      <c r="CV39" s="639"/>
      <c r="CW39" s="639"/>
      <c r="CX39" s="639"/>
      <c r="CY39" s="640"/>
      <c r="CZ39" s="623">
        <v>24.5</v>
      </c>
      <c r="DA39" s="641"/>
      <c r="DB39" s="641"/>
      <c r="DC39" s="642"/>
      <c r="DD39" s="626">
        <v>838949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120890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366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32000</v>
      </c>
      <c r="CS40" s="621"/>
      <c r="CT40" s="621"/>
      <c r="CU40" s="621"/>
      <c r="CV40" s="621"/>
      <c r="CW40" s="621"/>
      <c r="CX40" s="621"/>
      <c r="CY40" s="622"/>
      <c r="CZ40" s="623">
        <v>0.2</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255125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468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7179739</v>
      </c>
      <c r="CS42" s="621"/>
      <c r="CT42" s="621"/>
      <c r="CU42" s="621"/>
      <c r="CV42" s="621"/>
      <c r="CW42" s="621"/>
      <c r="CX42" s="621"/>
      <c r="CY42" s="622"/>
      <c r="CZ42" s="623">
        <v>40.700000000000003</v>
      </c>
      <c r="DA42" s="624"/>
      <c r="DB42" s="624"/>
      <c r="DC42" s="625"/>
      <c r="DD42" s="626">
        <v>1240120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76648</v>
      </c>
      <c r="CS43" s="639"/>
      <c r="CT43" s="639"/>
      <c r="CU43" s="639"/>
      <c r="CV43" s="639"/>
      <c r="CW43" s="639"/>
      <c r="CX43" s="639"/>
      <c r="CY43" s="640"/>
      <c r="CZ43" s="623">
        <v>0.4</v>
      </c>
      <c r="DA43" s="641"/>
      <c r="DB43" s="641"/>
      <c r="DC43" s="642"/>
      <c r="DD43" s="626">
        <v>76648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6425994</v>
      </c>
      <c r="CS44" s="621"/>
      <c r="CT44" s="621"/>
      <c r="CU44" s="621"/>
      <c r="CV44" s="621"/>
      <c r="CW44" s="621"/>
      <c r="CX44" s="621"/>
      <c r="CY44" s="622"/>
      <c r="CZ44" s="623">
        <v>36.4</v>
      </c>
      <c r="DA44" s="624"/>
      <c r="DB44" s="624"/>
      <c r="DC44" s="625"/>
      <c r="DD44" s="626">
        <v>944203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5463231</v>
      </c>
      <c r="CS45" s="639"/>
      <c r="CT45" s="639"/>
      <c r="CU45" s="639"/>
      <c r="CV45" s="639"/>
      <c r="CW45" s="639"/>
      <c r="CX45" s="639"/>
      <c r="CY45" s="640"/>
      <c r="CZ45" s="623">
        <v>31</v>
      </c>
      <c r="DA45" s="641"/>
      <c r="DB45" s="641"/>
      <c r="DC45" s="642"/>
      <c r="DD45" s="626">
        <v>462681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962763</v>
      </c>
      <c r="CS46" s="621"/>
      <c r="CT46" s="621"/>
      <c r="CU46" s="621"/>
      <c r="CV46" s="621"/>
      <c r="CW46" s="621"/>
      <c r="CX46" s="621"/>
      <c r="CY46" s="622"/>
      <c r="CZ46" s="623">
        <v>5.5</v>
      </c>
      <c r="DA46" s="624"/>
      <c r="DB46" s="624"/>
      <c r="DC46" s="625"/>
      <c r="DD46" s="626">
        <v>481522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753745</v>
      </c>
      <c r="CS47" s="639"/>
      <c r="CT47" s="639"/>
      <c r="CU47" s="639"/>
      <c r="CV47" s="639"/>
      <c r="CW47" s="639"/>
      <c r="CX47" s="639"/>
      <c r="CY47" s="640"/>
      <c r="CZ47" s="623">
        <v>4.3</v>
      </c>
      <c r="DA47" s="641"/>
      <c r="DB47" s="641"/>
      <c r="DC47" s="642"/>
      <c r="DD47" s="626">
        <v>295917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17642925</v>
      </c>
      <c r="CS49" s="605"/>
      <c r="CT49" s="605"/>
      <c r="CU49" s="605"/>
      <c r="CV49" s="605"/>
      <c r="CW49" s="605"/>
      <c r="CX49" s="605"/>
      <c r="CY49" s="606"/>
      <c r="CZ49" s="607">
        <v>100</v>
      </c>
      <c r="DA49" s="608"/>
      <c r="DB49" s="608"/>
      <c r="DC49" s="609"/>
      <c r="DD49" s="610">
        <v>5270882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22884</v>
      </c>
      <c r="R7" s="1134"/>
      <c r="S7" s="1134"/>
      <c r="T7" s="1134"/>
      <c r="U7" s="1134"/>
      <c r="V7" s="1134">
        <v>17643</v>
      </c>
      <c r="W7" s="1134"/>
      <c r="X7" s="1134"/>
      <c r="Y7" s="1134"/>
      <c r="Z7" s="1134"/>
      <c r="AA7" s="1134">
        <v>5241</v>
      </c>
      <c r="AB7" s="1134"/>
      <c r="AC7" s="1134"/>
      <c r="AD7" s="1134"/>
      <c r="AE7" s="1135"/>
      <c r="AF7" s="1136">
        <v>1416</v>
      </c>
      <c r="AG7" s="1137"/>
      <c r="AH7" s="1137"/>
      <c r="AI7" s="1137"/>
      <c r="AJ7" s="1138"/>
      <c r="AK7" s="1120"/>
      <c r="AL7" s="1121"/>
      <c r="AM7" s="1121"/>
      <c r="AN7" s="1121"/>
      <c r="AO7" s="1121"/>
      <c r="AP7" s="1121">
        <v>1312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534</v>
      </c>
      <c r="BT7" s="1125"/>
      <c r="BU7" s="1125"/>
      <c r="BV7" s="1125"/>
      <c r="BW7" s="1125"/>
      <c r="BX7" s="1125"/>
      <c r="BY7" s="1125"/>
      <c r="BZ7" s="1125"/>
      <c r="CA7" s="1125"/>
      <c r="CB7" s="1125"/>
      <c r="CC7" s="1125"/>
      <c r="CD7" s="1125"/>
      <c r="CE7" s="1125"/>
      <c r="CF7" s="1125"/>
      <c r="CG7" s="1126"/>
      <c r="CH7" s="1117">
        <v>-23</v>
      </c>
      <c r="CI7" s="1118"/>
      <c r="CJ7" s="1118"/>
      <c r="CK7" s="1118"/>
      <c r="CL7" s="1119"/>
      <c r="CM7" s="1117">
        <v>254</v>
      </c>
      <c r="CN7" s="1118"/>
      <c r="CO7" s="1118"/>
      <c r="CP7" s="1118"/>
      <c r="CQ7" s="1119"/>
      <c r="CR7" s="1117">
        <v>50</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535</v>
      </c>
      <c r="BT8" s="1044"/>
      <c r="BU8" s="1044"/>
      <c r="BV8" s="1044"/>
      <c r="BW8" s="1044"/>
      <c r="BX8" s="1044"/>
      <c r="BY8" s="1044"/>
      <c r="BZ8" s="1044"/>
      <c r="CA8" s="1044"/>
      <c r="CB8" s="1044"/>
      <c r="CC8" s="1044"/>
      <c r="CD8" s="1044"/>
      <c r="CE8" s="1044"/>
      <c r="CF8" s="1044"/>
      <c r="CG8" s="1045"/>
      <c r="CH8" s="1018">
        <v>6</v>
      </c>
      <c r="CI8" s="1019"/>
      <c r="CJ8" s="1019"/>
      <c r="CK8" s="1019"/>
      <c r="CL8" s="1020"/>
      <c r="CM8" s="1018">
        <v>306</v>
      </c>
      <c r="CN8" s="1019"/>
      <c r="CO8" s="1019"/>
      <c r="CP8" s="1019"/>
      <c r="CQ8" s="1020"/>
      <c r="CR8" s="1018">
        <v>290</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1416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2355</v>
      </c>
      <c r="R28" s="1083"/>
      <c r="S28" s="1083"/>
      <c r="T28" s="1083"/>
      <c r="U28" s="1083"/>
      <c r="V28" s="1083">
        <v>1794</v>
      </c>
      <c r="W28" s="1083"/>
      <c r="X28" s="1083"/>
      <c r="Y28" s="1083"/>
      <c r="Z28" s="1083"/>
      <c r="AA28" s="1083">
        <v>560</v>
      </c>
      <c r="AB28" s="1083"/>
      <c r="AC28" s="1083"/>
      <c r="AD28" s="1083"/>
      <c r="AE28" s="1084"/>
      <c r="AF28" s="1085">
        <v>560</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1065</v>
      </c>
      <c r="R29" s="1073"/>
      <c r="S29" s="1073"/>
      <c r="T29" s="1073"/>
      <c r="U29" s="1073"/>
      <c r="V29" s="1073">
        <v>932</v>
      </c>
      <c r="W29" s="1073"/>
      <c r="X29" s="1073"/>
      <c r="Y29" s="1073"/>
      <c r="Z29" s="1073"/>
      <c r="AA29" s="1073">
        <v>132</v>
      </c>
      <c r="AB29" s="1073"/>
      <c r="AC29" s="1073"/>
      <c r="AD29" s="1073"/>
      <c r="AE29" s="1074"/>
      <c r="AF29" s="1048">
        <v>132</v>
      </c>
      <c r="AG29" s="1049"/>
      <c r="AH29" s="1049"/>
      <c r="AI29" s="1049"/>
      <c r="AJ29" s="1050"/>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28</v>
      </c>
      <c r="R30" s="1073"/>
      <c r="S30" s="1073"/>
      <c r="T30" s="1073"/>
      <c r="U30" s="1073"/>
      <c r="V30" s="1073">
        <v>28</v>
      </c>
      <c r="W30" s="1073"/>
      <c r="X30" s="1073"/>
      <c r="Y30" s="1073"/>
      <c r="Z30" s="1073"/>
      <c r="AA30" s="1073">
        <v>0</v>
      </c>
      <c r="AB30" s="1073"/>
      <c r="AC30" s="1073"/>
      <c r="AD30" s="1073"/>
      <c r="AE30" s="1074"/>
      <c r="AF30" s="1048">
        <v>0</v>
      </c>
      <c r="AG30" s="1049"/>
      <c r="AH30" s="1049"/>
      <c r="AI30" s="1049"/>
      <c r="AJ30" s="1050"/>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889</v>
      </c>
      <c r="R31" s="1073"/>
      <c r="S31" s="1073"/>
      <c r="T31" s="1073"/>
      <c r="U31" s="1073"/>
      <c r="V31" s="1073">
        <v>789</v>
      </c>
      <c r="W31" s="1073"/>
      <c r="X31" s="1073"/>
      <c r="Y31" s="1073"/>
      <c r="Z31" s="1073"/>
      <c r="AA31" s="1073">
        <v>100</v>
      </c>
      <c r="AB31" s="1073"/>
      <c r="AC31" s="1073"/>
      <c r="AD31" s="1073"/>
      <c r="AE31" s="1074"/>
      <c r="AF31" s="1048">
        <v>44</v>
      </c>
      <c r="AG31" s="1049"/>
      <c r="AH31" s="1049"/>
      <c r="AI31" s="1049"/>
      <c r="AJ31" s="1050"/>
      <c r="AK31" s="1009">
        <v>330</v>
      </c>
      <c r="AL31" s="1000"/>
      <c r="AM31" s="1000"/>
      <c r="AN31" s="1000"/>
      <c r="AO31" s="1000"/>
      <c r="AP31" s="1000">
        <v>2026</v>
      </c>
      <c r="AQ31" s="1000"/>
      <c r="AR31" s="1000"/>
      <c r="AS31" s="1000"/>
      <c r="AT31" s="1000"/>
      <c r="AU31" s="1000"/>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266</v>
      </c>
      <c r="R32" s="1073"/>
      <c r="S32" s="1073"/>
      <c r="T32" s="1073"/>
      <c r="U32" s="1073"/>
      <c r="V32" s="1073">
        <v>212</v>
      </c>
      <c r="W32" s="1073"/>
      <c r="X32" s="1073"/>
      <c r="Y32" s="1073"/>
      <c r="Z32" s="1073"/>
      <c r="AA32" s="1073">
        <v>54</v>
      </c>
      <c r="AB32" s="1073"/>
      <c r="AC32" s="1073"/>
      <c r="AD32" s="1073"/>
      <c r="AE32" s="1074"/>
      <c r="AF32" s="1048">
        <v>260</v>
      </c>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998</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1435</v>
      </c>
      <c r="R68" s="1011"/>
      <c r="S68" s="1011"/>
      <c r="T68" s="1011"/>
      <c r="U68" s="1011"/>
      <c r="V68" s="1011">
        <v>1501</v>
      </c>
      <c r="W68" s="1011"/>
      <c r="X68" s="1011"/>
      <c r="Y68" s="1011"/>
      <c r="Z68" s="1011"/>
      <c r="AA68" s="1011">
        <v>-66</v>
      </c>
      <c r="AB68" s="1011"/>
      <c r="AC68" s="1011"/>
      <c r="AD68" s="1011"/>
      <c r="AE68" s="1011"/>
      <c r="AF68" s="1011">
        <v>2190</v>
      </c>
      <c r="AG68" s="1011"/>
      <c r="AH68" s="1011"/>
      <c r="AI68" s="1011"/>
      <c r="AJ68" s="1011"/>
      <c r="AK68" s="1011"/>
      <c r="AL68" s="1011"/>
      <c r="AM68" s="1011"/>
      <c r="AN68" s="1011"/>
      <c r="AO68" s="1011"/>
      <c r="AP68" s="1011">
        <v>3056</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674</v>
      </c>
      <c r="R69" s="1000"/>
      <c r="S69" s="1000"/>
      <c r="T69" s="1000"/>
      <c r="U69" s="1000"/>
      <c r="V69" s="1000">
        <v>536</v>
      </c>
      <c r="W69" s="1000"/>
      <c r="X69" s="1000"/>
      <c r="Y69" s="1000"/>
      <c r="Z69" s="1000"/>
      <c r="AA69" s="1000">
        <v>138</v>
      </c>
      <c r="AB69" s="1000"/>
      <c r="AC69" s="1000"/>
      <c r="AD69" s="1000"/>
      <c r="AE69" s="1000"/>
      <c r="AF69" s="1000">
        <v>723</v>
      </c>
      <c r="AG69" s="1000"/>
      <c r="AH69" s="1000"/>
      <c r="AI69" s="1000"/>
      <c r="AJ69" s="1000"/>
      <c r="AK69" s="1000"/>
      <c r="AL69" s="1000"/>
      <c r="AM69" s="1000"/>
      <c r="AN69" s="1000"/>
      <c r="AO69" s="1000"/>
      <c r="AP69" s="1000">
        <v>2825</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3731</v>
      </c>
      <c r="R70" s="1000"/>
      <c r="S70" s="1000"/>
      <c r="T70" s="1000"/>
      <c r="U70" s="1000"/>
      <c r="V70" s="1000">
        <v>2984</v>
      </c>
      <c r="W70" s="1000"/>
      <c r="X70" s="1000"/>
      <c r="Y70" s="1000"/>
      <c r="Z70" s="1000"/>
      <c r="AA70" s="1000">
        <v>747</v>
      </c>
      <c r="AB70" s="1000"/>
      <c r="AC70" s="1000"/>
      <c r="AD70" s="1000"/>
      <c r="AE70" s="1000"/>
      <c r="AF70" s="1000">
        <v>288</v>
      </c>
      <c r="AG70" s="1000"/>
      <c r="AH70" s="1000"/>
      <c r="AI70" s="1000"/>
      <c r="AJ70" s="1000"/>
      <c r="AK70" s="1000">
        <v>115</v>
      </c>
      <c r="AL70" s="1000"/>
      <c r="AM70" s="1000"/>
      <c r="AN70" s="1000"/>
      <c r="AO70" s="1000"/>
      <c r="AP70" s="1000">
        <v>870</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33</v>
      </c>
      <c r="R71" s="1000"/>
      <c r="S71" s="1000"/>
      <c r="T71" s="1000"/>
      <c r="U71" s="1000"/>
      <c r="V71" s="1000">
        <v>31</v>
      </c>
      <c r="W71" s="1000"/>
      <c r="X71" s="1000"/>
      <c r="Y71" s="1000"/>
      <c r="Z71" s="1000"/>
      <c r="AA71" s="1000">
        <v>2</v>
      </c>
      <c r="AB71" s="1000"/>
      <c r="AC71" s="1000"/>
      <c r="AD71" s="1000"/>
      <c r="AE71" s="1000"/>
      <c r="AF71" s="1000">
        <v>2</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00"/>
      <c r="AG72" s="1000"/>
      <c r="AH72" s="1000"/>
      <c r="AI72" s="1000"/>
      <c r="AJ72" s="1000"/>
      <c r="AK72" s="1000">
        <v>15</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c r="AG76" s="1008"/>
      <c r="AH76" s="1008"/>
      <c r="AI76" s="1008"/>
      <c r="AJ76" s="1009"/>
      <c r="AK76" s="1010">
        <v>18</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771</v>
      </c>
      <c r="R77" s="1008"/>
      <c r="S77" s="1008"/>
      <c r="T77" s="1008"/>
      <c r="U77" s="1009"/>
      <c r="V77" s="1010">
        <v>722</v>
      </c>
      <c r="W77" s="1008"/>
      <c r="X77" s="1008"/>
      <c r="Y77" s="1008"/>
      <c r="Z77" s="1009"/>
      <c r="AA77" s="1010">
        <v>49</v>
      </c>
      <c r="AB77" s="1008"/>
      <c r="AC77" s="1008"/>
      <c r="AD77" s="1008"/>
      <c r="AE77" s="1009"/>
      <c r="AF77" s="1010">
        <v>49</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246870</v>
      </c>
      <c r="R78" s="1000"/>
      <c r="S78" s="1000"/>
      <c r="T78" s="1000"/>
      <c r="U78" s="1000"/>
      <c r="V78" s="1000">
        <v>235027</v>
      </c>
      <c r="W78" s="1000"/>
      <c r="X78" s="1000"/>
      <c r="Y78" s="1000"/>
      <c r="Z78" s="1000"/>
      <c r="AA78" s="1000">
        <v>11843</v>
      </c>
      <c r="AB78" s="1000"/>
      <c r="AC78" s="1000"/>
      <c r="AD78" s="1000"/>
      <c r="AE78" s="1000"/>
      <c r="AF78" s="1000">
        <v>11843</v>
      </c>
      <c r="AG78" s="1000"/>
      <c r="AH78" s="1000"/>
      <c r="AI78" s="1000"/>
      <c r="AJ78" s="1000"/>
      <c r="AK78" s="1000">
        <v>516</v>
      </c>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238260</v>
      </c>
      <c r="AB110" s="916"/>
      <c r="AC110" s="916"/>
      <c r="AD110" s="916"/>
      <c r="AE110" s="917"/>
      <c r="AF110" s="918">
        <v>236290</v>
      </c>
      <c r="AG110" s="916"/>
      <c r="AH110" s="916"/>
      <c r="AI110" s="916"/>
      <c r="AJ110" s="917"/>
      <c r="AK110" s="918">
        <v>214302</v>
      </c>
      <c r="AL110" s="916"/>
      <c r="AM110" s="916"/>
      <c r="AN110" s="916"/>
      <c r="AO110" s="917"/>
      <c r="AP110" s="919">
        <v>8.3000000000000007</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1724708</v>
      </c>
      <c r="BR110" s="863"/>
      <c r="BS110" s="863"/>
      <c r="BT110" s="863"/>
      <c r="BU110" s="863"/>
      <c r="BV110" s="863">
        <v>1509835</v>
      </c>
      <c r="BW110" s="863"/>
      <c r="BX110" s="863"/>
      <c r="BY110" s="863"/>
      <c r="BZ110" s="863"/>
      <c r="CA110" s="863">
        <v>1312095</v>
      </c>
      <c r="CB110" s="863"/>
      <c r="CC110" s="863"/>
      <c r="CD110" s="863"/>
      <c r="CE110" s="863"/>
      <c r="CF110" s="887">
        <v>50.9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407</v>
      </c>
      <c r="DH110" s="863"/>
      <c r="DI110" s="863"/>
      <c r="DJ110" s="863"/>
      <c r="DK110" s="863"/>
      <c r="DL110" s="863" t="s">
        <v>407</v>
      </c>
      <c r="DM110" s="863"/>
      <c r="DN110" s="863"/>
      <c r="DO110" s="863"/>
      <c r="DP110" s="863"/>
      <c r="DQ110" s="863" t="s">
        <v>407</v>
      </c>
      <c r="DR110" s="863"/>
      <c r="DS110" s="863"/>
      <c r="DT110" s="863"/>
      <c r="DU110" s="863"/>
      <c r="DV110" s="864" t="s">
        <v>407</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411</v>
      </c>
      <c r="BR111" s="835"/>
      <c r="BS111" s="835"/>
      <c r="BT111" s="835"/>
      <c r="BU111" s="835"/>
      <c r="BV111" s="835" t="s">
        <v>411</v>
      </c>
      <c r="BW111" s="835"/>
      <c r="BX111" s="835"/>
      <c r="BY111" s="835"/>
      <c r="BZ111" s="835"/>
      <c r="CA111" s="835" t="s">
        <v>411</v>
      </c>
      <c r="CB111" s="835"/>
      <c r="CC111" s="835"/>
      <c r="CD111" s="835"/>
      <c r="CE111" s="835"/>
      <c r="CF111" s="896" t="s">
        <v>411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411</v>
      </c>
      <c r="DH111" s="835"/>
      <c r="DI111" s="835"/>
      <c r="DJ111" s="835"/>
      <c r="DK111" s="835"/>
      <c r="DL111" s="835" t="s">
        <v>411</v>
      </c>
      <c r="DM111" s="835"/>
      <c r="DN111" s="835"/>
      <c r="DO111" s="835"/>
      <c r="DP111" s="835"/>
      <c r="DQ111" s="835" t="s">
        <v>411</v>
      </c>
      <c r="DR111" s="835"/>
      <c r="DS111" s="835"/>
      <c r="DT111" s="835"/>
      <c r="DU111" s="835"/>
      <c r="DV111" s="812" t="s">
        <v>411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2149308</v>
      </c>
      <c r="BR112" s="835"/>
      <c r="BS112" s="835"/>
      <c r="BT112" s="835"/>
      <c r="BU112" s="835"/>
      <c r="BV112" s="835">
        <v>1995886</v>
      </c>
      <c r="BW112" s="835"/>
      <c r="BX112" s="835"/>
      <c r="BY112" s="835"/>
      <c r="BZ112" s="835"/>
      <c r="CA112" s="835">
        <v>2025681</v>
      </c>
      <c r="CB112" s="835"/>
      <c r="CC112" s="835"/>
      <c r="CD112" s="835"/>
      <c r="CE112" s="835"/>
      <c r="CF112" s="896">
        <v>78.599999999999994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213218</v>
      </c>
      <c r="AB113" s="944"/>
      <c r="AC113" s="944"/>
      <c r="AD113" s="944"/>
      <c r="AE113" s="945"/>
      <c r="AF113" s="946">
        <v>212184</v>
      </c>
      <c r="AG113" s="944"/>
      <c r="AH113" s="944"/>
      <c r="AI113" s="944"/>
      <c r="AJ113" s="945"/>
      <c r="AK113" s="946">
        <v>216972</v>
      </c>
      <c r="AL113" s="944"/>
      <c r="AM113" s="944"/>
      <c r="AN113" s="944"/>
      <c r="AO113" s="945"/>
      <c r="AP113" s="947">
        <v>8.4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119931</v>
      </c>
      <c r="BR113" s="835"/>
      <c r="BS113" s="835"/>
      <c r="BT113" s="835"/>
      <c r="BU113" s="835"/>
      <c r="BV113" s="835">
        <v>106460</v>
      </c>
      <c r="BW113" s="835"/>
      <c r="BX113" s="835"/>
      <c r="BY113" s="835"/>
      <c r="BZ113" s="835"/>
      <c r="CA113" s="835">
        <v>93667</v>
      </c>
      <c r="CB113" s="835"/>
      <c r="CC113" s="835"/>
      <c r="CD113" s="835"/>
      <c r="CE113" s="835"/>
      <c r="CF113" s="896">
        <v>3.6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65131</v>
      </c>
      <c r="AB114" s="798"/>
      <c r="AC114" s="798"/>
      <c r="AD114" s="798"/>
      <c r="AE114" s="799"/>
      <c r="AF114" s="800">
        <v>58240</v>
      </c>
      <c r="AG114" s="798"/>
      <c r="AH114" s="798"/>
      <c r="AI114" s="798"/>
      <c r="AJ114" s="799"/>
      <c r="AK114" s="800">
        <v>60904</v>
      </c>
      <c r="AL114" s="798"/>
      <c r="AM114" s="798"/>
      <c r="AN114" s="798"/>
      <c r="AO114" s="799"/>
      <c r="AP114" s="845">
        <v>2.4</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487778</v>
      </c>
      <c r="BR114" s="835"/>
      <c r="BS114" s="835"/>
      <c r="BT114" s="835"/>
      <c r="BU114" s="835"/>
      <c r="BV114" s="835">
        <v>546981</v>
      </c>
      <c r="BW114" s="835"/>
      <c r="BX114" s="835"/>
      <c r="BY114" s="835"/>
      <c r="BZ114" s="835"/>
      <c r="CA114" s="835">
        <v>583815</v>
      </c>
      <c r="CB114" s="835"/>
      <c r="CC114" s="835"/>
      <c r="CD114" s="835"/>
      <c r="CE114" s="835"/>
      <c r="CF114" s="896">
        <v>22.6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10536</v>
      </c>
      <c r="BR115" s="835"/>
      <c r="BS115" s="835"/>
      <c r="BT115" s="835"/>
      <c r="BU115" s="835"/>
      <c r="BV115" s="835">
        <v>9223</v>
      </c>
      <c r="BW115" s="835"/>
      <c r="BX115" s="835"/>
      <c r="BY115" s="835"/>
      <c r="BZ115" s="835"/>
      <c r="CA115" s="835">
        <v>7924</v>
      </c>
      <c r="CB115" s="835"/>
      <c r="CC115" s="835"/>
      <c r="CD115" s="835"/>
      <c r="CE115" s="835"/>
      <c r="CF115" s="896">
        <v>0.3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516609</v>
      </c>
      <c r="AB117" s="930"/>
      <c r="AC117" s="930"/>
      <c r="AD117" s="930"/>
      <c r="AE117" s="931"/>
      <c r="AF117" s="932">
        <v>506714</v>
      </c>
      <c r="AG117" s="930"/>
      <c r="AH117" s="930"/>
      <c r="AI117" s="930"/>
      <c r="AJ117" s="931"/>
      <c r="AK117" s="932">
        <v>492178</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411</v>
      </c>
      <c r="BR117" s="835"/>
      <c r="BS117" s="835"/>
      <c r="BT117" s="835"/>
      <c r="BU117" s="835"/>
      <c r="BV117" s="835" t="s">
        <v>411</v>
      </c>
      <c r="BW117" s="835"/>
      <c r="BX117" s="835"/>
      <c r="BY117" s="835"/>
      <c r="BZ117" s="835"/>
      <c r="CA117" s="835" t="s">
        <v>411</v>
      </c>
      <c r="CB117" s="835"/>
      <c r="CC117" s="835"/>
      <c r="CD117" s="835"/>
      <c r="CE117" s="835"/>
      <c r="CF117" s="896" t="s">
        <v>411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411</v>
      </c>
      <c r="DH117" s="798"/>
      <c r="DI117" s="798"/>
      <c r="DJ117" s="798"/>
      <c r="DK117" s="799"/>
      <c r="DL117" s="800" t="s">
        <v>411</v>
      </c>
      <c r="DM117" s="798"/>
      <c r="DN117" s="798"/>
      <c r="DO117" s="798"/>
      <c r="DP117" s="799"/>
      <c r="DQ117" s="800" t="s">
        <v>411</v>
      </c>
      <c r="DR117" s="798"/>
      <c r="DS117" s="798"/>
      <c r="DT117" s="798"/>
      <c r="DU117" s="799"/>
      <c r="DV117" s="845" t="s">
        <v>411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4492261</v>
      </c>
      <c r="BR119" s="866"/>
      <c r="BS119" s="866"/>
      <c r="BT119" s="866"/>
      <c r="BU119" s="866"/>
      <c r="BV119" s="866">
        <v>4168385</v>
      </c>
      <c r="BW119" s="866"/>
      <c r="BX119" s="866"/>
      <c r="BY119" s="866"/>
      <c r="BZ119" s="866"/>
      <c r="CA119" s="866">
        <v>4023182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5277541</v>
      </c>
      <c r="BR120" s="863"/>
      <c r="BS120" s="863"/>
      <c r="BT120" s="863"/>
      <c r="BU120" s="863"/>
      <c r="BV120" s="863">
        <v>5594214</v>
      </c>
      <c r="BW120" s="863"/>
      <c r="BX120" s="863"/>
      <c r="BY120" s="863"/>
      <c r="BZ120" s="863"/>
      <c r="CA120" s="863">
        <v>6183503</v>
      </c>
      <c r="CB120" s="863"/>
      <c r="CC120" s="863"/>
      <c r="CD120" s="863"/>
      <c r="CE120" s="863"/>
      <c r="CF120" s="887">
        <v>239.8</v>
      </c>
      <c r="CG120" s="888"/>
      <c r="CH120" s="888"/>
      <c r="CI120" s="888"/>
      <c r="CJ120" s="888"/>
      <c r="CK120" s="889" t="s">
        <v>438</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2149308</v>
      </c>
      <c r="DH120" s="863"/>
      <c r="DI120" s="863"/>
      <c r="DJ120" s="863"/>
      <c r="DK120" s="863"/>
      <c r="DL120" s="863">
        <v>1995886</v>
      </c>
      <c r="DM120" s="863"/>
      <c r="DN120" s="863"/>
      <c r="DO120" s="863"/>
      <c r="DP120" s="863"/>
      <c r="DQ120" s="863">
        <v>2025681</v>
      </c>
      <c r="DR120" s="863"/>
      <c r="DS120" s="863"/>
      <c r="DT120" s="863"/>
      <c r="DU120" s="863"/>
      <c r="DV120" s="864">
        <v>78.599999999999994</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v>20800</v>
      </c>
      <c r="CB121" s="835"/>
      <c r="CC121" s="835"/>
      <c r="CD121" s="835"/>
      <c r="CE121" s="835"/>
      <c r="CF121" s="896">
        <v>0.8</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4614778</v>
      </c>
      <c r="BR122" s="866"/>
      <c r="BS122" s="866"/>
      <c r="BT122" s="866"/>
      <c r="BU122" s="866"/>
      <c r="BV122" s="866">
        <v>4659996</v>
      </c>
      <c r="BW122" s="866"/>
      <c r="BX122" s="866"/>
      <c r="BY122" s="866"/>
      <c r="BZ122" s="866"/>
      <c r="CA122" s="866">
        <v>4570864</v>
      </c>
      <c r="CB122" s="866"/>
      <c r="CC122" s="866"/>
      <c r="CD122" s="866"/>
      <c r="CE122" s="866"/>
      <c r="CF122" s="867">
        <v>177.3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9892319</v>
      </c>
      <c r="BR123" s="854"/>
      <c r="BS123" s="854"/>
      <c r="BT123" s="854"/>
      <c r="BU123" s="854"/>
      <c r="BV123" s="854">
        <v>10254210</v>
      </c>
      <c r="BW123" s="854"/>
      <c r="BX123" s="854"/>
      <c r="BY123" s="854"/>
      <c r="BZ123" s="854"/>
      <c r="CA123" s="854">
        <v>10775167</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407</v>
      </c>
      <c r="DH124" s="781"/>
      <c r="DI124" s="781"/>
      <c r="DJ124" s="781"/>
      <c r="DK124" s="782"/>
      <c r="DL124" s="783" t="s">
        <v>407</v>
      </c>
      <c r="DM124" s="781"/>
      <c r="DN124" s="781"/>
      <c r="DO124" s="781"/>
      <c r="DP124" s="782"/>
      <c r="DQ124" s="783" t="s">
        <v>407</v>
      </c>
      <c r="DR124" s="781"/>
      <c r="DS124" s="781"/>
      <c r="DT124" s="781"/>
      <c r="DU124" s="782"/>
      <c r="DV124" s="869" t="s">
        <v>407</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407</v>
      </c>
      <c r="AB125" s="798"/>
      <c r="AC125" s="798"/>
      <c r="AD125" s="798"/>
      <c r="AE125" s="799"/>
      <c r="AF125" s="800" t="s">
        <v>407</v>
      </c>
      <c r="AG125" s="798"/>
      <c r="AH125" s="798"/>
      <c r="AI125" s="798"/>
      <c r="AJ125" s="799"/>
      <c r="AK125" s="800" t="s">
        <v>407</v>
      </c>
      <c r="AL125" s="798"/>
      <c r="AM125" s="798"/>
      <c r="AN125" s="798"/>
      <c r="AO125" s="799"/>
      <c r="AP125" s="845" t="s">
        <v>407</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407</v>
      </c>
      <c r="DH125" s="863"/>
      <c r="DI125" s="863"/>
      <c r="DJ125" s="863"/>
      <c r="DK125" s="863"/>
      <c r="DL125" s="863" t="s">
        <v>407</v>
      </c>
      <c r="DM125" s="863"/>
      <c r="DN125" s="863"/>
      <c r="DO125" s="863"/>
      <c r="DP125" s="863"/>
      <c r="DQ125" s="863" t="s">
        <v>407</v>
      </c>
      <c r="DR125" s="863"/>
      <c r="DS125" s="863"/>
      <c r="DT125" s="863"/>
      <c r="DU125" s="863"/>
      <c r="DV125" s="864" t="s">
        <v>407</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407</v>
      </c>
      <c r="AB126" s="798"/>
      <c r="AC126" s="798"/>
      <c r="AD126" s="798"/>
      <c r="AE126" s="799"/>
      <c r="AF126" s="800" t="s">
        <v>407</v>
      </c>
      <c r="AG126" s="798"/>
      <c r="AH126" s="798"/>
      <c r="AI126" s="798"/>
      <c r="AJ126" s="799"/>
      <c r="AK126" s="800" t="s">
        <v>407</v>
      </c>
      <c r="AL126" s="798"/>
      <c r="AM126" s="798"/>
      <c r="AN126" s="798"/>
      <c r="AO126" s="799"/>
      <c r="AP126" s="845" t="s">
        <v>407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407</v>
      </c>
      <c r="DH126" s="835"/>
      <c r="DI126" s="835"/>
      <c r="DJ126" s="835"/>
      <c r="DK126" s="835"/>
      <c r="DL126" s="835" t="s">
        <v>407</v>
      </c>
      <c r="DM126" s="835"/>
      <c r="DN126" s="835"/>
      <c r="DO126" s="835"/>
      <c r="DP126" s="835"/>
      <c r="DQ126" s="835" t="s">
        <v>407</v>
      </c>
      <c r="DR126" s="835"/>
      <c r="DS126" s="835"/>
      <c r="DT126" s="835"/>
      <c r="DU126" s="835"/>
      <c r="DV126" s="812" t="s">
        <v>407</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407</v>
      </c>
      <c r="AB127" s="798"/>
      <c r="AC127" s="798"/>
      <c r="AD127" s="798"/>
      <c r="AE127" s="799"/>
      <c r="AF127" s="800" t="s">
        <v>407</v>
      </c>
      <c r="AG127" s="798"/>
      <c r="AH127" s="798"/>
      <c r="AI127" s="798"/>
      <c r="AJ127" s="799"/>
      <c r="AK127" s="800" t="s">
        <v>407</v>
      </c>
      <c r="AL127" s="798"/>
      <c r="AM127" s="798"/>
      <c r="AN127" s="798"/>
      <c r="AO127" s="799"/>
      <c r="AP127" s="845" t="s">
        <v>407</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407</v>
      </c>
      <c r="DH127" s="835"/>
      <c r="DI127" s="835"/>
      <c r="DJ127" s="835"/>
      <c r="DK127" s="835"/>
      <c r="DL127" s="835" t="s">
        <v>407</v>
      </c>
      <c r="DM127" s="835"/>
      <c r="DN127" s="835"/>
      <c r="DO127" s="835"/>
      <c r="DP127" s="835"/>
      <c r="DQ127" s="835" t="s">
        <v>407</v>
      </c>
      <c r="DR127" s="835"/>
      <c r="DS127" s="835"/>
      <c r="DT127" s="835"/>
      <c r="DU127" s="835"/>
      <c r="DV127" s="812" t="s">
        <v>407</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407</v>
      </c>
      <c r="AB128" s="819"/>
      <c r="AC128" s="819"/>
      <c r="AD128" s="819"/>
      <c r="AE128" s="820"/>
      <c r="AF128" s="821" t="s">
        <v>407</v>
      </c>
      <c r="AG128" s="819"/>
      <c r="AH128" s="819"/>
      <c r="AI128" s="819"/>
      <c r="AJ128" s="820"/>
      <c r="AK128" s="821">
        <v>1500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10536</v>
      </c>
      <c r="DH128" s="809"/>
      <c r="DI128" s="809"/>
      <c r="DJ128" s="809"/>
      <c r="DK128" s="809"/>
      <c r="DL128" s="809">
        <v>9223</v>
      </c>
      <c r="DM128" s="809"/>
      <c r="DN128" s="809"/>
      <c r="DO128" s="809"/>
      <c r="DP128" s="809"/>
      <c r="DQ128" s="809">
        <v>7924</v>
      </c>
      <c r="DR128" s="809"/>
      <c r="DS128" s="809"/>
      <c r="DT128" s="809"/>
      <c r="DU128" s="809"/>
      <c r="DV128" s="810">
        <v>0.3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2820245</v>
      </c>
      <c r="AB129" s="798"/>
      <c r="AC129" s="798"/>
      <c r="AD129" s="798"/>
      <c r="AE129" s="799"/>
      <c r="AF129" s="800">
        <v>3001861</v>
      </c>
      <c r="AG129" s="798"/>
      <c r="AH129" s="798"/>
      <c r="AI129" s="798"/>
      <c r="AJ129" s="799"/>
      <c r="AK129" s="800">
        <v>2951942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357271</v>
      </c>
      <c r="AB130" s="798"/>
      <c r="AC130" s="798"/>
      <c r="AD130" s="798"/>
      <c r="AE130" s="799"/>
      <c r="AF130" s="800">
        <v>363215</v>
      </c>
      <c r="AG130" s="798"/>
      <c r="AH130" s="798"/>
      <c r="AI130" s="798"/>
      <c r="AJ130" s="799"/>
      <c r="AK130" s="800">
        <v>373687</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2462974</v>
      </c>
      <c r="AB131" s="781"/>
      <c r="AC131" s="781"/>
      <c r="AD131" s="781"/>
      <c r="AE131" s="782"/>
      <c r="AF131" s="783">
        <v>2638646</v>
      </c>
      <c r="AG131" s="781"/>
      <c r="AH131" s="781"/>
      <c r="AI131" s="781"/>
      <c r="AJ131" s="782"/>
      <c r="AK131" s="783">
        <v>2578255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6.4693334159999996</v>
      </c>
      <c r="AB132" s="761"/>
      <c r="AC132" s="761"/>
      <c r="AD132" s="761"/>
      <c r="AE132" s="762"/>
      <c r="AF132" s="763">
        <v>5.4383574000000001</v>
      </c>
      <c r="AG132" s="761"/>
      <c r="AH132" s="761"/>
      <c r="AI132" s="761"/>
      <c r="AJ132" s="762"/>
      <c r="AK132" s="763">
        <v>4.5376039219999997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5.9</v>
      </c>
      <c r="AB133" s="740"/>
      <c r="AC133" s="740"/>
      <c r="AD133" s="740"/>
      <c r="AE133" s="741"/>
      <c r="AF133" s="739">
        <v>5.4</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1016495</v>
      </c>
      <c r="L9" s="266">
        <v>139533</v>
      </c>
      <c r="M9" s="267">
        <v>160295</v>
      </c>
      <c r="N9" s="268">
        <v>-13</v>
      </c>
    </row>
    <row r="10" spans="1:16" x14ac:dyDescent="0.15">
      <c r="A10" s="250"/>
      <c r="B10" s="246"/>
      <c r="C10" s="246"/>
      <c r="D10" s="246"/>
      <c r="E10" s="246"/>
      <c r="F10" s="246"/>
      <c r="G10" s="1166" t="s">
        <v>476</v>
      </c>
      <c r="H10" s="1167"/>
      <c r="I10" s="1167"/>
      <c r="J10" s="1168"/>
      <c r="K10" s="269">
        <v>53787</v>
      </c>
      <c r="L10" s="270">
        <v>7383</v>
      </c>
      <c r="M10" s="271">
        <v>18795</v>
      </c>
      <c r="N10" s="272">
        <v>-60.7</v>
      </c>
    </row>
    <row r="11" spans="1:16" ht="13.5" customHeight="1" x14ac:dyDescent="0.15">
      <c r="A11" s="250"/>
      <c r="B11" s="246"/>
      <c r="C11" s="246"/>
      <c r="D11" s="246"/>
      <c r="E11" s="246"/>
      <c r="F11" s="246"/>
      <c r="G11" s="1166" t="s">
        <v>477</v>
      </c>
      <c r="H11" s="1167"/>
      <c r="I11" s="1167"/>
      <c r="J11" s="1168"/>
      <c r="K11" s="269">
        <v>115432</v>
      </c>
      <c r="L11" s="270">
        <v>15845</v>
      </c>
      <c r="M11" s="271">
        <v>26340</v>
      </c>
      <c r="N11" s="272">
        <v>-39.799999999999997</v>
      </c>
    </row>
    <row r="12" spans="1:16" ht="13.5" customHeight="1" x14ac:dyDescent="0.15">
      <c r="A12" s="250"/>
      <c r="B12" s="246"/>
      <c r="C12" s="246"/>
      <c r="D12" s="246"/>
      <c r="E12" s="246"/>
      <c r="F12" s="246"/>
      <c r="G12" s="1166" t="s">
        <v>478</v>
      </c>
      <c r="H12" s="1167"/>
      <c r="I12" s="1167"/>
      <c r="J12" s="1168"/>
      <c r="K12" s="269" t="s">
        <v>479</v>
      </c>
      <c r="L12" s="270" t="s">
        <v>479</v>
      </c>
      <c r="M12" s="271">
        <v>1514</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56193</v>
      </c>
      <c r="L14" s="270">
        <v>7714</v>
      </c>
      <c r="M14" s="271">
        <v>7022</v>
      </c>
      <c r="N14" s="272">
        <v>9.9</v>
      </c>
    </row>
    <row r="15" spans="1:16" ht="13.5" customHeight="1" x14ac:dyDescent="0.15">
      <c r="A15" s="250"/>
      <c r="B15" s="246"/>
      <c r="C15" s="246"/>
      <c r="D15" s="246"/>
      <c r="E15" s="246"/>
      <c r="F15" s="246"/>
      <c r="G15" s="1166" t="s">
        <v>482</v>
      </c>
      <c r="H15" s="1167"/>
      <c r="I15" s="1167"/>
      <c r="J15" s="1168"/>
      <c r="K15" s="269">
        <v>76648</v>
      </c>
      <c r="L15" s="270">
        <v>10521</v>
      </c>
      <c r="M15" s="271">
        <v>5072</v>
      </c>
      <c r="N15" s="272">
        <v>107.4</v>
      </c>
    </row>
    <row r="16" spans="1:16" x14ac:dyDescent="0.15">
      <c r="A16" s="250"/>
      <c r="B16" s="246"/>
      <c r="C16" s="246"/>
      <c r="D16" s="246"/>
      <c r="E16" s="246"/>
      <c r="F16" s="246"/>
      <c r="G16" s="1169" t="s">
        <v>483</v>
      </c>
      <c r="H16" s="1170"/>
      <c r="I16" s="1170"/>
      <c r="J16" s="1171"/>
      <c r="K16" s="270">
        <v>-100788</v>
      </c>
      <c r="L16" s="270">
        <v>-13835</v>
      </c>
      <c r="M16" s="271">
        <v>-16946</v>
      </c>
      <c r="N16" s="272">
        <v>-18.399999999999999</v>
      </c>
    </row>
    <row r="17" spans="1:16" x14ac:dyDescent="0.15">
      <c r="A17" s="250"/>
      <c r="B17" s="246"/>
      <c r="C17" s="246"/>
      <c r="D17" s="246"/>
      <c r="E17" s="246"/>
      <c r="F17" s="246"/>
      <c r="G17" s="1169" t="s">
        <v>171</v>
      </c>
      <c r="H17" s="1170"/>
      <c r="I17" s="1170"/>
      <c r="J17" s="1171"/>
      <c r="K17" s="270">
        <v>1217767</v>
      </c>
      <c r="L17" s="270">
        <v>167161</v>
      </c>
      <c r="M17" s="271">
        <v>202093</v>
      </c>
      <c r="N17" s="272">
        <v>-17.3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15.37</v>
      </c>
      <c r="L21" s="283">
        <v>18.46</v>
      </c>
      <c r="M21" s="284">
        <v>-3.09</v>
      </c>
      <c r="N21" s="251"/>
      <c r="O21" s="285"/>
      <c r="P21" s="281"/>
    </row>
    <row r="22" spans="1:16" s="286" customFormat="1" x14ac:dyDescent="0.15">
      <c r="A22" s="281"/>
      <c r="B22" s="251"/>
      <c r="C22" s="251"/>
      <c r="D22" s="251"/>
      <c r="E22" s="251"/>
      <c r="F22" s="251"/>
      <c r="G22" s="1163" t="s">
        <v>489</v>
      </c>
      <c r="H22" s="1164"/>
      <c r="I22" s="1164"/>
      <c r="J22" s="1165"/>
      <c r="K22" s="287">
        <v>99.1</v>
      </c>
      <c r="L22" s="288">
        <v>94.7</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214302</v>
      </c>
      <c r="L32" s="296">
        <v>29417</v>
      </c>
      <c r="M32" s="297">
        <v>103357</v>
      </c>
      <c r="N32" s="298">
        <v>-71.5</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216972</v>
      </c>
      <c r="L35" s="296">
        <v>29783</v>
      </c>
      <c r="M35" s="297">
        <v>28799</v>
      </c>
      <c r="N35" s="298">
        <v>3.4</v>
      </c>
    </row>
    <row r="36" spans="1:16" ht="27" customHeight="1" x14ac:dyDescent="0.15">
      <c r="A36" s="250"/>
      <c r="B36" s="246"/>
      <c r="C36" s="246"/>
      <c r="D36" s="246"/>
      <c r="E36" s="246"/>
      <c r="F36" s="246"/>
      <c r="G36" s="1154" t="s">
        <v>497</v>
      </c>
      <c r="H36" s="1155"/>
      <c r="I36" s="1155"/>
      <c r="J36" s="1156"/>
      <c r="K36" s="296">
        <v>60904</v>
      </c>
      <c r="L36" s="296">
        <v>8360</v>
      </c>
      <c r="M36" s="297">
        <v>4510</v>
      </c>
      <c r="N36" s="298">
        <v>85.4</v>
      </c>
    </row>
    <row r="37" spans="1:16" ht="13.5" customHeight="1" x14ac:dyDescent="0.15">
      <c r="A37" s="250"/>
      <c r="B37" s="246"/>
      <c r="C37" s="246"/>
      <c r="D37" s="246"/>
      <c r="E37" s="246"/>
      <c r="F37" s="246"/>
      <c r="G37" s="1154" t="s">
        <v>498</v>
      </c>
      <c r="H37" s="1155"/>
      <c r="I37" s="1155"/>
      <c r="J37" s="1156"/>
      <c r="K37" s="296" t="s">
        <v>479</v>
      </c>
      <c r="L37" s="296" t="s">
        <v>479</v>
      </c>
      <c r="M37" s="297">
        <v>1276</v>
      </c>
      <c r="N37" s="298" t="s">
        <v>479</v>
      </c>
    </row>
    <row r="38" spans="1:16" ht="27" customHeight="1" x14ac:dyDescent="0.15">
      <c r="A38" s="250"/>
      <c r="B38" s="246"/>
      <c r="C38" s="246"/>
      <c r="D38" s="246"/>
      <c r="E38" s="246"/>
      <c r="F38" s="246"/>
      <c r="G38" s="1157" t="s">
        <v>499</v>
      </c>
      <c r="H38" s="1158"/>
      <c r="I38" s="1158"/>
      <c r="J38" s="1159"/>
      <c r="K38" s="299" t="s">
        <v>479</v>
      </c>
      <c r="L38" s="299" t="s">
        <v>479</v>
      </c>
      <c r="M38" s="300">
        <v>40</v>
      </c>
      <c r="N38" s="301" t="s">
        <v>479</v>
      </c>
      <c r="O38" s="295"/>
    </row>
    <row r="39" spans="1:16" x14ac:dyDescent="0.15">
      <c r="A39" s="250"/>
      <c r="B39" s="246"/>
      <c r="C39" s="246"/>
      <c r="D39" s="246"/>
      <c r="E39" s="246"/>
      <c r="F39" s="246"/>
      <c r="G39" s="1157" t="s">
        <v>500</v>
      </c>
      <c r="H39" s="1158"/>
      <c r="I39" s="1158"/>
      <c r="J39" s="1159"/>
      <c r="K39" s="302">
        <v>-1500</v>
      </c>
      <c r="L39" s="302">
        <v>-206</v>
      </c>
      <c r="M39" s="303">
        <v>-3340</v>
      </c>
      <c r="N39" s="304">
        <v>-93.8</v>
      </c>
      <c r="O39" s="295"/>
    </row>
    <row r="40" spans="1:16" ht="27" customHeight="1" x14ac:dyDescent="0.15">
      <c r="A40" s="250"/>
      <c r="B40" s="246"/>
      <c r="C40" s="246"/>
      <c r="D40" s="246"/>
      <c r="E40" s="246"/>
      <c r="F40" s="246"/>
      <c r="G40" s="1154" t="s">
        <v>501</v>
      </c>
      <c r="H40" s="1155"/>
      <c r="I40" s="1155"/>
      <c r="J40" s="1156"/>
      <c r="K40" s="302">
        <v>-373687</v>
      </c>
      <c r="L40" s="302">
        <v>-51295</v>
      </c>
      <c r="M40" s="303">
        <v>-104131</v>
      </c>
      <c r="N40" s="304">
        <v>-50.7</v>
      </c>
      <c r="O40" s="295"/>
    </row>
    <row r="41" spans="1:16" x14ac:dyDescent="0.15">
      <c r="A41" s="250"/>
      <c r="B41" s="246"/>
      <c r="C41" s="246"/>
      <c r="D41" s="246"/>
      <c r="E41" s="246"/>
      <c r="F41" s="246"/>
      <c r="G41" s="1160" t="s">
        <v>282</v>
      </c>
      <c r="H41" s="1161"/>
      <c r="I41" s="1161"/>
      <c r="J41" s="1162"/>
      <c r="K41" s="296">
        <v>116991</v>
      </c>
      <c r="L41" s="302">
        <v>16059</v>
      </c>
      <c r="M41" s="303">
        <v>30511</v>
      </c>
      <c r="N41" s="304">
        <v>-47.4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183224</v>
      </c>
      <c r="J51" s="322">
        <v>24058</v>
      </c>
      <c r="K51" s="323">
        <v>-7.7</v>
      </c>
      <c r="L51" s="324">
        <v>94828</v>
      </c>
      <c r="M51" s="325">
        <v>3.1</v>
      </c>
      <c r="N51" s="326">
        <v>-10.8</v>
      </c>
    </row>
    <row r="52" spans="1:14" x14ac:dyDescent="0.15">
      <c r="A52" s="250"/>
      <c r="B52" s="246"/>
      <c r="C52" s="246"/>
      <c r="D52" s="246"/>
      <c r="E52" s="246"/>
      <c r="F52" s="246"/>
      <c r="G52" s="327"/>
      <c r="H52" s="328" t="s">
        <v>512</v>
      </c>
      <c r="I52" s="329">
        <v>172487</v>
      </c>
      <c r="J52" s="330">
        <v>22648</v>
      </c>
      <c r="K52" s="331">
        <v>41.7</v>
      </c>
      <c r="L52" s="332">
        <v>55133</v>
      </c>
      <c r="M52" s="333">
        <v>4.9000000000000004</v>
      </c>
      <c r="N52" s="334">
        <v>36.799999999999997</v>
      </c>
    </row>
    <row r="53" spans="1:14" x14ac:dyDescent="0.15">
      <c r="A53" s="250"/>
      <c r="B53" s="246"/>
      <c r="C53" s="246"/>
      <c r="D53" s="246"/>
      <c r="E53" s="246"/>
      <c r="F53" s="246"/>
      <c r="G53" s="312" t="s">
        <v>513</v>
      </c>
      <c r="H53" s="313"/>
      <c r="I53" s="321">
        <v>1083953</v>
      </c>
      <c r="J53" s="322">
        <v>143380</v>
      </c>
      <c r="K53" s="323">
        <v>496</v>
      </c>
      <c r="L53" s="324">
        <v>119674</v>
      </c>
      <c r="M53" s="325">
        <v>26.2</v>
      </c>
      <c r="N53" s="326">
        <v>469.8</v>
      </c>
    </row>
    <row r="54" spans="1:14" x14ac:dyDescent="0.15">
      <c r="A54" s="250"/>
      <c r="B54" s="246"/>
      <c r="C54" s="246"/>
      <c r="D54" s="246"/>
      <c r="E54" s="246"/>
      <c r="F54" s="246"/>
      <c r="G54" s="327"/>
      <c r="H54" s="328" t="s">
        <v>512</v>
      </c>
      <c r="I54" s="329">
        <v>855509</v>
      </c>
      <c r="J54" s="330">
        <v>113163</v>
      </c>
      <c r="K54" s="331">
        <v>399.7</v>
      </c>
      <c r="L54" s="332">
        <v>57803</v>
      </c>
      <c r="M54" s="333">
        <v>4.8</v>
      </c>
      <c r="N54" s="334">
        <v>394.9</v>
      </c>
    </row>
    <row r="55" spans="1:14" x14ac:dyDescent="0.15">
      <c r="A55" s="250"/>
      <c r="B55" s="246"/>
      <c r="C55" s="246"/>
      <c r="D55" s="246"/>
      <c r="E55" s="246"/>
      <c r="F55" s="246"/>
      <c r="G55" s="312" t="s">
        <v>514</v>
      </c>
      <c r="H55" s="313"/>
      <c r="I55" s="321">
        <v>3917558</v>
      </c>
      <c r="J55" s="322">
        <v>525988</v>
      </c>
      <c r="K55" s="323">
        <v>266.8</v>
      </c>
      <c r="L55" s="324">
        <v>119685</v>
      </c>
      <c r="M55" s="325">
        <v>0</v>
      </c>
      <c r="N55" s="326">
        <v>266.8</v>
      </c>
    </row>
    <row r="56" spans="1:14" x14ac:dyDescent="0.15">
      <c r="A56" s="250"/>
      <c r="B56" s="246"/>
      <c r="C56" s="246"/>
      <c r="D56" s="246"/>
      <c r="E56" s="246"/>
      <c r="F56" s="246"/>
      <c r="G56" s="327"/>
      <c r="H56" s="328" t="s">
        <v>512</v>
      </c>
      <c r="I56" s="329">
        <v>965608</v>
      </c>
      <c r="J56" s="330">
        <v>129647</v>
      </c>
      <c r="K56" s="331">
        <v>14.6</v>
      </c>
      <c r="L56" s="332">
        <v>68464</v>
      </c>
      <c r="M56" s="333">
        <v>18.399999999999999</v>
      </c>
      <c r="N56" s="334">
        <v>-3.8</v>
      </c>
    </row>
    <row r="57" spans="1:14" x14ac:dyDescent="0.15">
      <c r="A57" s="250"/>
      <c r="B57" s="246"/>
      <c r="C57" s="246"/>
      <c r="D57" s="246"/>
      <c r="E57" s="246"/>
      <c r="F57" s="246"/>
      <c r="G57" s="312" t="s">
        <v>515</v>
      </c>
      <c r="H57" s="313"/>
      <c r="I57" s="321">
        <v>4844773</v>
      </c>
      <c r="J57" s="322">
        <v>656651</v>
      </c>
      <c r="K57" s="323">
        <v>24.8</v>
      </c>
      <c r="L57" s="324">
        <v>245039</v>
      </c>
      <c r="M57" s="325">
        <v>104.7</v>
      </c>
      <c r="N57" s="326">
        <v>-79.900000000000006</v>
      </c>
    </row>
    <row r="58" spans="1:14" x14ac:dyDescent="0.15">
      <c r="A58" s="250"/>
      <c r="B58" s="246"/>
      <c r="C58" s="246"/>
      <c r="D58" s="246"/>
      <c r="E58" s="246"/>
      <c r="F58" s="246"/>
      <c r="G58" s="327"/>
      <c r="H58" s="328" t="s">
        <v>512</v>
      </c>
      <c r="I58" s="329">
        <v>1855793</v>
      </c>
      <c r="J58" s="330">
        <v>251531</v>
      </c>
      <c r="K58" s="331">
        <v>94</v>
      </c>
      <c r="L58" s="332">
        <v>108922</v>
      </c>
      <c r="M58" s="333">
        <v>59.1</v>
      </c>
      <c r="N58" s="334">
        <v>34.9</v>
      </c>
    </row>
    <row r="59" spans="1:14" x14ac:dyDescent="0.15">
      <c r="A59" s="250"/>
      <c r="B59" s="246"/>
      <c r="C59" s="246"/>
      <c r="D59" s="246"/>
      <c r="E59" s="246"/>
      <c r="F59" s="246"/>
      <c r="G59" s="312" t="s">
        <v>516</v>
      </c>
      <c r="H59" s="313"/>
      <c r="I59" s="321">
        <v>6425994</v>
      </c>
      <c r="J59" s="322">
        <v>882086</v>
      </c>
      <c r="K59" s="323">
        <v>34.299999999999997</v>
      </c>
      <c r="L59" s="324">
        <v>237994</v>
      </c>
      <c r="M59" s="325">
        <v>-2.9</v>
      </c>
      <c r="N59" s="326">
        <v>37.200000000000003</v>
      </c>
    </row>
    <row r="60" spans="1:14" x14ac:dyDescent="0.15">
      <c r="A60" s="250"/>
      <c r="B60" s="246"/>
      <c r="C60" s="246"/>
      <c r="D60" s="246"/>
      <c r="E60" s="246"/>
      <c r="F60" s="246"/>
      <c r="G60" s="327"/>
      <c r="H60" s="328" t="s">
        <v>512</v>
      </c>
      <c r="I60" s="335">
        <v>962763</v>
      </c>
      <c r="J60" s="330">
        <v>132157</v>
      </c>
      <c r="K60" s="331">
        <v>-47.5</v>
      </c>
      <c r="L60" s="332">
        <v>110361</v>
      </c>
      <c r="M60" s="333">
        <v>1.3</v>
      </c>
      <c r="N60" s="334">
        <v>-48.8</v>
      </c>
    </row>
    <row r="61" spans="1:14" x14ac:dyDescent="0.15">
      <c r="A61" s="250"/>
      <c r="B61" s="246"/>
      <c r="C61" s="246"/>
      <c r="D61" s="246"/>
      <c r="E61" s="246"/>
      <c r="F61" s="246"/>
      <c r="G61" s="312" t="s">
        <v>517</v>
      </c>
      <c r="H61" s="336"/>
      <c r="I61" s="337">
        <v>3291100</v>
      </c>
      <c r="J61" s="338">
        <v>446433</v>
      </c>
      <c r="K61" s="339">
        <v>162.80000000000001</v>
      </c>
      <c r="L61" s="340">
        <v>163444</v>
      </c>
      <c r="M61" s="341">
        <v>26.2</v>
      </c>
      <c r="N61" s="326">
        <v>136.6</v>
      </c>
    </row>
    <row r="62" spans="1:14" x14ac:dyDescent="0.15">
      <c r="A62" s="250"/>
      <c r="B62" s="246"/>
      <c r="C62" s="246"/>
      <c r="D62" s="246"/>
      <c r="E62" s="246"/>
      <c r="F62" s="246"/>
      <c r="G62" s="327"/>
      <c r="H62" s="328" t="s">
        <v>512</v>
      </c>
      <c r="I62" s="329">
        <v>962432</v>
      </c>
      <c r="J62" s="330">
        <v>129829</v>
      </c>
      <c r="K62" s="331">
        <v>100.5</v>
      </c>
      <c r="L62" s="332">
        <v>80137</v>
      </c>
      <c r="M62" s="333">
        <v>17.7</v>
      </c>
      <c r="N62" s="334">
        <v>82.8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70.37</v>
      </c>
      <c r="G47" s="12">
        <v>84.43</v>
      </c>
      <c r="H47" s="12">
        <v>104.2</v>
      </c>
      <c r="I47" s="12">
        <v>121.5</v>
      </c>
      <c r="J47" s="13">
        <v>124.06</v>
      </c>
    </row>
    <row r="48" spans="2:10" ht="57.75" customHeight="1" x14ac:dyDescent="0.15">
      <c r="B48" s="14"/>
      <c r="C48" s="1174" t="s">
        <v>4</v>
      </c>
      <c r="D48" s="1174"/>
      <c r="E48" s="1175"/>
      <c r="F48" s="15">
        <v>29.17</v>
      </c>
      <c r="G48" s="16">
        <v>40.799999999999997</v>
      </c>
      <c r="H48" s="16">
        <v>50.17</v>
      </c>
      <c r="I48" s="16">
        <v>8.85</v>
      </c>
      <c r="J48" s="17">
        <v>47.96</v>
      </c>
    </row>
    <row r="49" spans="2:10" ht="57.75" customHeight="1" thickBot="1" x14ac:dyDescent="0.2">
      <c r="B49" s="18"/>
      <c r="C49" s="1176" t="s">
        <v>5</v>
      </c>
      <c r="D49" s="1176"/>
      <c r="E49" s="1177"/>
      <c r="F49" s="19" t="s">
        <v>524</v>
      </c>
      <c r="G49" s="20">
        <v>11.83</v>
      </c>
      <c r="H49" s="20">
        <v>9.6199999999999992</v>
      </c>
      <c r="I49" s="20" t="s">
        <v>525</v>
      </c>
      <c r="J49" s="21">
        <v>34.950000000000003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2018-02-20T12:12:31Z</cp:lastPrinted>
  <dcterms:created xsi:type="dcterms:W3CDTF">2018-01-24T03:58:34Z</dcterms:created>
  <dcterms:modified xsi:type="dcterms:W3CDTF">2018-11-29T01:28:06Z</dcterms:modified>
  <cp:category/>
</cp:coreProperties>
</file>