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140" windowWidth="20520" windowHeight="3780" activeTab="0"/>
  </bookViews>
  <sheets>
    <sheet name="第５表目的別歳出の状況" sheetId="1" r:id="rId1"/>
  </sheets>
  <definedNames>
    <definedName name="_xlnm.Print_Area" localSheetId="0">'第５表目的別歳出の状況'!$A$1:$BJ$66</definedName>
    <definedName name="_xlnm.Print_Area">'第５表目的別歳出の状況'!$A$1:$BJ$4</definedName>
    <definedName name="_xlnm.Print_Titles" localSheetId="0">'第５表目的別歳出の状況'!$A:$A</definedName>
    <definedName name="_xlnm.Print_Titles">'第５表目的別歳出の状況'!$A:$A</definedName>
  </definedNames>
  <calcPr fullCalcOnLoad="1"/>
</workbook>
</file>

<file path=xl/sharedStrings.xml><?xml version="1.0" encoding="utf-8"?>
<sst xmlns="http://schemas.openxmlformats.org/spreadsheetml/2006/main" count="139" uniqueCount="135">
  <si>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</si>
  <si>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</si>
  <si>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</si>
  <si>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</si>
  <si>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</si>
  <si>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</si>
  <si>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</si>
  <si>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</si>
  <si>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</si>
  <si>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</si>
  <si>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１１災害復旧費</t>
  </si>
  <si>
    <t>１２公債費</t>
  </si>
  <si>
    <t>１３諸支出金</t>
  </si>
  <si>
    <t>（１）総務管理費</t>
  </si>
  <si>
    <t>（２）徴税費</t>
  </si>
  <si>
    <t>（４）選挙費</t>
  </si>
  <si>
    <t>（５）統計調査費</t>
  </si>
  <si>
    <t>（６）監査委員費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</si>
  <si>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</si>
  <si>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</si>
  <si>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</si>
  <si>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</si>
  <si>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</si>
  <si>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（２）結核対策費</t>
  </si>
  <si>
    <t>（３）保健所費</t>
  </si>
  <si>
    <t>（４）清掃費</t>
  </si>
  <si>
    <t>（１）失業対策費</t>
  </si>
  <si>
    <t>（２）労働諸費</t>
  </si>
  <si>
    <t>（１）農業費</t>
  </si>
  <si>
    <t>（２）畜産業費</t>
  </si>
  <si>
    <t>（３）農地費</t>
  </si>
  <si>
    <t>（４）林業費</t>
  </si>
  <si>
    <t>（５）水産業費</t>
  </si>
  <si>
    <t>（１）土木管理費</t>
  </si>
  <si>
    <t>（３）河川費</t>
  </si>
  <si>
    <t>（４）港湾費</t>
  </si>
  <si>
    <t>（５）都市計画費</t>
  </si>
  <si>
    <t>（６）住宅費</t>
  </si>
  <si>
    <t>（７）空港費</t>
  </si>
  <si>
    <t>（１）教育総務費</t>
  </si>
  <si>
    <t>（２）小学校費</t>
  </si>
  <si>
    <t>（３）中学校費</t>
  </si>
  <si>
    <t>（４）高等学校費</t>
  </si>
  <si>
    <t>（６）幼稚園費</t>
  </si>
  <si>
    <t>（７）社会教育費</t>
  </si>
  <si>
    <t>（８）保健体育費</t>
  </si>
  <si>
    <t>（２）公営企業費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</si>
  <si>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</si>
  <si>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</si>
  <si>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</si>
  <si>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</si>
  <si>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</si>
  <si>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</si>
  <si>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</si>
  <si>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</si>
  <si>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</si>
  <si>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</si>
  <si>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</si>
  <si>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</si>
  <si>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</si>
  <si>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</si>
  <si>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</si>
  <si>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</si>
  <si>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</si>
  <si>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</si>
  <si>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</si>
  <si>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</si>
  <si>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</si>
  <si>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</si>
  <si>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</si>
  <si>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</si>
  <si>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</si>
  <si>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</si>
  <si>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</si>
  <si>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</si>
  <si>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金山町</t>
  </si>
  <si>
    <t>昭和村</t>
  </si>
  <si>
    <t>西郷村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</si>
  <si>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</si>
  <si>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</si>
  <si>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</si>
  <si>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</si>
  <si>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</si>
  <si>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</si>
  <si>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</si>
  <si>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</si>
  <si>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</si>
  <si>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</si>
  <si>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</si>
  <si>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</si>
  <si>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</si>
  <si>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</si>
  <si>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</si>
  <si>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</si>
  <si>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</si>
  <si>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</si>
  <si>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</si>
  <si>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</si>
  <si>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</si>
  <si>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</si>
  <si>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</si>
  <si>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</si>
  <si>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（３）戸籍・住民</t>
  </si>
  <si>
    <t>（１）保健衛生費</t>
  </si>
  <si>
    <t>（１）農林水産</t>
  </si>
  <si>
    <t>（２）公共土木</t>
  </si>
  <si>
    <t>（１）普通財産</t>
  </si>
  <si>
    <t>　　基本台帳費</t>
  </si>
  <si>
    <t>取得費</t>
  </si>
  <si>
    <t>田村市</t>
  </si>
  <si>
    <t>飯舘村</t>
  </si>
  <si>
    <t>（３）その他</t>
  </si>
  <si>
    <t>市計</t>
  </si>
  <si>
    <t>（２）道路橋りょう</t>
  </si>
  <si>
    <t xml:space="preserve">      費</t>
  </si>
  <si>
    <t>④区画整理費</t>
  </si>
  <si>
    <t xml:space="preserve">     等</t>
  </si>
  <si>
    <t>①体育施設費</t>
  </si>
  <si>
    <t>１４前年度</t>
  </si>
  <si>
    <t>繰上充用金</t>
  </si>
  <si>
    <t>歳出合計</t>
  </si>
  <si>
    <t>（１～１４）</t>
  </si>
  <si>
    <t>南相馬市</t>
  </si>
  <si>
    <t>伊達市</t>
  </si>
  <si>
    <t>南会津町</t>
  </si>
  <si>
    <t>会津美里町</t>
  </si>
  <si>
    <t>市町村名</t>
  </si>
  <si>
    <t>本宮市</t>
  </si>
  <si>
    <t>磐梯町</t>
  </si>
  <si>
    <t>三島町</t>
  </si>
  <si>
    <t>泉崎村</t>
  </si>
  <si>
    <t>（５）特殊支援</t>
  </si>
  <si>
    <t>学校費</t>
  </si>
  <si>
    <t>　　　　　施設</t>
  </si>
  <si>
    <t xml:space="preserve">      　　 施設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</si>
</sst>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_ "/>
    <numFmt numFmtId="180" formatCode="0.0_ "/>
    <numFmt numFmtId="181" formatCode="0.0_);[Red]\(0.0\)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3" fontId="1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3" fontId="2" fillId="0" borderId="10" xfId="61" applyFont="1" applyBorder="1" applyAlignment="1">
      <alignment/>
      <protection/>
    </xf>
    <xf numFmtId="3" fontId="2" fillId="0" borderId="11" xfId="61" applyNumberFormat="1" applyFont="1" applyBorder="1" applyAlignment="1">
      <alignment horizontal="center" vertical="center" wrapText="1"/>
      <protection/>
    </xf>
    <xf numFmtId="3" fontId="4" fillId="0" borderId="11" xfId="61" applyFont="1" applyBorder="1" applyAlignment="1">
      <alignment horizontal="center" vertical="center" wrapText="1"/>
      <protection/>
    </xf>
    <xf numFmtId="3" fontId="2" fillId="0" borderId="12" xfId="61" applyFont="1" applyBorder="1" applyAlignment="1">
      <alignment horizontal="center" vertical="center" wrapText="1"/>
      <protection/>
    </xf>
    <xf numFmtId="3" fontId="4" fillId="0" borderId="12" xfId="61" applyFont="1" applyBorder="1" applyAlignment="1">
      <alignment horizontal="center" vertical="center" wrapText="1"/>
      <protection/>
    </xf>
    <xf numFmtId="3" fontId="4" fillId="0" borderId="13" xfId="61" applyNumberFormat="1" applyFont="1" applyBorder="1" applyAlignment="1">
      <alignment horizontal="center" wrapText="1"/>
      <protection/>
    </xf>
    <xf numFmtId="3" fontId="4" fillId="0" borderId="11" xfId="61" applyNumberFormat="1" applyFont="1" applyBorder="1" applyAlignment="1">
      <alignment horizontal="center" wrapText="1"/>
      <protection/>
    </xf>
    <xf numFmtId="3" fontId="4" fillId="0" borderId="11" xfId="61" applyNumberFormat="1" applyFont="1" applyBorder="1" applyAlignment="1">
      <alignment horizontal="center" vertical="top" wrapText="1"/>
      <protection/>
    </xf>
    <xf numFmtId="3" fontId="5" fillId="0" borderId="14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177" fontId="5" fillId="0" borderId="12" xfId="60" applyNumberFormat="1" applyFont="1" applyBorder="1" applyAlignment="1">
      <alignment vertical="center"/>
      <protection/>
    </xf>
    <xf numFmtId="3" fontId="5" fillId="0" borderId="13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vertical="center"/>
      <protection/>
    </xf>
    <xf numFmtId="177" fontId="5" fillId="0" borderId="15" xfId="60" applyNumberFormat="1" applyFont="1" applyBorder="1" applyAlignment="1">
      <alignment vertical="center"/>
      <protection/>
    </xf>
    <xf numFmtId="3" fontId="5" fillId="0" borderId="16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vertical="center"/>
      <protection/>
    </xf>
    <xf numFmtId="3" fontId="5" fillId="0" borderId="17" xfId="60" applyNumberFormat="1" applyFont="1" applyBorder="1" applyAlignment="1">
      <alignment horizontal="center" vertical="center"/>
      <protection/>
    </xf>
    <xf numFmtId="177" fontId="5" fillId="0" borderId="17" xfId="60" applyNumberFormat="1" applyFont="1" applyBorder="1" applyAlignment="1">
      <alignment vertical="center"/>
      <protection/>
    </xf>
    <xf numFmtId="3" fontId="5" fillId="0" borderId="16" xfId="60" applyNumberFormat="1" applyFont="1" applyBorder="1" applyAlignment="1">
      <alignment horizontal="center" vertical="center"/>
      <protection/>
    </xf>
    <xf numFmtId="3" fontId="5" fillId="0" borderId="13" xfId="6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60" applyFont="1" applyBorder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6" xfId="60" applyNumberFormat="1" applyFont="1" applyBorder="1" applyAlignment="1">
      <alignment vertical="center" shrinkToFit="1"/>
      <protection/>
    </xf>
    <xf numFmtId="3" fontId="4" fillId="0" borderId="19" xfId="61" applyNumberFormat="1" applyFont="1" applyFill="1" applyBorder="1" applyAlignment="1">
      <alignment horizontal="center" wrapText="1"/>
      <protection/>
    </xf>
    <xf numFmtId="3" fontId="4" fillId="0" borderId="20" xfId="61" applyNumberFormat="1" applyFont="1" applyFill="1" applyBorder="1" applyAlignment="1">
      <alignment horizontal="center" wrapText="1"/>
      <protection/>
    </xf>
    <xf numFmtId="3" fontId="4" fillId="0" borderId="21" xfId="61" applyNumberFormat="1" applyFont="1" applyFill="1" applyBorder="1" applyAlignment="1">
      <alignment horizontal="center" wrapText="1"/>
      <protection/>
    </xf>
    <xf numFmtId="3" fontId="4" fillId="0" borderId="22" xfId="61" applyNumberFormat="1" applyFont="1" applyFill="1" applyBorder="1" applyAlignment="1">
      <alignment horizontal="center" wrapText="1"/>
      <protection/>
    </xf>
    <xf numFmtId="3" fontId="4" fillId="0" borderId="23" xfId="61" applyNumberFormat="1" applyFont="1" applyFill="1" applyBorder="1" applyAlignment="1">
      <alignment horizontal="center" wrapText="1"/>
      <protection/>
    </xf>
    <xf numFmtId="3" fontId="4" fillId="0" borderId="11" xfId="61" applyNumberFormat="1" applyFont="1" applyFill="1" applyBorder="1" applyAlignment="1">
      <alignment horizontal="center" wrapText="1"/>
      <protection/>
    </xf>
    <xf numFmtId="3" fontId="4" fillId="0" borderId="13" xfId="61" applyNumberFormat="1" applyFont="1" applyFill="1" applyBorder="1" applyAlignment="1">
      <alignment horizontal="center" wrapText="1"/>
      <protection/>
    </xf>
    <xf numFmtId="3" fontId="4" fillId="0" borderId="11" xfId="61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1" xfId="61" applyFont="1" applyFill="1" applyBorder="1" applyAlignment="1">
      <alignment vertical="top" wrapText="1"/>
      <protection/>
    </xf>
    <xf numFmtId="3" fontId="4" fillId="0" borderId="24" xfId="61" applyFont="1" applyFill="1" applyBorder="1" applyAlignment="1">
      <alignment horizontal="center" vertical="center" wrapText="1"/>
      <protection/>
    </xf>
    <xf numFmtId="3" fontId="4" fillId="0" borderId="24" xfId="61" applyNumberFormat="1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>
      <alignment vertical="center" wrapText="1"/>
      <protection/>
    </xf>
    <xf numFmtId="3" fontId="4" fillId="0" borderId="12" xfId="61" applyFont="1" applyFill="1" applyBorder="1" applyAlignment="1">
      <alignment horizontal="center" vertical="center" wrapText="1"/>
      <protection/>
    </xf>
    <xf numFmtId="3" fontId="4" fillId="0" borderId="25" xfId="61" applyFont="1" applyFill="1" applyBorder="1" applyAlignment="1">
      <alignment horizontal="center" vertical="center" wrapText="1"/>
      <protection/>
    </xf>
    <xf numFmtId="3" fontId="4" fillId="0" borderId="12" xfId="6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horizontal="center" vertical="center" wrapText="1"/>
      <protection/>
    </xf>
    <xf numFmtId="3" fontId="5" fillId="0" borderId="26" xfId="60" applyNumberFormat="1" applyFont="1" applyFill="1" applyBorder="1" applyAlignment="1">
      <alignment horizontal="center" vertical="center"/>
      <protection/>
    </xf>
    <xf numFmtId="177" fontId="5" fillId="0" borderId="26" xfId="60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179" fontId="5" fillId="0" borderId="14" xfId="0" applyNumberFormat="1" applyFont="1" applyBorder="1" applyAlignment="1">
      <alignment vertical="center" shrinkToFit="1"/>
    </xf>
    <xf numFmtId="179" fontId="5" fillId="0" borderId="11" xfId="0" applyNumberFormat="1" applyFont="1" applyBorder="1" applyAlignment="1">
      <alignment vertical="center" shrinkToFit="1"/>
    </xf>
    <xf numFmtId="179" fontId="5" fillId="0" borderId="26" xfId="0" applyNumberFormat="1" applyFont="1" applyFill="1" applyBorder="1" applyAlignment="1">
      <alignment vertical="center" shrinkToFit="1"/>
    </xf>
    <xf numFmtId="179" fontId="5" fillId="0" borderId="15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18" xfId="60" applyFont="1" applyBorder="1" applyAlignment="1">
      <alignment vertical="center"/>
      <protection/>
    </xf>
    <xf numFmtId="3" fontId="23" fillId="0" borderId="13" xfId="61" applyNumberFormat="1" applyFont="1" applyFill="1" applyBorder="1" applyAlignment="1">
      <alignment horizontal="lef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第３表歳入の状況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72"/>
  <sheetViews>
    <sheetView tabSelected="1" view="pageBreakPreview" zoomScale="40" zoomScaleNormal="50" zoomScaleSheetLayoutView="4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9" sqref="AF19"/>
    </sheetView>
  </sheetViews>
  <sheetFormatPr defaultColWidth="9.00390625" defaultRowHeight="13.5"/>
  <cols>
    <col min="1" max="61" width="20.75390625" style="60" customWidth="1"/>
    <col min="62" max="62" width="23.00390625" style="60" customWidth="1"/>
    <col min="63" max="63" width="20.75390625" style="60" customWidth="1"/>
    <col min="64" max="64" width="18.375" style="60" customWidth="1"/>
    <col min="65" max="16384" width="9.00390625" style="60" customWidth="1"/>
  </cols>
  <sheetData>
    <row r="1" spans="1:63" ht="36.75" customHeight="1">
      <c r="A1" s="23" t="s">
        <v>126</v>
      </c>
      <c r="B1" s="32" t="s">
        <v>0</v>
      </c>
      <c r="C1" s="32" t="s">
        <v>1</v>
      </c>
      <c r="D1" s="33"/>
      <c r="E1" s="33"/>
      <c r="F1" s="33"/>
      <c r="G1" s="33"/>
      <c r="H1" s="33"/>
      <c r="I1" s="33"/>
      <c r="J1" s="32" t="s">
        <v>2</v>
      </c>
      <c r="K1" s="33"/>
      <c r="L1" s="34"/>
      <c r="M1" s="32" t="s">
        <v>2</v>
      </c>
      <c r="N1" s="33"/>
      <c r="O1" s="33"/>
      <c r="P1" s="32" t="s">
        <v>3</v>
      </c>
      <c r="Q1" s="33"/>
      <c r="R1" s="33"/>
      <c r="S1" s="33"/>
      <c r="T1" s="33"/>
      <c r="U1" s="32" t="s">
        <v>4</v>
      </c>
      <c r="V1" s="35"/>
      <c r="W1" s="36"/>
      <c r="X1" s="32" t="s">
        <v>5</v>
      </c>
      <c r="Y1" s="33"/>
      <c r="Z1" s="33"/>
      <c r="AA1" s="33"/>
      <c r="AB1" s="33"/>
      <c r="AC1" s="33"/>
      <c r="AD1" s="32" t="s">
        <v>6</v>
      </c>
      <c r="AE1" s="32" t="s">
        <v>7</v>
      </c>
      <c r="AF1" s="35"/>
      <c r="AG1" s="33"/>
      <c r="AH1" s="36"/>
      <c r="AI1" s="32" t="s">
        <v>7</v>
      </c>
      <c r="AJ1" s="33"/>
      <c r="AK1" s="33"/>
      <c r="AL1" s="33"/>
      <c r="AM1" s="33"/>
      <c r="AN1" s="35"/>
      <c r="AO1" s="34"/>
      <c r="AP1" s="32" t="s">
        <v>8</v>
      </c>
      <c r="AQ1" s="32" t="s">
        <v>9</v>
      </c>
      <c r="AR1" s="33"/>
      <c r="AS1" s="36"/>
      <c r="AT1" s="32" t="s">
        <v>9</v>
      </c>
      <c r="AU1" s="33"/>
      <c r="AV1" s="33"/>
      <c r="AW1" s="33"/>
      <c r="AX1" s="33"/>
      <c r="AY1" s="33"/>
      <c r="AZ1" s="36"/>
      <c r="BA1" s="32" t="s">
        <v>10</v>
      </c>
      <c r="BB1" s="33"/>
      <c r="BC1" s="33"/>
      <c r="BD1" s="36"/>
      <c r="BE1" s="32" t="s">
        <v>11</v>
      </c>
      <c r="BF1" s="32" t="s">
        <v>12</v>
      </c>
      <c r="BG1" s="33"/>
      <c r="BH1" s="33"/>
      <c r="BI1" s="32" t="s">
        <v>118</v>
      </c>
      <c r="BJ1" s="38" t="s">
        <v>120</v>
      </c>
      <c r="BK1" s="1"/>
    </row>
    <row r="2" spans="1:63" ht="29.25" customHeight="1">
      <c r="A2" s="2"/>
      <c r="B2" s="37"/>
      <c r="C2" s="37"/>
      <c r="D2" s="38" t="s">
        <v>13</v>
      </c>
      <c r="E2" s="38" t="s">
        <v>14</v>
      </c>
      <c r="F2" s="38" t="s">
        <v>102</v>
      </c>
      <c r="G2" s="38" t="s">
        <v>15</v>
      </c>
      <c r="H2" s="38" t="s">
        <v>16</v>
      </c>
      <c r="I2" s="38" t="s">
        <v>17</v>
      </c>
      <c r="J2" s="37"/>
      <c r="K2" s="38" t="s">
        <v>18</v>
      </c>
      <c r="L2" s="38" t="s">
        <v>19</v>
      </c>
      <c r="M2" s="38" t="s">
        <v>20</v>
      </c>
      <c r="N2" s="38" t="s">
        <v>21</v>
      </c>
      <c r="O2" s="38" t="s">
        <v>22</v>
      </c>
      <c r="P2" s="37"/>
      <c r="Q2" s="38" t="s">
        <v>103</v>
      </c>
      <c r="R2" s="38" t="s">
        <v>23</v>
      </c>
      <c r="S2" s="38" t="s">
        <v>24</v>
      </c>
      <c r="T2" s="38" t="s">
        <v>25</v>
      </c>
      <c r="U2" s="37"/>
      <c r="V2" s="38" t="s">
        <v>26</v>
      </c>
      <c r="W2" s="38" t="s">
        <v>27</v>
      </c>
      <c r="X2" s="37"/>
      <c r="Y2" s="38" t="s">
        <v>28</v>
      </c>
      <c r="Z2" s="38" t="s">
        <v>29</v>
      </c>
      <c r="AA2" s="38" t="s">
        <v>30</v>
      </c>
      <c r="AB2" s="38" t="s">
        <v>31</v>
      </c>
      <c r="AC2" s="38" t="s">
        <v>32</v>
      </c>
      <c r="AD2" s="37"/>
      <c r="AE2" s="37"/>
      <c r="AF2" s="38" t="s">
        <v>33</v>
      </c>
      <c r="AG2" s="65" t="s">
        <v>113</v>
      </c>
      <c r="AH2" s="38" t="s">
        <v>34</v>
      </c>
      <c r="AI2" s="36" t="s">
        <v>35</v>
      </c>
      <c r="AJ2" s="32" t="s">
        <v>36</v>
      </c>
      <c r="AK2" s="35"/>
      <c r="AL2" s="35"/>
      <c r="AM2" s="34"/>
      <c r="AN2" s="37" t="s">
        <v>37</v>
      </c>
      <c r="AO2" s="37" t="s">
        <v>38</v>
      </c>
      <c r="AP2" s="37"/>
      <c r="AQ2" s="37"/>
      <c r="AR2" s="38" t="s">
        <v>39</v>
      </c>
      <c r="AS2" s="38" t="s">
        <v>40</v>
      </c>
      <c r="AT2" s="36" t="s">
        <v>41</v>
      </c>
      <c r="AU2" s="38" t="s">
        <v>42</v>
      </c>
      <c r="AV2" s="38" t="s">
        <v>131</v>
      </c>
      <c r="AW2" s="38" t="s">
        <v>43</v>
      </c>
      <c r="AX2" s="38" t="s">
        <v>44</v>
      </c>
      <c r="AY2" s="32" t="s">
        <v>45</v>
      </c>
      <c r="AZ2" s="34"/>
      <c r="BA2" s="37"/>
      <c r="BB2" s="38" t="s">
        <v>104</v>
      </c>
      <c r="BC2" s="38" t="s">
        <v>105</v>
      </c>
      <c r="BD2" s="38" t="s">
        <v>111</v>
      </c>
      <c r="BE2" s="7"/>
      <c r="BF2" s="7"/>
      <c r="BG2" s="6" t="s">
        <v>106</v>
      </c>
      <c r="BH2" s="6" t="s">
        <v>46</v>
      </c>
      <c r="BI2" s="8" t="s">
        <v>119</v>
      </c>
      <c r="BJ2" s="8" t="s">
        <v>121</v>
      </c>
      <c r="BK2" s="1"/>
    </row>
    <row r="3" spans="1:63" ht="29.25" customHeight="1">
      <c r="A3" s="2"/>
      <c r="B3" s="39"/>
      <c r="C3" s="39"/>
      <c r="D3" s="40"/>
      <c r="E3" s="39"/>
      <c r="F3" s="41" t="s">
        <v>107</v>
      </c>
      <c r="G3" s="39"/>
      <c r="H3" s="39"/>
      <c r="I3" s="39"/>
      <c r="J3" s="39"/>
      <c r="K3" s="39"/>
      <c r="L3" s="39"/>
      <c r="M3" s="39"/>
      <c r="N3" s="40"/>
      <c r="O3" s="39"/>
      <c r="P3" s="40"/>
      <c r="Q3" s="39"/>
      <c r="R3" s="39"/>
      <c r="S3" s="39"/>
      <c r="T3" s="39"/>
      <c r="U3" s="39"/>
      <c r="V3" s="39"/>
      <c r="W3" s="39"/>
      <c r="X3" s="40"/>
      <c r="Y3" s="39"/>
      <c r="Z3" s="40"/>
      <c r="AA3" s="39"/>
      <c r="AB3" s="39"/>
      <c r="AC3" s="39"/>
      <c r="AD3" s="39"/>
      <c r="AE3" s="39"/>
      <c r="AF3" s="39"/>
      <c r="AG3" s="42" t="s">
        <v>114</v>
      </c>
      <c r="AH3" s="40"/>
      <c r="AI3" s="43"/>
      <c r="AJ3" s="38" t="s">
        <v>47</v>
      </c>
      <c r="AK3" s="38" t="s">
        <v>48</v>
      </c>
      <c r="AL3" s="38" t="s">
        <v>49</v>
      </c>
      <c r="AM3" s="38" t="s">
        <v>115</v>
      </c>
      <c r="AN3" s="39"/>
      <c r="AO3" s="39"/>
      <c r="AP3" s="39"/>
      <c r="AQ3" s="39"/>
      <c r="AR3" s="40"/>
      <c r="AS3" s="39"/>
      <c r="AT3" s="44"/>
      <c r="AU3" s="39"/>
      <c r="AV3" s="39" t="s">
        <v>132</v>
      </c>
      <c r="AW3" s="39"/>
      <c r="AX3" s="39"/>
      <c r="AY3" s="38" t="s">
        <v>117</v>
      </c>
      <c r="AZ3" s="38" t="s">
        <v>50</v>
      </c>
      <c r="BA3" s="40"/>
      <c r="BB3" s="45" t="s">
        <v>133</v>
      </c>
      <c r="BC3" s="45" t="s">
        <v>134</v>
      </c>
      <c r="BD3" s="40"/>
      <c r="BE3" s="3"/>
      <c r="BF3" s="3"/>
      <c r="BG3" s="8" t="s">
        <v>108</v>
      </c>
      <c r="BH3" s="3"/>
      <c r="BI3" s="3"/>
      <c r="BJ3" s="3"/>
      <c r="BK3" s="1"/>
    </row>
    <row r="4" spans="1:64" ht="29.25" customHeight="1">
      <c r="A4" s="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  <c r="AJ4" s="46"/>
      <c r="AK4" s="46"/>
      <c r="AL4" s="46"/>
      <c r="AM4" s="48" t="s">
        <v>116</v>
      </c>
      <c r="AN4" s="46"/>
      <c r="AO4" s="46"/>
      <c r="AP4" s="46"/>
      <c r="AQ4" s="46"/>
      <c r="AR4" s="46"/>
      <c r="AS4" s="46"/>
      <c r="AT4" s="47"/>
      <c r="AU4" s="46"/>
      <c r="AV4" s="46"/>
      <c r="AW4" s="46"/>
      <c r="AX4" s="46"/>
      <c r="AY4" s="48" t="s">
        <v>116</v>
      </c>
      <c r="AZ4" s="46"/>
      <c r="BA4" s="46"/>
      <c r="BB4" s="49"/>
      <c r="BC4" s="49"/>
      <c r="BD4" s="50"/>
      <c r="BE4" s="5"/>
      <c r="BF4" s="5"/>
      <c r="BG4" s="5"/>
      <c r="BH4" s="5"/>
      <c r="BI4" s="5"/>
      <c r="BJ4" s="5"/>
      <c r="BK4" s="1"/>
      <c r="BL4" s="61"/>
    </row>
    <row r="5" spans="1:220" s="62" customFormat="1" ht="31.5" customHeight="1">
      <c r="A5" s="9" t="s">
        <v>51</v>
      </c>
      <c r="B5" s="54">
        <v>651071</v>
      </c>
      <c r="C5" s="54">
        <v>9122840</v>
      </c>
      <c r="D5" s="54">
        <v>7244015</v>
      </c>
      <c r="E5" s="54">
        <v>982589</v>
      </c>
      <c r="F5" s="54">
        <v>587095</v>
      </c>
      <c r="G5" s="54">
        <v>198078</v>
      </c>
      <c r="H5" s="54">
        <v>41813</v>
      </c>
      <c r="I5" s="54">
        <v>69250</v>
      </c>
      <c r="J5" s="54">
        <v>65521899</v>
      </c>
      <c r="K5" s="54">
        <v>9043603</v>
      </c>
      <c r="L5" s="54">
        <v>7497738</v>
      </c>
      <c r="M5" s="54">
        <v>14869333</v>
      </c>
      <c r="N5" s="54">
        <v>4902806</v>
      </c>
      <c r="O5" s="54">
        <v>29208419</v>
      </c>
      <c r="P5" s="54">
        <v>10403526</v>
      </c>
      <c r="Q5" s="54">
        <v>5512792</v>
      </c>
      <c r="R5" s="54">
        <v>22539</v>
      </c>
      <c r="S5" s="54">
        <v>823904</v>
      </c>
      <c r="T5" s="54">
        <v>4044291</v>
      </c>
      <c r="U5" s="54">
        <v>240312</v>
      </c>
      <c r="V5" s="54">
        <v>0</v>
      </c>
      <c r="W5" s="54">
        <v>240312</v>
      </c>
      <c r="X5" s="54">
        <v>3066747</v>
      </c>
      <c r="Y5" s="54">
        <v>1049485</v>
      </c>
      <c r="Z5" s="54">
        <v>40862</v>
      </c>
      <c r="AA5" s="54">
        <v>1645054</v>
      </c>
      <c r="AB5" s="54">
        <v>331346</v>
      </c>
      <c r="AC5" s="54">
        <v>0</v>
      </c>
      <c r="AD5" s="54">
        <v>4541251</v>
      </c>
      <c r="AE5" s="54">
        <v>10893649</v>
      </c>
      <c r="AF5" s="54">
        <v>247515</v>
      </c>
      <c r="AG5" s="54">
        <v>3026645</v>
      </c>
      <c r="AH5" s="54">
        <v>305241</v>
      </c>
      <c r="AI5" s="54">
        <v>0</v>
      </c>
      <c r="AJ5" s="54">
        <v>521003</v>
      </c>
      <c r="AK5" s="54">
        <v>442469</v>
      </c>
      <c r="AL5" s="54">
        <v>3819787</v>
      </c>
      <c r="AM5" s="54">
        <v>1896651</v>
      </c>
      <c r="AN5" s="54">
        <v>634338</v>
      </c>
      <c r="AO5" s="54">
        <v>0</v>
      </c>
      <c r="AP5" s="54">
        <v>2887005</v>
      </c>
      <c r="AQ5" s="54">
        <v>10486137</v>
      </c>
      <c r="AR5" s="54">
        <v>1728665</v>
      </c>
      <c r="AS5" s="54">
        <v>1436724</v>
      </c>
      <c r="AT5" s="54">
        <v>1164351</v>
      </c>
      <c r="AU5" s="54">
        <v>0</v>
      </c>
      <c r="AV5" s="54">
        <v>101063</v>
      </c>
      <c r="AW5" s="54">
        <v>296624</v>
      </c>
      <c r="AX5" s="54">
        <v>2195935</v>
      </c>
      <c r="AY5" s="54">
        <v>1617499</v>
      </c>
      <c r="AZ5" s="54">
        <v>1945276</v>
      </c>
      <c r="BA5" s="54">
        <v>8114950</v>
      </c>
      <c r="BB5" s="54">
        <v>4762</v>
      </c>
      <c r="BC5" s="54">
        <v>10203</v>
      </c>
      <c r="BD5" s="54">
        <v>8099985</v>
      </c>
      <c r="BE5" s="54">
        <v>8495390</v>
      </c>
      <c r="BF5" s="54">
        <v>0</v>
      </c>
      <c r="BG5" s="54">
        <v>0</v>
      </c>
      <c r="BH5" s="54">
        <v>0</v>
      </c>
      <c r="BI5" s="54">
        <v>0</v>
      </c>
      <c r="BJ5" s="10">
        <f>SUM(BI5,B5:C5,J5,P5,U5,X5,AD5:AE5,AP5:AQ5,BA5,BE5:BF5)</f>
        <v>134424777</v>
      </c>
      <c r="BK5" s="10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</row>
    <row r="6" spans="1:220" s="62" customFormat="1" ht="31.5" customHeight="1">
      <c r="A6" s="12" t="s">
        <v>52</v>
      </c>
      <c r="B6" s="55">
        <v>391293</v>
      </c>
      <c r="C6" s="55">
        <v>4982926</v>
      </c>
      <c r="D6" s="55">
        <v>3940406</v>
      </c>
      <c r="E6" s="55">
        <v>586149</v>
      </c>
      <c r="F6" s="55">
        <v>283177</v>
      </c>
      <c r="G6" s="55">
        <v>91119</v>
      </c>
      <c r="H6" s="55">
        <v>21033</v>
      </c>
      <c r="I6" s="55">
        <v>61042</v>
      </c>
      <c r="J6" s="55">
        <v>19955467</v>
      </c>
      <c r="K6" s="55">
        <v>4404196</v>
      </c>
      <c r="L6" s="55">
        <v>3792834</v>
      </c>
      <c r="M6" s="55">
        <v>8654352</v>
      </c>
      <c r="N6" s="55">
        <v>3091125</v>
      </c>
      <c r="O6" s="55">
        <v>12960</v>
      </c>
      <c r="P6" s="55">
        <v>3300806</v>
      </c>
      <c r="Q6" s="55">
        <v>1363313</v>
      </c>
      <c r="R6" s="55">
        <v>0</v>
      </c>
      <c r="S6" s="55">
        <v>0</v>
      </c>
      <c r="T6" s="55">
        <v>1937493</v>
      </c>
      <c r="U6" s="55">
        <v>135300</v>
      </c>
      <c r="V6" s="55">
        <v>0</v>
      </c>
      <c r="W6" s="55">
        <v>135300</v>
      </c>
      <c r="X6" s="55">
        <v>1437469</v>
      </c>
      <c r="Y6" s="55">
        <v>915550</v>
      </c>
      <c r="Z6" s="55">
        <v>46</v>
      </c>
      <c r="AA6" s="55">
        <v>344468</v>
      </c>
      <c r="AB6" s="55">
        <v>177405</v>
      </c>
      <c r="AC6" s="55">
        <v>0</v>
      </c>
      <c r="AD6" s="55">
        <v>3129448</v>
      </c>
      <c r="AE6" s="55">
        <v>4653326</v>
      </c>
      <c r="AF6" s="55">
        <v>200588</v>
      </c>
      <c r="AG6" s="55">
        <v>1948410</v>
      </c>
      <c r="AH6" s="55">
        <v>93697</v>
      </c>
      <c r="AI6" s="55">
        <v>0</v>
      </c>
      <c r="AJ6" s="55">
        <v>395774</v>
      </c>
      <c r="AK6" s="55">
        <v>379715</v>
      </c>
      <c r="AL6" s="55">
        <v>611362</v>
      </c>
      <c r="AM6" s="55">
        <v>372787</v>
      </c>
      <c r="AN6" s="55">
        <v>650993</v>
      </c>
      <c r="AO6" s="55">
        <v>0</v>
      </c>
      <c r="AP6" s="55">
        <v>1623450</v>
      </c>
      <c r="AQ6" s="55">
        <v>5971270</v>
      </c>
      <c r="AR6" s="55">
        <v>508150</v>
      </c>
      <c r="AS6" s="55">
        <v>912583</v>
      </c>
      <c r="AT6" s="55">
        <v>2316412</v>
      </c>
      <c r="AU6" s="55">
        <v>0</v>
      </c>
      <c r="AV6" s="55">
        <v>0</v>
      </c>
      <c r="AW6" s="55">
        <v>49728</v>
      </c>
      <c r="AX6" s="55">
        <v>1089170</v>
      </c>
      <c r="AY6" s="55">
        <v>474183</v>
      </c>
      <c r="AZ6" s="55">
        <v>621044</v>
      </c>
      <c r="BA6" s="55">
        <v>5881</v>
      </c>
      <c r="BB6" s="55">
        <v>0</v>
      </c>
      <c r="BC6" s="55">
        <v>0</v>
      </c>
      <c r="BD6" s="55">
        <v>5881</v>
      </c>
      <c r="BE6" s="55">
        <v>5192417</v>
      </c>
      <c r="BF6" s="55">
        <v>0</v>
      </c>
      <c r="BG6" s="55">
        <v>0</v>
      </c>
      <c r="BH6" s="55">
        <v>0</v>
      </c>
      <c r="BI6" s="55">
        <v>0</v>
      </c>
      <c r="BJ6" s="13">
        <f aca="true" t="shared" si="0" ref="BJ6:BJ17">SUM(BI6,B6:C6,J6,P6,U6,X6,AD6:AE6,AP6:AQ6,BA6,BE6:BF6)</f>
        <v>50779053</v>
      </c>
      <c r="BK6" s="13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</row>
    <row r="7" spans="1:220" s="62" customFormat="1" ht="31.5" customHeight="1">
      <c r="A7" s="12" t="s">
        <v>53</v>
      </c>
      <c r="B7" s="55">
        <v>661500</v>
      </c>
      <c r="C7" s="55">
        <v>15141976</v>
      </c>
      <c r="D7" s="55">
        <v>12795075</v>
      </c>
      <c r="E7" s="55">
        <v>1466337</v>
      </c>
      <c r="F7" s="55">
        <v>494731</v>
      </c>
      <c r="G7" s="55">
        <v>265841</v>
      </c>
      <c r="H7" s="55">
        <v>33861</v>
      </c>
      <c r="I7" s="55">
        <v>86131</v>
      </c>
      <c r="J7" s="55">
        <v>40367333</v>
      </c>
      <c r="K7" s="55">
        <v>9509176</v>
      </c>
      <c r="L7" s="55">
        <v>8318996</v>
      </c>
      <c r="M7" s="55">
        <v>16161003</v>
      </c>
      <c r="N7" s="55">
        <v>5483345</v>
      </c>
      <c r="O7" s="55">
        <v>894813</v>
      </c>
      <c r="P7" s="55">
        <v>10793456</v>
      </c>
      <c r="Q7" s="55">
        <v>4128658</v>
      </c>
      <c r="R7" s="55">
        <v>10543</v>
      </c>
      <c r="S7" s="55">
        <v>812163</v>
      </c>
      <c r="T7" s="55">
        <v>5842092</v>
      </c>
      <c r="U7" s="55">
        <v>203166</v>
      </c>
      <c r="V7" s="55">
        <v>0</v>
      </c>
      <c r="W7" s="55">
        <v>203166</v>
      </c>
      <c r="X7" s="55">
        <v>3410028</v>
      </c>
      <c r="Y7" s="55">
        <v>995221</v>
      </c>
      <c r="Z7" s="55">
        <v>178934</v>
      </c>
      <c r="AA7" s="55">
        <v>1803312</v>
      </c>
      <c r="AB7" s="55">
        <v>432561</v>
      </c>
      <c r="AC7" s="55">
        <v>0</v>
      </c>
      <c r="AD7" s="55">
        <v>4841322</v>
      </c>
      <c r="AE7" s="55">
        <v>17198244</v>
      </c>
      <c r="AF7" s="55">
        <v>252096</v>
      </c>
      <c r="AG7" s="55">
        <v>5078257</v>
      </c>
      <c r="AH7" s="55">
        <v>764820</v>
      </c>
      <c r="AI7" s="55">
        <v>0</v>
      </c>
      <c r="AJ7" s="55">
        <v>1926749</v>
      </c>
      <c r="AK7" s="55">
        <v>905931</v>
      </c>
      <c r="AL7" s="55">
        <v>5567646</v>
      </c>
      <c r="AM7" s="55">
        <v>2022089</v>
      </c>
      <c r="AN7" s="55">
        <v>680656</v>
      </c>
      <c r="AO7" s="55">
        <v>0</v>
      </c>
      <c r="AP7" s="55">
        <v>4357564</v>
      </c>
      <c r="AQ7" s="55">
        <v>14550825</v>
      </c>
      <c r="AR7" s="55">
        <v>1056315</v>
      </c>
      <c r="AS7" s="55">
        <v>4408635</v>
      </c>
      <c r="AT7" s="55">
        <v>1534781</v>
      </c>
      <c r="AU7" s="55">
        <v>0</v>
      </c>
      <c r="AV7" s="55">
        <v>0</v>
      </c>
      <c r="AW7" s="55">
        <v>852394</v>
      </c>
      <c r="AX7" s="55">
        <v>3161465</v>
      </c>
      <c r="AY7" s="55">
        <v>2788326</v>
      </c>
      <c r="AZ7" s="55">
        <v>748909</v>
      </c>
      <c r="BA7" s="55">
        <v>16094078</v>
      </c>
      <c r="BB7" s="55">
        <v>2277</v>
      </c>
      <c r="BC7" s="55">
        <v>5402866</v>
      </c>
      <c r="BD7" s="55">
        <v>10688935</v>
      </c>
      <c r="BE7" s="55">
        <v>10090973</v>
      </c>
      <c r="BF7" s="55">
        <v>0</v>
      </c>
      <c r="BG7" s="55">
        <v>0</v>
      </c>
      <c r="BH7" s="55">
        <v>0</v>
      </c>
      <c r="BI7" s="55">
        <v>0</v>
      </c>
      <c r="BJ7" s="13">
        <f t="shared" si="0"/>
        <v>137710465</v>
      </c>
      <c r="BK7" s="13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</row>
    <row r="8" spans="1:220" s="62" customFormat="1" ht="31.5" customHeight="1">
      <c r="A8" s="12" t="s">
        <v>54</v>
      </c>
      <c r="B8" s="55">
        <v>701115</v>
      </c>
      <c r="C8" s="55">
        <v>21330866</v>
      </c>
      <c r="D8" s="55">
        <v>19148112</v>
      </c>
      <c r="E8" s="55">
        <v>1160491</v>
      </c>
      <c r="F8" s="55">
        <v>643918</v>
      </c>
      <c r="G8" s="55">
        <v>249619</v>
      </c>
      <c r="H8" s="55">
        <v>30312</v>
      </c>
      <c r="I8" s="55">
        <v>98414</v>
      </c>
      <c r="J8" s="55">
        <v>48606442</v>
      </c>
      <c r="K8" s="55">
        <v>12173875</v>
      </c>
      <c r="L8" s="55">
        <v>9742943</v>
      </c>
      <c r="M8" s="55">
        <v>17878102</v>
      </c>
      <c r="N8" s="55">
        <v>7538837</v>
      </c>
      <c r="O8" s="55">
        <v>1272685</v>
      </c>
      <c r="P8" s="55">
        <v>17975813</v>
      </c>
      <c r="Q8" s="55">
        <v>7363760</v>
      </c>
      <c r="R8" s="55">
        <v>30971</v>
      </c>
      <c r="S8" s="55">
        <v>534258</v>
      </c>
      <c r="T8" s="55">
        <v>10046824</v>
      </c>
      <c r="U8" s="55">
        <v>326357</v>
      </c>
      <c r="V8" s="55">
        <v>0</v>
      </c>
      <c r="W8" s="55">
        <v>326357</v>
      </c>
      <c r="X8" s="55">
        <v>3244578</v>
      </c>
      <c r="Y8" s="55">
        <v>1463480</v>
      </c>
      <c r="Z8" s="55">
        <v>45890</v>
      </c>
      <c r="AA8" s="55">
        <v>930926</v>
      </c>
      <c r="AB8" s="55">
        <v>589111</v>
      </c>
      <c r="AC8" s="55">
        <v>215171</v>
      </c>
      <c r="AD8" s="55">
        <v>4909655</v>
      </c>
      <c r="AE8" s="55">
        <v>26362617</v>
      </c>
      <c r="AF8" s="55">
        <v>478381</v>
      </c>
      <c r="AG8" s="55">
        <v>6908199</v>
      </c>
      <c r="AH8" s="55">
        <v>1398966</v>
      </c>
      <c r="AI8" s="55">
        <v>48258</v>
      </c>
      <c r="AJ8" s="55">
        <v>74044</v>
      </c>
      <c r="AK8" s="55">
        <v>1051500</v>
      </c>
      <c r="AL8" s="55">
        <v>4105382</v>
      </c>
      <c r="AM8" s="55">
        <v>8483418</v>
      </c>
      <c r="AN8" s="55">
        <v>3814469</v>
      </c>
      <c r="AO8" s="55">
        <v>0</v>
      </c>
      <c r="AP8" s="55">
        <v>3870085</v>
      </c>
      <c r="AQ8" s="55">
        <v>12531841</v>
      </c>
      <c r="AR8" s="55">
        <v>3975685</v>
      </c>
      <c r="AS8" s="55">
        <v>1181633</v>
      </c>
      <c r="AT8" s="55">
        <v>853634</v>
      </c>
      <c r="AU8" s="55">
        <v>0</v>
      </c>
      <c r="AV8" s="55">
        <v>0</v>
      </c>
      <c r="AW8" s="55">
        <v>420677</v>
      </c>
      <c r="AX8" s="55">
        <v>2778897</v>
      </c>
      <c r="AY8" s="55">
        <v>812962</v>
      </c>
      <c r="AZ8" s="55">
        <v>2508353</v>
      </c>
      <c r="BA8" s="55">
        <v>2091131</v>
      </c>
      <c r="BB8" s="55">
        <v>18962</v>
      </c>
      <c r="BC8" s="55">
        <v>0</v>
      </c>
      <c r="BD8" s="55">
        <v>2072169</v>
      </c>
      <c r="BE8" s="55">
        <v>11697799</v>
      </c>
      <c r="BF8" s="55">
        <v>0</v>
      </c>
      <c r="BG8" s="55">
        <v>0</v>
      </c>
      <c r="BH8" s="55">
        <v>0</v>
      </c>
      <c r="BI8" s="55">
        <v>0</v>
      </c>
      <c r="BJ8" s="13">
        <f t="shared" si="0"/>
        <v>153648299</v>
      </c>
      <c r="BK8" s="13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</row>
    <row r="9" spans="1:220" s="62" customFormat="1" ht="31.5" customHeight="1">
      <c r="A9" s="12" t="s">
        <v>55</v>
      </c>
      <c r="B9" s="55">
        <v>279395</v>
      </c>
      <c r="C9" s="55">
        <v>3989344</v>
      </c>
      <c r="D9" s="55">
        <v>3427686</v>
      </c>
      <c r="E9" s="55">
        <v>289963</v>
      </c>
      <c r="F9" s="55">
        <v>168593</v>
      </c>
      <c r="G9" s="55">
        <v>50936</v>
      </c>
      <c r="H9" s="55">
        <v>31682</v>
      </c>
      <c r="I9" s="55">
        <v>20484</v>
      </c>
      <c r="J9" s="55">
        <v>8475334</v>
      </c>
      <c r="K9" s="55">
        <v>2139126</v>
      </c>
      <c r="L9" s="55">
        <v>1599261</v>
      </c>
      <c r="M9" s="55">
        <v>3387953</v>
      </c>
      <c r="N9" s="55">
        <v>742997</v>
      </c>
      <c r="O9" s="55">
        <v>605997</v>
      </c>
      <c r="P9" s="55">
        <v>1500323</v>
      </c>
      <c r="Q9" s="55">
        <v>843847</v>
      </c>
      <c r="R9" s="55">
        <v>0</v>
      </c>
      <c r="S9" s="55">
        <v>0</v>
      </c>
      <c r="T9" s="55">
        <v>656476</v>
      </c>
      <c r="U9" s="55">
        <v>19252</v>
      </c>
      <c r="V9" s="55">
        <v>0</v>
      </c>
      <c r="W9" s="55">
        <v>19252</v>
      </c>
      <c r="X9" s="55">
        <v>1828570</v>
      </c>
      <c r="Y9" s="55">
        <v>376635</v>
      </c>
      <c r="Z9" s="55">
        <v>19205</v>
      </c>
      <c r="AA9" s="55">
        <v>1242229</v>
      </c>
      <c r="AB9" s="55">
        <v>190501</v>
      </c>
      <c r="AC9" s="55">
        <v>0</v>
      </c>
      <c r="AD9" s="55">
        <v>950347</v>
      </c>
      <c r="AE9" s="55">
        <v>3799718</v>
      </c>
      <c r="AF9" s="55">
        <v>136144</v>
      </c>
      <c r="AG9" s="55">
        <v>1730031</v>
      </c>
      <c r="AH9" s="55">
        <v>26094</v>
      </c>
      <c r="AI9" s="55">
        <v>0</v>
      </c>
      <c r="AJ9" s="55">
        <v>233972</v>
      </c>
      <c r="AK9" s="55">
        <v>239264</v>
      </c>
      <c r="AL9" s="55">
        <v>795235</v>
      </c>
      <c r="AM9" s="55">
        <v>208123</v>
      </c>
      <c r="AN9" s="55">
        <v>430855</v>
      </c>
      <c r="AO9" s="55">
        <v>0</v>
      </c>
      <c r="AP9" s="55">
        <v>944415</v>
      </c>
      <c r="AQ9" s="55">
        <v>3141732</v>
      </c>
      <c r="AR9" s="55">
        <v>459007</v>
      </c>
      <c r="AS9" s="55">
        <v>767723</v>
      </c>
      <c r="AT9" s="55">
        <v>276414</v>
      </c>
      <c r="AU9" s="55">
        <v>0</v>
      </c>
      <c r="AV9" s="55">
        <v>0</v>
      </c>
      <c r="AW9" s="55">
        <v>420921</v>
      </c>
      <c r="AX9" s="55">
        <v>575659</v>
      </c>
      <c r="AY9" s="55">
        <v>281827</v>
      </c>
      <c r="AZ9" s="55">
        <v>360181</v>
      </c>
      <c r="BA9" s="55">
        <v>786873</v>
      </c>
      <c r="BB9" s="55">
        <v>25240</v>
      </c>
      <c r="BC9" s="55">
        <v>20658</v>
      </c>
      <c r="BD9" s="55">
        <v>740975</v>
      </c>
      <c r="BE9" s="55">
        <v>3303831</v>
      </c>
      <c r="BF9" s="55">
        <v>0</v>
      </c>
      <c r="BG9" s="55">
        <v>0</v>
      </c>
      <c r="BH9" s="55">
        <v>0</v>
      </c>
      <c r="BI9" s="55">
        <v>0</v>
      </c>
      <c r="BJ9" s="13">
        <f t="shared" si="0"/>
        <v>29019134</v>
      </c>
      <c r="BK9" s="14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</row>
    <row r="10" spans="1:220" s="62" customFormat="1" ht="31.5" customHeight="1">
      <c r="A10" s="15" t="s">
        <v>56</v>
      </c>
      <c r="B10" s="58">
        <v>281686</v>
      </c>
      <c r="C10" s="58">
        <v>3470586</v>
      </c>
      <c r="D10" s="58">
        <v>2722911</v>
      </c>
      <c r="E10" s="58">
        <v>418842</v>
      </c>
      <c r="F10" s="58">
        <v>214029</v>
      </c>
      <c r="G10" s="58">
        <v>67814</v>
      </c>
      <c r="H10" s="58">
        <v>19558</v>
      </c>
      <c r="I10" s="58">
        <v>27432</v>
      </c>
      <c r="J10" s="58">
        <v>10659612</v>
      </c>
      <c r="K10" s="58">
        <v>2745193</v>
      </c>
      <c r="L10" s="58">
        <v>2016849</v>
      </c>
      <c r="M10" s="58">
        <v>4466737</v>
      </c>
      <c r="N10" s="58">
        <v>1096839</v>
      </c>
      <c r="O10" s="58">
        <v>333994</v>
      </c>
      <c r="P10" s="58">
        <v>3747760</v>
      </c>
      <c r="Q10" s="58">
        <v>2002789</v>
      </c>
      <c r="R10" s="58">
        <v>16439</v>
      </c>
      <c r="S10" s="58">
        <v>0</v>
      </c>
      <c r="T10" s="58">
        <v>1728532</v>
      </c>
      <c r="U10" s="58">
        <v>34962</v>
      </c>
      <c r="V10" s="58">
        <v>0</v>
      </c>
      <c r="W10" s="58">
        <v>34962</v>
      </c>
      <c r="X10" s="58">
        <v>1833067</v>
      </c>
      <c r="Y10" s="58">
        <v>647629</v>
      </c>
      <c r="Z10" s="58">
        <v>1804</v>
      </c>
      <c r="AA10" s="58">
        <v>982309</v>
      </c>
      <c r="AB10" s="58">
        <v>201325</v>
      </c>
      <c r="AC10" s="58">
        <v>0</v>
      </c>
      <c r="AD10" s="58">
        <v>4849976</v>
      </c>
      <c r="AE10" s="58">
        <v>3525347</v>
      </c>
      <c r="AF10" s="58">
        <v>120310</v>
      </c>
      <c r="AG10" s="58">
        <v>1162832</v>
      </c>
      <c r="AH10" s="58">
        <v>370103</v>
      </c>
      <c r="AI10" s="58">
        <v>0</v>
      </c>
      <c r="AJ10" s="58">
        <v>53463</v>
      </c>
      <c r="AK10" s="58">
        <v>456475</v>
      </c>
      <c r="AL10" s="58">
        <v>726799</v>
      </c>
      <c r="AM10" s="58">
        <v>427024</v>
      </c>
      <c r="AN10" s="58">
        <v>208341</v>
      </c>
      <c r="AO10" s="58">
        <v>0</v>
      </c>
      <c r="AP10" s="58">
        <v>1097771</v>
      </c>
      <c r="AQ10" s="58">
        <v>5073078</v>
      </c>
      <c r="AR10" s="58">
        <v>394925</v>
      </c>
      <c r="AS10" s="58">
        <v>1858557</v>
      </c>
      <c r="AT10" s="58">
        <v>647142</v>
      </c>
      <c r="AU10" s="58">
        <v>0</v>
      </c>
      <c r="AV10" s="58">
        <v>0</v>
      </c>
      <c r="AW10" s="58">
        <v>335222</v>
      </c>
      <c r="AX10" s="58">
        <v>1352945</v>
      </c>
      <c r="AY10" s="58">
        <v>339940</v>
      </c>
      <c r="AZ10" s="58">
        <v>144347</v>
      </c>
      <c r="BA10" s="58">
        <v>503367</v>
      </c>
      <c r="BB10" s="58">
        <v>232177</v>
      </c>
      <c r="BC10" s="58">
        <v>3374</v>
      </c>
      <c r="BD10" s="58">
        <v>267816</v>
      </c>
      <c r="BE10" s="58">
        <v>2912245</v>
      </c>
      <c r="BF10" s="58">
        <v>0</v>
      </c>
      <c r="BG10" s="58">
        <v>0</v>
      </c>
      <c r="BH10" s="58">
        <v>0</v>
      </c>
      <c r="BI10" s="58">
        <v>0</v>
      </c>
      <c r="BJ10" s="16">
        <f t="shared" si="0"/>
        <v>37989457</v>
      </c>
      <c r="BK10" s="13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</row>
    <row r="11" spans="1:220" s="62" customFormat="1" ht="31.5" customHeight="1">
      <c r="A11" s="12" t="s">
        <v>57</v>
      </c>
      <c r="B11" s="55">
        <v>272506</v>
      </c>
      <c r="C11" s="55">
        <v>5040024</v>
      </c>
      <c r="D11" s="55">
        <v>4516035</v>
      </c>
      <c r="E11" s="55">
        <v>233904</v>
      </c>
      <c r="F11" s="55">
        <v>175586</v>
      </c>
      <c r="G11" s="55">
        <v>70595</v>
      </c>
      <c r="H11" s="55">
        <v>11227</v>
      </c>
      <c r="I11" s="55">
        <v>32677</v>
      </c>
      <c r="J11" s="55">
        <v>7807224</v>
      </c>
      <c r="K11" s="55">
        <v>1800849</v>
      </c>
      <c r="L11" s="55">
        <v>2220509</v>
      </c>
      <c r="M11" s="55">
        <v>3064500</v>
      </c>
      <c r="N11" s="55">
        <v>721366</v>
      </c>
      <c r="O11" s="55">
        <v>0</v>
      </c>
      <c r="P11" s="55">
        <v>2144033</v>
      </c>
      <c r="Q11" s="55">
        <v>1414101</v>
      </c>
      <c r="R11" s="55">
        <v>9158</v>
      </c>
      <c r="S11" s="55">
        <v>0</v>
      </c>
      <c r="T11" s="55">
        <v>720774</v>
      </c>
      <c r="U11" s="55">
        <v>32530</v>
      </c>
      <c r="V11" s="55">
        <v>0</v>
      </c>
      <c r="W11" s="55">
        <v>32530</v>
      </c>
      <c r="X11" s="55">
        <v>1686266</v>
      </c>
      <c r="Y11" s="55">
        <v>1113232</v>
      </c>
      <c r="Z11" s="55">
        <v>34489</v>
      </c>
      <c r="AA11" s="55">
        <v>408187</v>
      </c>
      <c r="AB11" s="55">
        <v>130358</v>
      </c>
      <c r="AC11" s="55">
        <v>0</v>
      </c>
      <c r="AD11" s="55">
        <v>1205886</v>
      </c>
      <c r="AE11" s="55">
        <v>3132781</v>
      </c>
      <c r="AF11" s="55">
        <v>197532</v>
      </c>
      <c r="AG11" s="55">
        <v>1559061</v>
      </c>
      <c r="AH11" s="55">
        <v>19257</v>
      </c>
      <c r="AI11" s="55">
        <v>0</v>
      </c>
      <c r="AJ11" s="55">
        <v>269546</v>
      </c>
      <c r="AK11" s="55">
        <v>84554</v>
      </c>
      <c r="AL11" s="55">
        <v>727628</v>
      </c>
      <c r="AM11" s="55">
        <v>103366</v>
      </c>
      <c r="AN11" s="55">
        <v>171837</v>
      </c>
      <c r="AO11" s="55">
        <v>0</v>
      </c>
      <c r="AP11" s="55">
        <v>920342</v>
      </c>
      <c r="AQ11" s="55">
        <v>2580511</v>
      </c>
      <c r="AR11" s="55">
        <v>369304</v>
      </c>
      <c r="AS11" s="55">
        <v>406359</v>
      </c>
      <c r="AT11" s="55">
        <v>510232</v>
      </c>
      <c r="AU11" s="55">
        <v>0</v>
      </c>
      <c r="AV11" s="55">
        <v>0</v>
      </c>
      <c r="AW11" s="55">
        <v>276508</v>
      </c>
      <c r="AX11" s="55">
        <v>527573</v>
      </c>
      <c r="AY11" s="55">
        <v>154546</v>
      </c>
      <c r="AZ11" s="55">
        <v>335989</v>
      </c>
      <c r="BA11" s="55">
        <v>23339</v>
      </c>
      <c r="BB11" s="55">
        <v>3143</v>
      </c>
      <c r="BC11" s="55">
        <v>20196</v>
      </c>
      <c r="BD11" s="55">
        <v>0</v>
      </c>
      <c r="BE11" s="55">
        <v>2320841</v>
      </c>
      <c r="BF11" s="55">
        <v>0</v>
      </c>
      <c r="BG11" s="55">
        <v>0</v>
      </c>
      <c r="BH11" s="55">
        <v>0</v>
      </c>
      <c r="BI11" s="55">
        <v>0</v>
      </c>
      <c r="BJ11" s="13">
        <f t="shared" si="0"/>
        <v>27166283</v>
      </c>
      <c r="BK11" s="13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</row>
    <row r="12" spans="1:220" s="62" customFormat="1" ht="31.5" customHeight="1">
      <c r="A12" s="12" t="s">
        <v>58</v>
      </c>
      <c r="B12" s="55">
        <v>215903</v>
      </c>
      <c r="C12" s="55">
        <v>2524226</v>
      </c>
      <c r="D12" s="55">
        <v>2153107</v>
      </c>
      <c r="E12" s="55">
        <v>193719</v>
      </c>
      <c r="F12" s="55">
        <v>89817</v>
      </c>
      <c r="G12" s="55">
        <v>57453</v>
      </c>
      <c r="H12" s="55">
        <v>12934</v>
      </c>
      <c r="I12" s="55">
        <v>17196</v>
      </c>
      <c r="J12" s="55">
        <v>4698066</v>
      </c>
      <c r="K12" s="55">
        <v>1320434</v>
      </c>
      <c r="L12" s="55">
        <v>1041210</v>
      </c>
      <c r="M12" s="55">
        <v>1974149</v>
      </c>
      <c r="N12" s="55">
        <v>305344</v>
      </c>
      <c r="O12" s="55">
        <v>56929</v>
      </c>
      <c r="P12" s="55">
        <v>2505810</v>
      </c>
      <c r="Q12" s="55">
        <v>1769552</v>
      </c>
      <c r="R12" s="55">
        <v>2134</v>
      </c>
      <c r="S12" s="55">
        <v>0</v>
      </c>
      <c r="T12" s="55">
        <v>734124</v>
      </c>
      <c r="U12" s="55">
        <v>9378</v>
      </c>
      <c r="V12" s="55">
        <v>0</v>
      </c>
      <c r="W12" s="55">
        <v>9378</v>
      </c>
      <c r="X12" s="55">
        <v>1454399</v>
      </c>
      <c r="Y12" s="55">
        <v>291474</v>
      </c>
      <c r="Z12" s="55">
        <v>64</v>
      </c>
      <c r="AA12" s="55">
        <v>418292</v>
      </c>
      <c r="AB12" s="55">
        <v>557753</v>
      </c>
      <c r="AC12" s="55">
        <v>186816</v>
      </c>
      <c r="AD12" s="55">
        <v>231186</v>
      </c>
      <c r="AE12" s="55">
        <v>4337821</v>
      </c>
      <c r="AF12" s="55">
        <v>27825</v>
      </c>
      <c r="AG12" s="55">
        <v>2814206</v>
      </c>
      <c r="AH12" s="55">
        <v>13298</v>
      </c>
      <c r="AI12" s="55">
        <v>2584</v>
      </c>
      <c r="AJ12" s="55">
        <v>5</v>
      </c>
      <c r="AK12" s="55">
        <v>97932</v>
      </c>
      <c r="AL12" s="55">
        <v>744295</v>
      </c>
      <c r="AM12" s="55">
        <v>57187</v>
      </c>
      <c r="AN12" s="55">
        <v>580489</v>
      </c>
      <c r="AO12" s="55">
        <v>0</v>
      </c>
      <c r="AP12" s="55">
        <v>526889</v>
      </c>
      <c r="AQ12" s="55">
        <v>2014924</v>
      </c>
      <c r="AR12" s="55">
        <v>367172</v>
      </c>
      <c r="AS12" s="55">
        <v>280218</v>
      </c>
      <c r="AT12" s="55">
        <v>157899</v>
      </c>
      <c r="AU12" s="55">
        <v>0</v>
      </c>
      <c r="AV12" s="55">
        <v>0</v>
      </c>
      <c r="AW12" s="55">
        <v>149469</v>
      </c>
      <c r="AX12" s="55">
        <v>503863</v>
      </c>
      <c r="AY12" s="55">
        <v>336512</v>
      </c>
      <c r="AZ12" s="55">
        <v>219791</v>
      </c>
      <c r="BA12" s="55">
        <v>320083</v>
      </c>
      <c r="BB12" s="55">
        <v>51592</v>
      </c>
      <c r="BC12" s="55">
        <v>69038</v>
      </c>
      <c r="BD12" s="55">
        <v>199453</v>
      </c>
      <c r="BE12" s="55">
        <v>1321490</v>
      </c>
      <c r="BF12" s="55">
        <v>0</v>
      </c>
      <c r="BG12" s="55">
        <v>0</v>
      </c>
      <c r="BH12" s="55">
        <v>0</v>
      </c>
      <c r="BI12" s="55">
        <v>0</v>
      </c>
      <c r="BJ12" s="13">
        <f t="shared" si="0"/>
        <v>20160175</v>
      </c>
      <c r="BK12" s="13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</row>
    <row r="13" spans="1:220" s="62" customFormat="1" ht="31.5" customHeight="1">
      <c r="A13" s="12" t="s">
        <v>59</v>
      </c>
      <c r="B13" s="55">
        <v>255751</v>
      </c>
      <c r="C13" s="55">
        <v>4190580</v>
      </c>
      <c r="D13" s="55">
        <v>3718477</v>
      </c>
      <c r="E13" s="55">
        <v>228300</v>
      </c>
      <c r="F13" s="55">
        <v>147851</v>
      </c>
      <c r="G13" s="55">
        <v>69948</v>
      </c>
      <c r="H13" s="55">
        <v>9942</v>
      </c>
      <c r="I13" s="55">
        <v>16062</v>
      </c>
      <c r="J13" s="55">
        <v>19417826</v>
      </c>
      <c r="K13" s="55">
        <v>2247138</v>
      </c>
      <c r="L13" s="55">
        <v>2096696</v>
      </c>
      <c r="M13" s="55">
        <v>3156156</v>
      </c>
      <c r="N13" s="55">
        <v>721349</v>
      </c>
      <c r="O13" s="55">
        <v>11196487</v>
      </c>
      <c r="P13" s="55">
        <v>2289395</v>
      </c>
      <c r="Q13" s="55">
        <v>1083144</v>
      </c>
      <c r="R13" s="55">
        <v>5999</v>
      </c>
      <c r="S13" s="55">
        <v>0</v>
      </c>
      <c r="T13" s="55">
        <v>1200252</v>
      </c>
      <c r="U13" s="55">
        <v>15697</v>
      </c>
      <c r="V13" s="55">
        <v>0</v>
      </c>
      <c r="W13" s="55">
        <v>15697</v>
      </c>
      <c r="X13" s="55">
        <v>1471405</v>
      </c>
      <c r="Y13" s="55">
        <v>788844</v>
      </c>
      <c r="Z13" s="55">
        <v>8108</v>
      </c>
      <c r="AA13" s="55">
        <v>502128</v>
      </c>
      <c r="AB13" s="55">
        <v>172325</v>
      </c>
      <c r="AC13" s="55">
        <v>0</v>
      </c>
      <c r="AD13" s="55">
        <v>1358493</v>
      </c>
      <c r="AE13" s="55">
        <v>3230200</v>
      </c>
      <c r="AF13" s="55">
        <v>200243</v>
      </c>
      <c r="AG13" s="55">
        <v>1474675</v>
      </c>
      <c r="AH13" s="55">
        <v>10179</v>
      </c>
      <c r="AI13" s="55">
        <v>0</v>
      </c>
      <c r="AJ13" s="55">
        <v>18104</v>
      </c>
      <c r="AK13" s="55">
        <v>187032</v>
      </c>
      <c r="AL13" s="55">
        <v>548869</v>
      </c>
      <c r="AM13" s="55">
        <v>353950</v>
      </c>
      <c r="AN13" s="55">
        <v>437148</v>
      </c>
      <c r="AO13" s="55">
        <v>0</v>
      </c>
      <c r="AP13" s="55">
        <v>1311613</v>
      </c>
      <c r="AQ13" s="55">
        <v>3122868</v>
      </c>
      <c r="AR13" s="55">
        <v>259306</v>
      </c>
      <c r="AS13" s="55">
        <v>668899</v>
      </c>
      <c r="AT13" s="55">
        <v>441608</v>
      </c>
      <c r="AU13" s="55">
        <v>0</v>
      </c>
      <c r="AV13" s="55">
        <v>0</v>
      </c>
      <c r="AW13" s="55">
        <v>319017</v>
      </c>
      <c r="AX13" s="55">
        <v>585719</v>
      </c>
      <c r="AY13" s="55">
        <v>357760</v>
      </c>
      <c r="AZ13" s="55">
        <v>490559</v>
      </c>
      <c r="BA13" s="55">
        <v>1701299</v>
      </c>
      <c r="BB13" s="55">
        <v>95064</v>
      </c>
      <c r="BC13" s="55">
        <v>1251331</v>
      </c>
      <c r="BD13" s="55">
        <v>354904</v>
      </c>
      <c r="BE13" s="55">
        <v>2976062</v>
      </c>
      <c r="BF13" s="55">
        <v>0</v>
      </c>
      <c r="BG13" s="55">
        <v>0</v>
      </c>
      <c r="BH13" s="55">
        <v>0</v>
      </c>
      <c r="BI13" s="55">
        <v>0</v>
      </c>
      <c r="BJ13" s="13">
        <f t="shared" si="0"/>
        <v>41341189</v>
      </c>
      <c r="BK13" s="13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</row>
    <row r="14" spans="1:220" s="62" customFormat="1" ht="31.5" customHeight="1">
      <c r="A14" s="18" t="s">
        <v>109</v>
      </c>
      <c r="B14" s="59">
        <v>216092</v>
      </c>
      <c r="C14" s="59">
        <v>3288407</v>
      </c>
      <c r="D14" s="59">
        <v>2847909</v>
      </c>
      <c r="E14" s="59">
        <v>188850</v>
      </c>
      <c r="F14" s="59">
        <v>186225</v>
      </c>
      <c r="G14" s="59">
        <v>46194</v>
      </c>
      <c r="H14" s="59">
        <v>1331</v>
      </c>
      <c r="I14" s="59">
        <v>17898</v>
      </c>
      <c r="J14" s="59">
        <v>5710596</v>
      </c>
      <c r="K14" s="59">
        <v>1685003</v>
      </c>
      <c r="L14" s="59">
        <v>1601596</v>
      </c>
      <c r="M14" s="59">
        <v>1635364</v>
      </c>
      <c r="N14" s="59">
        <v>273696</v>
      </c>
      <c r="O14" s="59">
        <v>514937</v>
      </c>
      <c r="P14" s="59">
        <v>1715402</v>
      </c>
      <c r="Q14" s="59">
        <v>833118</v>
      </c>
      <c r="R14" s="59">
        <v>0</v>
      </c>
      <c r="S14" s="59">
        <v>0</v>
      </c>
      <c r="T14" s="59">
        <v>882284</v>
      </c>
      <c r="U14" s="59">
        <v>21498</v>
      </c>
      <c r="V14" s="59">
        <v>0</v>
      </c>
      <c r="W14" s="59">
        <v>21498</v>
      </c>
      <c r="X14" s="59">
        <v>5138028</v>
      </c>
      <c r="Y14" s="59">
        <v>591332</v>
      </c>
      <c r="Z14" s="59">
        <v>9953</v>
      </c>
      <c r="AA14" s="59">
        <v>327185</v>
      </c>
      <c r="AB14" s="59">
        <v>4209533</v>
      </c>
      <c r="AC14" s="59">
        <v>25</v>
      </c>
      <c r="AD14" s="59">
        <v>1310608</v>
      </c>
      <c r="AE14" s="59">
        <v>2331521</v>
      </c>
      <c r="AF14" s="59">
        <v>162610</v>
      </c>
      <c r="AG14" s="59">
        <v>1423500</v>
      </c>
      <c r="AH14" s="59">
        <v>14153</v>
      </c>
      <c r="AI14" s="59">
        <v>0</v>
      </c>
      <c r="AJ14" s="59">
        <v>0</v>
      </c>
      <c r="AK14" s="59">
        <v>132190</v>
      </c>
      <c r="AL14" s="59">
        <v>421887</v>
      </c>
      <c r="AM14" s="59">
        <v>41027</v>
      </c>
      <c r="AN14" s="59">
        <v>136154</v>
      </c>
      <c r="AO14" s="59">
        <v>0</v>
      </c>
      <c r="AP14" s="59">
        <v>1023586</v>
      </c>
      <c r="AQ14" s="59">
        <v>2608132</v>
      </c>
      <c r="AR14" s="59">
        <v>463944</v>
      </c>
      <c r="AS14" s="59">
        <v>534986</v>
      </c>
      <c r="AT14" s="59">
        <v>200591</v>
      </c>
      <c r="AU14" s="59">
        <v>0</v>
      </c>
      <c r="AV14" s="59">
        <v>0</v>
      </c>
      <c r="AW14" s="59">
        <v>106730</v>
      </c>
      <c r="AX14" s="59">
        <v>291106</v>
      </c>
      <c r="AY14" s="59">
        <v>681098</v>
      </c>
      <c r="AZ14" s="59">
        <v>329677</v>
      </c>
      <c r="BA14" s="59">
        <v>48120</v>
      </c>
      <c r="BB14" s="59">
        <v>16539</v>
      </c>
      <c r="BC14" s="59">
        <v>31581</v>
      </c>
      <c r="BD14" s="59">
        <v>0</v>
      </c>
      <c r="BE14" s="59">
        <v>2983724</v>
      </c>
      <c r="BF14" s="59">
        <v>0</v>
      </c>
      <c r="BG14" s="59">
        <v>0</v>
      </c>
      <c r="BH14" s="59">
        <v>0</v>
      </c>
      <c r="BI14" s="59">
        <v>0</v>
      </c>
      <c r="BJ14" s="19">
        <f t="shared" si="0"/>
        <v>26395714</v>
      </c>
      <c r="BK14" s="13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</row>
    <row r="15" spans="1:220" s="62" customFormat="1" ht="31.5" customHeight="1">
      <c r="A15" s="12" t="s">
        <v>122</v>
      </c>
      <c r="B15" s="55">
        <v>238026</v>
      </c>
      <c r="C15" s="55">
        <v>12333551</v>
      </c>
      <c r="D15" s="55">
        <v>11805200</v>
      </c>
      <c r="E15" s="55">
        <v>278446</v>
      </c>
      <c r="F15" s="55">
        <v>137755</v>
      </c>
      <c r="G15" s="55">
        <v>77311</v>
      </c>
      <c r="H15" s="55">
        <v>9578</v>
      </c>
      <c r="I15" s="55">
        <v>25261</v>
      </c>
      <c r="J15" s="55">
        <v>23434269</v>
      </c>
      <c r="K15" s="55">
        <v>2136577</v>
      </c>
      <c r="L15" s="55">
        <v>2226129</v>
      </c>
      <c r="M15" s="55">
        <v>2435800</v>
      </c>
      <c r="N15" s="55">
        <v>508448</v>
      </c>
      <c r="O15" s="55">
        <v>16127315</v>
      </c>
      <c r="P15" s="55">
        <v>3378992</v>
      </c>
      <c r="Q15" s="55">
        <v>2213804</v>
      </c>
      <c r="R15" s="55">
        <v>0</v>
      </c>
      <c r="S15" s="55">
        <v>0</v>
      </c>
      <c r="T15" s="55">
        <v>1165188</v>
      </c>
      <c r="U15" s="55">
        <v>57627</v>
      </c>
      <c r="V15" s="55">
        <v>0</v>
      </c>
      <c r="W15" s="55">
        <v>57627</v>
      </c>
      <c r="X15" s="55">
        <v>7235083</v>
      </c>
      <c r="Y15" s="55">
        <v>3208594</v>
      </c>
      <c r="Z15" s="55">
        <v>16381</v>
      </c>
      <c r="AA15" s="55">
        <v>3603874</v>
      </c>
      <c r="AB15" s="55">
        <v>375918</v>
      </c>
      <c r="AC15" s="55">
        <v>30316</v>
      </c>
      <c r="AD15" s="55">
        <v>5019279</v>
      </c>
      <c r="AE15" s="55">
        <v>5262160</v>
      </c>
      <c r="AF15" s="55">
        <v>30092</v>
      </c>
      <c r="AG15" s="55">
        <v>2424210</v>
      </c>
      <c r="AH15" s="55">
        <v>628041</v>
      </c>
      <c r="AI15" s="55">
        <v>0</v>
      </c>
      <c r="AJ15" s="55">
        <v>72974</v>
      </c>
      <c r="AK15" s="55">
        <v>156523</v>
      </c>
      <c r="AL15" s="55">
        <v>771949</v>
      </c>
      <c r="AM15" s="55">
        <v>62030</v>
      </c>
      <c r="AN15" s="55">
        <v>1116341</v>
      </c>
      <c r="AO15" s="55">
        <v>0</v>
      </c>
      <c r="AP15" s="55">
        <v>1773826</v>
      </c>
      <c r="AQ15" s="55">
        <v>4446517</v>
      </c>
      <c r="AR15" s="55">
        <v>649733</v>
      </c>
      <c r="AS15" s="55">
        <v>494670</v>
      </c>
      <c r="AT15" s="55">
        <v>405239</v>
      </c>
      <c r="AU15" s="55">
        <v>0</v>
      </c>
      <c r="AV15" s="55">
        <v>0</v>
      </c>
      <c r="AW15" s="55">
        <v>416138</v>
      </c>
      <c r="AX15" s="55">
        <v>1204810</v>
      </c>
      <c r="AY15" s="55">
        <v>722879</v>
      </c>
      <c r="AZ15" s="55">
        <v>553048</v>
      </c>
      <c r="BA15" s="55">
        <v>1349362</v>
      </c>
      <c r="BB15" s="55">
        <v>219514</v>
      </c>
      <c r="BC15" s="55">
        <v>982366</v>
      </c>
      <c r="BD15" s="55">
        <v>147482</v>
      </c>
      <c r="BE15" s="55">
        <v>3023165</v>
      </c>
      <c r="BF15" s="55">
        <v>0</v>
      </c>
      <c r="BG15" s="55">
        <v>0</v>
      </c>
      <c r="BH15" s="55">
        <v>0</v>
      </c>
      <c r="BI15" s="55">
        <v>0</v>
      </c>
      <c r="BJ15" s="13">
        <f t="shared" si="0"/>
        <v>67551857</v>
      </c>
      <c r="BK15" s="16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</row>
    <row r="16" spans="1:220" s="62" customFormat="1" ht="31.5" customHeight="1">
      <c r="A16" s="12" t="s">
        <v>123</v>
      </c>
      <c r="B16" s="55">
        <v>262571</v>
      </c>
      <c r="C16" s="55">
        <v>5411457</v>
      </c>
      <c r="D16" s="55">
        <v>4898465</v>
      </c>
      <c r="E16" s="55">
        <v>242471</v>
      </c>
      <c r="F16" s="55">
        <v>180083</v>
      </c>
      <c r="G16" s="55">
        <v>65254</v>
      </c>
      <c r="H16" s="55">
        <v>4618</v>
      </c>
      <c r="I16" s="55">
        <v>20566</v>
      </c>
      <c r="J16" s="55">
        <v>9374534</v>
      </c>
      <c r="K16" s="55">
        <v>2471147</v>
      </c>
      <c r="L16" s="55">
        <v>2149929</v>
      </c>
      <c r="M16" s="55">
        <v>3278475</v>
      </c>
      <c r="N16" s="55">
        <v>502933</v>
      </c>
      <c r="O16" s="55">
        <v>972050</v>
      </c>
      <c r="P16" s="55">
        <v>2128415</v>
      </c>
      <c r="Q16" s="55">
        <v>1418115</v>
      </c>
      <c r="R16" s="55">
        <v>0</v>
      </c>
      <c r="S16" s="55">
        <v>0</v>
      </c>
      <c r="T16" s="55">
        <v>710300</v>
      </c>
      <c r="U16" s="55">
        <v>16094</v>
      </c>
      <c r="V16" s="55">
        <v>0</v>
      </c>
      <c r="W16" s="55">
        <v>16094</v>
      </c>
      <c r="X16" s="55">
        <v>853040</v>
      </c>
      <c r="Y16" s="55">
        <v>557882</v>
      </c>
      <c r="Z16" s="55">
        <v>99</v>
      </c>
      <c r="AA16" s="55">
        <v>153056</v>
      </c>
      <c r="AB16" s="55">
        <v>142003</v>
      </c>
      <c r="AC16" s="55">
        <v>0</v>
      </c>
      <c r="AD16" s="55">
        <v>703143</v>
      </c>
      <c r="AE16" s="55">
        <v>2572213</v>
      </c>
      <c r="AF16" s="55">
        <v>17831</v>
      </c>
      <c r="AG16" s="55">
        <v>1679590</v>
      </c>
      <c r="AH16" s="55">
        <v>14718</v>
      </c>
      <c r="AI16" s="55">
        <v>0</v>
      </c>
      <c r="AJ16" s="55">
        <v>6682</v>
      </c>
      <c r="AK16" s="55">
        <v>306110</v>
      </c>
      <c r="AL16" s="55">
        <v>324301</v>
      </c>
      <c r="AM16" s="55">
        <v>148813</v>
      </c>
      <c r="AN16" s="55">
        <v>74168</v>
      </c>
      <c r="AO16" s="55">
        <v>0</v>
      </c>
      <c r="AP16" s="55">
        <v>1372239</v>
      </c>
      <c r="AQ16" s="55">
        <v>4521292</v>
      </c>
      <c r="AR16" s="55">
        <v>819527</v>
      </c>
      <c r="AS16" s="55">
        <v>875967</v>
      </c>
      <c r="AT16" s="55">
        <v>269421</v>
      </c>
      <c r="AU16" s="55">
        <v>0</v>
      </c>
      <c r="AV16" s="55">
        <v>0</v>
      </c>
      <c r="AW16" s="55">
        <v>585313</v>
      </c>
      <c r="AX16" s="55">
        <v>259782</v>
      </c>
      <c r="AY16" s="55">
        <v>1008171</v>
      </c>
      <c r="AZ16" s="55">
        <v>703111</v>
      </c>
      <c r="BA16" s="55">
        <v>923827</v>
      </c>
      <c r="BB16" s="55">
        <v>593332</v>
      </c>
      <c r="BC16" s="55">
        <v>17253</v>
      </c>
      <c r="BD16" s="55">
        <v>313242</v>
      </c>
      <c r="BE16" s="55">
        <v>3656357</v>
      </c>
      <c r="BF16" s="55">
        <v>0</v>
      </c>
      <c r="BG16" s="55">
        <v>0</v>
      </c>
      <c r="BH16" s="55">
        <v>0</v>
      </c>
      <c r="BI16" s="55">
        <v>0</v>
      </c>
      <c r="BJ16" s="13">
        <f t="shared" si="0"/>
        <v>31795182</v>
      </c>
      <c r="BK16" s="13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</row>
    <row r="17" spans="1:220" s="62" customFormat="1" ht="31.5" customHeight="1" thickBot="1">
      <c r="A17" s="12" t="s">
        <v>127</v>
      </c>
      <c r="B17" s="55">
        <v>176519</v>
      </c>
      <c r="C17" s="55">
        <v>1847472</v>
      </c>
      <c r="D17" s="55">
        <v>1591214</v>
      </c>
      <c r="E17" s="55">
        <v>126936</v>
      </c>
      <c r="F17" s="55">
        <v>90874</v>
      </c>
      <c r="G17" s="55">
        <v>17775</v>
      </c>
      <c r="H17" s="55">
        <v>6513</v>
      </c>
      <c r="I17" s="55">
        <v>14160</v>
      </c>
      <c r="J17" s="55">
        <v>14997447</v>
      </c>
      <c r="K17" s="55">
        <v>1320828</v>
      </c>
      <c r="L17" s="55">
        <v>879973</v>
      </c>
      <c r="M17" s="55">
        <v>1592485</v>
      </c>
      <c r="N17" s="55">
        <v>167127</v>
      </c>
      <c r="O17" s="55">
        <v>11037034</v>
      </c>
      <c r="P17" s="55">
        <v>893875</v>
      </c>
      <c r="Q17" s="55">
        <v>407038</v>
      </c>
      <c r="R17" s="55">
        <v>3928</v>
      </c>
      <c r="S17" s="55">
        <v>0</v>
      </c>
      <c r="T17" s="55">
        <v>482909</v>
      </c>
      <c r="U17" s="55">
        <v>38861</v>
      </c>
      <c r="V17" s="55">
        <v>0</v>
      </c>
      <c r="W17" s="55">
        <v>38861</v>
      </c>
      <c r="X17" s="55">
        <v>488680</v>
      </c>
      <c r="Y17" s="55">
        <v>268742</v>
      </c>
      <c r="Z17" s="55">
        <v>36177</v>
      </c>
      <c r="AA17" s="55">
        <v>83551</v>
      </c>
      <c r="AB17" s="55">
        <v>100210</v>
      </c>
      <c r="AC17" s="55">
        <v>0</v>
      </c>
      <c r="AD17" s="55">
        <v>732478</v>
      </c>
      <c r="AE17" s="55">
        <v>1334580</v>
      </c>
      <c r="AF17" s="55">
        <v>66799</v>
      </c>
      <c r="AG17" s="55">
        <v>377085</v>
      </c>
      <c r="AH17" s="55">
        <v>19378</v>
      </c>
      <c r="AI17" s="55">
        <v>0</v>
      </c>
      <c r="AJ17" s="55">
        <v>358280</v>
      </c>
      <c r="AK17" s="55">
        <v>71277</v>
      </c>
      <c r="AL17" s="55">
        <v>355565</v>
      </c>
      <c r="AM17" s="55">
        <v>44022</v>
      </c>
      <c r="AN17" s="55">
        <v>42174</v>
      </c>
      <c r="AO17" s="55">
        <v>0</v>
      </c>
      <c r="AP17" s="55">
        <v>507385</v>
      </c>
      <c r="AQ17" s="55">
        <v>1453703</v>
      </c>
      <c r="AR17" s="55">
        <v>356907</v>
      </c>
      <c r="AS17" s="55">
        <v>139599</v>
      </c>
      <c r="AT17" s="55">
        <v>265887</v>
      </c>
      <c r="AU17" s="55">
        <v>0</v>
      </c>
      <c r="AV17" s="55">
        <v>0</v>
      </c>
      <c r="AW17" s="55">
        <v>184157</v>
      </c>
      <c r="AX17" s="55">
        <v>222039</v>
      </c>
      <c r="AY17" s="55">
        <v>150478</v>
      </c>
      <c r="AZ17" s="55">
        <v>134636</v>
      </c>
      <c r="BA17" s="55">
        <v>0</v>
      </c>
      <c r="BB17" s="55">
        <v>0</v>
      </c>
      <c r="BC17" s="55">
        <v>0</v>
      </c>
      <c r="BD17" s="55">
        <v>0</v>
      </c>
      <c r="BE17" s="55">
        <v>1388236</v>
      </c>
      <c r="BF17" s="55">
        <v>0</v>
      </c>
      <c r="BG17" s="55">
        <v>0</v>
      </c>
      <c r="BH17" s="55">
        <v>0</v>
      </c>
      <c r="BI17" s="55">
        <v>0</v>
      </c>
      <c r="BJ17" s="13">
        <f t="shared" si="0"/>
        <v>23859236</v>
      </c>
      <c r="BK17" s="17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</row>
    <row r="18" spans="1:220" s="63" customFormat="1" ht="31.5" customHeight="1" thickBot="1" thickTop="1">
      <c r="A18" s="51" t="s">
        <v>112</v>
      </c>
      <c r="B18" s="56">
        <f>SUM(B5:B17)</f>
        <v>4603428</v>
      </c>
      <c r="C18" s="56">
        <f aca="true" t="shared" si="1" ref="C18:T18">SUM(C5:C17)</f>
        <v>92674255</v>
      </c>
      <c r="D18" s="56">
        <f t="shared" si="1"/>
        <v>80808612</v>
      </c>
      <c r="E18" s="56">
        <f t="shared" si="1"/>
        <v>6396997</v>
      </c>
      <c r="F18" s="56">
        <f t="shared" si="1"/>
        <v>3399734</v>
      </c>
      <c r="G18" s="56">
        <f t="shared" si="1"/>
        <v>1327937</v>
      </c>
      <c r="H18" s="56">
        <f t="shared" si="1"/>
        <v>234402</v>
      </c>
      <c r="I18" s="56">
        <f t="shared" si="1"/>
        <v>506573</v>
      </c>
      <c r="J18" s="56">
        <f t="shared" si="1"/>
        <v>279026049</v>
      </c>
      <c r="K18" s="56">
        <f t="shared" si="1"/>
        <v>52997145</v>
      </c>
      <c r="L18" s="56">
        <f t="shared" si="1"/>
        <v>45184663</v>
      </c>
      <c r="M18" s="56">
        <f t="shared" si="1"/>
        <v>82554409</v>
      </c>
      <c r="N18" s="56">
        <f t="shared" si="1"/>
        <v>26056212</v>
      </c>
      <c r="O18" s="56">
        <f t="shared" si="1"/>
        <v>72233620</v>
      </c>
      <c r="P18" s="56">
        <f t="shared" si="1"/>
        <v>62777606</v>
      </c>
      <c r="Q18" s="56">
        <f t="shared" si="1"/>
        <v>30354031</v>
      </c>
      <c r="R18" s="56">
        <f t="shared" si="1"/>
        <v>101711</v>
      </c>
      <c r="S18" s="56">
        <f t="shared" si="1"/>
        <v>2170325</v>
      </c>
      <c r="T18" s="56">
        <f t="shared" si="1"/>
        <v>30151539</v>
      </c>
      <c r="U18" s="56">
        <f aca="true" t="shared" si="2" ref="U18:AD18">SUM(U5:U17)</f>
        <v>1151034</v>
      </c>
      <c r="V18" s="56">
        <f t="shared" si="2"/>
        <v>0</v>
      </c>
      <c r="W18" s="56">
        <f t="shared" si="2"/>
        <v>1151034</v>
      </c>
      <c r="X18" s="56">
        <f t="shared" si="2"/>
        <v>33147360</v>
      </c>
      <c r="Y18" s="56">
        <f t="shared" si="2"/>
        <v>12268100</v>
      </c>
      <c r="Z18" s="56">
        <f t="shared" si="2"/>
        <v>392012</v>
      </c>
      <c r="AA18" s="56">
        <f t="shared" si="2"/>
        <v>12444571</v>
      </c>
      <c r="AB18" s="56">
        <f t="shared" si="2"/>
        <v>7610349</v>
      </c>
      <c r="AC18" s="56">
        <f t="shared" si="2"/>
        <v>432328</v>
      </c>
      <c r="AD18" s="56">
        <f t="shared" si="2"/>
        <v>33783072</v>
      </c>
      <c r="AE18" s="56">
        <f aca="true" t="shared" si="3" ref="AE18:AO18">SUM(AE5:AE17)</f>
        <v>88634177</v>
      </c>
      <c r="AF18" s="56">
        <f t="shared" si="3"/>
        <v>2137966</v>
      </c>
      <c r="AG18" s="56">
        <f t="shared" si="3"/>
        <v>31606701</v>
      </c>
      <c r="AH18" s="56">
        <f t="shared" si="3"/>
        <v>3677945</v>
      </c>
      <c r="AI18" s="56">
        <f t="shared" si="3"/>
        <v>50842</v>
      </c>
      <c r="AJ18" s="56">
        <f t="shared" si="3"/>
        <v>3930596</v>
      </c>
      <c r="AK18" s="56">
        <f t="shared" si="3"/>
        <v>4510972</v>
      </c>
      <c r="AL18" s="56">
        <f t="shared" si="3"/>
        <v>19520705</v>
      </c>
      <c r="AM18" s="56">
        <f t="shared" si="3"/>
        <v>14220487</v>
      </c>
      <c r="AN18" s="56">
        <f t="shared" si="3"/>
        <v>8977963</v>
      </c>
      <c r="AO18" s="56">
        <f t="shared" si="3"/>
        <v>0</v>
      </c>
      <c r="AP18" s="56">
        <f aca="true" t="shared" si="4" ref="AP18:AZ18">SUM(AP5:AP17)</f>
        <v>22216170</v>
      </c>
      <c r="AQ18" s="56">
        <f t="shared" si="4"/>
        <v>72502830</v>
      </c>
      <c r="AR18" s="56">
        <f t="shared" si="4"/>
        <v>11408640</v>
      </c>
      <c r="AS18" s="56">
        <f t="shared" si="4"/>
        <v>13966553</v>
      </c>
      <c r="AT18" s="56">
        <f t="shared" si="4"/>
        <v>9043611</v>
      </c>
      <c r="AU18" s="56">
        <f t="shared" si="4"/>
        <v>0</v>
      </c>
      <c r="AV18" s="56">
        <f t="shared" si="4"/>
        <v>101063</v>
      </c>
      <c r="AW18" s="56">
        <f t="shared" si="4"/>
        <v>4412898</v>
      </c>
      <c r="AX18" s="56">
        <f t="shared" si="4"/>
        <v>14748963</v>
      </c>
      <c r="AY18" s="56">
        <f t="shared" si="4"/>
        <v>9726181</v>
      </c>
      <c r="AZ18" s="56">
        <f t="shared" si="4"/>
        <v>9094921</v>
      </c>
      <c r="BA18" s="56">
        <f aca="true" t="shared" si="5" ref="BA18:BI18">SUM(BA5:BA17)</f>
        <v>31962310</v>
      </c>
      <c r="BB18" s="56">
        <f t="shared" si="5"/>
        <v>1262602</v>
      </c>
      <c r="BC18" s="56">
        <f t="shared" si="5"/>
        <v>7808866</v>
      </c>
      <c r="BD18" s="56">
        <f t="shared" si="5"/>
        <v>22890842</v>
      </c>
      <c r="BE18" s="56">
        <f t="shared" si="5"/>
        <v>59362530</v>
      </c>
      <c r="BF18" s="56">
        <f t="shared" si="5"/>
        <v>0</v>
      </c>
      <c r="BG18" s="56">
        <f t="shared" si="5"/>
        <v>0</v>
      </c>
      <c r="BH18" s="56">
        <f t="shared" si="5"/>
        <v>0</v>
      </c>
      <c r="BI18" s="56">
        <f t="shared" si="5"/>
        <v>0</v>
      </c>
      <c r="BJ18" s="52">
        <f>SUM(BJ5:BJ17)</f>
        <v>781840821</v>
      </c>
      <c r="BK18" s="52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</row>
    <row r="19" spans="1:220" s="62" customFormat="1" ht="31.5" customHeight="1" thickTop="1">
      <c r="A19" s="12" t="s">
        <v>60</v>
      </c>
      <c r="B19" s="55">
        <v>74598</v>
      </c>
      <c r="C19" s="55">
        <v>841978</v>
      </c>
      <c r="D19" s="55">
        <v>689002</v>
      </c>
      <c r="E19" s="55">
        <v>96167</v>
      </c>
      <c r="F19" s="55">
        <v>43622</v>
      </c>
      <c r="G19" s="55">
        <v>11919</v>
      </c>
      <c r="H19" s="55">
        <v>649</v>
      </c>
      <c r="I19" s="55">
        <v>619</v>
      </c>
      <c r="J19" s="55">
        <v>1341509</v>
      </c>
      <c r="K19" s="55">
        <v>489936</v>
      </c>
      <c r="L19" s="55">
        <v>466215</v>
      </c>
      <c r="M19" s="55">
        <v>385358</v>
      </c>
      <c r="N19" s="55">
        <v>0</v>
      </c>
      <c r="O19" s="55">
        <v>0</v>
      </c>
      <c r="P19" s="55">
        <v>366958</v>
      </c>
      <c r="Q19" s="55">
        <v>258571</v>
      </c>
      <c r="R19" s="55">
        <v>2147</v>
      </c>
      <c r="S19" s="55">
        <v>0</v>
      </c>
      <c r="T19" s="55">
        <v>106240</v>
      </c>
      <c r="U19" s="55">
        <v>0</v>
      </c>
      <c r="V19" s="55">
        <v>0</v>
      </c>
      <c r="W19" s="55">
        <v>0</v>
      </c>
      <c r="X19" s="55">
        <v>319978</v>
      </c>
      <c r="Y19" s="55">
        <v>232514</v>
      </c>
      <c r="Z19" s="55">
        <v>1041</v>
      </c>
      <c r="AA19" s="55">
        <v>38972</v>
      </c>
      <c r="AB19" s="55">
        <v>47451</v>
      </c>
      <c r="AC19" s="55">
        <v>0</v>
      </c>
      <c r="AD19" s="55">
        <v>107046</v>
      </c>
      <c r="AE19" s="55">
        <v>479167</v>
      </c>
      <c r="AF19" s="55">
        <v>79666</v>
      </c>
      <c r="AG19" s="55">
        <v>168730</v>
      </c>
      <c r="AH19" s="55">
        <v>5272</v>
      </c>
      <c r="AI19" s="55">
        <v>0</v>
      </c>
      <c r="AJ19" s="55">
        <v>0</v>
      </c>
      <c r="AK19" s="55">
        <v>18679</v>
      </c>
      <c r="AL19" s="55">
        <v>157201</v>
      </c>
      <c r="AM19" s="55">
        <v>6595</v>
      </c>
      <c r="AN19" s="55">
        <v>43024</v>
      </c>
      <c r="AO19" s="55">
        <v>0</v>
      </c>
      <c r="AP19" s="55">
        <v>280713</v>
      </c>
      <c r="AQ19" s="55">
        <v>894275</v>
      </c>
      <c r="AR19" s="55">
        <v>131612</v>
      </c>
      <c r="AS19" s="55">
        <v>60740</v>
      </c>
      <c r="AT19" s="55">
        <v>22455</v>
      </c>
      <c r="AU19" s="55">
        <v>0</v>
      </c>
      <c r="AV19" s="55">
        <v>0</v>
      </c>
      <c r="AW19" s="55">
        <v>211120</v>
      </c>
      <c r="AX19" s="55">
        <v>171154</v>
      </c>
      <c r="AY19" s="55">
        <v>178326</v>
      </c>
      <c r="AZ19" s="55">
        <v>118868</v>
      </c>
      <c r="BA19" s="55">
        <v>195666</v>
      </c>
      <c r="BB19" s="55">
        <v>0</v>
      </c>
      <c r="BC19" s="55">
        <v>10190</v>
      </c>
      <c r="BD19" s="55">
        <v>185476</v>
      </c>
      <c r="BE19" s="55">
        <v>434822</v>
      </c>
      <c r="BF19" s="55">
        <v>59660</v>
      </c>
      <c r="BG19" s="55">
        <v>59660</v>
      </c>
      <c r="BH19" s="55">
        <v>0</v>
      </c>
      <c r="BI19" s="55">
        <v>0</v>
      </c>
      <c r="BJ19" s="13">
        <f>SUM(BI19,B19:C19,J19,P19,U19,X19,AD19:AE19,AP19:AQ19,BA19,BE19:BF19)</f>
        <v>5396370</v>
      </c>
      <c r="BK19" s="13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</row>
    <row r="20" spans="1:220" s="62" customFormat="1" ht="31.5" customHeight="1">
      <c r="A20" s="12" t="s">
        <v>61</v>
      </c>
      <c r="B20" s="55">
        <v>72784</v>
      </c>
      <c r="C20" s="55">
        <v>839037</v>
      </c>
      <c r="D20" s="55">
        <v>708234</v>
      </c>
      <c r="E20" s="55">
        <v>83253</v>
      </c>
      <c r="F20" s="55">
        <v>33573</v>
      </c>
      <c r="G20" s="55">
        <v>12638</v>
      </c>
      <c r="H20" s="55">
        <v>647</v>
      </c>
      <c r="I20" s="55">
        <v>692</v>
      </c>
      <c r="J20" s="55">
        <v>1607884</v>
      </c>
      <c r="K20" s="55">
        <v>377043</v>
      </c>
      <c r="L20" s="55">
        <v>578031</v>
      </c>
      <c r="M20" s="55">
        <v>331749</v>
      </c>
      <c r="N20" s="55">
        <v>0</v>
      </c>
      <c r="O20" s="55">
        <v>321061</v>
      </c>
      <c r="P20" s="55">
        <v>769589</v>
      </c>
      <c r="Q20" s="55">
        <v>687020</v>
      </c>
      <c r="R20" s="55">
        <v>1937</v>
      </c>
      <c r="S20" s="55">
        <v>0</v>
      </c>
      <c r="T20" s="55">
        <v>80632</v>
      </c>
      <c r="U20" s="55">
        <v>21097</v>
      </c>
      <c r="V20" s="55">
        <v>131</v>
      </c>
      <c r="W20" s="55">
        <v>20966</v>
      </c>
      <c r="X20" s="55">
        <v>646594</v>
      </c>
      <c r="Y20" s="55">
        <v>289556</v>
      </c>
      <c r="Z20" s="55">
        <v>136</v>
      </c>
      <c r="AA20" s="55">
        <v>253513</v>
      </c>
      <c r="AB20" s="55">
        <v>103389</v>
      </c>
      <c r="AC20" s="55">
        <v>0</v>
      </c>
      <c r="AD20" s="55">
        <v>318111</v>
      </c>
      <c r="AE20" s="55">
        <v>346962</v>
      </c>
      <c r="AF20" s="55">
        <v>30272</v>
      </c>
      <c r="AG20" s="55">
        <v>113193</v>
      </c>
      <c r="AH20" s="55">
        <v>1136</v>
      </c>
      <c r="AI20" s="55">
        <v>0</v>
      </c>
      <c r="AJ20" s="55">
        <v>0</v>
      </c>
      <c r="AK20" s="55">
        <v>0</v>
      </c>
      <c r="AL20" s="55">
        <v>92999</v>
      </c>
      <c r="AM20" s="55">
        <v>17948</v>
      </c>
      <c r="AN20" s="55">
        <v>91414</v>
      </c>
      <c r="AO20" s="55">
        <v>0</v>
      </c>
      <c r="AP20" s="55">
        <v>243840</v>
      </c>
      <c r="AQ20" s="55">
        <v>568322</v>
      </c>
      <c r="AR20" s="55">
        <v>78689</v>
      </c>
      <c r="AS20" s="55">
        <v>70746</v>
      </c>
      <c r="AT20" s="55">
        <v>29326</v>
      </c>
      <c r="AU20" s="55">
        <v>0</v>
      </c>
      <c r="AV20" s="55">
        <v>0</v>
      </c>
      <c r="AW20" s="55">
        <v>66561</v>
      </c>
      <c r="AX20" s="55">
        <v>191228</v>
      </c>
      <c r="AY20" s="55">
        <v>49164</v>
      </c>
      <c r="AZ20" s="55">
        <v>82608</v>
      </c>
      <c r="BA20" s="55">
        <v>728212</v>
      </c>
      <c r="BB20" s="55">
        <v>0</v>
      </c>
      <c r="BC20" s="55">
        <v>0</v>
      </c>
      <c r="BD20" s="55">
        <v>728212</v>
      </c>
      <c r="BE20" s="55">
        <v>568972</v>
      </c>
      <c r="BF20" s="55">
        <v>0</v>
      </c>
      <c r="BG20" s="55">
        <v>0</v>
      </c>
      <c r="BH20" s="55">
        <v>0</v>
      </c>
      <c r="BI20" s="55">
        <v>0</v>
      </c>
      <c r="BJ20" s="13">
        <f aca="true" t="shared" si="6" ref="BJ20:BJ64">SUM(BI20,B20:C20,J20,P20,U20,X20,AD20:AE20,AP20:AQ20,BA20,BE20:BF20)</f>
        <v>6731404</v>
      </c>
      <c r="BK20" s="13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</row>
    <row r="21" spans="1:220" s="62" customFormat="1" ht="31.5" customHeight="1">
      <c r="A21" s="12" t="s">
        <v>62</v>
      </c>
      <c r="B21" s="55">
        <v>97906</v>
      </c>
      <c r="C21" s="55">
        <v>1682831</v>
      </c>
      <c r="D21" s="55">
        <v>1536507</v>
      </c>
      <c r="E21" s="55">
        <v>89843</v>
      </c>
      <c r="F21" s="55">
        <v>41329</v>
      </c>
      <c r="G21" s="55">
        <v>9993</v>
      </c>
      <c r="H21" s="55">
        <v>4679</v>
      </c>
      <c r="I21" s="55">
        <v>480</v>
      </c>
      <c r="J21" s="55">
        <v>5843417</v>
      </c>
      <c r="K21" s="55">
        <v>537816</v>
      </c>
      <c r="L21" s="55">
        <v>647881</v>
      </c>
      <c r="M21" s="55">
        <v>459931</v>
      </c>
      <c r="N21" s="55">
        <v>0</v>
      </c>
      <c r="O21" s="55">
        <v>4197789</v>
      </c>
      <c r="P21" s="55">
        <v>388408</v>
      </c>
      <c r="Q21" s="55">
        <v>166267</v>
      </c>
      <c r="R21" s="55">
        <v>0</v>
      </c>
      <c r="S21" s="55">
        <v>0</v>
      </c>
      <c r="T21" s="55">
        <v>222141</v>
      </c>
      <c r="U21" s="55">
        <v>2500</v>
      </c>
      <c r="V21" s="55">
        <v>0</v>
      </c>
      <c r="W21" s="55">
        <v>2500</v>
      </c>
      <c r="X21" s="55">
        <v>334102</v>
      </c>
      <c r="Y21" s="55">
        <v>143619</v>
      </c>
      <c r="Z21" s="55">
        <v>1214</v>
      </c>
      <c r="AA21" s="55">
        <v>65701</v>
      </c>
      <c r="AB21" s="55">
        <v>123568</v>
      </c>
      <c r="AC21" s="55">
        <v>0</v>
      </c>
      <c r="AD21" s="55">
        <v>200801</v>
      </c>
      <c r="AE21" s="55">
        <v>640778</v>
      </c>
      <c r="AF21" s="55">
        <v>40701</v>
      </c>
      <c r="AG21" s="55">
        <v>454251</v>
      </c>
      <c r="AH21" s="55">
        <v>28323</v>
      </c>
      <c r="AI21" s="55">
        <v>0</v>
      </c>
      <c r="AJ21" s="55">
        <v>0</v>
      </c>
      <c r="AK21" s="55">
        <v>10533</v>
      </c>
      <c r="AL21" s="55">
        <v>0</v>
      </c>
      <c r="AM21" s="55">
        <v>23632</v>
      </c>
      <c r="AN21" s="55">
        <v>83338</v>
      </c>
      <c r="AO21" s="55">
        <v>0</v>
      </c>
      <c r="AP21" s="55">
        <v>626015</v>
      </c>
      <c r="AQ21" s="55">
        <v>742381</v>
      </c>
      <c r="AR21" s="55">
        <v>94618</v>
      </c>
      <c r="AS21" s="55">
        <v>158233</v>
      </c>
      <c r="AT21" s="55">
        <v>51842</v>
      </c>
      <c r="AU21" s="55">
        <v>0</v>
      </c>
      <c r="AV21" s="55">
        <v>0</v>
      </c>
      <c r="AW21" s="55">
        <v>106260</v>
      </c>
      <c r="AX21" s="55">
        <v>156953</v>
      </c>
      <c r="AY21" s="55">
        <v>61719</v>
      </c>
      <c r="AZ21" s="55">
        <v>112756</v>
      </c>
      <c r="BA21" s="55">
        <v>197516</v>
      </c>
      <c r="BB21" s="55">
        <v>126111</v>
      </c>
      <c r="BC21" s="55">
        <v>71405</v>
      </c>
      <c r="BD21" s="55">
        <v>0</v>
      </c>
      <c r="BE21" s="55">
        <v>489598</v>
      </c>
      <c r="BF21" s="55">
        <v>0</v>
      </c>
      <c r="BG21" s="55">
        <v>0</v>
      </c>
      <c r="BH21" s="55">
        <v>0</v>
      </c>
      <c r="BI21" s="55">
        <v>0</v>
      </c>
      <c r="BJ21" s="13">
        <f t="shared" si="6"/>
        <v>11246253</v>
      </c>
      <c r="BK21" s="13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</row>
    <row r="22" spans="1:220" s="62" customFormat="1" ht="31.5" customHeight="1">
      <c r="A22" s="12" t="s">
        <v>63</v>
      </c>
      <c r="B22" s="55">
        <v>71102</v>
      </c>
      <c r="C22" s="55">
        <v>795673</v>
      </c>
      <c r="D22" s="55">
        <v>674151</v>
      </c>
      <c r="E22" s="55">
        <v>70045</v>
      </c>
      <c r="F22" s="55">
        <v>38410</v>
      </c>
      <c r="G22" s="55">
        <v>12374</v>
      </c>
      <c r="H22" s="55">
        <v>270</v>
      </c>
      <c r="I22" s="55">
        <v>423</v>
      </c>
      <c r="J22" s="55">
        <v>2275933</v>
      </c>
      <c r="K22" s="55">
        <v>366833</v>
      </c>
      <c r="L22" s="55">
        <v>259747</v>
      </c>
      <c r="M22" s="55">
        <v>415747</v>
      </c>
      <c r="N22" s="55">
        <v>0</v>
      </c>
      <c r="O22" s="55">
        <v>1233606</v>
      </c>
      <c r="P22" s="55">
        <v>269149</v>
      </c>
      <c r="Q22" s="55">
        <v>138328</v>
      </c>
      <c r="R22" s="55">
        <v>709</v>
      </c>
      <c r="S22" s="55">
        <v>0</v>
      </c>
      <c r="T22" s="55">
        <v>130112</v>
      </c>
      <c r="U22" s="55">
        <v>150</v>
      </c>
      <c r="V22" s="55">
        <v>0</v>
      </c>
      <c r="W22" s="55">
        <v>150</v>
      </c>
      <c r="X22" s="55">
        <v>865799</v>
      </c>
      <c r="Y22" s="55">
        <v>686631</v>
      </c>
      <c r="Z22" s="55">
        <v>30041</v>
      </c>
      <c r="AA22" s="55">
        <v>99610</v>
      </c>
      <c r="AB22" s="55">
        <v>49517</v>
      </c>
      <c r="AC22" s="55">
        <v>0</v>
      </c>
      <c r="AD22" s="55">
        <v>188344</v>
      </c>
      <c r="AE22" s="55">
        <v>365564</v>
      </c>
      <c r="AF22" s="55">
        <v>36274</v>
      </c>
      <c r="AG22" s="55">
        <v>301844</v>
      </c>
      <c r="AH22" s="55">
        <v>1659</v>
      </c>
      <c r="AI22" s="55">
        <v>0</v>
      </c>
      <c r="AJ22" s="55">
        <v>0</v>
      </c>
      <c r="AK22" s="55">
        <v>359</v>
      </c>
      <c r="AL22" s="55">
        <v>0</v>
      </c>
      <c r="AM22" s="55">
        <v>7678</v>
      </c>
      <c r="AN22" s="55">
        <v>17750</v>
      </c>
      <c r="AO22" s="55">
        <v>0</v>
      </c>
      <c r="AP22" s="55">
        <v>231946</v>
      </c>
      <c r="AQ22" s="55">
        <v>710529</v>
      </c>
      <c r="AR22" s="55">
        <v>99109</v>
      </c>
      <c r="AS22" s="55">
        <v>70107</v>
      </c>
      <c r="AT22" s="55">
        <v>27323</v>
      </c>
      <c r="AU22" s="55">
        <v>0</v>
      </c>
      <c r="AV22" s="55">
        <v>0</v>
      </c>
      <c r="AW22" s="55">
        <v>360967</v>
      </c>
      <c r="AX22" s="55">
        <v>58363</v>
      </c>
      <c r="AY22" s="55">
        <v>49404</v>
      </c>
      <c r="AZ22" s="55">
        <v>45256</v>
      </c>
      <c r="BA22" s="55">
        <v>11030</v>
      </c>
      <c r="BB22" s="55">
        <v>5513</v>
      </c>
      <c r="BC22" s="55">
        <v>3779</v>
      </c>
      <c r="BD22" s="55">
        <v>1738</v>
      </c>
      <c r="BE22" s="55">
        <v>393921</v>
      </c>
      <c r="BF22" s="55">
        <v>0</v>
      </c>
      <c r="BG22" s="55">
        <v>0</v>
      </c>
      <c r="BH22" s="55">
        <v>0</v>
      </c>
      <c r="BI22" s="55">
        <v>0</v>
      </c>
      <c r="BJ22" s="13">
        <f t="shared" si="6"/>
        <v>6179140</v>
      </c>
      <c r="BK22" s="13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</row>
    <row r="23" spans="1:220" s="64" customFormat="1" ht="31.5" customHeight="1">
      <c r="A23" s="12" t="s">
        <v>64</v>
      </c>
      <c r="B23" s="55">
        <v>89022</v>
      </c>
      <c r="C23" s="55">
        <v>686404</v>
      </c>
      <c r="D23" s="55">
        <v>520221</v>
      </c>
      <c r="E23" s="55">
        <v>100352</v>
      </c>
      <c r="F23" s="55">
        <v>50161</v>
      </c>
      <c r="G23" s="55">
        <v>14635</v>
      </c>
      <c r="H23" s="55">
        <v>524</v>
      </c>
      <c r="I23" s="55">
        <v>511</v>
      </c>
      <c r="J23" s="55">
        <v>1559671</v>
      </c>
      <c r="K23" s="55">
        <v>560708</v>
      </c>
      <c r="L23" s="55">
        <v>342764</v>
      </c>
      <c r="M23" s="55">
        <v>656034</v>
      </c>
      <c r="N23" s="55">
        <v>0</v>
      </c>
      <c r="O23" s="55">
        <v>165</v>
      </c>
      <c r="P23" s="55">
        <v>437666</v>
      </c>
      <c r="Q23" s="55">
        <v>198989</v>
      </c>
      <c r="R23" s="55">
        <v>0</v>
      </c>
      <c r="S23" s="55">
        <v>0</v>
      </c>
      <c r="T23" s="55">
        <v>238677</v>
      </c>
      <c r="U23" s="55">
        <v>6215</v>
      </c>
      <c r="V23" s="55">
        <v>0</v>
      </c>
      <c r="W23" s="55">
        <v>6215</v>
      </c>
      <c r="X23" s="55">
        <v>602989</v>
      </c>
      <c r="Y23" s="55">
        <v>431254</v>
      </c>
      <c r="Z23" s="55">
        <v>0</v>
      </c>
      <c r="AA23" s="55">
        <v>136409</v>
      </c>
      <c r="AB23" s="55">
        <v>35326</v>
      </c>
      <c r="AC23" s="55">
        <v>0</v>
      </c>
      <c r="AD23" s="55">
        <v>249162</v>
      </c>
      <c r="AE23" s="55">
        <v>876499</v>
      </c>
      <c r="AF23" s="55">
        <v>42061</v>
      </c>
      <c r="AG23" s="55">
        <v>266369</v>
      </c>
      <c r="AH23" s="55">
        <v>0</v>
      </c>
      <c r="AI23" s="55">
        <v>0</v>
      </c>
      <c r="AJ23" s="55">
        <v>49</v>
      </c>
      <c r="AK23" s="55">
        <v>186970</v>
      </c>
      <c r="AL23" s="55">
        <v>152546</v>
      </c>
      <c r="AM23" s="55">
        <v>202326</v>
      </c>
      <c r="AN23" s="55">
        <v>26178</v>
      </c>
      <c r="AO23" s="55">
        <v>0</v>
      </c>
      <c r="AP23" s="55">
        <v>257704</v>
      </c>
      <c r="AQ23" s="55">
        <v>573620</v>
      </c>
      <c r="AR23" s="55">
        <v>142543</v>
      </c>
      <c r="AS23" s="55">
        <v>71643</v>
      </c>
      <c r="AT23" s="55">
        <v>98543</v>
      </c>
      <c r="AU23" s="55">
        <v>0</v>
      </c>
      <c r="AV23" s="55">
        <v>0</v>
      </c>
      <c r="AW23" s="55">
        <v>68700</v>
      </c>
      <c r="AX23" s="55">
        <v>56177</v>
      </c>
      <c r="AY23" s="55">
        <v>101078</v>
      </c>
      <c r="AZ23" s="55">
        <v>34936</v>
      </c>
      <c r="BA23" s="55">
        <v>74402</v>
      </c>
      <c r="BB23" s="55">
        <v>0</v>
      </c>
      <c r="BC23" s="55">
        <v>0</v>
      </c>
      <c r="BD23" s="55">
        <v>74402</v>
      </c>
      <c r="BE23" s="55">
        <v>449898</v>
      </c>
      <c r="BF23" s="55">
        <v>0</v>
      </c>
      <c r="BG23" s="55">
        <v>0</v>
      </c>
      <c r="BH23" s="55">
        <v>0</v>
      </c>
      <c r="BI23" s="55">
        <v>0</v>
      </c>
      <c r="BJ23" s="19">
        <f t="shared" si="6"/>
        <v>5863252</v>
      </c>
      <c r="BK23" s="19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</row>
    <row r="24" spans="1:220" s="62" customFormat="1" ht="31.5" customHeight="1">
      <c r="A24" s="15" t="s">
        <v>65</v>
      </c>
      <c r="B24" s="58">
        <v>71454</v>
      </c>
      <c r="C24" s="58">
        <v>927527</v>
      </c>
      <c r="D24" s="58">
        <v>822530</v>
      </c>
      <c r="E24" s="58">
        <v>69073</v>
      </c>
      <c r="F24" s="58">
        <v>26792</v>
      </c>
      <c r="G24" s="58">
        <v>8334</v>
      </c>
      <c r="H24" s="58">
        <v>263</v>
      </c>
      <c r="I24" s="58">
        <v>535</v>
      </c>
      <c r="J24" s="58">
        <v>1069983</v>
      </c>
      <c r="K24" s="58">
        <v>219362</v>
      </c>
      <c r="L24" s="58">
        <v>400005</v>
      </c>
      <c r="M24" s="58">
        <v>217904</v>
      </c>
      <c r="N24" s="58">
        <v>0</v>
      </c>
      <c r="O24" s="58">
        <v>232712</v>
      </c>
      <c r="P24" s="58">
        <v>267205</v>
      </c>
      <c r="Q24" s="58">
        <v>142306</v>
      </c>
      <c r="R24" s="58">
        <v>0</v>
      </c>
      <c r="S24" s="58">
        <v>0</v>
      </c>
      <c r="T24" s="58">
        <v>124899</v>
      </c>
      <c r="U24" s="58">
        <v>7505</v>
      </c>
      <c r="V24" s="58">
        <v>0</v>
      </c>
      <c r="W24" s="58">
        <v>7505</v>
      </c>
      <c r="X24" s="58">
        <v>1049209</v>
      </c>
      <c r="Y24" s="58">
        <v>346480</v>
      </c>
      <c r="Z24" s="58">
        <v>285</v>
      </c>
      <c r="AA24" s="58">
        <v>291668</v>
      </c>
      <c r="AB24" s="58">
        <v>410314</v>
      </c>
      <c r="AC24" s="58">
        <v>462</v>
      </c>
      <c r="AD24" s="58">
        <v>37566</v>
      </c>
      <c r="AE24" s="58">
        <v>463775</v>
      </c>
      <c r="AF24" s="58">
        <v>10665</v>
      </c>
      <c r="AG24" s="58">
        <v>430803</v>
      </c>
      <c r="AH24" s="58">
        <v>3351</v>
      </c>
      <c r="AI24" s="58">
        <v>0</v>
      </c>
      <c r="AJ24" s="58">
        <v>0</v>
      </c>
      <c r="AK24" s="58">
        <v>233</v>
      </c>
      <c r="AL24" s="58">
        <v>0</v>
      </c>
      <c r="AM24" s="58">
        <v>0</v>
      </c>
      <c r="AN24" s="58">
        <v>18723</v>
      </c>
      <c r="AO24" s="58">
        <v>0</v>
      </c>
      <c r="AP24" s="58">
        <v>186446</v>
      </c>
      <c r="AQ24" s="58">
        <v>414738</v>
      </c>
      <c r="AR24" s="58">
        <v>85915</v>
      </c>
      <c r="AS24" s="58">
        <v>71508</v>
      </c>
      <c r="AT24" s="58">
        <v>38653</v>
      </c>
      <c r="AU24" s="58">
        <v>0</v>
      </c>
      <c r="AV24" s="58">
        <v>0</v>
      </c>
      <c r="AW24" s="58">
        <v>86998</v>
      </c>
      <c r="AX24" s="58">
        <v>63331</v>
      </c>
      <c r="AY24" s="58">
        <v>21247</v>
      </c>
      <c r="AZ24" s="58">
        <v>47086</v>
      </c>
      <c r="BA24" s="58">
        <v>477</v>
      </c>
      <c r="BB24" s="58">
        <v>477</v>
      </c>
      <c r="BC24" s="58">
        <v>0</v>
      </c>
      <c r="BD24" s="58">
        <v>0</v>
      </c>
      <c r="BE24" s="58">
        <v>388364</v>
      </c>
      <c r="BF24" s="58">
        <v>4189</v>
      </c>
      <c r="BG24" s="58">
        <v>4189</v>
      </c>
      <c r="BH24" s="58">
        <v>0</v>
      </c>
      <c r="BI24" s="58">
        <v>0</v>
      </c>
      <c r="BJ24" s="13">
        <f t="shared" si="6"/>
        <v>4888438</v>
      </c>
      <c r="BK24" s="13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</row>
    <row r="25" spans="1:220" s="62" customFormat="1" ht="31.5" customHeight="1">
      <c r="A25" s="12" t="s">
        <v>66</v>
      </c>
      <c r="B25" s="55">
        <v>79563</v>
      </c>
      <c r="C25" s="55">
        <v>694011</v>
      </c>
      <c r="D25" s="55">
        <v>580020</v>
      </c>
      <c r="E25" s="55">
        <v>57423</v>
      </c>
      <c r="F25" s="55">
        <v>34789</v>
      </c>
      <c r="G25" s="55">
        <v>20119</v>
      </c>
      <c r="H25" s="55">
        <v>753</v>
      </c>
      <c r="I25" s="55">
        <v>907</v>
      </c>
      <c r="J25" s="55">
        <v>892016</v>
      </c>
      <c r="K25" s="55">
        <v>284650</v>
      </c>
      <c r="L25" s="55">
        <v>304586</v>
      </c>
      <c r="M25" s="55">
        <v>302780</v>
      </c>
      <c r="N25" s="55">
        <v>0</v>
      </c>
      <c r="O25" s="55">
        <v>0</v>
      </c>
      <c r="P25" s="55">
        <v>386129</v>
      </c>
      <c r="Q25" s="55">
        <v>190035</v>
      </c>
      <c r="R25" s="55">
        <v>1010</v>
      </c>
      <c r="S25" s="55">
        <v>0</v>
      </c>
      <c r="T25" s="55">
        <v>195084</v>
      </c>
      <c r="U25" s="55">
        <v>17529</v>
      </c>
      <c r="V25" s="55">
        <v>0</v>
      </c>
      <c r="W25" s="55">
        <v>17529</v>
      </c>
      <c r="X25" s="55">
        <v>298285</v>
      </c>
      <c r="Y25" s="55">
        <v>137420</v>
      </c>
      <c r="Z25" s="55">
        <v>153</v>
      </c>
      <c r="AA25" s="55">
        <v>80392</v>
      </c>
      <c r="AB25" s="55">
        <v>79819</v>
      </c>
      <c r="AC25" s="55">
        <v>501</v>
      </c>
      <c r="AD25" s="55">
        <v>200539</v>
      </c>
      <c r="AE25" s="55">
        <v>933078</v>
      </c>
      <c r="AF25" s="55">
        <v>23772</v>
      </c>
      <c r="AG25" s="55">
        <v>649546</v>
      </c>
      <c r="AH25" s="55">
        <v>29343</v>
      </c>
      <c r="AI25" s="55">
        <v>0</v>
      </c>
      <c r="AJ25" s="55">
        <v>0</v>
      </c>
      <c r="AK25" s="55">
        <v>1529</v>
      </c>
      <c r="AL25" s="55">
        <v>0</v>
      </c>
      <c r="AM25" s="55">
        <v>0</v>
      </c>
      <c r="AN25" s="55">
        <v>228888</v>
      </c>
      <c r="AO25" s="55">
        <v>0</v>
      </c>
      <c r="AP25" s="55">
        <v>237303</v>
      </c>
      <c r="AQ25" s="55">
        <v>406070</v>
      </c>
      <c r="AR25" s="55">
        <v>70386</v>
      </c>
      <c r="AS25" s="55">
        <v>66861</v>
      </c>
      <c r="AT25" s="55">
        <v>46941</v>
      </c>
      <c r="AU25" s="55">
        <v>0</v>
      </c>
      <c r="AV25" s="55">
        <v>0</v>
      </c>
      <c r="AW25" s="55">
        <v>0</v>
      </c>
      <c r="AX25" s="55">
        <v>102600</v>
      </c>
      <c r="AY25" s="55">
        <v>71414</v>
      </c>
      <c r="AZ25" s="55">
        <v>47868</v>
      </c>
      <c r="BA25" s="55">
        <v>3352</v>
      </c>
      <c r="BB25" s="55">
        <v>2931</v>
      </c>
      <c r="BC25" s="55">
        <v>421</v>
      </c>
      <c r="BD25" s="55">
        <v>0</v>
      </c>
      <c r="BE25" s="55">
        <v>405419</v>
      </c>
      <c r="BF25" s="55">
        <v>0</v>
      </c>
      <c r="BG25" s="55">
        <v>0</v>
      </c>
      <c r="BH25" s="55">
        <v>0</v>
      </c>
      <c r="BI25" s="55">
        <v>0</v>
      </c>
      <c r="BJ25" s="13">
        <f t="shared" si="6"/>
        <v>4553294</v>
      </c>
      <c r="BK25" s="13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</row>
    <row r="26" spans="1:220" s="62" customFormat="1" ht="31.5" customHeight="1">
      <c r="A26" s="12" t="s">
        <v>67</v>
      </c>
      <c r="B26" s="55">
        <v>37766</v>
      </c>
      <c r="C26" s="55">
        <v>738374</v>
      </c>
      <c r="D26" s="55">
        <v>712889</v>
      </c>
      <c r="E26" s="55">
        <v>13934</v>
      </c>
      <c r="F26" s="55">
        <v>8833</v>
      </c>
      <c r="G26" s="55">
        <v>2231</v>
      </c>
      <c r="H26" s="55">
        <v>56</v>
      </c>
      <c r="I26" s="55">
        <v>431</v>
      </c>
      <c r="J26" s="55">
        <v>134639</v>
      </c>
      <c r="K26" s="55">
        <v>69121</v>
      </c>
      <c r="L26" s="55">
        <v>32433</v>
      </c>
      <c r="M26" s="55">
        <v>33085</v>
      </c>
      <c r="N26" s="55">
        <v>0</v>
      </c>
      <c r="O26" s="55">
        <v>0</v>
      </c>
      <c r="P26" s="55">
        <v>140725</v>
      </c>
      <c r="Q26" s="55">
        <v>90303</v>
      </c>
      <c r="R26" s="55">
        <v>154</v>
      </c>
      <c r="S26" s="55">
        <v>0</v>
      </c>
      <c r="T26" s="55">
        <v>50268</v>
      </c>
      <c r="U26" s="55">
        <v>0</v>
      </c>
      <c r="V26" s="55">
        <v>0</v>
      </c>
      <c r="W26" s="55">
        <v>0</v>
      </c>
      <c r="X26" s="55">
        <v>40976</v>
      </c>
      <c r="Y26" s="55">
        <v>35634</v>
      </c>
      <c r="Z26" s="55">
        <v>0</v>
      </c>
      <c r="AA26" s="55">
        <v>687</v>
      </c>
      <c r="AB26" s="55">
        <v>4441</v>
      </c>
      <c r="AC26" s="55">
        <v>214</v>
      </c>
      <c r="AD26" s="55">
        <v>392821</v>
      </c>
      <c r="AE26" s="55">
        <v>111990</v>
      </c>
      <c r="AF26" s="55">
        <v>9859</v>
      </c>
      <c r="AG26" s="55">
        <v>75906</v>
      </c>
      <c r="AH26" s="55">
        <v>0</v>
      </c>
      <c r="AI26" s="55">
        <v>0</v>
      </c>
      <c r="AJ26" s="55">
        <v>0</v>
      </c>
      <c r="AK26" s="55">
        <v>0</v>
      </c>
      <c r="AL26" s="55">
        <v>25409</v>
      </c>
      <c r="AM26" s="55">
        <v>0</v>
      </c>
      <c r="AN26" s="55">
        <v>816</v>
      </c>
      <c r="AO26" s="55">
        <v>0</v>
      </c>
      <c r="AP26" s="55">
        <v>81686</v>
      </c>
      <c r="AQ26" s="55">
        <v>114789</v>
      </c>
      <c r="AR26" s="55">
        <v>37491</v>
      </c>
      <c r="AS26" s="55">
        <v>11565</v>
      </c>
      <c r="AT26" s="55">
        <v>20357</v>
      </c>
      <c r="AU26" s="55">
        <v>0</v>
      </c>
      <c r="AV26" s="55">
        <v>0</v>
      </c>
      <c r="AW26" s="55">
        <v>0</v>
      </c>
      <c r="AX26" s="55">
        <v>35693</v>
      </c>
      <c r="AY26" s="55">
        <v>3445</v>
      </c>
      <c r="AZ26" s="55">
        <v>6238</v>
      </c>
      <c r="BA26" s="55">
        <v>0</v>
      </c>
      <c r="BB26" s="55">
        <v>0</v>
      </c>
      <c r="BC26" s="55">
        <v>0</v>
      </c>
      <c r="BD26" s="55">
        <v>0</v>
      </c>
      <c r="BE26" s="55">
        <v>117959</v>
      </c>
      <c r="BF26" s="55">
        <v>0</v>
      </c>
      <c r="BG26" s="55">
        <v>0</v>
      </c>
      <c r="BH26" s="55">
        <v>0</v>
      </c>
      <c r="BI26" s="55">
        <v>0</v>
      </c>
      <c r="BJ26" s="13">
        <f t="shared" si="6"/>
        <v>1911725</v>
      </c>
      <c r="BK26" s="13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</row>
    <row r="27" spans="1:220" s="62" customFormat="1" ht="31.5" customHeight="1">
      <c r="A27" s="12" t="s">
        <v>68</v>
      </c>
      <c r="B27" s="55">
        <v>70380</v>
      </c>
      <c r="C27" s="55">
        <v>875321</v>
      </c>
      <c r="D27" s="55">
        <v>811674</v>
      </c>
      <c r="E27" s="55">
        <v>36200</v>
      </c>
      <c r="F27" s="55">
        <v>14855</v>
      </c>
      <c r="G27" s="55">
        <v>8083</v>
      </c>
      <c r="H27" s="55">
        <v>4061</v>
      </c>
      <c r="I27" s="55">
        <v>448</v>
      </c>
      <c r="J27" s="55">
        <v>742901</v>
      </c>
      <c r="K27" s="55">
        <v>275816</v>
      </c>
      <c r="L27" s="55">
        <v>267495</v>
      </c>
      <c r="M27" s="55">
        <v>199518</v>
      </c>
      <c r="N27" s="55">
        <v>0</v>
      </c>
      <c r="O27" s="55">
        <v>72</v>
      </c>
      <c r="P27" s="55">
        <v>326663</v>
      </c>
      <c r="Q27" s="55">
        <v>195771</v>
      </c>
      <c r="R27" s="55">
        <v>0</v>
      </c>
      <c r="S27" s="55">
        <v>0</v>
      </c>
      <c r="T27" s="55">
        <v>130892</v>
      </c>
      <c r="U27" s="55">
        <v>30970</v>
      </c>
      <c r="V27" s="55">
        <v>0</v>
      </c>
      <c r="W27" s="55">
        <v>30970</v>
      </c>
      <c r="X27" s="55">
        <v>512115</v>
      </c>
      <c r="Y27" s="55">
        <v>217325</v>
      </c>
      <c r="Z27" s="55">
        <v>12</v>
      </c>
      <c r="AA27" s="55">
        <v>247548</v>
      </c>
      <c r="AB27" s="55">
        <v>46883</v>
      </c>
      <c r="AC27" s="55">
        <v>347</v>
      </c>
      <c r="AD27" s="55">
        <v>387377</v>
      </c>
      <c r="AE27" s="55">
        <v>747752</v>
      </c>
      <c r="AF27" s="55">
        <v>22262</v>
      </c>
      <c r="AG27" s="55">
        <v>631359</v>
      </c>
      <c r="AH27" s="55">
        <v>418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93713</v>
      </c>
      <c r="AO27" s="55">
        <v>0</v>
      </c>
      <c r="AP27" s="55">
        <v>262269</v>
      </c>
      <c r="AQ27" s="55">
        <v>555477</v>
      </c>
      <c r="AR27" s="55">
        <v>264612</v>
      </c>
      <c r="AS27" s="55">
        <v>69836</v>
      </c>
      <c r="AT27" s="55">
        <v>66918</v>
      </c>
      <c r="AU27" s="55">
        <v>0</v>
      </c>
      <c r="AV27" s="55">
        <v>0</v>
      </c>
      <c r="AW27" s="55">
        <v>0</v>
      </c>
      <c r="AX27" s="55">
        <v>81496</v>
      </c>
      <c r="AY27" s="55">
        <v>19591</v>
      </c>
      <c r="AZ27" s="55">
        <v>53024</v>
      </c>
      <c r="BA27" s="55">
        <v>295628</v>
      </c>
      <c r="BB27" s="55">
        <v>259984</v>
      </c>
      <c r="BC27" s="55">
        <v>32698</v>
      </c>
      <c r="BD27" s="55">
        <v>2946</v>
      </c>
      <c r="BE27" s="55">
        <v>755467</v>
      </c>
      <c r="BF27" s="55">
        <v>0</v>
      </c>
      <c r="BG27" s="55">
        <v>0</v>
      </c>
      <c r="BH27" s="55">
        <v>0</v>
      </c>
      <c r="BI27" s="55">
        <v>0</v>
      </c>
      <c r="BJ27" s="13">
        <f t="shared" si="6"/>
        <v>5562320</v>
      </c>
      <c r="BK27" s="13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</row>
    <row r="28" spans="1:220" s="64" customFormat="1" ht="31.5" customHeight="1">
      <c r="A28" s="18" t="s">
        <v>124</v>
      </c>
      <c r="B28" s="59">
        <v>117041</v>
      </c>
      <c r="C28" s="59">
        <v>3159240</v>
      </c>
      <c r="D28" s="59">
        <v>2937700</v>
      </c>
      <c r="E28" s="59">
        <v>147579</v>
      </c>
      <c r="F28" s="59">
        <v>46049</v>
      </c>
      <c r="G28" s="59">
        <v>21321</v>
      </c>
      <c r="H28" s="59">
        <v>5669</v>
      </c>
      <c r="I28" s="59">
        <v>922</v>
      </c>
      <c r="J28" s="59">
        <v>2399543</v>
      </c>
      <c r="K28" s="59">
        <v>700461</v>
      </c>
      <c r="L28" s="59">
        <v>829469</v>
      </c>
      <c r="M28" s="59">
        <v>859233</v>
      </c>
      <c r="N28" s="59">
        <v>0</v>
      </c>
      <c r="O28" s="59">
        <v>10380</v>
      </c>
      <c r="P28" s="59">
        <v>954346</v>
      </c>
      <c r="Q28" s="59">
        <v>457773</v>
      </c>
      <c r="R28" s="59">
        <v>3667</v>
      </c>
      <c r="S28" s="59">
        <v>0</v>
      </c>
      <c r="T28" s="59">
        <v>492906</v>
      </c>
      <c r="U28" s="59">
        <v>44191</v>
      </c>
      <c r="V28" s="59">
        <v>19453</v>
      </c>
      <c r="W28" s="59">
        <v>24738</v>
      </c>
      <c r="X28" s="59">
        <v>841480</v>
      </c>
      <c r="Y28" s="59">
        <v>365257</v>
      </c>
      <c r="Z28" s="59">
        <v>36</v>
      </c>
      <c r="AA28" s="59">
        <v>282154</v>
      </c>
      <c r="AB28" s="59">
        <v>190582</v>
      </c>
      <c r="AC28" s="59">
        <v>3451</v>
      </c>
      <c r="AD28" s="59">
        <v>928590</v>
      </c>
      <c r="AE28" s="59">
        <v>1425555</v>
      </c>
      <c r="AF28" s="59">
        <v>42235</v>
      </c>
      <c r="AG28" s="59">
        <v>904686</v>
      </c>
      <c r="AH28" s="59">
        <v>8190</v>
      </c>
      <c r="AI28" s="59">
        <v>0</v>
      </c>
      <c r="AJ28" s="59">
        <v>0</v>
      </c>
      <c r="AK28" s="59">
        <v>18137</v>
      </c>
      <c r="AL28" s="59">
        <v>174042</v>
      </c>
      <c r="AM28" s="59">
        <v>153898</v>
      </c>
      <c r="AN28" s="59">
        <v>124367</v>
      </c>
      <c r="AO28" s="59">
        <v>0</v>
      </c>
      <c r="AP28" s="59">
        <v>593812</v>
      </c>
      <c r="AQ28" s="59">
        <v>1166765</v>
      </c>
      <c r="AR28" s="59">
        <v>331185</v>
      </c>
      <c r="AS28" s="59">
        <v>199604</v>
      </c>
      <c r="AT28" s="59">
        <v>115257</v>
      </c>
      <c r="AU28" s="59">
        <v>0</v>
      </c>
      <c r="AV28" s="59">
        <v>0</v>
      </c>
      <c r="AW28" s="59">
        <v>23480</v>
      </c>
      <c r="AX28" s="59">
        <v>312976</v>
      </c>
      <c r="AY28" s="59">
        <v>52874</v>
      </c>
      <c r="AZ28" s="59">
        <v>131389</v>
      </c>
      <c r="BA28" s="59">
        <v>790935</v>
      </c>
      <c r="BB28" s="59">
        <v>330276</v>
      </c>
      <c r="BC28" s="59">
        <v>364188</v>
      </c>
      <c r="BD28" s="59">
        <v>96471</v>
      </c>
      <c r="BE28" s="59">
        <v>1567814</v>
      </c>
      <c r="BF28" s="59">
        <v>0</v>
      </c>
      <c r="BG28" s="59">
        <v>0</v>
      </c>
      <c r="BH28" s="59">
        <v>0</v>
      </c>
      <c r="BI28" s="59">
        <v>0</v>
      </c>
      <c r="BJ28" s="19">
        <f t="shared" si="6"/>
        <v>13989312</v>
      </c>
      <c r="BK28" s="19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</row>
    <row r="29" spans="1:220" s="62" customFormat="1" ht="31.5" customHeight="1">
      <c r="A29" s="12" t="s">
        <v>69</v>
      </c>
      <c r="B29" s="55">
        <v>54796</v>
      </c>
      <c r="C29" s="55">
        <v>637786</v>
      </c>
      <c r="D29" s="55">
        <v>578252</v>
      </c>
      <c r="E29" s="55">
        <v>42062</v>
      </c>
      <c r="F29" s="55">
        <v>12718</v>
      </c>
      <c r="G29" s="55">
        <v>4179</v>
      </c>
      <c r="H29" s="55">
        <v>130</v>
      </c>
      <c r="I29" s="55">
        <v>445</v>
      </c>
      <c r="J29" s="55">
        <v>446348</v>
      </c>
      <c r="K29" s="55">
        <v>168972</v>
      </c>
      <c r="L29" s="55">
        <v>143581</v>
      </c>
      <c r="M29" s="55">
        <v>133795</v>
      </c>
      <c r="N29" s="55">
        <v>0</v>
      </c>
      <c r="O29" s="55">
        <v>0</v>
      </c>
      <c r="P29" s="55">
        <v>363156</v>
      </c>
      <c r="Q29" s="55">
        <v>312908</v>
      </c>
      <c r="R29" s="55">
        <v>0</v>
      </c>
      <c r="S29" s="55">
        <v>0</v>
      </c>
      <c r="T29" s="55">
        <v>50248</v>
      </c>
      <c r="U29" s="55">
        <v>0</v>
      </c>
      <c r="V29" s="55">
        <v>0</v>
      </c>
      <c r="W29" s="55">
        <v>0</v>
      </c>
      <c r="X29" s="55">
        <v>179455</v>
      </c>
      <c r="Y29" s="55">
        <v>117294</v>
      </c>
      <c r="Z29" s="55">
        <v>35</v>
      </c>
      <c r="AA29" s="55">
        <v>53469</v>
      </c>
      <c r="AB29" s="55">
        <v>8657</v>
      </c>
      <c r="AC29" s="55">
        <v>0</v>
      </c>
      <c r="AD29" s="55">
        <v>422774</v>
      </c>
      <c r="AE29" s="55">
        <v>344142</v>
      </c>
      <c r="AF29" s="55">
        <v>19564</v>
      </c>
      <c r="AG29" s="55">
        <v>309917</v>
      </c>
      <c r="AH29" s="55">
        <v>296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14365</v>
      </c>
      <c r="AO29" s="55">
        <v>0</v>
      </c>
      <c r="AP29" s="55">
        <v>117569</v>
      </c>
      <c r="AQ29" s="55">
        <v>315449</v>
      </c>
      <c r="AR29" s="55">
        <v>43299</v>
      </c>
      <c r="AS29" s="55">
        <v>110788</v>
      </c>
      <c r="AT29" s="55">
        <v>36679</v>
      </c>
      <c r="AU29" s="55">
        <v>0</v>
      </c>
      <c r="AV29" s="55">
        <v>0</v>
      </c>
      <c r="AW29" s="55">
        <v>53180</v>
      </c>
      <c r="AX29" s="55">
        <v>44601</v>
      </c>
      <c r="AY29" s="55">
        <v>9766</v>
      </c>
      <c r="AZ29" s="55">
        <v>17136</v>
      </c>
      <c r="BA29" s="55">
        <v>1188</v>
      </c>
      <c r="BB29" s="55">
        <v>1188</v>
      </c>
      <c r="BC29" s="55">
        <v>0</v>
      </c>
      <c r="BD29" s="55">
        <v>0</v>
      </c>
      <c r="BE29" s="55">
        <v>401142</v>
      </c>
      <c r="BF29" s="55">
        <v>0</v>
      </c>
      <c r="BG29" s="55">
        <v>0</v>
      </c>
      <c r="BH29" s="55">
        <v>0</v>
      </c>
      <c r="BI29" s="55">
        <v>0</v>
      </c>
      <c r="BJ29" s="13">
        <f t="shared" si="6"/>
        <v>3283805</v>
      </c>
      <c r="BK29" s="13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</row>
    <row r="30" spans="1:220" s="62" customFormat="1" ht="31.5" customHeight="1">
      <c r="A30" s="12" t="s">
        <v>70</v>
      </c>
      <c r="B30" s="55">
        <v>92091</v>
      </c>
      <c r="C30" s="55">
        <v>2233836</v>
      </c>
      <c r="D30" s="55">
        <v>2124245</v>
      </c>
      <c r="E30" s="55">
        <v>55262</v>
      </c>
      <c r="F30" s="55">
        <v>31329</v>
      </c>
      <c r="G30" s="55">
        <v>22175</v>
      </c>
      <c r="H30" s="55">
        <v>232</v>
      </c>
      <c r="I30" s="55">
        <v>593</v>
      </c>
      <c r="J30" s="55">
        <v>1046709</v>
      </c>
      <c r="K30" s="55">
        <v>333365</v>
      </c>
      <c r="L30" s="55">
        <v>377132</v>
      </c>
      <c r="M30" s="55">
        <v>336142</v>
      </c>
      <c r="N30" s="55">
        <v>0</v>
      </c>
      <c r="O30" s="55">
        <v>70</v>
      </c>
      <c r="P30" s="55">
        <v>578222</v>
      </c>
      <c r="Q30" s="55">
        <v>466807</v>
      </c>
      <c r="R30" s="55">
        <v>986</v>
      </c>
      <c r="S30" s="55">
        <v>0</v>
      </c>
      <c r="T30" s="55">
        <v>110429</v>
      </c>
      <c r="U30" s="55">
        <v>6176</v>
      </c>
      <c r="V30" s="55">
        <v>0</v>
      </c>
      <c r="W30" s="55">
        <v>6176</v>
      </c>
      <c r="X30" s="55">
        <v>489475</v>
      </c>
      <c r="Y30" s="55">
        <v>174568</v>
      </c>
      <c r="Z30" s="55">
        <v>85</v>
      </c>
      <c r="AA30" s="55">
        <v>121987</v>
      </c>
      <c r="AB30" s="55">
        <v>192835</v>
      </c>
      <c r="AC30" s="55">
        <v>0</v>
      </c>
      <c r="AD30" s="55">
        <v>109303</v>
      </c>
      <c r="AE30" s="55">
        <v>1014895</v>
      </c>
      <c r="AF30" s="55">
        <v>13845</v>
      </c>
      <c r="AG30" s="55">
        <v>710227</v>
      </c>
      <c r="AH30" s="55">
        <v>7486</v>
      </c>
      <c r="AI30" s="55">
        <v>0</v>
      </c>
      <c r="AJ30" s="55">
        <v>0</v>
      </c>
      <c r="AK30" s="55">
        <v>138800</v>
      </c>
      <c r="AL30" s="55">
        <v>116074</v>
      </c>
      <c r="AM30" s="55">
        <v>30</v>
      </c>
      <c r="AN30" s="55">
        <v>28433</v>
      </c>
      <c r="AO30" s="55">
        <v>0</v>
      </c>
      <c r="AP30" s="55">
        <v>242445</v>
      </c>
      <c r="AQ30" s="55">
        <v>366734</v>
      </c>
      <c r="AR30" s="55">
        <v>122963</v>
      </c>
      <c r="AS30" s="55">
        <v>38281</v>
      </c>
      <c r="AT30" s="55">
        <v>37809</v>
      </c>
      <c r="AU30" s="55">
        <v>0</v>
      </c>
      <c r="AV30" s="55">
        <v>0</v>
      </c>
      <c r="AW30" s="55">
        <v>0</v>
      </c>
      <c r="AX30" s="55">
        <v>118432</v>
      </c>
      <c r="AY30" s="55">
        <v>7758</v>
      </c>
      <c r="AZ30" s="55">
        <v>41491</v>
      </c>
      <c r="BA30" s="55">
        <v>20961</v>
      </c>
      <c r="BB30" s="55">
        <v>20826</v>
      </c>
      <c r="BC30" s="55">
        <v>135</v>
      </c>
      <c r="BD30" s="55">
        <v>0</v>
      </c>
      <c r="BE30" s="55">
        <v>752620</v>
      </c>
      <c r="BF30" s="55">
        <v>0</v>
      </c>
      <c r="BG30" s="55">
        <v>0</v>
      </c>
      <c r="BH30" s="55">
        <v>0</v>
      </c>
      <c r="BI30" s="55">
        <v>0</v>
      </c>
      <c r="BJ30" s="13">
        <f t="shared" si="6"/>
        <v>6953467</v>
      </c>
      <c r="BK30" s="13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</row>
    <row r="31" spans="1:220" s="62" customFormat="1" ht="31.5" customHeight="1">
      <c r="A31" s="12" t="s">
        <v>128</v>
      </c>
      <c r="B31" s="55">
        <v>58197</v>
      </c>
      <c r="C31" s="55">
        <v>884703</v>
      </c>
      <c r="D31" s="55">
        <v>839369</v>
      </c>
      <c r="E31" s="55">
        <v>28238</v>
      </c>
      <c r="F31" s="55">
        <v>11898</v>
      </c>
      <c r="G31" s="55">
        <v>4128</v>
      </c>
      <c r="H31" s="55">
        <v>168</v>
      </c>
      <c r="I31" s="55">
        <v>902</v>
      </c>
      <c r="J31" s="55">
        <v>615275</v>
      </c>
      <c r="K31" s="55">
        <v>183337</v>
      </c>
      <c r="L31" s="55">
        <v>212035</v>
      </c>
      <c r="M31" s="55">
        <v>219903</v>
      </c>
      <c r="N31" s="55">
        <v>0</v>
      </c>
      <c r="O31" s="55">
        <v>0</v>
      </c>
      <c r="P31" s="55">
        <v>192678</v>
      </c>
      <c r="Q31" s="55">
        <v>153200</v>
      </c>
      <c r="R31" s="55">
        <v>729</v>
      </c>
      <c r="S31" s="55">
        <v>0</v>
      </c>
      <c r="T31" s="55">
        <v>38749</v>
      </c>
      <c r="U31" s="55">
        <v>0</v>
      </c>
      <c r="V31" s="55">
        <v>0</v>
      </c>
      <c r="W31" s="55">
        <v>0</v>
      </c>
      <c r="X31" s="55">
        <v>276998</v>
      </c>
      <c r="Y31" s="55">
        <v>119354</v>
      </c>
      <c r="Z31" s="55">
        <v>19</v>
      </c>
      <c r="AA31" s="55">
        <v>127693</v>
      </c>
      <c r="AB31" s="55">
        <v>29932</v>
      </c>
      <c r="AC31" s="55">
        <v>0</v>
      </c>
      <c r="AD31" s="55">
        <v>59071</v>
      </c>
      <c r="AE31" s="55">
        <v>651778</v>
      </c>
      <c r="AF31" s="55">
        <v>9302</v>
      </c>
      <c r="AG31" s="55">
        <v>262755</v>
      </c>
      <c r="AH31" s="55">
        <v>952</v>
      </c>
      <c r="AI31" s="55">
        <v>0</v>
      </c>
      <c r="AJ31" s="55">
        <v>289915</v>
      </c>
      <c r="AK31" s="55">
        <v>0</v>
      </c>
      <c r="AL31" s="55">
        <v>77613</v>
      </c>
      <c r="AM31" s="55">
        <v>0</v>
      </c>
      <c r="AN31" s="55">
        <v>11241</v>
      </c>
      <c r="AO31" s="55">
        <v>0</v>
      </c>
      <c r="AP31" s="55">
        <v>140299</v>
      </c>
      <c r="AQ31" s="55">
        <v>452813</v>
      </c>
      <c r="AR31" s="55">
        <v>43834</v>
      </c>
      <c r="AS31" s="55">
        <v>72585</v>
      </c>
      <c r="AT31" s="55">
        <v>33872</v>
      </c>
      <c r="AU31" s="55">
        <v>0</v>
      </c>
      <c r="AV31" s="55">
        <v>0</v>
      </c>
      <c r="AW31" s="55">
        <v>111118</v>
      </c>
      <c r="AX31" s="55">
        <v>108469</v>
      </c>
      <c r="AY31" s="55">
        <v>52466</v>
      </c>
      <c r="AZ31" s="55">
        <v>30469</v>
      </c>
      <c r="BA31" s="55">
        <v>317</v>
      </c>
      <c r="BB31" s="55">
        <v>317</v>
      </c>
      <c r="BC31" s="55">
        <v>0</v>
      </c>
      <c r="BD31" s="55">
        <v>0</v>
      </c>
      <c r="BE31" s="55">
        <v>502366</v>
      </c>
      <c r="BF31" s="55">
        <v>0</v>
      </c>
      <c r="BG31" s="55">
        <v>0</v>
      </c>
      <c r="BH31" s="55">
        <v>0</v>
      </c>
      <c r="BI31" s="55">
        <v>0</v>
      </c>
      <c r="BJ31" s="13">
        <f t="shared" si="6"/>
        <v>3834495</v>
      </c>
      <c r="BK31" s="13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</row>
    <row r="32" spans="1:220" s="62" customFormat="1" ht="31.5" customHeight="1">
      <c r="A32" s="12" t="s">
        <v>71</v>
      </c>
      <c r="B32" s="55">
        <v>107888</v>
      </c>
      <c r="C32" s="55">
        <v>965382</v>
      </c>
      <c r="D32" s="55">
        <v>763433</v>
      </c>
      <c r="E32" s="55">
        <v>128827</v>
      </c>
      <c r="F32" s="55">
        <v>48534</v>
      </c>
      <c r="G32" s="55">
        <v>17238</v>
      </c>
      <c r="H32" s="55">
        <v>6690</v>
      </c>
      <c r="I32" s="55">
        <v>660</v>
      </c>
      <c r="J32" s="55">
        <v>1578515</v>
      </c>
      <c r="K32" s="55">
        <v>465639</v>
      </c>
      <c r="L32" s="55">
        <v>589981</v>
      </c>
      <c r="M32" s="55">
        <v>521351</v>
      </c>
      <c r="N32" s="55">
        <v>0</v>
      </c>
      <c r="O32" s="55">
        <v>1544</v>
      </c>
      <c r="P32" s="55">
        <v>460678</v>
      </c>
      <c r="Q32" s="55">
        <v>276535</v>
      </c>
      <c r="R32" s="55">
        <v>0</v>
      </c>
      <c r="S32" s="55">
        <v>0</v>
      </c>
      <c r="T32" s="55">
        <v>184143</v>
      </c>
      <c r="U32" s="55">
        <v>35957</v>
      </c>
      <c r="V32" s="55">
        <v>0</v>
      </c>
      <c r="W32" s="55">
        <v>35957</v>
      </c>
      <c r="X32" s="55">
        <v>517237</v>
      </c>
      <c r="Y32" s="55">
        <v>300862</v>
      </c>
      <c r="Z32" s="55">
        <v>19189</v>
      </c>
      <c r="AA32" s="55">
        <v>128497</v>
      </c>
      <c r="AB32" s="55">
        <v>68099</v>
      </c>
      <c r="AC32" s="55">
        <v>590</v>
      </c>
      <c r="AD32" s="55">
        <v>357682</v>
      </c>
      <c r="AE32" s="55">
        <v>1419156</v>
      </c>
      <c r="AF32" s="55">
        <v>30387</v>
      </c>
      <c r="AG32" s="55">
        <v>802352</v>
      </c>
      <c r="AH32" s="55">
        <v>15792</v>
      </c>
      <c r="AI32" s="55">
        <v>0</v>
      </c>
      <c r="AJ32" s="55">
        <v>124239</v>
      </c>
      <c r="AK32" s="55">
        <v>97111</v>
      </c>
      <c r="AL32" s="55">
        <v>248504</v>
      </c>
      <c r="AM32" s="55">
        <v>31671</v>
      </c>
      <c r="AN32" s="55">
        <v>69100</v>
      </c>
      <c r="AO32" s="55">
        <v>0</v>
      </c>
      <c r="AP32" s="55">
        <v>443477</v>
      </c>
      <c r="AQ32" s="55">
        <v>976503</v>
      </c>
      <c r="AR32" s="55">
        <v>274221</v>
      </c>
      <c r="AS32" s="55">
        <v>147799</v>
      </c>
      <c r="AT32" s="55">
        <v>71265</v>
      </c>
      <c r="AU32" s="55">
        <v>0</v>
      </c>
      <c r="AV32" s="55">
        <v>0</v>
      </c>
      <c r="AW32" s="55">
        <v>206430</v>
      </c>
      <c r="AX32" s="55">
        <v>136730</v>
      </c>
      <c r="AY32" s="55">
        <v>55496</v>
      </c>
      <c r="AZ32" s="55">
        <v>84562</v>
      </c>
      <c r="BA32" s="55">
        <v>0</v>
      </c>
      <c r="BB32" s="55">
        <v>0</v>
      </c>
      <c r="BC32" s="55">
        <v>0</v>
      </c>
      <c r="BD32" s="55">
        <v>0</v>
      </c>
      <c r="BE32" s="55">
        <v>1006271</v>
      </c>
      <c r="BF32" s="55">
        <v>0</v>
      </c>
      <c r="BG32" s="55">
        <v>0</v>
      </c>
      <c r="BH32" s="55">
        <v>0</v>
      </c>
      <c r="BI32" s="55">
        <v>0</v>
      </c>
      <c r="BJ32" s="13">
        <f t="shared" si="6"/>
        <v>7868746</v>
      </c>
      <c r="BK32" s="13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</row>
    <row r="33" spans="1:220" s="64" customFormat="1" ht="31.5" customHeight="1">
      <c r="A33" s="12" t="s">
        <v>72</v>
      </c>
      <c r="B33" s="55">
        <v>105648</v>
      </c>
      <c r="C33" s="55">
        <v>857143</v>
      </c>
      <c r="D33" s="55">
        <v>691379</v>
      </c>
      <c r="E33" s="55">
        <v>88770</v>
      </c>
      <c r="F33" s="55">
        <v>44164</v>
      </c>
      <c r="G33" s="55">
        <v>22986</v>
      </c>
      <c r="H33" s="55">
        <v>9107</v>
      </c>
      <c r="I33" s="55">
        <v>737</v>
      </c>
      <c r="J33" s="55">
        <v>1851099</v>
      </c>
      <c r="K33" s="55">
        <v>570574</v>
      </c>
      <c r="L33" s="55">
        <v>626959</v>
      </c>
      <c r="M33" s="55">
        <v>653566</v>
      </c>
      <c r="N33" s="55">
        <v>0</v>
      </c>
      <c r="O33" s="55">
        <v>0</v>
      </c>
      <c r="P33" s="55">
        <v>484547</v>
      </c>
      <c r="Q33" s="55">
        <v>281665</v>
      </c>
      <c r="R33" s="55">
        <v>0</v>
      </c>
      <c r="S33" s="55">
        <v>0</v>
      </c>
      <c r="T33" s="55">
        <v>202882</v>
      </c>
      <c r="U33" s="55">
        <v>7716</v>
      </c>
      <c r="V33" s="55">
        <v>0</v>
      </c>
      <c r="W33" s="55">
        <v>7716</v>
      </c>
      <c r="X33" s="55">
        <v>581672</v>
      </c>
      <c r="Y33" s="55">
        <v>267957</v>
      </c>
      <c r="Z33" s="55">
        <v>329</v>
      </c>
      <c r="AA33" s="55">
        <v>270548</v>
      </c>
      <c r="AB33" s="55">
        <v>42838</v>
      </c>
      <c r="AC33" s="55">
        <v>0</v>
      </c>
      <c r="AD33" s="55">
        <v>191571</v>
      </c>
      <c r="AE33" s="55">
        <v>876110</v>
      </c>
      <c r="AF33" s="55">
        <v>22401</v>
      </c>
      <c r="AG33" s="55">
        <v>452747</v>
      </c>
      <c r="AH33" s="55">
        <v>4969</v>
      </c>
      <c r="AI33" s="55">
        <v>0</v>
      </c>
      <c r="AJ33" s="55">
        <v>3737</v>
      </c>
      <c r="AK33" s="55">
        <v>39649</v>
      </c>
      <c r="AL33" s="55">
        <v>130405</v>
      </c>
      <c r="AM33" s="55">
        <v>156065</v>
      </c>
      <c r="AN33" s="55">
        <v>66137</v>
      </c>
      <c r="AO33" s="55">
        <v>0</v>
      </c>
      <c r="AP33" s="55">
        <v>341972</v>
      </c>
      <c r="AQ33" s="55">
        <v>989760</v>
      </c>
      <c r="AR33" s="55">
        <v>125498</v>
      </c>
      <c r="AS33" s="55">
        <v>75830</v>
      </c>
      <c r="AT33" s="55">
        <v>63653</v>
      </c>
      <c r="AU33" s="55">
        <v>0</v>
      </c>
      <c r="AV33" s="55">
        <v>0</v>
      </c>
      <c r="AW33" s="55">
        <v>235886</v>
      </c>
      <c r="AX33" s="55">
        <v>226951</v>
      </c>
      <c r="AY33" s="55">
        <v>38052</v>
      </c>
      <c r="AZ33" s="55">
        <v>223890</v>
      </c>
      <c r="BA33" s="55">
        <v>47870</v>
      </c>
      <c r="BB33" s="55">
        <v>1032</v>
      </c>
      <c r="BC33" s="55">
        <v>2592</v>
      </c>
      <c r="BD33" s="55">
        <v>44246</v>
      </c>
      <c r="BE33" s="55">
        <v>1208231</v>
      </c>
      <c r="BF33" s="55">
        <v>0</v>
      </c>
      <c r="BG33" s="55">
        <v>0</v>
      </c>
      <c r="BH33" s="55">
        <v>0</v>
      </c>
      <c r="BI33" s="55">
        <v>0</v>
      </c>
      <c r="BJ33" s="13">
        <f t="shared" si="6"/>
        <v>7543339</v>
      </c>
      <c r="BK33" s="19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</row>
    <row r="34" spans="1:220" s="62" customFormat="1" ht="31.5" customHeight="1">
      <c r="A34" s="15" t="s">
        <v>73</v>
      </c>
      <c r="B34" s="58">
        <v>52594</v>
      </c>
      <c r="C34" s="58">
        <v>722138</v>
      </c>
      <c r="D34" s="58">
        <v>680294</v>
      </c>
      <c r="E34" s="58">
        <v>26556</v>
      </c>
      <c r="F34" s="58">
        <v>10183</v>
      </c>
      <c r="G34" s="58">
        <v>4506</v>
      </c>
      <c r="H34" s="58">
        <v>197</v>
      </c>
      <c r="I34" s="58">
        <v>402</v>
      </c>
      <c r="J34" s="58">
        <v>464749</v>
      </c>
      <c r="K34" s="58">
        <v>152974</v>
      </c>
      <c r="L34" s="58">
        <v>156654</v>
      </c>
      <c r="M34" s="58">
        <v>155121</v>
      </c>
      <c r="N34" s="58">
        <v>0</v>
      </c>
      <c r="O34" s="58">
        <v>0</v>
      </c>
      <c r="P34" s="58">
        <v>116715</v>
      </c>
      <c r="Q34" s="58">
        <v>89643</v>
      </c>
      <c r="R34" s="58">
        <v>686</v>
      </c>
      <c r="S34" s="58">
        <v>0</v>
      </c>
      <c r="T34" s="58">
        <v>26386</v>
      </c>
      <c r="U34" s="58">
        <v>0</v>
      </c>
      <c r="V34" s="58">
        <v>0</v>
      </c>
      <c r="W34" s="58">
        <v>0</v>
      </c>
      <c r="X34" s="58">
        <v>300414</v>
      </c>
      <c r="Y34" s="58">
        <v>177600</v>
      </c>
      <c r="Z34" s="58">
        <v>824</v>
      </c>
      <c r="AA34" s="58">
        <v>108942</v>
      </c>
      <c r="AB34" s="58">
        <v>13048</v>
      </c>
      <c r="AC34" s="58">
        <v>0</v>
      </c>
      <c r="AD34" s="58">
        <v>38463</v>
      </c>
      <c r="AE34" s="58">
        <v>186523</v>
      </c>
      <c r="AF34" s="58">
        <v>3222</v>
      </c>
      <c r="AG34" s="58">
        <v>64160</v>
      </c>
      <c r="AH34" s="58">
        <v>3622</v>
      </c>
      <c r="AI34" s="58">
        <v>0</v>
      </c>
      <c r="AJ34" s="58">
        <v>5</v>
      </c>
      <c r="AK34" s="58">
        <v>122</v>
      </c>
      <c r="AL34" s="58">
        <v>80994</v>
      </c>
      <c r="AM34" s="58">
        <v>24</v>
      </c>
      <c r="AN34" s="58">
        <v>34374</v>
      </c>
      <c r="AO34" s="58">
        <v>0</v>
      </c>
      <c r="AP34" s="58">
        <v>111808</v>
      </c>
      <c r="AQ34" s="58">
        <v>329145</v>
      </c>
      <c r="AR34" s="58">
        <v>58954</v>
      </c>
      <c r="AS34" s="58">
        <v>72862</v>
      </c>
      <c r="AT34" s="58">
        <v>18320</v>
      </c>
      <c r="AU34" s="58">
        <v>0</v>
      </c>
      <c r="AV34" s="58">
        <v>0</v>
      </c>
      <c r="AW34" s="58">
        <v>70739</v>
      </c>
      <c r="AX34" s="58">
        <v>57948</v>
      </c>
      <c r="AY34" s="58">
        <v>15037</v>
      </c>
      <c r="AZ34" s="58">
        <v>35285</v>
      </c>
      <c r="BA34" s="58">
        <v>0</v>
      </c>
      <c r="BB34" s="58">
        <v>0</v>
      </c>
      <c r="BC34" s="58">
        <v>0</v>
      </c>
      <c r="BD34" s="58">
        <v>0</v>
      </c>
      <c r="BE34" s="58">
        <v>215374</v>
      </c>
      <c r="BF34" s="58">
        <v>0</v>
      </c>
      <c r="BG34" s="58">
        <v>0</v>
      </c>
      <c r="BH34" s="58">
        <v>0</v>
      </c>
      <c r="BI34" s="58">
        <v>0</v>
      </c>
      <c r="BJ34" s="16">
        <f t="shared" si="6"/>
        <v>2537923</v>
      </c>
      <c r="BK34" s="13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</row>
    <row r="35" spans="1:220" s="62" customFormat="1" ht="31.5" customHeight="1">
      <c r="A35" s="12" t="s">
        <v>74</v>
      </c>
      <c r="B35" s="55">
        <v>64687</v>
      </c>
      <c r="C35" s="55">
        <v>496731</v>
      </c>
      <c r="D35" s="55">
        <v>433594</v>
      </c>
      <c r="E35" s="55">
        <v>32626</v>
      </c>
      <c r="F35" s="55">
        <v>12739</v>
      </c>
      <c r="G35" s="55">
        <v>13191</v>
      </c>
      <c r="H35" s="55">
        <v>4167</v>
      </c>
      <c r="I35" s="55">
        <v>414</v>
      </c>
      <c r="J35" s="55">
        <v>590812</v>
      </c>
      <c r="K35" s="55">
        <v>170522</v>
      </c>
      <c r="L35" s="55">
        <v>231632</v>
      </c>
      <c r="M35" s="55">
        <v>188658</v>
      </c>
      <c r="N35" s="55">
        <v>0</v>
      </c>
      <c r="O35" s="55">
        <v>0</v>
      </c>
      <c r="P35" s="55">
        <v>176966</v>
      </c>
      <c r="Q35" s="55">
        <v>139963</v>
      </c>
      <c r="R35" s="55">
        <v>0</v>
      </c>
      <c r="S35" s="55">
        <v>0</v>
      </c>
      <c r="T35" s="55">
        <v>37003</v>
      </c>
      <c r="U35" s="55">
        <v>0</v>
      </c>
      <c r="V35" s="55">
        <v>0</v>
      </c>
      <c r="W35" s="55">
        <v>0</v>
      </c>
      <c r="X35" s="55">
        <v>440138</v>
      </c>
      <c r="Y35" s="55">
        <v>91521</v>
      </c>
      <c r="Z35" s="55">
        <v>0</v>
      </c>
      <c r="AA35" s="55">
        <v>118116</v>
      </c>
      <c r="AB35" s="55">
        <v>229921</v>
      </c>
      <c r="AC35" s="55">
        <v>580</v>
      </c>
      <c r="AD35" s="55">
        <v>198190</v>
      </c>
      <c r="AE35" s="55">
        <v>500082</v>
      </c>
      <c r="AF35" s="55">
        <v>31636</v>
      </c>
      <c r="AG35" s="55">
        <v>294987</v>
      </c>
      <c r="AH35" s="55">
        <v>3137</v>
      </c>
      <c r="AI35" s="55">
        <v>0</v>
      </c>
      <c r="AJ35" s="55">
        <v>0</v>
      </c>
      <c r="AK35" s="55">
        <v>0</v>
      </c>
      <c r="AL35" s="55">
        <v>48971</v>
      </c>
      <c r="AM35" s="55">
        <v>0</v>
      </c>
      <c r="AN35" s="55">
        <v>121351</v>
      </c>
      <c r="AO35" s="55">
        <v>0</v>
      </c>
      <c r="AP35" s="55">
        <v>185657</v>
      </c>
      <c r="AQ35" s="55">
        <v>808859</v>
      </c>
      <c r="AR35" s="55">
        <v>69853</v>
      </c>
      <c r="AS35" s="55">
        <v>35911</v>
      </c>
      <c r="AT35" s="55">
        <v>122912</v>
      </c>
      <c r="AU35" s="55">
        <v>0</v>
      </c>
      <c r="AV35" s="55">
        <v>0</v>
      </c>
      <c r="AW35" s="55">
        <v>0</v>
      </c>
      <c r="AX35" s="55">
        <v>128023</v>
      </c>
      <c r="AY35" s="55">
        <v>29746</v>
      </c>
      <c r="AZ35" s="55">
        <v>422414</v>
      </c>
      <c r="BA35" s="55">
        <v>34955</v>
      </c>
      <c r="BB35" s="55">
        <v>19514</v>
      </c>
      <c r="BC35" s="55">
        <v>15441</v>
      </c>
      <c r="BD35" s="55">
        <v>0</v>
      </c>
      <c r="BE35" s="55">
        <v>523351</v>
      </c>
      <c r="BF35" s="55">
        <v>0</v>
      </c>
      <c r="BG35" s="55">
        <v>0</v>
      </c>
      <c r="BH35" s="55">
        <v>0</v>
      </c>
      <c r="BI35" s="55">
        <v>0</v>
      </c>
      <c r="BJ35" s="13">
        <f t="shared" si="6"/>
        <v>4020428</v>
      </c>
      <c r="BK35" s="13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</row>
    <row r="36" spans="1:220" s="62" customFormat="1" ht="31.5" customHeight="1">
      <c r="A36" s="12" t="s">
        <v>129</v>
      </c>
      <c r="B36" s="55">
        <v>36192</v>
      </c>
      <c r="C36" s="55">
        <v>814567</v>
      </c>
      <c r="D36" s="55">
        <v>767451</v>
      </c>
      <c r="E36" s="55">
        <v>18062</v>
      </c>
      <c r="F36" s="55">
        <v>18365</v>
      </c>
      <c r="G36" s="55">
        <v>10040</v>
      </c>
      <c r="H36" s="55">
        <v>324</v>
      </c>
      <c r="I36" s="55">
        <v>325</v>
      </c>
      <c r="J36" s="55">
        <v>278155</v>
      </c>
      <c r="K36" s="55">
        <v>88438</v>
      </c>
      <c r="L36" s="55">
        <v>129531</v>
      </c>
      <c r="M36" s="55">
        <v>60186</v>
      </c>
      <c r="N36" s="55">
        <v>0</v>
      </c>
      <c r="O36" s="55">
        <v>0</v>
      </c>
      <c r="P36" s="55">
        <v>159792</v>
      </c>
      <c r="Q36" s="55">
        <v>133992</v>
      </c>
      <c r="R36" s="55">
        <v>0</v>
      </c>
      <c r="S36" s="55">
        <v>0</v>
      </c>
      <c r="T36" s="55">
        <v>25800</v>
      </c>
      <c r="U36" s="55">
        <v>7761</v>
      </c>
      <c r="V36" s="55">
        <v>0</v>
      </c>
      <c r="W36" s="55">
        <v>7761</v>
      </c>
      <c r="X36" s="55">
        <v>170363</v>
      </c>
      <c r="Y36" s="55">
        <v>67110</v>
      </c>
      <c r="Z36" s="55">
        <v>1426</v>
      </c>
      <c r="AA36" s="55">
        <v>14566</v>
      </c>
      <c r="AB36" s="55">
        <v>87261</v>
      </c>
      <c r="AC36" s="55">
        <v>0</v>
      </c>
      <c r="AD36" s="55">
        <v>381658</v>
      </c>
      <c r="AE36" s="55">
        <v>374802</v>
      </c>
      <c r="AF36" s="55">
        <v>5720</v>
      </c>
      <c r="AG36" s="55">
        <v>150991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218091</v>
      </c>
      <c r="AO36" s="55">
        <v>0</v>
      </c>
      <c r="AP36" s="55">
        <v>84376</v>
      </c>
      <c r="AQ36" s="55">
        <v>219844</v>
      </c>
      <c r="AR36" s="55">
        <v>56545</v>
      </c>
      <c r="AS36" s="55">
        <v>15490</v>
      </c>
      <c r="AT36" s="55">
        <v>17628</v>
      </c>
      <c r="AU36" s="55">
        <v>0</v>
      </c>
      <c r="AV36" s="55">
        <v>0</v>
      </c>
      <c r="AW36" s="55">
        <v>0</v>
      </c>
      <c r="AX36" s="55">
        <v>26637</v>
      </c>
      <c r="AY36" s="55">
        <v>10444</v>
      </c>
      <c r="AZ36" s="55">
        <v>93100</v>
      </c>
      <c r="BA36" s="55">
        <v>3402</v>
      </c>
      <c r="BB36" s="55">
        <v>2538</v>
      </c>
      <c r="BC36" s="55">
        <v>864</v>
      </c>
      <c r="BD36" s="55">
        <v>0</v>
      </c>
      <c r="BE36" s="55">
        <v>171589</v>
      </c>
      <c r="BF36" s="55">
        <v>0</v>
      </c>
      <c r="BG36" s="55">
        <v>0</v>
      </c>
      <c r="BH36" s="55">
        <v>0</v>
      </c>
      <c r="BI36" s="55">
        <v>0</v>
      </c>
      <c r="BJ36" s="13">
        <f t="shared" si="6"/>
        <v>2702501</v>
      </c>
      <c r="BK36" s="13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</row>
    <row r="37" spans="1:220" s="62" customFormat="1" ht="31.5" customHeight="1">
      <c r="A37" s="12" t="s">
        <v>75</v>
      </c>
      <c r="B37" s="55">
        <v>50483</v>
      </c>
      <c r="C37" s="55">
        <v>756351</v>
      </c>
      <c r="D37" s="55">
        <v>704134</v>
      </c>
      <c r="E37" s="55">
        <v>22931</v>
      </c>
      <c r="F37" s="55">
        <v>12934</v>
      </c>
      <c r="G37" s="55">
        <v>15758</v>
      </c>
      <c r="H37" s="55">
        <v>154</v>
      </c>
      <c r="I37" s="55">
        <v>440</v>
      </c>
      <c r="J37" s="55">
        <v>383079</v>
      </c>
      <c r="K37" s="55">
        <v>115476</v>
      </c>
      <c r="L37" s="55">
        <v>190479</v>
      </c>
      <c r="M37" s="55">
        <v>77106</v>
      </c>
      <c r="N37" s="55">
        <v>0</v>
      </c>
      <c r="O37" s="55">
        <v>18</v>
      </c>
      <c r="P37" s="55">
        <v>271997</v>
      </c>
      <c r="Q37" s="55">
        <v>234128</v>
      </c>
      <c r="R37" s="55">
        <v>0</v>
      </c>
      <c r="S37" s="55">
        <v>0</v>
      </c>
      <c r="T37" s="55">
        <v>37869</v>
      </c>
      <c r="U37" s="55">
        <v>20</v>
      </c>
      <c r="V37" s="55">
        <v>0</v>
      </c>
      <c r="W37" s="55">
        <v>20</v>
      </c>
      <c r="X37" s="55">
        <v>146143</v>
      </c>
      <c r="Y37" s="55">
        <v>51943</v>
      </c>
      <c r="Z37" s="55">
        <v>6</v>
      </c>
      <c r="AA37" s="55">
        <v>46557</v>
      </c>
      <c r="AB37" s="55">
        <v>46016</v>
      </c>
      <c r="AC37" s="55">
        <v>1621</v>
      </c>
      <c r="AD37" s="55">
        <v>149101</v>
      </c>
      <c r="AE37" s="55">
        <v>447664</v>
      </c>
      <c r="AF37" s="55">
        <v>26420</v>
      </c>
      <c r="AG37" s="55">
        <v>347611</v>
      </c>
      <c r="AH37" s="55">
        <v>3805</v>
      </c>
      <c r="AI37" s="55">
        <v>0</v>
      </c>
      <c r="AJ37" s="55">
        <v>0</v>
      </c>
      <c r="AK37" s="55">
        <v>555</v>
      </c>
      <c r="AL37" s="55">
        <v>0</v>
      </c>
      <c r="AM37" s="55">
        <v>0</v>
      </c>
      <c r="AN37" s="55">
        <v>69273</v>
      </c>
      <c r="AO37" s="55">
        <v>0</v>
      </c>
      <c r="AP37" s="55">
        <v>134905</v>
      </c>
      <c r="AQ37" s="55">
        <v>412376</v>
      </c>
      <c r="AR37" s="55">
        <v>168689</v>
      </c>
      <c r="AS37" s="55">
        <v>68353</v>
      </c>
      <c r="AT37" s="55">
        <v>37460</v>
      </c>
      <c r="AU37" s="55">
        <v>0</v>
      </c>
      <c r="AV37" s="55">
        <v>0</v>
      </c>
      <c r="AW37" s="55">
        <v>0</v>
      </c>
      <c r="AX37" s="55">
        <v>42936</v>
      </c>
      <c r="AY37" s="55">
        <v>70734</v>
      </c>
      <c r="AZ37" s="55">
        <v>24204</v>
      </c>
      <c r="BA37" s="55">
        <v>37546</v>
      </c>
      <c r="BB37" s="55">
        <v>17396</v>
      </c>
      <c r="BC37" s="55">
        <v>20150</v>
      </c>
      <c r="BD37" s="55">
        <v>0</v>
      </c>
      <c r="BE37" s="55">
        <v>369867</v>
      </c>
      <c r="BF37" s="55">
        <v>0</v>
      </c>
      <c r="BG37" s="55">
        <v>0</v>
      </c>
      <c r="BH37" s="55">
        <v>0</v>
      </c>
      <c r="BI37" s="55">
        <v>0</v>
      </c>
      <c r="BJ37" s="13">
        <f t="shared" si="6"/>
        <v>3159532</v>
      </c>
      <c r="BK37" s="13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</row>
    <row r="38" spans="1:220" s="64" customFormat="1" ht="31.5" customHeight="1">
      <c r="A38" s="18" t="s">
        <v>76</v>
      </c>
      <c r="B38" s="59">
        <v>45194</v>
      </c>
      <c r="C38" s="59">
        <v>419604</v>
      </c>
      <c r="D38" s="59">
        <v>392117</v>
      </c>
      <c r="E38" s="59">
        <v>7586</v>
      </c>
      <c r="F38" s="59">
        <v>11052</v>
      </c>
      <c r="G38" s="59">
        <v>8197</v>
      </c>
      <c r="H38" s="59">
        <v>119</v>
      </c>
      <c r="I38" s="59">
        <v>533</v>
      </c>
      <c r="J38" s="59">
        <v>329859</v>
      </c>
      <c r="K38" s="59">
        <v>80651</v>
      </c>
      <c r="L38" s="59">
        <v>200697</v>
      </c>
      <c r="M38" s="59">
        <v>48511</v>
      </c>
      <c r="N38" s="59">
        <v>0</v>
      </c>
      <c r="O38" s="59">
        <v>0</v>
      </c>
      <c r="P38" s="59">
        <v>124208</v>
      </c>
      <c r="Q38" s="59">
        <v>115777</v>
      </c>
      <c r="R38" s="59">
        <v>0</v>
      </c>
      <c r="S38" s="59">
        <v>0</v>
      </c>
      <c r="T38" s="59">
        <v>8431</v>
      </c>
      <c r="U38" s="59">
        <v>2473</v>
      </c>
      <c r="V38" s="59">
        <v>0</v>
      </c>
      <c r="W38" s="59">
        <v>2473</v>
      </c>
      <c r="X38" s="59">
        <v>257771</v>
      </c>
      <c r="Y38" s="59">
        <v>170664</v>
      </c>
      <c r="Z38" s="59">
        <v>6</v>
      </c>
      <c r="AA38" s="59">
        <v>63244</v>
      </c>
      <c r="AB38" s="59">
        <v>23857</v>
      </c>
      <c r="AC38" s="59">
        <v>0</v>
      </c>
      <c r="AD38" s="59">
        <v>281436</v>
      </c>
      <c r="AE38" s="59">
        <v>292092</v>
      </c>
      <c r="AF38" s="59">
        <v>4234</v>
      </c>
      <c r="AG38" s="59">
        <v>217325</v>
      </c>
      <c r="AH38" s="59">
        <v>442</v>
      </c>
      <c r="AI38" s="59">
        <v>0</v>
      </c>
      <c r="AJ38" s="59">
        <v>0</v>
      </c>
      <c r="AK38" s="59">
        <v>0</v>
      </c>
      <c r="AL38" s="59">
        <v>50002</v>
      </c>
      <c r="AM38" s="59">
        <v>0</v>
      </c>
      <c r="AN38" s="59">
        <v>20089</v>
      </c>
      <c r="AO38" s="59">
        <v>0</v>
      </c>
      <c r="AP38" s="59">
        <v>250115</v>
      </c>
      <c r="AQ38" s="59">
        <v>149716</v>
      </c>
      <c r="AR38" s="59">
        <v>33006</v>
      </c>
      <c r="AS38" s="59">
        <v>27758</v>
      </c>
      <c r="AT38" s="59">
        <v>19041</v>
      </c>
      <c r="AU38" s="59">
        <v>0</v>
      </c>
      <c r="AV38" s="59">
        <v>0</v>
      </c>
      <c r="AW38" s="59">
        <v>0</v>
      </c>
      <c r="AX38" s="59">
        <v>44841</v>
      </c>
      <c r="AY38" s="59">
        <v>9513</v>
      </c>
      <c r="AZ38" s="59">
        <v>15557</v>
      </c>
      <c r="BA38" s="59">
        <v>4547</v>
      </c>
      <c r="BB38" s="59">
        <v>0</v>
      </c>
      <c r="BC38" s="59">
        <v>4547</v>
      </c>
      <c r="BD38" s="59">
        <v>0</v>
      </c>
      <c r="BE38" s="59">
        <v>139789</v>
      </c>
      <c r="BF38" s="59">
        <v>0</v>
      </c>
      <c r="BG38" s="59">
        <v>0</v>
      </c>
      <c r="BH38" s="59">
        <v>0</v>
      </c>
      <c r="BI38" s="59">
        <v>0</v>
      </c>
      <c r="BJ38" s="19">
        <f t="shared" si="6"/>
        <v>2296804</v>
      </c>
      <c r="BK38" s="19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</row>
    <row r="39" spans="1:220" s="62" customFormat="1" ht="31.5" customHeight="1">
      <c r="A39" s="12" t="s">
        <v>125</v>
      </c>
      <c r="B39" s="55">
        <v>107367</v>
      </c>
      <c r="C39" s="55">
        <v>2191431</v>
      </c>
      <c r="D39" s="55">
        <v>2001705</v>
      </c>
      <c r="E39" s="55">
        <v>109348</v>
      </c>
      <c r="F39" s="55">
        <v>38517</v>
      </c>
      <c r="G39" s="55">
        <v>40571</v>
      </c>
      <c r="H39" s="55">
        <v>667</v>
      </c>
      <c r="I39" s="55">
        <v>623</v>
      </c>
      <c r="J39" s="55">
        <v>3043607</v>
      </c>
      <c r="K39" s="55">
        <v>795356</v>
      </c>
      <c r="L39" s="55">
        <v>849791</v>
      </c>
      <c r="M39" s="55">
        <v>1394267</v>
      </c>
      <c r="N39" s="55">
        <v>0</v>
      </c>
      <c r="O39" s="55">
        <v>4193</v>
      </c>
      <c r="P39" s="55">
        <v>606642</v>
      </c>
      <c r="Q39" s="55">
        <v>335756</v>
      </c>
      <c r="R39" s="55">
        <v>0</v>
      </c>
      <c r="S39" s="55">
        <v>0</v>
      </c>
      <c r="T39" s="55">
        <v>270886</v>
      </c>
      <c r="U39" s="55">
        <v>12104</v>
      </c>
      <c r="V39" s="55">
        <v>0</v>
      </c>
      <c r="W39" s="55">
        <v>12104</v>
      </c>
      <c r="X39" s="55">
        <v>689989</v>
      </c>
      <c r="Y39" s="55">
        <v>319735</v>
      </c>
      <c r="Z39" s="55">
        <v>32</v>
      </c>
      <c r="AA39" s="55">
        <v>273939</v>
      </c>
      <c r="AB39" s="55">
        <v>96283</v>
      </c>
      <c r="AC39" s="55">
        <v>0</v>
      </c>
      <c r="AD39" s="55">
        <v>272651</v>
      </c>
      <c r="AE39" s="55">
        <v>833861</v>
      </c>
      <c r="AF39" s="55">
        <v>30648</v>
      </c>
      <c r="AG39" s="55">
        <v>448902</v>
      </c>
      <c r="AH39" s="55">
        <v>8214</v>
      </c>
      <c r="AI39" s="55">
        <v>0</v>
      </c>
      <c r="AJ39" s="55">
        <v>5</v>
      </c>
      <c r="AK39" s="55">
        <v>37384</v>
      </c>
      <c r="AL39" s="55">
        <v>265478</v>
      </c>
      <c r="AM39" s="55">
        <v>5719</v>
      </c>
      <c r="AN39" s="55">
        <v>37511</v>
      </c>
      <c r="AO39" s="55">
        <v>0</v>
      </c>
      <c r="AP39" s="55">
        <v>530509</v>
      </c>
      <c r="AQ39" s="55">
        <v>1043494</v>
      </c>
      <c r="AR39" s="55">
        <v>249447</v>
      </c>
      <c r="AS39" s="55">
        <v>88555</v>
      </c>
      <c r="AT39" s="55">
        <v>91919</v>
      </c>
      <c r="AU39" s="55">
        <v>0</v>
      </c>
      <c r="AV39" s="55">
        <v>0</v>
      </c>
      <c r="AW39" s="55">
        <v>131857</v>
      </c>
      <c r="AX39" s="55">
        <v>173280</v>
      </c>
      <c r="AY39" s="55">
        <v>55479</v>
      </c>
      <c r="AZ39" s="55">
        <v>252957</v>
      </c>
      <c r="BA39" s="55">
        <v>32409</v>
      </c>
      <c r="BB39" s="55">
        <v>32312</v>
      </c>
      <c r="BC39" s="55">
        <v>97</v>
      </c>
      <c r="BD39" s="55">
        <v>0</v>
      </c>
      <c r="BE39" s="55">
        <v>1440943</v>
      </c>
      <c r="BF39" s="55">
        <v>0</v>
      </c>
      <c r="BG39" s="55">
        <v>0</v>
      </c>
      <c r="BH39" s="55">
        <v>0</v>
      </c>
      <c r="BI39" s="55">
        <v>0</v>
      </c>
      <c r="BJ39" s="13">
        <f t="shared" si="6"/>
        <v>10805007</v>
      </c>
      <c r="BK39" s="13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</row>
    <row r="40" spans="1:220" s="62" customFormat="1" ht="31.5" customHeight="1">
      <c r="A40" s="12" t="s">
        <v>77</v>
      </c>
      <c r="B40" s="55">
        <v>115797</v>
      </c>
      <c r="C40" s="55">
        <v>1118261</v>
      </c>
      <c r="D40" s="55">
        <v>870679</v>
      </c>
      <c r="E40" s="55">
        <v>127961</v>
      </c>
      <c r="F40" s="55">
        <v>100717</v>
      </c>
      <c r="G40" s="55">
        <v>17124</v>
      </c>
      <c r="H40" s="55">
        <v>1127</v>
      </c>
      <c r="I40" s="55">
        <v>653</v>
      </c>
      <c r="J40" s="55">
        <v>6842040</v>
      </c>
      <c r="K40" s="55">
        <v>799970</v>
      </c>
      <c r="L40" s="55">
        <v>500769</v>
      </c>
      <c r="M40" s="55">
        <v>1247258</v>
      </c>
      <c r="N40" s="55">
        <v>0</v>
      </c>
      <c r="O40" s="55">
        <v>4294043</v>
      </c>
      <c r="P40" s="55">
        <v>460493</v>
      </c>
      <c r="Q40" s="55">
        <v>247601</v>
      </c>
      <c r="R40" s="55">
        <v>0</v>
      </c>
      <c r="S40" s="55">
        <v>0</v>
      </c>
      <c r="T40" s="55">
        <v>212892</v>
      </c>
      <c r="U40" s="55">
        <v>19435</v>
      </c>
      <c r="V40" s="55">
        <v>0</v>
      </c>
      <c r="W40" s="55">
        <v>19435</v>
      </c>
      <c r="X40" s="55">
        <v>1050819</v>
      </c>
      <c r="Y40" s="55">
        <v>661803</v>
      </c>
      <c r="Z40" s="55">
        <v>15110</v>
      </c>
      <c r="AA40" s="55">
        <v>283460</v>
      </c>
      <c r="AB40" s="55">
        <v>90446</v>
      </c>
      <c r="AC40" s="55">
        <v>0</v>
      </c>
      <c r="AD40" s="55">
        <v>251298</v>
      </c>
      <c r="AE40" s="55">
        <v>1237418</v>
      </c>
      <c r="AF40" s="55">
        <v>71303</v>
      </c>
      <c r="AG40" s="55">
        <v>798449</v>
      </c>
      <c r="AH40" s="55">
        <v>160</v>
      </c>
      <c r="AI40" s="55">
        <v>0</v>
      </c>
      <c r="AJ40" s="55">
        <v>0</v>
      </c>
      <c r="AK40" s="55">
        <v>10764</v>
      </c>
      <c r="AL40" s="55">
        <v>315099</v>
      </c>
      <c r="AM40" s="55">
        <v>8468</v>
      </c>
      <c r="AN40" s="55">
        <v>33175</v>
      </c>
      <c r="AO40" s="55">
        <v>0</v>
      </c>
      <c r="AP40" s="55">
        <v>293219</v>
      </c>
      <c r="AQ40" s="55">
        <v>817572</v>
      </c>
      <c r="AR40" s="55">
        <v>124451</v>
      </c>
      <c r="AS40" s="55">
        <v>162436</v>
      </c>
      <c r="AT40" s="55">
        <v>176275</v>
      </c>
      <c r="AU40" s="55">
        <v>0</v>
      </c>
      <c r="AV40" s="55">
        <v>0</v>
      </c>
      <c r="AW40" s="55">
        <v>68201</v>
      </c>
      <c r="AX40" s="55">
        <v>109852</v>
      </c>
      <c r="AY40" s="55">
        <v>88152</v>
      </c>
      <c r="AZ40" s="55">
        <v>88205</v>
      </c>
      <c r="BA40" s="55">
        <v>290096</v>
      </c>
      <c r="BB40" s="55">
        <v>0</v>
      </c>
      <c r="BC40" s="55">
        <v>2849</v>
      </c>
      <c r="BD40" s="55">
        <v>287247</v>
      </c>
      <c r="BE40" s="55">
        <v>651709</v>
      </c>
      <c r="BF40" s="55">
        <v>0</v>
      </c>
      <c r="BG40" s="55">
        <v>0</v>
      </c>
      <c r="BH40" s="55">
        <v>0</v>
      </c>
      <c r="BI40" s="55">
        <v>0</v>
      </c>
      <c r="BJ40" s="13">
        <f t="shared" si="6"/>
        <v>13148157</v>
      </c>
      <c r="BK40" s="13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</row>
    <row r="41" spans="1:220" s="62" customFormat="1" ht="31.5" customHeight="1">
      <c r="A41" s="12" t="s">
        <v>130</v>
      </c>
      <c r="B41" s="55">
        <v>62569</v>
      </c>
      <c r="C41" s="55">
        <v>874677</v>
      </c>
      <c r="D41" s="55">
        <v>747506</v>
      </c>
      <c r="E41" s="55">
        <v>72855</v>
      </c>
      <c r="F41" s="55">
        <v>46252</v>
      </c>
      <c r="G41" s="55">
        <v>7302</v>
      </c>
      <c r="H41" s="55">
        <v>381</v>
      </c>
      <c r="I41" s="55">
        <v>381</v>
      </c>
      <c r="J41" s="55">
        <v>996773</v>
      </c>
      <c r="K41" s="55">
        <v>449733</v>
      </c>
      <c r="L41" s="55">
        <v>192910</v>
      </c>
      <c r="M41" s="55">
        <v>275928</v>
      </c>
      <c r="N41" s="55">
        <v>0</v>
      </c>
      <c r="O41" s="55">
        <v>78202</v>
      </c>
      <c r="P41" s="55">
        <v>249951</v>
      </c>
      <c r="Q41" s="55">
        <v>189359</v>
      </c>
      <c r="R41" s="55">
        <v>0</v>
      </c>
      <c r="S41" s="55">
        <v>0</v>
      </c>
      <c r="T41" s="55">
        <v>60592</v>
      </c>
      <c r="U41" s="55">
        <v>0</v>
      </c>
      <c r="V41" s="55">
        <v>0</v>
      </c>
      <c r="W41" s="55">
        <v>0</v>
      </c>
      <c r="X41" s="55">
        <v>317464</v>
      </c>
      <c r="Y41" s="55">
        <v>138274</v>
      </c>
      <c r="Z41" s="55">
        <v>1869</v>
      </c>
      <c r="AA41" s="55">
        <v>133822</v>
      </c>
      <c r="AB41" s="55">
        <v>43499</v>
      </c>
      <c r="AC41" s="55">
        <v>0</v>
      </c>
      <c r="AD41" s="55">
        <v>228511</v>
      </c>
      <c r="AE41" s="55">
        <v>188145</v>
      </c>
      <c r="AF41" s="55">
        <v>15871</v>
      </c>
      <c r="AG41" s="55">
        <v>75250</v>
      </c>
      <c r="AH41" s="55">
        <v>1503</v>
      </c>
      <c r="AI41" s="55">
        <v>0</v>
      </c>
      <c r="AJ41" s="55">
        <v>46477</v>
      </c>
      <c r="AK41" s="55">
        <v>0</v>
      </c>
      <c r="AL41" s="55">
        <v>0</v>
      </c>
      <c r="AM41" s="55">
        <v>0</v>
      </c>
      <c r="AN41" s="55">
        <v>49044</v>
      </c>
      <c r="AO41" s="55">
        <v>0</v>
      </c>
      <c r="AP41" s="55">
        <v>163944</v>
      </c>
      <c r="AQ41" s="55">
        <v>516653</v>
      </c>
      <c r="AR41" s="55">
        <v>104620</v>
      </c>
      <c r="AS41" s="55">
        <v>57627</v>
      </c>
      <c r="AT41" s="55">
        <v>40907</v>
      </c>
      <c r="AU41" s="55">
        <v>0</v>
      </c>
      <c r="AV41" s="55">
        <v>0</v>
      </c>
      <c r="AW41" s="55">
        <v>128873</v>
      </c>
      <c r="AX41" s="55">
        <v>100434</v>
      </c>
      <c r="AY41" s="55">
        <v>63945</v>
      </c>
      <c r="AZ41" s="55">
        <v>20247</v>
      </c>
      <c r="BA41" s="55">
        <v>12734</v>
      </c>
      <c r="BB41" s="55">
        <v>0</v>
      </c>
      <c r="BC41" s="55">
        <v>12734</v>
      </c>
      <c r="BD41" s="55">
        <v>0</v>
      </c>
      <c r="BE41" s="55">
        <v>341971</v>
      </c>
      <c r="BF41" s="55">
        <v>0</v>
      </c>
      <c r="BG41" s="55">
        <v>0</v>
      </c>
      <c r="BH41" s="55">
        <v>0</v>
      </c>
      <c r="BI41" s="55">
        <v>0</v>
      </c>
      <c r="BJ41" s="13">
        <f t="shared" si="6"/>
        <v>3953392</v>
      </c>
      <c r="BK41" s="13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</row>
    <row r="42" spans="1:220" s="62" customFormat="1" ht="31.5" customHeight="1">
      <c r="A42" s="12" t="s">
        <v>78</v>
      </c>
      <c r="B42" s="55">
        <v>55782</v>
      </c>
      <c r="C42" s="55">
        <v>717246</v>
      </c>
      <c r="D42" s="55">
        <v>614683</v>
      </c>
      <c r="E42" s="55">
        <v>60049</v>
      </c>
      <c r="F42" s="55">
        <v>29251</v>
      </c>
      <c r="G42" s="55">
        <v>12529</v>
      </c>
      <c r="H42" s="55">
        <v>282</v>
      </c>
      <c r="I42" s="55">
        <v>452</v>
      </c>
      <c r="J42" s="55">
        <v>828471</v>
      </c>
      <c r="K42" s="55">
        <v>417654</v>
      </c>
      <c r="L42" s="55">
        <v>170051</v>
      </c>
      <c r="M42" s="55">
        <v>240746</v>
      </c>
      <c r="N42" s="55">
        <v>0</v>
      </c>
      <c r="O42" s="55">
        <v>20</v>
      </c>
      <c r="P42" s="55">
        <v>205804</v>
      </c>
      <c r="Q42" s="55">
        <v>151642</v>
      </c>
      <c r="R42" s="55">
        <v>0</v>
      </c>
      <c r="S42" s="55">
        <v>0</v>
      </c>
      <c r="T42" s="55">
        <v>54162</v>
      </c>
      <c r="U42" s="55">
        <v>0</v>
      </c>
      <c r="V42" s="55">
        <v>0</v>
      </c>
      <c r="W42" s="55">
        <v>0</v>
      </c>
      <c r="X42" s="55">
        <v>527605</v>
      </c>
      <c r="Y42" s="55">
        <v>55586</v>
      </c>
      <c r="Z42" s="55">
        <v>36096</v>
      </c>
      <c r="AA42" s="55">
        <v>326646</v>
      </c>
      <c r="AB42" s="55">
        <v>109277</v>
      </c>
      <c r="AC42" s="55">
        <v>0</v>
      </c>
      <c r="AD42" s="55">
        <v>16797</v>
      </c>
      <c r="AE42" s="55">
        <v>191597</v>
      </c>
      <c r="AF42" s="55">
        <v>42621</v>
      </c>
      <c r="AG42" s="55">
        <v>115835</v>
      </c>
      <c r="AH42" s="55">
        <v>0</v>
      </c>
      <c r="AI42" s="55">
        <v>0</v>
      </c>
      <c r="AJ42" s="55">
        <v>0</v>
      </c>
      <c r="AK42" s="55">
        <v>22236</v>
      </c>
      <c r="AL42" s="55">
        <v>0</v>
      </c>
      <c r="AM42" s="55">
        <v>2755</v>
      </c>
      <c r="AN42" s="55">
        <v>8150</v>
      </c>
      <c r="AO42" s="55">
        <v>0</v>
      </c>
      <c r="AP42" s="55">
        <v>137767</v>
      </c>
      <c r="AQ42" s="55">
        <v>329280</v>
      </c>
      <c r="AR42" s="55">
        <v>54591</v>
      </c>
      <c r="AS42" s="55">
        <v>57100</v>
      </c>
      <c r="AT42" s="55">
        <v>31415</v>
      </c>
      <c r="AU42" s="55">
        <v>0</v>
      </c>
      <c r="AV42" s="55">
        <v>0</v>
      </c>
      <c r="AW42" s="55">
        <v>81231</v>
      </c>
      <c r="AX42" s="55">
        <v>52228</v>
      </c>
      <c r="AY42" s="55">
        <v>22206</v>
      </c>
      <c r="AZ42" s="55">
        <v>30509</v>
      </c>
      <c r="BA42" s="55">
        <v>34073</v>
      </c>
      <c r="BB42" s="55">
        <v>0</v>
      </c>
      <c r="BC42" s="55">
        <v>0</v>
      </c>
      <c r="BD42" s="55">
        <v>34073</v>
      </c>
      <c r="BE42" s="55">
        <v>221585</v>
      </c>
      <c r="BF42" s="55">
        <v>0</v>
      </c>
      <c r="BG42" s="55">
        <v>0</v>
      </c>
      <c r="BH42" s="55">
        <v>0</v>
      </c>
      <c r="BI42" s="55">
        <v>0</v>
      </c>
      <c r="BJ42" s="13">
        <f t="shared" si="6"/>
        <v>3266007</v>
      </c>
      <c r="BK42" s="13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</row>
    <row r="43" spans="1:220" s="64" customFormat="1" ht="31.5" customHeight="1">
      <c r="A43" s="12" t="s">
        <v>79</v>
      </c>
      <c r="B43" s="55">
        <v>100220</v>
      </c>
      <c r="C43" s="55">
        <v>889220</v>
      </c>
      <c r="D43" s="55">
        <v>732173</v>
      </c>
      <c r="E43" s="55">
        <v>106659</v>
      </c>
      <c r="F43" s="55">
        <v>31420</v>
      </c>
      <c r="G43" s="55">
        <v>13039</v>
      </c>
      <c r="H43" s="55">
        <v>5362</v>
      </c>
      <c r="I43" s="55">
        <v>567</v>
      </c>
      <c r="J43" s="55">
        <v>1952760</v>
      </c>
      <c r="K43" s="55">
        <v>560615</v>
      </c>
      <c r="L43" s="55">
        <v>511643</v>
      </c>
      <c r="M43" s="55">
        <v>842806</v>
      </c>
      <c r="N43" s="55">
        <v>0</v>
      </c>
      <c r="O43" s="55">
        <v>37696</v>
      </c>
      <c r="P43" s="55">
        <v>588780</v>
      </c>
      <c r="Q43" s="55">
        <v>406659</v>
      </c>
      <c r="R43" s="55">
        <v>0</v>
      </c>
      <c r="S43" s="55">
        <v>0</v>
      </c>
      <c r="T43" s="55">
        <v>182121</v>
      </c>
      <c r="U43" s="55">
        <v>1224</v>
      </c>
      <c r="V43" s="55">
        <v>0</v>
      </c>
      <c r="W43" s="55">
        <v>1224</v>
      </c>
      <c r="X43" s="55">
        <v>707682</v>
      </c>
      <c r="Y43" s="55">
        <v>303259</v>
      </c>
      <c r="Z43" s="55">
        <v>779</v>
      </c>
      <c r="AA43" s="55">
        <v>136373</v>
      </c>
      <c r="AB43" s="55">
        <v>267271</v>
      </c>
      <c r="AC43" s="55">
        <v>0</v>
      </c>
      <c r="AD43" s="55">
        <v>103551</v>
      </c>
      <c r="AE43" s="55">
        <v>874967</v>
      </c>
      <c r="AF43" s="55">
        <v>103123</v>
      </c>
      <c r="AG43" s="55">
        <v>224718</v>
      </c>
      <c r="AH43" s="55">
        <v>2196</v>
      </c>
      <c r="AI43" s="55">
        <v>0</v>
      </c>
      <c r="AJ43" s="55">
        <v>12655</v>
      </c>
      <c r="AK43" s="55">
        <v>72802</v>
      </c>
      <c r="AL43" s="55">
        <v>202890</v>
      </c>
      <c r="AM43" s="55">
        <v>212156</v>
      </c>
      <c r="AN43" s="55">
        <v>44427</v>
      </c>
      <c r="AO43" s="55">
        <v>0</v>
      </c>
      <c r="AP43" s="55">
        <v>300760</v>
      </c>
      <c r="AQ43" s="55">
        <v>777570</v>
      </c>
      <c r="AR43" s="55">
        <v>155803</v>
      </c>
      <c r="AS43" s="55">
        <v>104764</v>
      </c>
      <c r="AT43" s="55">
        <v>44630</v>
      </c>
      <c r="AU43" s="55">
        <v>0</v>
      </c>
      <c r="AV43" s="55">
        <v>0</v>
      </c>
      <c r="AW43" s="55">
        <v>238486</v>
      </c>
      <c r="AX43" s="55">
        <v>145816</v>
      </c>
      <c r="AY43" s="55">
        <v>22662</v>
      </c>
      <c r="AZ43" s="55">
        <v>65409</v>
      </c>
      <c r="BA43" s="55">
        <v>3433</v>
      </c>
      <c r="BB43" s="55">
        <v>3314</v>
      </c>
      <c r="BC43" s="55">
        <v>119</v>
      </c>
      <c r="BD43" s="55">
        <v>0</v>
      </c>
      <c r="BE43" s="55">
        <v>793939</v>
      </c>
      <c r="BF43" s="55">
        <v>0</v>
      </c>
      <c r="BG43" s="55">
        <v>0</v>
      </c>
      <c r="BH43" s="55">
        <v>0</v>
      </c>
      <c r="BI43" s="55">
        <v>0</v>
      </c>
      <c r="BJ43" s="13">
        <f t="shared" si="6"/>
        <v>7094106</v>
      </c>
      <c r="BK43" s="19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</row>
    <row r="44" spans="1:220" s="62" customFormat="1" ht="31.5" customHeight="1">
      <c r="A44" s="15" t="s">
        <v>80</v>
      </c>
      <c r="B44" s="58">
        <v>83748</v>
      </c>
      <c r="C44" s="58">
        <v>1086059</v>
      </c>
      <c r="D44" s="58">
        <v>928059</v>
      </c>
      <c r="E44" s="58">
        <v>95389</v>
      </c>
      <c r="F44" s="58">
        <v>38154</v>
      </c>
      <c r="G44" s="58">
        <v>16347</v>
      </c>
      <c r="H44" s="58">
        <v>4333</v>
      </c>
      <c r="I44" s="58">
        <v>3777</v>
      </c>
      <c r="J44" s="58">
        <v>2071545</v>
      </c>
      <c r="K44" s="58">
        <v>554352</v>
      </c>
      <c r="L44" s="58">
        <v>462058</v>
      </c>
      <c r="M44" s="58">
        <v>825888</v>
      </c>
      <c r="N44" s="58">
        <v>0</v>
      </c>
      <c r="O44" s="58">
        <v>229247</v>
      </c>
      <c r="P44" s="58">
        <v>582211</v>
      </c>
      <c r="Q44" s="58">
        <v>259333</v>
      </c>
      <c r="R44" s="58">
        <v>4402</v>
      </c>
      <c r="S44" s="58">
        <v>0</v>
      </c>
      <c r="T44" s="58">
        <v>318476</v>
      </c>
      <c r="U44" s="58">
        <v>8828</v>
      </c>
      <c r="V44" s="58">
        <v>0</v>
      </c>
      <c r="W44" s="58">
        <v>8828</v>
      </c>
      <c r="X44" s="58">
        <v>409848</v>
      </c>
      <c r="Y44" s="58">
        <v>229791</v>
      </c>
      <c r="Z44" s="58">
        <v>5376</v>
      </c>
      <c r="AA44" s="58">
        <v>62510</v>
      </c>
      <c r="AB44" s="58">
        <v>112171</v>
      </c>
      <c r="AC44" s="58">
        <v>0</v>
      </c>
      <c r="AD44" s="58">
        <v>114317</v>
      </c>
      <c r="AE44" s="58">
        <v>581903</v>
      </c>
      <c r="AF44" s="58">
        <v>11536</v>
      </c>
      <c r="AG44" s="58">
        <v>345664</v>
      </c>
      <c r="AH44" s="58">
        <v>10361</v>
      </c>
      <c r="AI44" s="58">
        <v>0</v>
      </c>
      <c r="AJ44" s="58">
        <v>0</v>
      </c>
      <c r="AK44" s="58">
        <v>7957</v>
      </c>
      <c r="AL44" s="58">
        <v>126821</v>
      </c>
      <c r="AM44" s="58">
        <v>15702</v>
      </c>
      <c r="AN44" s="58">
        <v>63862</v>
      </c>
      <c r="AO44" s="58">
        <v>0</v>
      </c>
      <c r="AP44" s="58">
        <v>295281</v>
      </c>
      <c r="AQ44" s="58">
        <v>861923</v>
      </c>
      <c r="AR44" s="58">
        <v>91754</v>
      </c>
      <c r="AS44" s="58">
        <v>83210</v>
      </c>
      <c r="AT44" s="58">
        <v>34706</v>
      </c>
      <c r="AU44" s="58">
        <v>0</v>
      </c>
      <c r="AV44" s="58">
        <v>0</v>
      </c>
      <c r="AW44" s="58">
        <v>296299</v>
      </c>
      <c r="AX44" s="58">
        <v>100150</v>
      </c>
      <c r="AY44" s="58">
        <v>100544</v>
      </c>
      <c r="AZ44" s="58">
        <v>155260</v>
      </c>
      <c r="BA44" s="58">
        <v>22772</v>
      </c>
      <c r="BB44" s="58">
        <v>16769</v>
      </c>
      <c r="BC44" s="58">
        <v>6003</v>
      </c>
      <c r="BD44" s="58">
        <v>0</v>
      </c>
      <c r="BE44" s="58">
        <v>807061</v>
      </c>
      <c r="BF44" s="58">
        <v>0</v>
      </c>
      <c r="BG44" s="58">
        <v>0</v>
      </c>
      <c r="BH44" s="58">
        <v>0</v>
      </c>
      <c r="BI44" s="58">
        <v>0</v>
      </c>
      <c r="BJ44" s="16">
        <f t="shared" si="6"/>
        <v>6925496</v>
      </c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</row>
    <row r="45" spans="1:220" s="62" customFormat="1" ht="31.5" customHeight="1">
      <c r="A45" s="12" t="s">
        <v>81</v>
      </c>
      <c r="B45" s="55">
        <v>28656</v>
      </c>
      <c r="C45" s="55">
        <v>716824</v>
      </c>
      <c r="D45" s="55">
        <v>645208</v>
      </c>
      <c r="E45" s="55">
        <v>49609</v>
      </c>
      <c r="F45" s="55">
        <v>15869</v>
      </c>
      <c r="G45" s="55">
        <v>5407</v>
      </c>
      <c r="H45" s="55">
        <v>228</v>
      </c>
      <c r="I45" s="55">
        <v>503</v>
      </c>
      <c r="J45" s="55">
        <v>1345060</v>
      </c>
      <c r="K45" s="55">
        <v>923167</v>
      </c>
      <c r="L45" s="55">
        <v>220172</v>
      </c>
      <c r="M45" s="55">
        <v>201721</v>
      </c>
      <c r="N45" s="55">
        <v>0</v>
      </c>
      <c r="O45" s="55">
        <v>0</v>
      </c>
      <c r="P45" s="55">
        <v>338900</v>
      </c>
      <c r="Q45" s="55">
        <v>338900</v>
      </c>
      <c r="R45" s="55">
        <v>0</v>
      </c>
      <c r="S45" s="55">
        <v>0</v>
      </c>
      <c r="T45" s="55">
        <v>0</v>
      </c>
      <c r="U45" s="55">
        <v>24769</v>
      </c>
      <c r="V45" s="55">
        <v>24769</v>
      </c>
      <c r="W45" s="55">
        <v>0</v>
      </c>
      <c r="X45" s="55">
        <v>324678</v>
      </c>
      <c r="Y45" s="55">
        <v>158948</v>
      </c>
      <c r="Z45" s="55">
        <v>427</v>
      </c>
      <c r="AA45" s="55">
        <v>60611</v>
      </c>
      <c r="AB45" s="55">
        <v>104692</v>
      </c>
      <c r="AC45" s="55">
        <v>0</v>
      </c>
      <c r="AD45" s="55">
        <v>91097</v>
      </c>
      <c r="AE45" s="55">
        <v>97941</v>
      </c>
      <c r="AF45" s="55">
        <v>20949</v>
      </c>
      <c r="AG45" s="55">
        <v>60349</v>
      </c>
      <c r="AH45" s="55">
        <v>1329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15314</v>
      </c>
      <c r="AO45" s="55">
        <v>0</v>
      </c>
      <c r="AP45" s="55">
        <v>183053</v>
      </c>
      <c r="AQ45" s="55">
        <v>538044</v>
      </c>
      <c r="AR45" s="55">
        <v>109296</v>
      </c>
      <c r="AS45" s="55">
        <v>41973</v>
      </c>
      <c r="AT45" s="55">
        <v>47510</v>
      </c>
      <c r="AU45" s="55">
        <v>0</v>
      </c>
      <c r="AV45" s="55">
        <v>0</v>
      </c>
      <c r="AW45" s="55">
        <v>99245</v>
      </c>
      <c r="AX45" s="55">
        <v>88271</v>
      </c>
      <c r="AY45" s="55">
        <v>95639</v>
      </c>
      <c r="AZ45" s="55">
        <v>56110</v>
      </c>
      <c r="BA45" s="55">
        <v>5320</v>
      </c>
      <c r="BB45" s="55">
        <v>5311</v>
      </c>
      <c r="BC45" s="55">
        <v>9</v>
      </c>
      <c r="BD45" s="55">
        <v>0</v>
      </c>
      <c r="BE45" s="55">
        <v>662369</v>
      </c>
      <c r="BF45" s="55">
        <v>0</v>
      </c>
      <c r="BG45" s="55">
        <v>0</v>
      </c>
      <c r="BH45" s="55">
        <v>0</v>
      </c>
      <c r="BI45" s="55">
        <v>0</v>
      </c>
      <c r="BJ45" s="13">
        <f t="shared" si="6"/>
        <v>4356711</v>
      </c>
      <c r="BK45" s="1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</row>
    <row r="46" spans="1:220" s="62" customFormat="1" ht="31.5" customHeight="1">
      <c r="A46" s="12" t="s">
        <v>82</v>
      </c>
      <c r="B46" s="55">
        <v>72116</v>
      </c>
      <c r="C46" s="55">
        <v>881953</v>
      </c>
      <c r="D46" s="55">
        <v>722554</v>
      </c>
      <c r="E46" s="55">
        <v>68331</v>
      </c>
      <c r="F46" s="55">
        <v>35778</v>
      </c>
      <c r="G46" s="55">
        <v>16526</v>
      </c>
      <c r="H46" s="55">
        <v>33552</v>
      </c>
      <c r="I46" s="55">
        <v>5212</v>
      </c>
      <c r="J46" s="55">
        <v>1216638</v>
      </c>
      <c r="K46" s="55">
        <v>390603</v>
      </c>
      <c r="L46" s="55">
        <v>390637</v>
      </c>
      <c r="M46" s="55">
        <v>435398</v>
      </c>
      <c r="N46" s="55">
        <v>0</v>
      </c>
      <c r="O46" s="55">
        <v>0</v>
      </c>
      <c r="P46" s="55">
        <v>460213</v>
      </c>
      <c r="Q46" s="55">
        <v>223589</v>
      </c>
      <c r="R46" s="55">
        <v>812</v>
      </c>
      <c r="S46" s="55">
        <v>0</v>
      </c>
      <c r="T46" s="55">
        <v>235812</v>
      </c>
      <c r="U46" s="55">
        <v>7278</v>
      </c>
      <c r="V46" s="55">
        <v>0</v>
      </c>
      <c r="W46" s="55">
        <v>7278</v>
      </c>
      <c r="X46" s="55">
        <v>1522853</v>
      </c>
      <c r="Y46" s="55">
        <v>294999</v>
      </c>
      <c r="Z46" s="55">
        <v>2055</v>
      </c>
      <c r="AA46" s="55">
        <v>193600</v>
      </c>
      <c r="AB46" s="55">
        <v>1032199</v>
      </c>
      <c r="AC46" s="55">
        <v>0</v>
      </c>
      <c r="AD46" s="55">
        <v>120058</v>
      </c>
      <c r="AE46" s="55">
        <v>671355</v>
      </c>
      <c r="AF46" s="55">
        <v>46828</v>
      </c>
      <c r="AG46" s="55">
        <v>382709</v>
      </c>
      <c r="AH46" s="55">
        <v>6909</v>
      </c>
      <c r="AI46" s="55">
        <v>0</v>
      </c>
      <c r="AJ46" s="55">
        <v>1075</v>
      </c>
      <c r="AK46" s="55">
        <v>323</v>
      </c>
      <c r="AL46" s="55">
        <v>151910</v>
      </c>
      <c r="AM46" s="55">
        <v>571</v>
      </c>
      <c r="AN46" s="55">
        <v>81030</v>
      </c>
      <c r="AO46" s="55">
        <v>0</v>
      </c>
      <c r="AP46" s="55">
        <v>197349</v>
      </c>
      <c r="AQ46" s="55">
        <v>526686</v>
      </c>
      <c r="AR46" s="55">
        <v>82141</v>
      </c>
      <c r="AS46" s="55">
        <v>61903</v>
      </c>
      <c r="AT46" s="55">
        <v>67395</v>
      </c>
      <c r="AU46" s="55">
        <v>0</v>
      </c>
      <c r="AV46" s="55">
        <v>0</v>
      </c>
      <c r="AW46" s="55">
        <v>92515</v>
      </c>
      <c r="AX46" s="55">
        <v>84618</v>
      </c>
      <c r="AY46" s="55">
        <v>44266</v>
      </c>
      <c r="AZ46" s="55">
        <v>93848</v>
      </c>
      <c r="BA46" s="55">
        <v>34086</v>
      </c>
      <c r="BB46" s="55">
        <v>24199</v>
      </c>
      <c r="BC46" s="55">
        <v>9887</v>
      </c>
      <c r="BD46" s="55">
        <v>0</v>
      </c>
      <c r="BE46" s="55">
        <v>590881</v>
      </c>
      <c r="BF46" s="55">
        <v>0</v>
      </c>
      <c r="BG46" s="55">
        <v>0</v>
      </c>
      <c r="BH46" s="55">
        <v>0</v>
      </c>
      <c r="BI46" s="55">
        <v>0</v>
      </c>
      <c r="BJ46" s="13">
        <f t="shared" si="6"/>
        <v>6301466</v>
      </c>
      <c r="BK46" s="1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</row>
    <row r="47" spans="1:220" s="62" customFormat="1" ht="31.5" customHeight="1">
      <c r="A47" s="12" t="s">
        <v>83</v>
      </c>
      <c r="B47" s="55">
        <v>46507</v>
      </c>
      <c r="C47" s="55">
        <v>676721</v>
      </c>
      <c r="D47" s="55">
        <v>611920</v>
      </c>
      <c r="E47" s="55">
        <v>36785</v>
      </c>
      <c r="F47" s="55">
        <v>18099</v>
      </c>
      <c r="G47" s="55">
        <v>9138</v>
      </c>
      <c r="H47" s="55">
        <v>244</v>
      </c>
      <c r="I47" s="55">
        <v>535</v>
      </c>
      <c r="J47" s="55">
        <v>736869</v>
      </c>
      <c r="K47" s="55">
        <v>262885</v>
      </c>
      <c r="L47" s="55">
        <v>210652</v>
      </c>
      <c r="M47" s="55">
        <v>190840</v>
      </c>
      <c r="N47" s="55">
        <v>0</v>
      </c>
      <c r="O47" s="55">
        <v>72492</v>
      </c>
      <c r="P47" s="55">
        <v>236150</v>
      </c>
      <c r="Q47" s="55">
        <v>114205</v>
      </c>
      <c r="R47" s="55">
        <v>0</v>
      </c>
      <c r="S47" s="55">
        <v>0</v>
      </c>
      <c r="T47" s="55">
        <v>121945</v>
      </c>
      <c r="U47" s="55">
        <v>120</v>
      </c>
      <c r="V47" s="55">
        <v>0</v>
      </c>
      <c r="W47" s="55">
        <v>120</v>
      </c>
      <c r="X47" s="55">
        <v>394756</v>
      </c>
      <c r="Y47" s="55">
        <v>319263</v>
      </c>
      <c r="Z47" s="55">
        <v>4085</v>
      </c>
      <c r="AA47" s="55">
        <v>26976</v>
      </c>
      <c r="AB47" s="55">
        <v>44278</v>
      </c>
      <c r="AC47" s="55">
        <v>154</v>
      </c>
      <c r="AD47" s="55">
        <v>85608</v>
      </c>
      <c r="AE47" s="55">
        <v>357854</v>
      </c>
      <c r="AF47" s="55">
        <v>18954</v>
      </c>
      <c r="AG47" s="55">
        <v>262935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75965</v>
      </c>
      <c r="AO47" s="55">
        <v>0</v>
      </c>
      <c r="AP47" s="55">
        <v>116123</v>
      </c>
      <c r="AQ47" s="55">
        <v>390806</v>
      </c>
      <c r="AR47" s="55">
        <v>155798</v>
      </c>
      <c r="AS47" s="55">
        <v>23608</v>
      </c>
      <c r="AT47" s="55">
        <v>38426</v>
      </c>
      <c r="AU47" s="55">
        <v>0</v>
      </c>
      <c r="AV47" s="55">
        <v>0</v>
      </c>
      <c r="AW47" s="55">
        <v>17770</v>
      </c>
      <c r="AX47" s="55">
        <v>48058</v>
      </c>
      <c r="AY47" s="55">
        <v>11780</v>
      </c>
      <c r="AZ47" s="55">
        <v>95366</v>
      </c>
      <c r="BA47" s="55">
        <v>70120</v>
      </c>
      <c r="BB47" s="55">
        <v>23350</v>
      </c>
      <c r="BC47" s="55">
        <v>46770</v>
      </c>
      <c r="BD47" s="55">
        <v>0</v>
      </c>
      <c r="BE47" s="55">
        <v>377353</v>
      </c>
      <c r="BF47" s="55">
        <v>0</v>
      </c>
      <c r="BG47" s="55">
        <v>0</v>
      </c>
      <c r="BH47" s="55">
        <v>0</v>
      </c>
      <c r="BI47" s="55">
        <v>0</v>
      </c>
      <c r="BJ47" s="13">
        <f t="shared" si="6"/>
        <v>3488987</v>
      </c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</row>
    <row r="48" spans="1:220" s="64" customFormat="1" ht="31.5" customHeight="1">
      <c r="A48" s="18" t="s">
        <v>84</v>
      </c>
      <c r="B48" s="59">
        <v>91084</v>
      </c>
      <c r="C48" s="59">
        <v>1483332</v>
      </c>
      <c r="D48" s="59">
        <v>1310429</v>
      </c>
      <c r="E48" s="59">
        <v>114531</v>
      </c>
      <c r="F48" s="59">
        <v>37850</v>
      </c>
      <c r="G48" s="59">
        <v>11358</v>
      </c>
      <c r="H48" s="59">
        <v>8548</v>
      </c>
      <c r="I48" s="59">
        <v>616</v>
      </c>
      <c r="J48" s="59">
        <v>1906111</v>
      </c>
      <c r="K48" s="59">
        <v>513927</v>
      </c>
      <c r="L48" s="59">
        <v>742826</v>
      </c>
      <c r="M48" s="59">
        <v>648958</v>
      </c>
      <c r="N48" s="59">
        <v>0</v>
      </c>
      <c r="O48" s="59">
        <v>400</v>
      </c>
      <c r="P48" s="59">
        <v>607202</v>
      </c>
      <c r="Q48" s="59">
        <v>284725</v>
      </c>
      <c r="R48" s="59">
        <v>0</v>
      </c>
      <c r="S48" s="59">
        <v>0</v>
      </c>
      <c r="T48" s="59">
        <v>322477</v>
      </c>
      <c r="U48" s="59">
        <v>2055</v>
      </c>
      <c r="V48" s="59">
        <v>0</v>
      </c>
      <c r="W48" s="59">
        <v>2055</v>
      </c>
      <c r="X48" s="59">
        <v>436119</v>
      </c>
      <c r="Y48" s="59">
        <v>113687</v>
      </c>
      <c r="Z48" s="59">
        <v>16741</v>
      </c>
      <c r="AA48" s="59">
        <v>211260</v>
      </c>
      <c r="AB48" s="59">
        <v>94431</v>
      </c>
      <c r="AC48" s="59">
        <v>0</v>
      </c>
      <c r="AD48" s="59">
        <v>200679</v>
      </c>
      <c r="AE48" s="59">
        <v>1092408</v>
      </c>
      <c r="AF48" s="59">
        <v>481654</v>
      </c>
      <c r="AG48" s="59">
        <v>326722</v>
      </c>
      <c r="AH48" s="59">
        <v>1485</v>
      </c>
      <c r="AI48" s="59">
        <v>0</v>
      </c>
      <c r="AJ48" s="59">
        <v>0</v>
      </c>
      <c r="AK48" s="59">
        <v>15868</v>
      </c>
      <c r="AL48" s="59">
        <v>0</v>
      </c>
      <c r="AM48" s="59">
        <v>6255</v>
      </c>
      <c r="AN48" s="59">
        <v>260424</v>
      </c>
      <c r="AO48" s="59">
        <v>0</v>
      </c>
      <c r="AP48" s="59">
        <v>373428</v>
      </c>
      <c r="AQ48" s="59">
        <v>886180</v>
      </c>
      <c r="AR48" s="59">
        <v>180908</v>
      </c>
      <c r="AS48" s="59">
        <v>277208</v>
      </c>
      <c r="AT48" s="59">
        <v>75746</v>
      </c>
      <c r="AU48" s="59">
        <v>0</v>
      </c>
      <c r="AV48" s="59">
        <v>0</v>
      </c>
      <c r="AW48" s="59">
        <v>0</v>
      </c>
      <c r="AX48" s="59">
        <v>151364</v>
      </c>
      <c r="AY48" s="59">
        <v>116709</v>
      </c>
      <c r="AZ48" s="59">
        <v>84245</v>
      </c>
      <c r="BA48" s="59">
        <v>13306</v>
      </c>
      <c r="BB48" s="59">
        <v>5503</v>
      </c>
      <c r="BC48" s="59">
        <v>7803</v>
      </c>
      <c r="BD48" s="59">
        <v>0</v>
      </c>
      <c r="BE48" s="59">
        <v>507191</v>
      </c>
      <c r="BF48" s="59">
        <v>0</v>
      </c>
      <c r="BG48" s="59">
        <v>0</v>
      </c>
      <c r="BH48" s="59">
        <v>0</v>
      </c>
      <c r="BI48" s="59">
        <v>0</v>
      </c>
      <c r="BJ48" s="19">
        <f t="shared" si="6"/>
        <v>7599095</v>
      </c>
      <c r="BK48" s="19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</row>
    <row r="49" spans="1:220" s="62" customFormat="1" ht="31.5" customHeight="1">
      <c r="A49" s="12" t="s">
        <v>85</v>
      </c>
      <c r="B49" s="55">
        <v>73811</v>
      </c>
      <c r="C49" s="55">
        <v>635171</v>
      </c>
      <c r="D49" s="55">
        <v>544997</v>
      </c>
      <c r="E49" s="55">
        <v>50758</v>
      </c>
      <c r="F49" s="55">
        <v>26236</v>
      </c>
      <c r="G49" s="55">
        <v>10921</v>
      </c>
      <c r="H49" s="55">
        <v>889</v>
      </c>
      <c r="I49" s="55">
        <v>1370</v>
      </c>
      <c r="J49" s="55">
        <v>887943</v>
      </c>
      <c r="K49" s="55">
        <v>283155</v>
      </c>
      <c r="L49" s="55">
        <v>218782</v>
      </c>
      <c r="M49" s="55">
        <v>385496</v>
      </c>
      <c r="N49" s="55">
        <v>0</v>
      </c>
      <c r="O49" s="55">
        <v>510</v>
      </c>
      <c r="P49" s="55">
        <v>330899</v>
      </c>
      <c r="Q49" s="55">
        <v>208623</v>
      </c>
      <c r="R49" s="55">
        <v>0</v>
      </c>
      <c r="S49" s="55">
        <v>0</v>
      </c>
      <c r="T49" s="55">
        <v>122276</v>
      </c>
      <c r="U49" s="55">
        <v>7797</v>
      </c>
      <c r="V49" s="55">
        <v>0</v>
      </c>
      <c r="W49" s="55">
        <v>7797</v>
      </c>
      <c r="X49" s="55">
        <v>514724</v>
      </c>
      <c r="Y49" s="55">
        <v>271021</v>
      </c>
      <c r="Z49" s="55">
        <v>5333</v>
      </c>
      <c r="AA49" s="55">
        <v>168870</v>
      </c>
      <c r="AB49" s="55">
        <v>69500</v>
      </c>
      <c r="AC49" s="55">
        <v>0</v>
      </c>
      <c r="AD49" s="55">
        <v>51051</v>
      </c>
      <c r="AE49" s="55">
        <v>156570</v>
      </c>
      <c r="AF49" s="55">
        <v>44701</v>
      </c>
      <c r="AG49" s="55">
        <v>92234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1873</v>
      </c>
      <c r="AN49" s="55">
        <v>17762</v>
      </c>
      <c r="AO49" s="55">
        <v>0</v>
      </c>
      <c r="AP49" s="55">
        <v>181171</v>
      </c>
      <c r="AQ49" s="55">
        <v>459633</v>
      </c>
      <c r="AR49" s="55">
        <v>203043</v>
      </c>
      <c r="AS49" s="55">
        <v>52595</v>
      </c>
      <c r="AT49" s="55">
        <v>32178</v>
      </c>
      <c r="AU49" s="55">
        <v>0</v>
      </c>
      <c r="AV49" s="55">
        <v>0</v>
      </c>
      <c r="AW49" s="55">
        <v>56751</v>
      </c>
      <c r="AX49" s="55">
        <v>64178</v>
      </c>
      <c r="AY49" s="55">
        <v>25216</v>
      </c>
      <c r="AZ49" s="55">
        <v>25672</v>
      </c>
      <c r="BA49" s="55">
        <v>15457</v>
      </c>
      <c r="BB49" s="55">
        <v>378</v>
      </c>
      <c r="BC49" s="55">
        <v>15079</v>
      </c>
      <c r="BD49" s="55">
        <v>0</v>
      </c>
      <c r="BE49" s="55">
        <v>374951</v>
      </c>
      <c r="BF49" s="55">
        <v>0</v>
      </c>
      <c r="BG49" s="55">
        <v>0</v>
      </c>
      <c r="BH49" s="55">
        <v>0</v>
      </c>
      <c r="BI49" s="55">
        <v>0</v>
      </c>
      <c r="BJ49" s="13">
        <f t="shared" si="6"/>
        <v>3689178</v>
      </c>
      <c r="BK49" s="1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</row>
    <row r="50" spans="1:220" s="62" customFormat="1" ht="31.5" customHeight="1">
      <c r="A50" s="12" t="s">
        <v>86</v>
      </c>
      <c r="B50" s="55">
        <v>81004</v>
      </c>
      <c r="C50" s="55">
        <v>574378</v>
      </c>
      <c r="D50" s="55">
        <v>458636</v>
      </c>
      <c r="E50" s="55">
        <v>57424</v>
      </c>
      <c r="F50" s="55">
        <v>39105</v>
      </c>
      <c r="G50" s="55">
        <v>11217</v>
      </c>
      <c r="H50" s="55">
        <v>7428</v>
      </c>
      <c r="I50" s="55">
        <v>568</v>
      </c>
      <c r="J50" s="55">
        <v>831278</v>
      </c>
      <c r="K50" s="55">
        <v>309360</v>
      </c>
      <c r="L50" s="55">
        <v>223499</v>
      </c>
      <c r="M50" s="55">
        <v>298419</v>
      </c>
      <c r="N50" s="55">
        <v>0</v>
      </c>
      <c r="O50" s="55">
        <v>0</v>
      </c>
      <c r="P50" s="55">
        <v>351791</v>
      </c>
      <c r="Q50" s="55">
        <v>241945</v>
      </c>
      <c r="R50" s="55">
        <v>915</v>
      </c>
      <c r="S50" s="55">
        <v>0</v>
      </c>
      <c r="T50" s="55">
        <v>108931</v>
      </c>
      <c r="U50" s="55">
        <v>5</v>
      </c>
      <c r="V50" s="55">
        <v>0</v>
      </c>
      <c r="W50" s="55">
        <v>5</v>
      </c>
      <c r="X50" s="55">
        <v>422302</v>
      </c>
      <c r="Y50" s="55">
        <v>144950</v>
      </c>
      <c r="Z50" s="55">
        <v>9822</v>
      </c>
      <c r="AA50" s="55">
        <v>166101</v>
      </c>
      <c r="AB50" s="55">
        <v>101429</v>
      </c>
      <c r="AC50" s="55">
        <v>0</v>
      </c>
      <c r="AD50" s="55">
        <v>124265</v>
      </c>
      <c r="AE50" s="55">
        <v>388887</v>
      </c>
      <c r="AF50" s="55">
        <v>31069</v>
      </c>
      <c r="AG50" s="55">
        <v>335144</v>
      </c>
      <c r="AH50" s="55">
        <v>349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22325</v>
      </c>
      <c r="AO50" s="55">
        <v>0</v>
      </c>
      <c r="AP50" s="55">
        <v>169038</v>
      </c>
      <c r="AQ50" s="55">
        <v>1390324</v>
      </c>
      <c r="AR50" s="55">
        <v>57379</v>
      </c>
      <c r="AS50" s="55">
        <v>84223</v>
      </c>
      <c r="AT50" s="55">
        <v>1097683</v>
      </c>
      <c r="AU50" s="55">
        <v>0</v>
      </c>
      <c r="AV50" s="55">
        <v>0</v>
      </c>
      <c r="AW50" s="55">
        <v>23920</v>
      </c>
      <c r="AX50" s="55">
        <v>45728</v>
      </c>
      <c r="AY50" s="55">
        <v>32654</v>
      </c>
      <c r="AZ50" s="55">
        <v>48737</v>
      </c>
      <c r="BA50" s="55">
        <v>5978</v>
      </c>
      <c r="BB50" s="55">
        <v>2473</v>
      </c>
      <c r="BC50" s="55">
        <v>3505</v>
      </c>
      <c r="BD50" s="55">
        <v>0</v>
      </c>
      <c r="BE50" s="55">
        <v>395609</v>
      </c>
      <c r="BF50" s="55">
        <v>0</v>
      </c>
      <c r="BG50" s="55">
        <v>0</v>
      </c>
      <c r="BH50" s="55">
        <v>0</v>
      </c>
      <c r="BI50" s="55">
        <v>0</v>
      </c>
      <c r="BJ50" s="13">
        <f t="shared" si="6"/>
        <v>4734859</v>
      </c>
      <c r="BK50" s="1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</row>
    <row r="51" spans="1:220" s="62" customFormat="1" ht="31.5" customHeight="1">
      <c r="A51" s="12" t="s">
        <v>87</v>
      </c>
      <c r="B51" s="55">
        <v>74774</v>
      </c>
      <c r="C51" s="55">
        <v>734640</v>
      </c>
      <c r="D51" s="55">
        <v>623122</v>
      </c>
      <c r="E51" s="55">
        <v>63644</v>
      </c>
      <c r="F51" s="55">
        <v>32814</v>
      </c>
      <c r="G51" s="55">
        <v>9756</v>
      </c>
      <c r="H51" s="55">
        <v>4786</v>
      </c>
      <c r="I51" s="55">
        <v>518</v>
      </c>
      <c r="J51" s="55">
        <v>1044239</v>
      </c>
      <c r="K51" s="55">
        <v>350379</v>
      </c>
      <c r="L51" s="55">
        <v>237447</v>
      </c>
      <c r="M51" s="55">
        <v>456413</v>
      </c>
      <c r="N51" s="55">
        <v>0</v>
      </c>
      <c r="O51" s="55">
        <v>0</v>
      </c>
      <c r="P51" s="55">
        <v>245416</v>
      </c>
      <c r="Q51" s="55">
        <v>134000</v>
      </c>
      <c r="R51" s="55">
        <v>1241</v>
      </c>
      <c r="S51" s="55">
        <v>0</v>
      </c>
      <c r="T51" s="55">
        <v>110175</v>
      </c>
      <c r="U51" s="55">
        <v>4879</v>
      </c>
      <c r="V51" s="55">
        <v>0</v>
      </c>
      <c r="W51" s="55">
        <v>4879</v>
      </c>
      <c r="X51" s="55">
        <v>152481</v>
      </c>
      <c r="Y51" s="55">
        <v>111624</v>
      </c>
      <c r="Z51" s="55">
        <v>659</v>
      </c>
      <c r="AA51" s="55">
        <v>25812</v>
      </c>
      <c r="AB51" s="55">
        <v>14386</v>
      </c>
      <c r="AC51" s="55">
        <v>0</v>
      </c>
      <c r="AD51" s="55">
        <v>52531</v>
      </c>
      <c r="AE51" s="55">
        <v>377236</v>
      </c>
      <c r="AF51" s="55">
        <v>35337</v>
      </c>
      <c r="AG51" s="55">
        <v>140610</v>
      </c>
      <c r="AH51" s="55">
        <v>1933</v>
      </c>
      <c r="AI51" s="55">
        <v>0</v>
      </c>
      <c r="AJ51" s="55">
        <v>0</v>
      </c>
      <c r="AK51" s="55">
        <v>0</v>
      </c>
      <c r="AL51" s="55">
        <v>62888</v>
      </c>
      <c r="AM51" s="55">
        <v>1704</v>
      </c>
      <c r="AN51" s="55">
        <v>134764</v>
      </c>
      <c r="AO51" s="55">
        <v>0</v>
      </c>
      <c r="AP51" s="55">
        <v>147454</v>
      </c>
      <c r="AQ51" s="55">
        <v>545036</v>
      </c>
      <c r="AR51" s="55">
        <v>50605</v>
      </c>
      <c r="AS51" s="55">
        <v>42183</v>
      </c>
      <c r="AT51" s="55">
        <v>25896</v>
      </c>
      <c r="AU51" s="55">
        <v>0</v>
      </c>
      <c r="AV51" s="55">
        <v>0</v>
      </c>
      <c r="AW51" s="55">
        <v>278048</v>
      </c>
      <c r="AX51" s="55">
        <v>75591</v>
      </c>
      <c r="AY51" s="55">
        <v>16149</v>
      </c>
      <c r="AZ51" s="55">
        <v>56564</v>
      </c>
      <c r="BA51" s="55">
        <v>16316</v>
      </c>
      <c r="BB51" s="55">
        <v>2901</v>
      </c>
      <c r="BC51" s="55">
        <v>13415</v>
      </c>
      <c r="BD51" s="55">
        <v>0</v>
      </c>
      <c r="BE51" s="55">
        <v>277035</v>
      </c>
      <c r="BF51" s="55">
        <v>0</v>
      </c>
      <c r="BG51" s="55">
        <v>0</v>
      </c>
      <c r="BH51" s="55">
        <v>0</v>
      </c>
      <c r="BI51" s="55">
        <v>0</v>
      </c>
      <c r="BJ51" s="13">
        <f t="shared" si="6"/>
        <v>3672037</v>
      </c>
      <c r="BK51" s="1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</row>
    <row r="52" spans="1:220" s="62" customFormat="1" ht="31.5" customHeight="1">
      <c r="A52" s="12" t="s">
        <v>88</v>
      </c>
      <c r="B52" s="55">
        <v>73710</v>
      </c>
      <c r="C52" s="55">
        <v>683550</v>
      </c>
      <c r="D52" s="55">
        <v>606375</v>
      </c>
      <c r="E52" s="55">
        <v>49690</v>
      </c>
      <c r="F52" s="55">
        <v>12138</v>
      </c>
      <c r="G52" s="55">
        <v>9698</v>
      </c>
      <c r="H52" s="55">
        <v>5145</v>
      </c>
      <c r="I52" s="55">
        <v>504</v>
      </c>
      <c r="J52" s="55">
        <v>797136</v>
      </c>
      <c r="K52" s="55">
        <v>288342</v>
      </c>
      <c r="L52" s="55">
        <v>279632</v>
      </c>
      <c r="M52" s="55">
        <v>227925</v>
      </c>
      <c r="N52" s="55">
        <v>0</v>
      </c>
      <c r="O52" s="55">
        <v>1237</v>
      </c>
      <c r="P52" s="55">
        <v>212273</v>
      </c>
      <c r="Q52" s="55">
        <v>113533</v>
      </c>
      <c r="R52" s="55">
        <v>0</v>
      </c>
      <c r="S52" s="55">
        <v>0</v>
      </c>
      <c r="T52" s="55">
        <v>98740</v>
      </c>
      <c r="U52" s="55">
        <v>100</v>
      </c>
      <c r="V52" s="55">
        <v>0</v>
      </c>
      <c r="W52" s="55">
        <v>100</v>
      </c>
      <c r="X52" s="55">
        <v>685566</v>
      </c>
      <c r="Y52" s="55">
        <v>159611</v>
      </c>
      <c r="Z52" s="55">
        <v>3049</v>
      </c>
      <c r="AA52" s="55">
        <v>282386</v>
      </c>
      <c r="AB52" s="55">
        <v>240520</v>
      </c>
      <c r="AC52" s="55">
        <v>0</v>
      </c>
      <c r="AD52" s="55">
        <v>62792</v>
      </c>
      <c r="AE52" s="55">
        <v>381952</v>
      </c>
      <c r="AF52" s="55">
        <v>62997</v>
      </c>
      <c r="AG52" s="55">
        <v>311497</v>
      </c>
      <c r="AH52" s="55">
        <v>107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7351</v>
      </c>
      <c r="AO52" s="55">
        <v>0</v>
      </c>
      <c r="AP52" s="55">
        <v>187510</v>
      </c>
      <c r="AQ52" s="55">
        <v>1404892</v>
      </c>
      <c r="AR52" s="55">
        <v>190466</v>
      </c>
      <c r="AS52" s="55">
        <v>38127</v>
      </c>
      <c r="AT52" s="55">
        <v>26718</v>
      </c>
      <c r="AU52" s="55">
        <v>0</v>
      </c>
      <c r="AV52" s="55">
        <v>0</v>
      </c>
      <c r="AW52" s="55">
        <v>54315</v>
      </c>
      <c r="AX52" s="55">
        <v>66951</v>
      </c>
      <c r="AY52" s="55">
        <v>1028315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574860</v>
      </c>
      <c r="BF52" s="55">
        <v>0</v>
      </c>
      <c r="BG52" s="55">
        <v>0</v>
      </c>
      <c r="BH52" s="55">
        <v>0</v>
      </c>
      <c r="BI52" s="55">
        <v>0</v>
      </c>
      <c r="BJ52" s="13">
        <f t="shared" si="6"/>
        <v>5064341</v>
      </c>
      <c r="BK52" s="1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</row>
    <row r="53" spans="1:220" s="64" customFormat="1" ht="31.5" customHeight="1">
      <c r="A53" s="12" t="s">
        <v>89</v>
      </c>
      <c r="B53" s="55">
        <v>104654</v>
      </c>
      <c r="C53" s="55">
        <v>976196</v>
      </c>
      <c r="D53" s="55">
        <v>798054</v>
      </c>
      <c r="E53" s="55">
        <v>90443</v>
      </c>
      <c r="F53" s="55">
        <v>64831</v>
      </c>
      <c r="G53" s="55">
        <v>15722</v>
      </c>
      <c r="H53" s="55">
        <v>6399</v>
      </c>
      <c r="I53" s="55">
        <v>747</v>
      </c>
      <c r="J53" s="55">
        <v>2188270</v>
      </c>
      <c r="K53" s="55">
        <v>595681</v>
      </c>
      <c r="L53" s="55">
        <v>599386</v>
      </c>
      <c r="M53" s="55">
        <v>797419</v>
      </c>
      <c r="N53" s="55">
        <v>0</v>
      </c>
      <c r="O53" s="55">
        <v>195784</v>
      </c>
      <c r="P53" s="55">
        <v>790096</v>
      </c>
      <c r="Q53" s="55">
        <v>377574</v>
      </c>
      <c r="R53" s="55">
        <v>0</v>
      </c>
      <c r="S53" s="55">
        <v>0</v>
      </c>
      <c r="T53" s="55">
        <v>412522</v>
      </c>
      <c r="U53" s="55">
        <v>4437</v>
      </c>
      <c r="V53" s="55">
        <v>0</v>
      </c>
      <c r="W53" s="55">
        <v>4437</v>
      </c>
      <c r="X53" s="55">
        <v>508773</v>
      </c>
      <c r="Y53" s="55">
        <v>426658</v>
      </c>
      <c r="Z53" s="55">
        <v>2373</v>
      </c>
      <c r="AA53" s="55">
        <v>0</v>
      </c>
      <c r="AB53" s="55">
        <v>79742</v>
      </c>
      <c r="AC53" s="55">
        <v>0</v>
      </c>
      <c r="AD53" s="55">
        <v>274835</v>
      </c>
      <c r="AE53" s="55">
        <v>699354</v>
      </c>
      <c r="AF53" s="55">
        <v>49</v>
      </c>
      <c r="AG53" s="55">
        <v>352141</v>
      </c>
      <c r="AH53" s="55">
        <v>9784</v>
      </c>
      <c r="AI53" s="55">
        <v>0</v>
      </c>
      <c r="AJ53" s="55">
        <v>0</v>
      </c>
      <c r="AK53" s="55">
        <v>33599</v>
      </c>
      <c r="AL53" s="55">
        <v>210422</v>
      </c>
      <c r="AM53" s="55">
        <v>16250</v>
      </c>
      <c r="AN53" s="55">
        <v>77109</v>
      </c>
      <c r="AO53" s="55">
        <v>0</v>
      </c>
      <c r="AP53" s="55">
        <v>494060</v>
      </c>
      <c r="AQ53" s="55">
        <v>902664</v>
      </c>
      <c r="AR53" s="55">
        <v>107779</v>
      </c>
      <c r="AS53" s="55">
        <v>199750</v>
      </c>
      <c r="AT53" s="55">
        <v>88983</v>
      </c>
      <c r="AU53" s="55">
        <v>0</v>
      </c>
      <c r="AV53" s="55">
        <v>0</v>
      </c>
      <c r="AW53" s="55">
        <v>81472</v>
      </c>
      <c r="AX53" s="55">
        <v>254172</v>
      </c>
      <c r="AY53" s="55">
        <v>97892</v>
      </c>
      <c r="AZ53" s="55">
        <v>72616</v>
      </c>
      <c r="BA53" s="55">
        <v>19382</v>
      </c>
      <c r="BB53" s="55">
        <v>5107</v>
      </c>
      <c r="BC53" s="55">
        <v>10703</v>
      </c>
      <c r="BD53" s="55">
        <v>3572</v>
      </c>
      <c r="BE53" s="55">
        <v>715685</v>
      </c>
      <c r="BF53" s="55">
        <v>0</v>
      </c>
      <c r="BG53" s="55">
        <v>0</v>
      </c>
      <c r="BH53" s="55">
        <v>0</v>
      </c>
      <c r="BI53" s="55">
        <v>0</v>
      </c>
      <c r="BJ53" s="13">
        <f t="shared" si="6"/>
        <v>7678406</v>
      </c>
      <c r="BK53" s="19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</row>
    <row r="54" spans="1:220" s="62" customFormat="1" ht="31.5" customHeight="1">
      <c r="A54" s="15" t="s">
        <v>90</v>
      </c>
      <c r="B54" s="58">
        <v>83149</v>
      </c>
      <c r="C54" s="58">
        <v>846662</v>
      </c>
      <c r="D54" s="58">
        <v>716208</v>
      </c>
      <c r="E54" s="58">
        <v>71344</v>
      </c>
      <c r="F54" s="58">
        <v>45585</v>
      </c>
      <c r="G54" s="58">
        <v>12577</v>
      </c>
      <c r="H54" s="58">
        <v>386</v>
      </c>
      <c r="I54" s="58">
        <v>562</v>
      </c>
      <c r="J54" s="58">
        <v>1347729</v>
      </c>
      <c r="K54" s="58">
        <v>389509</v>
      </c>
      <c r="L54" s="58">
        <v>406779</v>
      </c>
      <c r="M54" s="58">
        <v>551441</v>
      </c>
      <c r="N54" s="58">
        <v>0</v>
      </c>
      <c r="O54" s="58">
        <v>0</v>
      </c>
      <c r="P54" s="58">
        <v>589080</v>
      </c>
      <c r="Q54" s="58">
        <v>345261</v>
      </c>
      <c r="R54" s="58">
        <v>0</v>
      </c>
      <c r="S54" s="58">
        <v>0</v>
      </c>
      <c r="T54" s="58">
        <v>243819</v>
      </c>
      <c r="U54" s="58">
        <v>1178</v>
      </c>
      <c r="V54" s="58">
        <v>0</v>
      </c>
      <c r="W54" s="58">
        <v>1178</v>
      </c>
      <c r="X54" s="58">
        <v>308036</v>
      </c>
      <c r="Y54" s="58">
        <v>104472</v>
      </c>
      <c r="Z54" s="58">
        <v>4442</v>
      </c>
      <c r="AA54" s="58">
        <v>76690</v>
      </c>
      <c r="AB54" s="58">
        <v>122332</v>
      </c>
      <c r="AC54" s="58">
        <v>100</v>
      </c>
      <c r="AD54" s="58">
        <v>57545</v>
      </c>
      <c r="AE54" s="58">
        <v>599556</v>
      </c>
      <c r="AF54" s="58">
        <v>57047</v>
      </c>
      <c r="AG54" s="58">
        <v>402886</v>
      </c>
      <c r="AH54" s="58">
        <v>61398</v>
      </c>
      <c r="AI54" s="58">
        <v>0</v>
      </c>
      <c r="AJ54" s="58">
        <v>0</v>
      </c>
      <c r="AK54" s="58">
        <v>0</v>
      </c>
      <c r="AL54" s="58">
        <v>2387</v>
      </c>
      <c r="AM54" s="58">
        <v>8948</v>
      </c>
      <c r="AN54" s="58">
        <v>66890</v>
      </c>
      <c r="AO54" s="58">
        <v>0</v>
      </c>
      <c r="AP54" s="58">
        <v>643612</v>
      </c>
      <c r="AQ54" s="58">
        <v>497290</v>
      </c>
      <c r="AR54" s="58">
        <v>147880</v>
      </c>
      <c r="AS54" s="58">
        <v>104313</v>
      </c>
      <c r="AT54" s="58">
        <v>37879</v>
      </c>
      <c r="AU54" s="58">
        <v>0</v>
      </c>
      <c r="AV54" s="58">
        <v>0</v>
      </c>
      <c r="AW54" s="58">
        <v>26665</v>
      </c>
      <c r="AX54" s="58">
        <v>103212</v>
      </c>
      <c r="AY54" s="58">
        <v>38393</v>
      </c>
      <c r="AZ54" s="58">
        <v>38948</v>
      </c>
      <c r="BA54" s="58">
        <v>1688</v>
      </c>
      <c r="BB54" s="58">
        <v>160</v>
      </c>
      <c r="BC54" s="58">
        <v>1528</v>
      </c>
      <c r="BD54" s="58">
        <v>0</v>
      </c>
      <c r="BE54" s="58">
        <v>432577</v>
      </c>
      <c r="BF54" s="58">
        <v>0</v>
      </c>
      <c r="BG54" s="58">
        <v>0</v>
      </c>
      <c r="BH54" s="58">
        <v>0</v>
      </c>
      <c r="BI54" s="58">
        <v>0</v>
      </c>
      <c r="BJ54" s="16">
        <f t="shared" si="6"/>
        <v>5408102</v>
      </c>
      <c r="BK54" s="1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</row>
    <row r="55" spans="1:220" s="62" customFormat="1" ht="31.5" customHeight="1">
      <c r="A55" s="12" t="s">
        <v>91</v>
      </c>
      <c r="B55" s="55">
        <v>69267</v>
      </c>
      <c r="C55" s="55">
        <v>1857027</v>
      </c>
      <c r="D55" s="55">
        <v>1758279</v>
      </c>
      <c r="E55" s="55">
        <v>68886</v>
      </c>
      <c r="F55" s="55">
        <v>18722</v>
      </c>
      <c r="G55" s="55">
        <v>10204</v>
      </c>
      <c r="H55" s="55">
        <v>296</v>
      </c>
      <c r="I55" s="55">
        <v>640</v>
      </c>
      <c r="J55" s="55">
        <v>2744619</v>
      </c>
      <c r="K55" s="55">
        <v>225237</v>
      </c>
      <c r="L55" s="55">
        <v>274366</v>
      </c>
      <c r="M55" s="55">
        <v>580255</v>
      </c>
      <c r="N55" s="55">
        <v>0</v>
      </c>
      <c r="O55" s="55">
        <v>1664761</v>
      </c>
      <c r="P55" s="55">
        <v>359793</v>
      </c>
      <c r="Q55" s="55">
        <v>279903</v>
      </c>
      <c r="R55" s="55">
        <v>0</v>
      </c>
      <c r="S55" s="55">
        <v>0</v>
      </c>
      <c r="T55" s="55">
        <v>79890</v>
      </c>
      <c r="U55" s="55">
        <v>58530</v>
      </c>
      <c r="V55" s="55">
        <v>51330</v>
      </c>
      <c r="W55" s="55">
        <v>7200</v>
      </c>
      <c r="X55" s="55">
        <v>443732</v>
      </c>
      <c r="Y55" s="55">
        <v>78820</v>
      </c>
      <c r="Z55" s="55">
        <v>21</v>
      </c>
      <c r="AA55" s="55">
        <v>110108</v>
      </c>
      <c r="AB55" s="55">
        <v>254783</v>
      </c>
      <c r="AC55" s="55">
        <v>0</v>
      </c>
      <c r="AD55" s="55">
        <v>245352</v>
      </c>
      <c r="AE55" s="55">
        <v>1251753</v>
      </c>
      <c r="AF55" s="55">
        <v>13172</v>
      </c>
      <c r="AG55" s="55">
        <v>892420</v>
      </c>
      <c r="AH55" s="55">
        <v>11959</v>
      </c>
      <c r="AI55" s="55">
        <v>0</v>
      </c>
      <c r="AJ55" s="55">
        <v>2670</v>
      </c>
      <c r="AK55" s="55">
        <v>42760</v>
      </c>
      <c r="AL55" s="55">
        <v>117378</v>
      </c>
      <c r="AM55" s="55">
        <v>77005</v>
      </c>
      <c r="AN55" s="55">
        <v>94389</v>
      </c>
      <c r="AO55" s="55">
        <v>0</v>
      </c>
      <c r="AP55" s="55">
        <v>302450</v>
      </c>
      <c r="AQ55" s="55">
        <v>646619</v>
      </c>
      <c r="AR55" s="55">
        <v>99575</v>
      </c>
      <c r="AS55" s="55">
        <v>142780</v>
      </c>
      <c r="AT55" s="55">
        <v>77543</v>
      </c>
      <c r="AU55" s="55">
        <v>2006</v>
      </c>
      <c r="AV55" s="55">
        <v>0</v>
      </c>
      <c r="AW55" s="55">
        <v>201121</v>
      </c>
      <c r="AX55" s="55">
        <v>70273</v>
      </c>
      <c r="AY55" s="55">
        <v>21102</v>
      </c>
      <c r="AZ55" s="55">
        <v>32219</v>
      </c>
      <c r="BA55" s="55">
        <v>113211</v>
      </c>
      <c r="BB55" s="55">
        <v>0</v>
      </c>
      <c r="BC55" s="55">
        <v>0</v>
      </c>
      <c r="BD55" s="55">
        <v>113211</v>
      </c>
      <c r="BE55" s="55">
        <v>207458</v>
      </c>
      <c r="BF55" s="55">
        <v>0</v>
      </c>
      <c r="BG55" s="55">
        <v>0</v>
      </c>
      <c r="BH55" s="55">
        <v>0</v>
      </c>
      <c r="BI55" s="55">
        <v>0</v>
      </c>
      <c r="BJ55" s="13">
        <f t="shared" si="6"/>
        <v>8299811</v>
      </c>
      <c r="BK55" s="1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</row>
    <row r="56" spans="1:220" s="62" customFormat="1" ht="31.5" customHeight="1">
      <c r="A56" s="12" t="s">
        <v>92</v>
      </c>
      <c r="B56" s="55">
        <v>82407</v>
      </c>
      <c r="C56" s="55">
        <v>6977724</v>
      </c>
      <c r="D56" s="55">
        <v>6829360</v>
      </c>
      <c r="E56" s="55">
        <v>86039</v>
      </c>
      <c r="F56" s="55">
        <v>31945</v>
      </c>
      <c r="G56" s="55">
        <v>17596</v>
      </c>
      <c r="H56" s="55">
        <v>8315</v>
      </c>
      <c r="I56" s="55">
        <v>4469</v>
      </c>
      <c r="J56" s="55">
        <v>1249534</v>
      </c>
      <c r="K56" s="55">
        <v>432541</v>
      </c>
      <c r="L56" s="55">
        <v>371633</v>
      </c>
      <c r="M56" s="55">
        <v>186015</v>
      </c>
      <c r="N56" s="55">
        <v>0</v>
      </c>
      <c r="O56" s="55">
        <v>259345</v>
      </c>
      <c r="P56" s="55">
        <v>274332</v>
      </c>
      <c r="Q56" s="55">
        <v>186399</v>
      </c>
      <c r="R56" s="55">
        <v>2818</v>
      </c>
      <c r="S56" s="55">
        <v>0</v>
      </c>
      <c r="T56" s="55">
        <v>85115</v>
      </c>
      <c r="U56" s="55">
        <v>22968</v>
      </c>
      <c r="V56" s="55">
        <v>0</v>
      </c>
      <c r="W56" s="55">
        <v>22968</v>
      </c>
      <c r="X56" s="55">
        <v>818862</v>
      </c>
      <c r="Y56" s="55">
        <v>547791</v>
      </c>
      <c r="Z56" s="55">
        <v>20463</v>
      </c>
      <c r="AA56" s="55">
        <v>234077</v>
      </c>
      <c r="AB56" s="55">
        <v>13297</v>
      </c>
      <c r="AC56" s="55">
        <v>3234</v>
      </c>
      <c r="AD56" s="55">
        <v>2216563</v>
      </c>
      <c r="AE56" s="55">
        <v>3616065</v>
      </c>
      <c r="AF56" s="55">
        <v>14225</v>
      </c>
      <c r="AG56" s="55">
        <v>973386</v>
      </c>
      <c r="AH56" s="55">
        <v>1428</v>
      </c>
      <c r="AI56" s="55">
        <v>0</v>
      </c>
      <c r="AJ56" s="55">
        <v>5</v>
      </c>
      <c r="AK56" s="55">
        <v>29510</v>
      </c>
      <c r="AL56" s="55">
        <v>303153</v>
      </c>
      <c r="AM56" s="55">
        <v>88090</v>
      </c>
      <c r="AN56" s="55">
        <v>2206268</v>
      </c>
      <c r="AO56" s="55">
        <v>0</v>
      </c>
      <c r="AP56" s="55">
        <v>296444</v>
      </c>
      <c r="AQ56" s="55">
        <v>2635708</v>
      </c>
      <c r="AR56" s="55">
        <v>176189</v>
      </c>
      <c r="AS56" s="55">
        <v>35224</v>
      </c>
      <c r="AT56" s="55">
        <v>81600</v>
      </c>
      <c r="AU56" s="55">
        <v>0</v>
      </c>
      <c r="AV56" s="55">
        <v>0</v>
      </c>
      <c r="AW56" s="55">
        <v>88392</v>
      </c>
      <c r="AX56" s="55">
        <v>41242</v>
      </c>
      <c r="AY56" s="55">
        <v>2187190</v>
      </c>
      <c r="AZ56" s="55">
        <v>25871</v>
      </c>
      <c r="BA56" s="55">
        <v>258235</v>
      </c>
      <c r="BB56" s="55">
        <v>6882</v>
      </c>
      <c r="BC56" s="55">
        <v>71545</v>
      </c>
      <c r="BD56" s="55">
        <v>179808</v>
      </c>
      <c r="BE56" s="55">
        <v>188936</v>
      </c>
      <c r="BF56" s="55">
        <v>0</v>
      </c>
      <c r="BG56" s="55">
        <v>0</v>
      </c>
      <c r="BH56" s="55">
        <v>0</v>
      </c>
      <c r="BI56" s="55">
        <v>0</v>
      </c>
      <c r="BJ56" s="13">
        <f t="shared" si="6"/>
        <v>18637778</v>
      </c>
      <c r="BK56" s="1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</row>
    <row r="57" spans="1:220" s="62" customFormat="1" ht="31.5" customHeight="1">
      <c r="A57" s="12" t="s">
        <v>93</v>
      </c>
      <c r="B57" s="55">
        <v>101726</v>
      </c>
      <c r="C57" s="55">
        <v>10458394</v>
      </c>
      <c r="D57" s="55">
        <v>10302183</v>
      </c>
      <c r="E57" s="55">
        <v>71266</v>
      </c>
      <c r="F57" s="55">
        <v>48904</v>
      </c>
      <c r="G57" s="55">
        <v>29590</v>
      </c>
      <c r="H57" s="55">
        <v>5779</v>
      </c>
      <c r="I57" s="55">
        <v>672</v>
      </c>
      <c r="J57" s="55">
        <v>2129238</v>
      </c>
      <c r="K57" s="55">
        <v>719453</v>
      </c>
      <c r="L57" s="55">
        <v>640917</v>
      </c>
      <c r="M57" s="55">
        <v>311095</v>
      </c>
      <c r="N57" s="55">
        <v>0</v>
      </c>
      <c r="O57" s="55">
        <v>457773</v>
      </c>
      <c r="P57" s="55">
        <v>569216</v>
      </c>
      <c r="Q57" s="55">
        <v>432358</v>
      </c>
      <c r="R57" s="55">
        <v>0</v>
      </c>
      <c r="S57" s="55">
        <v>0</v>
      </c>
      <c r="T57" s="55">
        <v>136858</v>
      </c>
      <c r="U57" s="55">
        <v>3</v>
      </c>
      <c r="V57" s="55">
        <v>0</v>
      </c>
      <c r="W57" s="55">
        <v>3</v>
      </c>
      <c r="X57" s="55">
        <v>959737</v>
      </c>
      <c r="Y57" s="55">
        <v>334110</v>
      </c>
      <c r="Z57" s="55">
        <v>5</v>
      </c>
      <c r="AA57" s="55">
        <v>617051</v>
      </c>
      <c r="AB57" s="55">
        <v>8185</v>
      </c>
      <c r="AC57" s="55">
        <v>386</v>
      </c>
      <c r="AD57" s="55">
        <v>1165869</v>
      </c>
      <c r="AE57" s="55">
        <v>5353642</v>
      </c>
      <c r="AF57" s="55">
        <v>58078</v>
      </c>
      <c r="AG57" s="55">
        <v>1061171</v>
      </c>
      <c r="AH57" s="55">
        <v>33310</v>
      </c>
      <c r="AI57" s="55">
        <v>0</v>
      </c>
      <c r="AJ57" s="55">
        <v>0</v>
      </c>
      <c r="AK57" s="55">
        <v>26790</v>
      </c>
      <c r="AL57" s="55">
        <v>565221</v>
      </c>
      <c r="AM57" s="55">
        <v>669301</v>
      </c>
      <c r="AN57" s="55">
        <v>2939771</v>
      </c>
      <c r="AO57" s="55">
        <v>0</v>
      </c>
      <c r="AP57" s="55">
        <v>732232</v>
      </c>
      <c r="AQ57" s="55">
        <v>1324093</v>
      </c>
      <c r="AR57" s="55">
        <v>229635</v>
      </c>
      <c r="AS57" s="55">
        <v>10518</v>
      </c>
      <c r="AT57" s="55">
        <v>714817</v>
      </c>
      <c r="AU57" s="55">
        <v>0</v>
      </c>
      <c r="AV57" s="55">
        <v>0</v>
      </c>
      <c r="AW57" s="55">
        <v>22098</v>
      </c>
      <c r="AX57" s="55">
        <v>184050</v>
      </c>
      <c r="AY57" s="55">
        <v>157864</v>
      </c>
      <c r="AZ57" s="55">
        <v>5111</v>
      </c>
      <c r="BA57" s="55">
        <v>651288</v>
      </c>
      <c r="BB57" s="55">
        <v>134267</v>
      </c>
      <c r="BC57" s="55">
        <v>12186</v>
      </c>
      <c r="BD57" s="55">
        <v>504835</v>
      </c>
      <c r="BE57" s="55">
        <v>183044</v>
      </c>
      <c r="BF57" s="55">
        <v>0</v>
      </c>
      <c r="BG57" s="55">
        <v>0</v>
      </c>
      <c r="BH57" s="55">
        <v>0</v>
      </c>
      <c r="BI57" s="55">
        <v>0</v>
      </c>
      <c r="BJ57" s="13">
        <f t="shared" si="6"/>
        <v>23628482</v>
      </c>
      <c r="BK57" s="13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</row>
    <row r="58" spans="1:220" s="64" customFormat="1" ht="31.5" customHeight="1">
      <c r="A58" s="18" t="s">
        <v>94</v>
      </c>
      <c r="B58" s="59">
        <v>61027</v>
      </c>
      <c r="C58" s="59">
        <v>1450999</v>
      </c>
      <c r="D58" s="59">
        <v>1365856</v>
      </c>
      <c r="E58" s="59">
        <v>49366</v>
      </c>
      <c r="F58" s="59">
        <v>19759</v>
      </c>
      <c r="G58" s="59">
        <v>15351</v>
      </c>
      <c r="H58" s="59">
        <v>143</v>
      </c>
      <c r="I58" s="59">
        <v>524</v>
      </c>
      <c r="J58" s="59">
        <v>3476440</v>
      </c>
      <c r="K58" s="59">
        <v>198942</v>
      </c>
      <c r="L58" s="59">
        <v>208517</v>
      </c>
      <c r="M58" s="59">
        <v>75959</v>
      </c>
      <c r="N58" s="59">
        <v>0</v>
      </c>
      <c r="O58" s="59">
        <v>2993022</v>
      </c>
      <c r="P58" s="59">
        <v>106909</v>
      </c>
      <c r="Q58" s="59">
        <v>76768</v>
      </c>
      <c r="R58" s="59">
        <v>0</v>
      </c>
      <c r="S58" s="59">
        <v>0</v>
      </c>
      <c r="T58" s="59">
        <v>30141</v>
      </c>
      <c r="U58" s="59">
        <v>61979</v>
      </c>
      <c r="V58" s="59">
        <v>0</v>
      </c>
      <c r="W58" s="59">
        <v>61979</v>
      </c>
      <c r="X58" s="59">
        <v>1164117</v>
      </c>
      <c r="Y58" s="59">
        <v>689319</v>
      </c>
      <c r="Z58" s="59">
        <v>761</v>
      </c>
      <c r="AA58" s="59">
        <v>142316</v>
      </c>
      <c r="AB58" s="59">
        <v>331721</v>
      </c>
      <c r="AC58" s="59">
        <v>0</v>
      </c>
      <c r="AD58" s="59">
        <v>1344528</v>
      </c>
      <c r="AE58" s="59">
        <v>384461</v>
      </c>
      <c r="AF58" s="59">
        <v>50434</v>
      </c>
      <c r="AG58" s="59">
        <v>268656</v>
      </c>
      <c r="AH58" s="59">
        <v>19273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46098</v>
      </c>
      <c r="AO58" s="59">
        <v>0</v>
      </c>
      <c r="AP58" s="59">
        <v>157595</v>
      </c>
      <c r="AQ58" s="59">
        <v>266465</v>
      </c>
      <c r="AR58" s="59">
        <v>94112</v>
      </c>
      <c r="AS58" s="59">
        <v>13764</v>
      </c>
      <c r="AT58" s="59">
        <v>10096</v>
      </c>
      <c r="AU58" s="59">
        <v>0</v>
      </c>
      <c r="AV58" s="59">
        <v>0</v>
      </c>
      <c r="AW58" s="59">
        <v>0</v>
      </c>
      <c r="AX58" s="59">
        <v>62390</v>
      </c>
      <c r="AY58" s="59">
        <v>72184</v>
      </c>
      <c r="AZ58" s="59">
        <v>13919</v>
      </c>
      <c r="BA58" s="59">
        <v>0</v>
      </c>
      <c r="BB58" s="59">
        <v>0</v>
      </c>
      <c r="BC58" s="59">
        <v>0</v>
      </c>
      <c r="BD58" s="59">
        <v>0</v>
      </c>
      <c r="BE58" s="59">
        <v>279070</v>
      </c>
      <c r="BF58" s="59">
        <v>0</v>
      </c>
      <c r="BG58" s="59">
        <v>0</v>
      </c>
      <c r="BH58" s="59">
        <v>0</v>
      </c>
      <c r="BI58" s="59">
        <v>0</v>
      </c>
      <c r="BJ58" s="19">
        <f t="shared" si="6"/>
        <v>8753590</v>
      </c>
      <c r="BK58" s="19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</row>
    <row r="59" spans="1:220" s="62" customFormat="1" ht="31.5" customHeight="1">
      <c r="A59" s="12" t="s">
        <v>95</v>
      </c>
      <c r="B59" s="55">
        <v>81833</v>
      </c>
      <c r="C59" s="55">
        <v>12441775</v>
      </c>
      <c r="D59" s="55">
        <v>12248860</v>
      </c>
      <c r="E59" s="55">
        <v>105920</v>
      </c>
      <c r="F59" s="55">
        <v>65120</v>
      </c>
      <c r="G59" s="55">
        <v>16596</v>
      </c>
      <c r="H59" s="55">
        <v>4145</v>
      </c>
      <c r="I59" s="55">
        <v>1134</v>
      </c>
      <c r="J59" s="55">
        <v>2415577</v>
      </c>
      <c r="K59" s="55">
        <v>552917</v>
      </c>
      <c r="L59" s="55">
        <v>384444</v>
      </c>
      <c r="M59" s="55">
        <v>255491</v>
      </c>
      <c r="N59" s="55">
        <v>0</v>
      </c>
      <c r="O59" s="55">
        <v>1222725</v>
      </c>
      <c r="P59" s="55">
        <v>473999</v>
      </c>
      <c r="Q59" s="55">
        <v>391602</v>
      </c>
      <c r="R59" s="55">
        <v>0</v>
      </c>
      <c r="S59" s="55">
        <v>0</v>
      </c>
      <c r="T59" s="55">
        <v>82397</v>
      </c>
      <c r="U59" s="55">
        <v>74520</v>
      </c>
      <c r="V59" s="55">
        <v>0</v>
      </c>
      <c r="W59" s="55">
        <v>74520</v>
      </c>
      <c r="X59" s="55">
        <v>1333862</v>
      </c>
      <c r="Y59" s="55">
        <v>1210881</v>
      </c>
      <c r="Z59" s="55">
        <v>20</v>
      </c>
      <c r="AA59" s="55">
        <v>91352</v>
      </c>
      <c r="AB59" s="55">
        <v>30585</v>
      </c>
      <c r="AC59" s="55">
        <v>1024</v>
      </c>
      <c r="AD59" s="55">
        <v>171386</v>
      </c>
      <c r="AE59" s="55">
        <v>2002156</v>
      </c>
      <c r="AF59" s="55">
        <v>643694</v>
      </c>
      <c r="AG59" s="55">
        <v>257188</v>
      </c>
      <c r="AH59" s="55">
        <v>1591</v>
      </c>
      <c r="AI59" s="55">
        <v>0</v>
      </c>
      <c r="AJ59" s="55">
        <v>0</v>
      </c>
      <c r="AK59" s="55">
        <v>0</v>
      </c>
      <c r="AL59" s="55">
        <v>0</v>
      </c>
      <c r="AM59" s="55">
        <v>942183</v>
      </c>
      <c r="AN59" s="55">
        <v>157500</v>
      </c>
      <c r="AO59" s="55">
        <v>0</v>
      </c>
      <c r="AP59" s="55">
        <v>331988</v>
      </c>
      <c r="AQ59" s="55">
        <v>482339</v>
      </c>
      <c r="AR59" s="55">
        <v>122504</v>
      </c>
      <c r="AS59" s="55">
        <v>140645</v>
      </c>
      <c r="AT59" s="55">
        <v>36786</v>
      </c>
      <c r="AU59" s="55">
        <v>0</v>
      </c>
      <c r="AV59" s="55">
        <v>0</v>
      </c>
      <c r="AW59" s="55">
        <v>69879</v>
      </c>
      <c r="AX59" s="55">
        <v>51040</v>
      </c>
      <c r="AY59" s="55">
        <v>61485</v>
      </c>
      <c r="AZ59" s="55">
        <v>0</v>
      </c>
      <c r="BA59" s="55">
        <v>6088</v>
      </c>
      <c r="BB59" s="55">
        <v>0</v>
      </c>
      <c r="BC59" s="55">
        <v>0</v>
      </c>
      <c r="BD59" s="55">
        <v>6088</v>
      </c>
      <c r="BE59" s="55">
        <v>5438</v>
      </c>
      <c r="BF59" s="55">
        <v>0</v>
      </c>
      <c r="BG59" s="55">
        <v>0</v>
      </c>
      <c r="BH59" s="55">
        <v>0</v>
      </c>
      <c r="BI59" s="55">
        <v>0</v>
      </c>
      <c r="BJ59" s="13">
        <f t="shared" si="6"/>
        <v>19820961</v>
      </c>
      <c r="BK59" s="13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</row>
    <row r="60" spans="1:220" s="62" customFormat="1" ht="31.5" customHeight="1">
      <c r="A60" s="12" t="s">
        <v>96</v>
      </c>
      <c r="B60" s="55">
        <v>58192</v>
      </c>
      <c r="C60" s="55">
        <v>11915267</v>
      </c>
      <c r="D60" s="55">
        <v>11724356</v>
      </c>
      <c r="E60" s="55">
        <v>132277</v>
      </c>
      <c r="F60" s="55">
        <v>44429</v>
      </c>
      <c r="G60" s="55">
        <v>13721</v>
      </c>
      <c r="H60" s="55">
        <v>19</v>
      </c>
      <c r="I60" s="55">
        <v>465</v>
      </c>
      <c r="J60" s="55">
        <v>2257728</v>
      </c>
      <c r="K60" s="55">
        <v>348455</v>
      </c>
      <c r="L60" s="55">
        <v>308859</v>
      </c>
      <c r="M60" s="55">
        <v>122866</v>
      </c>
      <c r="N60" s="55">
        <v>0</v>
      </c>
      <c r="O60" s="55">
        <v>1477548</v>
      </c>
      <c r="P60" s="55">
        <v>1697466</v>
      </c>
      <c r="Q60" s="55">
        <v>1650852</v>
      </c>
      <c r="R60" s="55">
        <v>1325</v>
      </c>
      <c r="S60" s="55">
        <v>0</v>
      </c>
      <c r="T60" s="55">
        <v>45289</v>
      </c>
      <c r="U60" s="55">
        <v>4</v>
      </c>
      <c r="V60" s="55">
        <v>0</v>
      </c>
      <c r="W60" s="55">
        <v>4</v>
      </c>
      <c r="X60" s="55">
        <v>69268</v>
      </c>
      <c r="Y60" s="55">
        <v>42147</v>
      </c>
      <c r="Z60" s="55">
        <v>0</v>
      </c>
      <c r="AA60" s="55">
        <v>8993</v>
      </c>
      <c r="AB60" s="55">
        <v>18128</v>
      </c>
      <c r="AC60" s="55">
        <v>0</v>
      </c>
      <c r="AD60" s="55">
        <v>107026</v>
      </c>
      <c r="AE60" s="55">
        <v>1058858</v>
      </c>
      <c r="AF60" s="55">
        <v>83963</v>
      </c>
      <c r="AG60" s="55">
        <v>755258</v>
      </c>
      <c r="AH60" s="55">
        <v>0</v>
      </c>
      <c r="AI60" s="55">
        <v>0</v>
      </c>
      <c r="AJ60" s="55">
        <v>5</v>
      </c>
      <c r="AK60" s="55">
        <v>0</v>
      </c>
      <c r="AL60" s="55">
        <v>218907</v>
      </c>
      <c r="AM60" s="55">
        <v>725</v>
      </c>
      <c r="AN60" s="55">
        <v>0</v>
      </c>
      <c r="AO60" s="55">
        <v>0</v>
      </c>
      <c r="AP60" s="55">
        <v>219852</v>
      </c>
      <c r="AQ60" s="55">
        <v>290269</v>
      </c>
      <c r="AR60" s="55">
        <v>81325</v>
      </c>
      <c r="AS60" s="55">
        <v>62053</v>
      </c>
      <c r="AT60" s="55">
        <v>42289</v>
      </c>
      <c r="AU60" s="55">
        <v>0</v>
      </c>
      <c r="AV60" s="55">
        <v>0</v>
      </c>
      <c r="AW60" s="55">
        <v>23000</v>
      </c>
      <c r="AX60" s="55">
        <v>62096</v>
      </c>
      <c r="AY60" s="55">
        <v>19506</v>
      </c>
      <c r="AZ60" s="55">
        <v>0</v>
      </c>
      <c r="BA60" s="55">
        <v>268878</v>
      </c>
      <c r="BB60" s="55">
        <v>0</v>
      </c>
      <c r="BC60" s="55">
        <v>70948</v>
      </c>
      <c r="BD60" s="55">
        <v>197930</v>
      </c>
      <c r="BE60" s="55">
        <v>234286</v>
      </c>
      <c r="BF60" s="55">
        <v>0</v>
      </c>
      <c r="BG60" s="55">
        <v>0</v>
      </c>
      <c r="BH60" s="55">
        <v>0</v>
      </c>
      <c r="BI60" s="55">
        <v>0</v>
      </c>
      <c r="BJ60" s="13">
        <f t="shared" si="6"/>
        <v>18177094</v>
      </c>
      <c r="BK60" s="13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</row>
    <row r="61" spans="1:220" s="62" customFormat="1" ht="31.5" customHeight="1">
      <c r="A61" s="12" t="s">
        <v>97</v>
      </c>
      <c r="B61" s="55">
        <v>113668</v>
      </c>
      <c r="C61" s="55">
        <v>28545812</v>
      </c>
      <c r="D61" s="55">
        <v>28380108</v>
      </c>
      <c r="E61" s="55">
        <v>85043</v>
      </c>
      <c r="F61" s="55">
        <v>47021</v>
      </c>
      <c r="G61" s="55">
        <v>32665</v>
      </c>
      <c r="H61" s="55">
        <v>93</v>
      </c>
      <c r="I61" s="55">
        <v>882</v>
      </c>
      <c r="J61" s="55">
        <v>2987671</v>
      </c>
      <c r="K61" s="55">
        <v>984342</v>
      </c>
      <c r="L61" s="55">
        <v>828081</v>
      </c>
      <c r="M61" s="55">
        <v>572519</v>
      </c>
      <c r="N61" s="55">
        <v>0</v>
      </c>
      <c r="O61" s="55">
        <v>602729</v>
      </c>
      <c r="P61" s="55">
        <v>971975</v>
      </c>
      <c r="Q61" s="55">
        <v>774779</v>
      </c>
      <c r="R61" s="55">
        <v>0</v>
      </c>
      <c r="S61" s="55">
        <v>0</v>
      </c>
      <c r="T61" s="55">
        <v>197196</v>
      </c>
      <c r="U61" s="55">
        <v>713784</v>
      </c>
      <c r="V61" s="55">
        <v>0</v>
      </c>
      <c r="W61" s="55">
        <v>713784</v>
      </c>
      <c r="X61" s="55">
        <v>1295479</v>
      </c>
      <c r="Y61" s="55">
        <v>474398</v>
      </c>
      <c r="Z61" s="55">
        <v>4</v>
      </c>
      <c r="AA61" s="55">
        <v>203372</v>
      </c>
      <c r="AB61" s="55">
        <v>37016</v>
      </c>
      <c r="AC61" s="55">
        <v>580689</v>
      </c>
      <c r="AD61" s="55">
        <v>1383509</v>
      </c>
      <c r="AE61" s="55">
        <v>5883396</v>
      </c>
      <c r="AF61" s="55">
        <v>48486</v>
      </c>
      <c r="AG61" s="55">
        <v>910283</v>
      </c>
      <c r="AH61" s="55">
        <v>90801</v>
      </c>
      <c r="AI61" s="55">
        <v>0</v>
      </c>
      <c r="AJ61" s="55">
        <v>0</v>
      </c>
      <c r="AK61" s="55">
        <v>4821</v>
      </c>
      <c r="AL61" s="55">
        <v>314434</v>
      </c>
      <c r="AM61" s="55">
        <v>875158</v>
      </c>
      <c r="AN61" s="55">
        <v>3639413</v>
      </c>
      <c r="AO61" s="55">
        <v>0</v>
      </c>
      <c r="AP61" s="55">
        <v>1292309</v>
      </c>
      <c r="AQ61" s="55">
        <v>1600617</v>
      </c>
      <c r="AR61" s="55">
        <v>90550</v>
      </c>
      <c r="AS61" s="55">
        <v>93999</v>
      </c>
      <c r="AT61" s="55">
        <v>1054469</v>
      </c>
      <c r="AU61" s="55">
        <v>0</v>
      </c>
      <c r="AV61" s="55">
        <v>0</v>
      </c>
      <c r="AW61" s="55">
        <v>32885</v>
      </c>
      <c r="AX61" s="55">
        <v>23434</v>
      </c>
      <c r="AY61" s="55">
        <v>35767</v>
      </c>
      <c r="AZ61" s="55">
        <v>269513</v>
      </c>
      <c r="BA61" s="55">
        <v>474547</v>
      </c>
      <c r="BB61" s="55">
        <v>216630</v>
      </c>
      <c r="BC61" s="55">
        <v>236196</v>
      </c>
      <c r="BD61" s="55">
        <v>21721</v>
      </c>
      <c r="BE61" s="55">
        <v>554696</v>
      </c>
      <c r="BF61" s="55">
        <v>0</v>
      </c>
      <c r="BG61" s="55">
        <v>0</v>
      </c>
      <c r="BH61" s="55">
        <v>0</v>
      </c>
      <c r="BI61" s="55">
        <v>0</v>
      </c>
      <c r="BJ61" s="13">
        <f t="shared" si="6"/>
        <v>45817463</v>
      </c>
      <c r="BK61" s="13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</row>
    <row r="62" spans="1:220" s="62" customFormat="1" ht="31.5" customHeight="1">
      <c r="A62" s="12" t="s">
        <v>98</v>
      </c>
      <c r="B62" s="55">
        <v>44175</v>
      </c>
      <c r="C62" s="55">
        <v>976215</v>
      </c>
      <c r="D62" s="55">
        <v>926156</v>
      </c>
      <c r="E62" s="55">
        <v>37070</v>
      </c>
      <c r="F62" s="55">
        <v>9086</v>
      </c>
      <c r="G62" s="55">
        <v>3334</v>
      </c>
      <c r="H62" s="55">
        <v>75</v>
      </c>
      <c r="I62" s="55">
        <v>494</v>
      </c>
      <c r="J62" s="55">
        <v>941237</v>
      </c>
      <c r="K62" s="55">
        <v>171997</v>
      </c>
      <c r="L62" s="55">
        <v>111111</v>
      </c>
      <c r="M62" s="55">
        <v>125149</v>
      </c>
      <c r="N62" s="55">
        <v>0</v>
      </c>
      <c r="O62" s="55">
        <v>532980</v>
      </c>
      <c r="P62" s="55">
        <v>101347</v>
      </c>
      <c r="Q62" s="55">
        <v>66480</v>
      </c>
      <c r="R62" s="55">
        <v>0</v>
      </c>
      <c r="S62" s="55">
        <v>0</v>
      </c>
      <c r="T62" s="55">
        <v>34867</v>
      </c>
      <c r="U62" s="55">
        <v>16872</v>
      </c>
      <c r="V62" s="55">
        <v>0</v>
      </c>
      <c r="W62" s="55">
        <v>16872</v>
      </c>
      <c r="X62" s="55">
        <v>2178242</v>
      </c>
      <c r="Y62" s="55">
        <v>1740350</v>
      </c>
      <c r="Z62" s="55">
        <v>11088</v>
      </c>
      <c r="AA62" s="55">
        <v>411058</v>
      </c>
      <c r="AB62" s="55">
        <v>15746</v>
      </c>
      <c r="AC62" s="55">
        <v>0</v>
      </c>
      <c r="AD62" s="55">
        <v>84808</v>
      </c>
      <c r="AE62" s="55">
        <v>1059808</v>
      </c>
      <c r="AF62" s="55">
        <v>172</v>
      </c>
      <c r="AG62" s="55">
        <v>774018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285618</v>
      </c>
      <c r="AO62" s="55">
        <v>0</v>
      </c>
      <c r="AP62" s="55">
        <v>310306</v>
      </c>
      <c r="AQ62" s="55">
        <v>452384</v>
      </c>
      <c r="AR62" s="55">
        <v>67567</v>
      </c>
      <c r="AS62" s="55">
        <v>21035</v>
      </c>
      <c r="AT62" s="55">
        <v>289327</v>
      </c>
      <c r="AU62" s="55">
        <v>0</v>
      </c>
      <c r="AV62" s="55">
        <v>0</v>
      </c>
      <c r="AW62" s="55">
        <v>30890</v>
      </c>
      <c r="AX62" s="55">
        <v>28658</v>
      </c>
      <c r="AY62" s="55">
        <v>4031</v>
      </c>
      <c r="AZ62" s="55">
        <v>10876</v>
      </c>
      <c r="BA62" s="55">
        <v>300509</v>
      </c>
      <c r="BB62" s="55">
        <v>0</v>
      </c>
      <c r="BC62" s="55">
        <v>0</v>
      </c>
      <c r="BD62" s="55">
        <v>300509</v>
      </c>
      <c r="BE62" s="55">
        <v>153165</v>
      </c>
      <c r="BF62" s="55">
        <v>0</v>
      </c>
      <c r="BG62" s="55">
        <v>0</v>
      </c>
      <c r="BH62" s="55">
        <v>0</v>
      </c>
      <c r="BI62" s="55">
        <v>0</v>
      </c>
      <c r="BJ62" s="13">
        <f t="shared" si="6"/>
        <v>6619068</v>
      </c>
      <c r="BK62" s="13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</row>
    <row r="63" spans="1:220" s="64" customFormat="1" ht="31.5" customHeight="1">
      <c r="A63" s="18" t="s">
        <v>99</v>
      </c>
      <c r="B63" s="59">
        <v>81198</v>
      </c>
      <c r="C63" s="59">
        <v>1039862</v>
      </c>
      <c r="D63" s="59">
        <v>915425</v>
      </c>
      <c r="E63" s="59">
        <v>71225</v>
      </c>
      <c r="F63" s="59">
        <v>30193</v>
      </c>
      <c r="G63" s="59">
        <v>15054</v>
      </c>
      <c r="H63" s="59">
        <v>292</v>
      </c>
      <c r="I63" s="59">
        <v>7673</v>
      </c>
      <c r="J63" s="59">
        <v>1026962</v>
      </c>
      <c r="K63" s="59">
        <v>323165</v>
      </c>
      <c r="L63" s="59">
        <v>245763</v>
      </c>
      <c r="M63" s="59">
        <v>454421</v>
      </c>
      <c r="N63" s="59">
        <v>0</v>
      </c>
      <c r="O63" s="59">
        <v>3613</v>
      </c>
      <c r="P63" s="59">
        <v>422066</v>
      </c>
      <c r="Q63" s="59">
        <v>310861</v>
      </c>
      <c r="R63" s="59">
        <v>0</v>
      </c>
      <c r="S63" s="59">
        <v>0</v>
      </c>
      <c r="T63" s="59">
        <v>111205</v>
      </c>
      <c r="U63" s="59">
        <v>9763</v>
      </c>
      <c r="V63" s="59">
        <v>0</v>
      </c>
      <c r="W63" s="59">
        <v>9763</v>
      </c>
      <c r="X63" s="59">
        <v>1159450</v>
      </c>
      <c r="Y63" s="59">
        <v>133529</v>
      </c>
      <c r="Z63" s="59">
        <v>18</v>
      </c>
      <c r="AA63" s="59">
        <v>363663</v>
      </c>
      <c r="AB63" s="59">
        <v>186674</v>
      </c>
      <c r="AC63" s="59">
        <v>475566</v>
      </c>
      <c r="AD63" s="59">
        <v>44875</v>
      </c>
      <c r="AE63" s="59">
        <v>3038669</v>
      </c>
      <c r="AF63" s="59">
        <v>62135</v>
      </c>
      <c r="AG63" s="59">
        <v>342856</v>
      </c>
      <c r="AH63" s="59">
        <v>5932</v>
      </c>
      <c r="AI63" s="59">
        <v>30</v>
      </c>
      <c r="AJ63" s="59">
        <v>0</v>
      </c>
      <c r="AK63" s="59">
        <v>2784</v>
      </c>
      <c r="AL63" s="59">
        <v>171082</v>
      </c>
      <c r="AM63" s="59">
        <v>2142895</v>
      </c>
      <c r="AN63" s="59">
        <v>310955</v>
      </c>
      <c r="AO63" s="59">
        <v>0</v>
      </c>
      <c r="AP63" s="59">
        <v>186730</v>
      </c>
      <c r="AQ63" s="59">
        <v>515456</v>
      </c>
      <c r="AR63" s="59">
        <v>188702</v>
      </c>
      <c r="AS63" s="59">
        <v>43546</v>
      </c>
      <c r="AT63" s="59">
        <v>39601</v>
      </c>
      <c r="AU63" s="59">
        <v>0</v>
      </c>
      <c r="AV63" s="59">
        <v>6021</v>
      </c>
      <c r="AW63" s="59">
        <v>0</v>
      </c>
      <c r="AX63" s="59">
        <v>137207</v>
      </c>
      <c r="AY63" s="59">
        <v>46795</v>
      </c>
      <c r="AZ63" s="59">
        <v>53584</v>
      </c>
      <c r="BA63" s="59">
        <v>1118090</v>
      </c>
      <c r="BB63" s="59">
        <v>971285</v>
      </c>
      <c r="BC63" s="59">
        <v>0</v>
      </c>
      <c r="BD63" s="59">
        <v>146805</v>
      </c>
      <c r="BE63" s="59">
        <v>410272</v>
      </c>
      <c r="BF63" s="59">
        <v>0</v>
      </c>
      <c r="BG63" s="59">
        <v>0</v>
      </c>
      <c r="BH63" s="59">
        <v>0</v>
      </c>
      <c r="BI63" s="59">
        <v>0</v>
      </c>
      <c r="BJ63" s="19">
        <f t="shared" si="6"/>
        <v>9053393</v>
      </c>
      <c r="BK63" s="19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</row>
    <row r="64" spans="1:220" s="62" customFormat="1" ht="31.5" customHeight="1" thickBot="1">
      <c r="A64" s="12" t="s">
        <v>110</v>
      </c>
      <c r="B64" s="57">
        <v>63818</v>
      </c>
      <c r="C64" s="57">
        <v>7891158</v>
      </c>
      <c r="D64" s="57">
        <v>7786318</v>
      </c>
      <c r="E64" s="57">
        <v>53300</v>
      </c>
      <c r="F64" s="57">
        <v>29885</v>
      </c>
      <c r="G64" s="57">
        <v>21017</v>
      </c>
      <c r="H64" s="57">
        <v>32</v>
      </c>
      <c r="I64" s="57">
        <v>606</v>
      </c>
      <c r="J64" s="57">
        <v>1010277</v>
      </c>
      <c r="K64" s="57">
        <v>555376</v>
      </c>
      <c r="L64" s="57">
        <v>287432</v>
      </c>
      <c r="M64" s="57">
        <v>166157</v>
      </c>
      <c r="N64" s="57">
        <v>0</v>
      </c>
      <c r="O64" s="57">
        <v>1312</v>
      </c>
      <c r="P64" s="57">
        <v>1045156</v>
      </c>
      <c r="Q64" s="57">
        <v>984592</v>
      </c>
      <c r="R64" s="57">
        <v>0</v>
      </c>
      <c r="S64" s="57">
        <v>0</v>
      </c>
      <c r="T64" s="57">
        <v>60564</v>
      </c>
      <c r="U64" s="57">
        <v>300</v>
      </c>
      <c r="V64" s="57">
        <v>0</v>
      </c>
      <c r="W64" s="57">
        <v>300</v>
      </c>
      <c r="X64" s="57">
        <v>1865890</v>
      </c>
      <c r="Y64" s="57">
        <v>1262998</v>
      </c>
      <c r="Z64" s="57">
        <v>6551</v>
      </c>
      <c r="AA64" s="57">
        <v>470890</v>
      </c>
      <c r="AB64" s="57">
        <v>125451</v>
      </c>
      <c r="AC64" s="57">
        <v>0</v>
      </c>
      <c r="AD64" s="57">
        <v>193680</v>
      </c>
      <c r="AE64" s="57">
        <v>602542</v>
      </c>
      <c r="AF64" s="57">
        <v>15284</v>
      </c>
      <c r="AG64" s="57">
        <v>171962</v>
      </c>
      <c r="AH64" s="57">
        <v>173862</v>
      </c>
      <c r="AI64" s="57">
        <v>0</v>
      </c>
      <c r="AJ64" s="57">
        <v>0</v>
      </c>
      <c r="AK64" s="57">
        <v>542</v>
      </c>
      <c r="AL64" s="57">
        <v>0</v>
      </c>
      <c r="AM64" s="57">
        <v>0</v>
      </c>
      <c r="AN64" s="57">
        <v>240892</v>
      </c>
      <c r="AO64" s="57">
        <v>0</v>
      </c>
      <c r="AP64" s="57">
        <v>211529</v>
      </c>
      <c r="AQ64" s="57">
        <v>4337151</v>
      </c>
      <c r="AR64" s="57">
        <v>2351819</v>
      </c>
      <c r="AS64" s="57">
        <v>42689</v>
      </c>
      <c r="AT64" s="57">
        <v>35841</v>
      </c>
      <c r="AU64" s="57">
        <v>0</v>
      </c>
      <c r="AV64" s="57">
        <v>0</v>
      </c>
      <c r="AW64" s="57">
        <v>49418</v>
      </c>
      <c r="AX64" s="57">
        <v>77451</v>
      </c>
      <c r="AY64" s="57">
        <v>1748958</v>
      </c>
      <c r="AZ64" s="57">
        <v>30975</v>
      </c>
      <c r="BA64" s="57">
        <v>80502</v>
      </c>
      <c r="BB64" s="57">
        <v>0</v>
      </c>
      <c r="BC64" s="57">
        <v>0</v>
      </c>
      <c r="BD64" s="57">
        <v>80502</v>
      </c>
      <c r="BE64" s="57">
        <v>410123</v>
      </c>
      <c r="BF64" s="57">
        <v>7584</v>
      </c>
      <c r="BG64" s="57">
        <v>7584</v>
      </c>
      <c r="BH64" s="57">
        <v>0</v>
      </c>
      <c r="BI64" s="57">
        <v>0</v>
      </c>
      <c r="BJ64" s="13">
        <f t="shared" si="6"/>
        <v>17719710</v>
      </c>
      <c r="BK64" s="13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</row>
    <row r="65" spans="1:220" s="62" customFormat="1" ht="31.5" customHeight="1" thickBot="1" thickTop="1">
      <c r="A65" s="20" t="s">
        <v>100</v>
      </c>
      <c r="B65" s="21">
        <f>SUM(B19:B64)</f>
        <v>3461645</v>
      </c>
      <c r="C65" s="21">
        <f aca="true" t="shared" si="7" ref="C65:BI65">SUM(C19:C64)</f>
        <v>118669191</v>
      </c>
      <c r="D65" s="21">
        <f t="shared" si="7"/>
        <v>113136405</v>
      </c>
      <c r="E65" s="21">
        <f t="shared" si="7"/>
        <v>3200001</v>
      </c>
      <c r="F65" s="21">
        <f t="shared" si="7"/>
        <v>1510009</v>
      </c>
      <c r="G65" s="21">
        <f t="shared" si="7"/>
        <v>638405</v>
      </c>
      <c r="H65" s="21">
        <f t="shared" si="7"/>
        <v>137805</v>
      </c>
      <c r="I65" s="21">
        <f t="shared" si="7"/>
        <v>46566</v>
      </c>
      <c r="J65" s="21">
        <f t="shared" si="7"/>
        <v>73727848</v>
      </c>
      <c r="K65" s="21">
        <f t="shared" si="7"/>
        <v>18608807</v>
      </c>
      <c r="L65" s="21">
        <f t="shared" si="7"/>
        <v>16865464</v>
      </c>
      <c r="M65" s="21">
        <f t="shared" si="7"/>
        <v>18126528</v>
      </c>
      <c r="N65" s="21">
        <f t="shared" si="7"/>
        <v>0</v>
      </c>
      <c r="O65" s="21">
        <f t="shared" si="7"/>
        <v>20127049</v>
      </c>
      <c r="P65" s="21">
        <f t="shared" si="7"/>
        <v>20113957</v>
      </c>
      <c r="Q65" s="21">
        <f t="shared" si="7"/>
        <v>13857280</v>
      </c>
      <c r="R65" s="21">
        <f t="shared" si="7"/>
        <v>23538</v>
      </c>
      <c r="S65" s="21">
        <f t="shared" si="7"/>
        <v>0</v>
      </c>
      <c r="T65" s="21">
        <f t="shared" si="7"/>
        <v>6233139</v>
      </c>
      <c r="U65" s="21">
        <f t="shared" si="7"/>
        <v>1243192</v>
      </c>
      <c r="V65" s="21">
        <f t="shared" si="7"/>
        <v>95683</v>
      </c>
      <c r="W65" s="21">
        <f t="shared" si="7"/>
        <v>1147509</v>
      </c>
      <c r="X65" s="21">
        <f t="shared" si="7"/>
        <v>29133527</v>
      </c>
      <c r="Y65" s="21">
        <f t="shared" si="7"/>
        <v>14752587</v>
      </c>
      <c r="Z65" s="21">
        <f t="shared" si="7"/>
        <v>202016</v>
      </c>
      <c r="AA65" s="21">
        <f t="shared" si="7"/>
        <v>7632209</v>
      </c>
      <c r="AB65" s="21">
        <f t="shared" si="7"/>
        <v>5477796</v>
      </c>
      <c r="AC65" s="21">
        <f t="shared" si="7"/>
        <v>1068919</v>
      </c>
      <c r="AD65" s="21">
        <f t="shared" si="7"/>
        <v>14264788</v>
      </c>
      <c r="AE65" s="21">
        <f t="shared" si="7"/>
        <v>45480718</v>
      </c>
      <c r="AF65" s="21">
        <f t="shared" si="7"/>
        <v>2568828</v>
      </c>
      <c r="AG65" s="21">
        <f t="shared" si="7"/>
        <v>18693002</v>
      </c>
      <c r="AH65" s="21">
        <f t="shared" si="7"/>
        <v>562077</v>
      </c>
      <c r="AI65" s="21">
        <f t="shared" si="7"/>
        <v>30</v>
      </c>
      <c r="AJ65" s="21">
        <f t="shared" si="7"/>
        <v>480837</v>
      </c>
      <c r="AK65" s="21">
        <f t="shared" si="7"/>
        <v>820817</v>
      </c>
      <c r="AL65" s="21">
        <f t="shared" si="7"/>
        <v>4382830</v>
      </c>
      <c r="AM65" s="21">
        <f t="shared" si="7"/>
        <v>5675625</v>
      </c>
      <c r="AN65" s="21">
        <f t="shared" si="7"/>
        <v>12296672</v>
      </c>
      <c r="AO65" s="21">
        <f t="shared" si="7"/>
        <v>0</v>
      </c>
      <c r="AP65" s="21">
        <f t="shared" si="7"/>
        <v>13510070</v>
      </c>
      <c r="AQ65" s="21">
        <f t="shared" si="7"/>
        <v>35607313</v>
      </c>
      <c r="AR65" s="21">
        <f t="shared" si="7"/>
        <v>7900961</v>
      </c>
      <c r="AS65" s="21">
        <f t="shared" si="7"/>
        <v>3602328</v>
      </c>
      <c r="AT65" s="21">
        <f t="shared" si="7"/>
        <v>5316889</v>
      </c>
      <c r="AU65" s="21">
        <f t="shared" si="7"/>
        <v>2006</v>
      </c>
      <c r="AV65" s="21">
        <f t="shared" si="7"/>
        <v>6021</v>
      </c>
      <c r="AW65" s="21">
        <f t="shared" si="7"/>
        <v>3794770</v>
      </c>
      <c r="AX65" s="21">
        <f t="shared" si="7"/>
        <v>4567283</v>
      </c>
      <c r="AY65" s="21">
        <f t="shared" si="7"/>
        <v>7122157</v>
      </c>
      <c r="AZ65" s="21">
        <f t="shared" si="7"/>
        <v>3294898</v>
      </c>
      <c r="BA65" s="21">
        <f t="shared" si="7"/>
        <v>6296522</v>
      </c>
      <c r="BB65" s="21">
        <f t="shared" si="7"/>
        <v>2238944</v>
      </c>
      <c r="BC65" s="21">
        <f t="shared" si="7"/>
        <v>1047786</v>
      </c>
      <c r="BD65" s="21">
        <f t="shared" si="7"/>
        <v>3009792</v>
      </c>
      <c r="BE65" s="21">
        <f t="shared" si="7"/>
        <v>22655041</v>
      </c>
      <c r="BF65" s="21">
        <f t="shared" si="7"/>
        <v>71433</v>
      </c>
      <c r="BG65" s="21">
        <f t="shared" si="7"/>
        <v>71433</v>
      </c>
      <c r="BH65" s="21">
        <f t="shared" si="7"/>
        <v>0</v>
      </c>
      <c r="BI65" s="21">
        <f t="shared" si="7"/>
        <v>0</v>
      </c>
      <c r="BJ65" s="21">
        <f>SUM(BJ19:BJ64)</f>
        <v>384235245</v>
      </c>
      <c r="BK65" s="2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</row>
    <row r="66" spans="1:220" s="62" customFormat="1" ht="31.5" customHeight="1" thickTop="1">
      <c r="A66" s="22" t="s">
        <v>101</v>
      </c>
      <c r="B66" s="19">
        <f aca="true" t="shared" si="8" ref="B66:AG66">SUM(B65,B18)</f>
        <v>8065073</v>
      </c>
      <c r="C66" s="19">
        <f t="shared" si="8"/>
        <v>211343446</v>
      </c>
      <c r="D66" s="19">
        <f t="shared" si="8"/>
        <v>193945017</v>
      </c>
      <c r="E66" s="19">
        <f t="shared" si="8"/>
        <v>9596998</v>
      </c>
      <c r="F66" s="19">
        <f t="shared" si="8"/>
        <v>4909743</v>
      </c>
      <c r="G66" s="19">
        <f t="shared" si="8"/>
        <v>1966342</v>
      </c>
      <c r="H66" s="19">
        <f t="shared" si="8"/>
        <v>372207</v>
      </c>
      <c r="I66" s="19">
        <f t="shared" si="8"/>
        <v>553139</v>
      </c>
      <c r="J66" s="19">
        <f t="shared" si="8"/>
        <v>352753897</v>
      </c>
      <c r="K66" s="19">
        <f t="shared" si="8"/>
        <v>71605952</v>
      </c>
      <c r="L66" s="19">
        <f t="shared" si="8"/>
        <v>62050127</v>
      </c>
      <c r="M66" s="19">
        <f t="shared" si="8"/>
        <v>100680937</v>
      </c>
      <c r="N66" s="19">
        <f t="shared" si="8"/>
        <v>26056212</v>
      </c>
      <c r="O66" s="19">
        <f t="shared" si="8"/>
        <v>92360669</v>
      </c>
      <c r="P66" s="19">
        <f t="shared" si="8"/>
        <v>82891563</v>
      </c>
      <c r="Q66" s="19">
        <f t="shared" si="8"/>
        <v>44211311</v>
      </c>
      <c r="R66" s="19">
        <f t="shared" si="8"/>
        <v>125249</v>
      </c>
      <c r="S66" s="19">
        <f t="shared" si="8"/>
        <v>2170325</v>
      </c>
      <c r="T66" s="19">
        <f t="shared" si="8"/>
        <v>36384678</v>
      </c>
      <c r="U66" s="19">
        <f t="shared" si="8"/>
        <v>2394226</v>
      </c>
      <c r="V66" s="19">
        <f t="shared" si="8"/>
        <v>95683</v>
      </c>
      <c r="W66" s="19">
        <f t="shared" si="8"/>
        <v>2298543</v>
      </c>
      <c r="X66" s="19">
        <f t="shared" si="8"/>
        <v>62280887</v>
      </c>
      <c r="Y66" s="19">
        <f t="shared" si="8"/>
        <v>27020687</v>
      </c>
      <c r="Z66" s="19">
        <f t="shared" si="8"/>
        <v>594028</v>
      </c>
      <c r="AA66" s="19">
        <f t="shared" si="8"/>
        <v>20076780</v>
      </c>
      <c r="AB66" s="19">
        <f t="shared" si="8"/>
        <v>13088145</v>
      </c>
      <c r="AC66" s="19">
        <f t="shared" si="8"/>
        <v>1501247</v>
      </c>
      <c r="AD66" s="19">
        <f t="shared" si="8"/>
        <v>48047860</v>
      </c>
      <c r="AE66" s="19">
        <f t="shared" si="8"/>
        <v>134114895</v>
      </c>
      <c r="AF66" s="19">
        <f t="shared" si="8"/>
        <v>4706794</v>
      </c>
      <c r="AG66" s="19">
        <f t="shared" si="8"/>
        <v>50299703</v>
      </c>
      <c r="AH66" s="19">
        <f aca="true" t="shared" si="9" ref="AH66:BJ66">SUM(AH65,AH18)</f>
        <v>4240022</v>
      </c>
      <c r="AI66" s="19">
        <f t="shared" si="9"/>
        <v>50872</v>
      </c>
      <c r="AJ66" s="19">
        <f t="shared" si="9"/>
        <v>4411433</v>
      </c>
      <c r="AK66" s="19">
        <f t="shared" si="9"/>
        <v>5331789</v>
      </c>
      <c r="AL66" s="19">
        <f t="shared" si="9"/>
        <v>23903535</v>
      </c>
      <c r="AM66" s="19">
        <f t="shared" si="9"/>
        <v>19896112</v>
      </c>
      <c r="AN66" s="19">
        <f t="shared" si="9"/>
        <v>21274635</v>
      </c>
      <c r="AO66" s="19">
        <f t="shared" si="9"/>
        <v>0</v>
      </c>
      <c r="AP66" s="19">
        <f t="shared" si="9"/>
        <v>35726240</v>
      </c>
      <c r="AQ66" s="19">
        <f t="shared" si="9"/>
        <v>108110143</v>
      </c>
      <c r="AR66" s="19">
        <f t="shared" si="9"/>
        <v>19309601</v>
      </c>
      <c r="AS66" s="19">
        <f t="shared" si="9"/>
        <v>17568881</v>
      </c>
      <c r="AT66" s="19">
        <f t="shared" si="9"/>
        <v>14360500</v>
      </c>
      <c r="AU66" s="19">
        <f t="shared" si="9"/>
        <v>2006</v>
      </c>
      <c r="AV66" s="19">
        <f t="shared" si="9"/>
        <v>107084</v>
      </c>
      <c r="AW66" s="19">
        <f t="shared" si="9"/>
        <v>8207668</v>
      </c>
      <c r="AX66" s="19">
        <f t="shared" si="9"/>
        <v>19316246</v>
      </c>
      <c r="AY66" s="19">
        <f t="shared" si="9"/>
        <v>16848338</v>
      </c>
      <c r="AZ66" s="19">
        <f t="shared" si="9"/>
        <v>12389819</v>
      </c>
      <c r="BA66" s="19">
        <f t="shared" si="9"/>
        <v>38258832</v>
      </c>
      <c r="BB66" s="19">
        <f t="shared" si="9"/>
        <v>3501546</v>
      </c>
      <c r="BC66" s="19">
        <f t="shared" si="9"/>
        <v>8856652</v>
      </c>
      <c r="BD66" s="19">
        <f t="shared" si="9"/>
        <v>25900634</v>
      </c>
      <c r="BE66" s="19">
        <f t="shared" si="9"/>
        <v>82017571</v>
      </c>
      <c r="BF66" s="19">
        <f t="shared" si="9"/>
        <v>71433</v>
      </c>
      <c r="BG66" s="19">
        <f t="shared" si="9"/>
        <v>71433</v>
      </c>
      <c r="BH66" s="19">
        <f t="shared" si="9"/>
        <v>0</v>
      </c>
      <c r="BI66" s="19">
        <f t="shared" si="9"/>
        <v>0</v>
      </c>
      <c r="BJ66" s="31">
        <f t="shared" si="9"/>
        <v>1166076066</v>
      </c>
      <c r="BK66" s="3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</row>
    <row r="67" spans="1:64" ht="24">
      <c r="A67" s="2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K67" s="24"/>
      <c r="BL67" s="11"/>
    </row>
    <row r="68" spans="1:63" ht="24">
      <c r="A68" s="2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K68" s="24"/>
    </row>
    <row r="69" spans="1:63" ht="24">
      <c r="A69" s="2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K69" s="24"/>
    </row>
    <row r="70" s="27" customFormat="1" ht="30" customHeight="1">
      <c r="C70" s="28"/>
    </row>
    <row r="71" s="29" customFormat="1" ht="30" customHeight="1"/>
    <row r="72" spans="2:58" s="24" customFormat="1" ht="28.5" customHeight="1">
      <c r="B72" s="30"/>
      <c r="C72" s="30"/>
      <c r="J72" s="30"/>
      <c r="P72" s="30"/>
      <c r="U72" s="30"/>
      <c r="X72" s="30"/>
      <c r="AD72" s="30"/>
      <c r="AE72" s="30"/>
      <c r="AP72" s="30"/>
      <c r="AQ72" s="30"/>
      <c r="BA72" s="30"/>
      <c r="BE72" s="30"/>
      <c r="BF72" s="3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50" useFirstPageNumber="1" horizontalDpi="300" verticalDpi="300" orientation="portrait" paperSize="9" scale="35" r:id="rId1"/>
  <headerFooter alignWithMargins="0">
    <oddHeader>&amp;L&amp;24　　第５表　目的別歳出の状況</oddHeader>
    <oddFooter>&amp;C&amp;30&amp;P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2016-02-29T01:45:30Z</cp:lastPrinted>
  <dcterms:created xsi:type="dcterms:W3CDTF">2005-11-11T00:21:55Z</dcterms:created>
  <dcterms:modified xsi:type="dcterms:W3CDTF">2019-03-19T02:37:49Z</dcterms:modified>
  <cp:category/>
  <cp:version/>
  <cp:contentType/>
  <cp:contentStatus/>
</cp:coreProperties>
</file>