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030" windowHeight="7515" activeTab="0"/>
  </bookViews>
  <sheets>
    <sheet name="第１７表公営企業（法非）繰り出し状況" sheetId="1" r:id="rId1"/>
  </sheets>
  <definedNames>
    <definedName name="_xlnm.Print_Area" localSheetId="0">'第１７表公営企業（法非）繰り出し状況'!$A$1:$S$66</definedName>
    <definedName name="_xlnm.Print_Titles" localSheetId="0">'第１７表公営企業（法非）繰り出し状況'!$A:$A</definedName>
  </definedNames>
  <calcPr fullCalcOnLoad="1"/>
</workbook>
</file>

<file path=xl/sharedStrings.xml><?xml version="1.0" encoding="utf-8"?>
<sst xmlns="http://schemas.openxmlformats.org/spreadsheetml/2006/main" count="92" uniqueCount="90">
  <si>
    <t>繰出金合計</t>
  </si>
  <si>
    <t>（２）市場事業</t>
  </si>
  <si>
    <t>（３）と畜場事業</t>
  </si>
  <si>
    <t>小計（１）～（９）</t>
  </si>
  <si>
    <t>（１）事業勘定</t>
  </si>
  <si>
    <t>（２）直診勘定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</si>
  <si>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</si>
  <si>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</si>
  <si>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</si>
  <si>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</si>
  <si>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</si>
  <si>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</si>
  <si>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</si>
  <si>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</si>
  <si>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</si>
  <si>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</si>
  <si>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</si>
  <si>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</si>
  <si>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</si>
  <si>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</si>
  <si>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</si>
  <si>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</si>
  <si>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</si>
  <si>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</si>
  <si>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</si>
  <si>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</si>
  <si>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</si>
  <si>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</si>
  <si>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</si>
  <si>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</si>
  <si>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</si>
  <si>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</si>
  <si>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</si>
  <si>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</si>
  <si>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</si>
  <si>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</si>
  <si>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</si>
  <si>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</si>
  <si>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</si>
  <si>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</si>
  <si>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</si>
  <si>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</si>
  <si>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</si>
  <si>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</si>
  <si>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</si>
  <si>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</si>
  <si>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</si>
  <si>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</si>
  <si>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</si>
  <si>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</si>
  <si>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</si>
  <si>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</si>
  <si>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</si>
  <si>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</si>
  <si>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</si>
  <si>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</si>
  <si>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</si>
  <si>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</si>
  <si>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</si>
  <si>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</si>
  <si>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２国民健康保険事業会計</t>
  </si>
  <si>
    <t>市町村名</t>
  </si>
  <si>
    <t>事業</t>
  </si>
  <si>
    <t>（１）保険事業</t>
  </si>
  <si>
    <t>田村市</t>
  </si>
  <si>
    <t>飯舘村</t>
  </si>
  <si>
    <t>市計</t>
  </si>
  <si>
    <t>（１）簡易水道</t>
  </si>
  <si>
    <t>（４）観光施設</t>
  </si>
  <si>
    <t>１公営企業会計</t>
  </si>
  <si>
    <t xml:space="preserve">      事業</t>
  </si>
  <si>
    <t>（２）介護ｻｰﾋﾞｽ</t>
  </si>
  <si>
    <t xml:space="preserve">         勘定</t>
  </si>
  <si>
    <t xml:space="preserve">        事業勘定</t>
  </si>
  <si>
    <t>南相馬市</t>
  </si>
  <si>
    <t>伊達市</t>
  </si>
  <si>
    <t>南会津町</t>
  </si>
  <si>
    <t>会津美里町</t>
  </si>
  <si>
    <t>（５）宅地造成</t>
  </si>
  <si>
    <t>　　    事業</t>
  </si>
  <si>
    <t>（６）下水道事業</t>
  </si>
  <si>
    <t>（７）駐車場整備</t>
  </si>
  <si>
    <t>（８）介護サービス</t>
  </si>
  <si>
    <t>本宮市</t>
  </si>
  <si>
    <t>医療事業会計</t>
  </si>
  <si>
    <t>（９）その他事業</t>
  </si>
  <si>
    <t>３後期高齢者</t>
  </si>
  <si>
    <t>４介護保険事業会計</t>
  </si>
  <si>
    <t>５基金</t>
  </si>
  <si>
    <t>６財産区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</si>
</sst>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 shrinkToFit="1"/>
    </xf>
    <xf numFmtId="3" fontId="7" fillId="0" borderId="14" xfId="0" applyNumberFormat="1" applyFont="1" applyBorder="1" applyAlignment="1">
      <alignment horizontal="center" vertical="center" shrinkToFit="1"/>
    </xf>
    <xf numFmtId="3" fontId="7" fillId="0" borderId="10" xfId="0" applyFont="1" applyBorder="1" applyAlignment="1">
      <alignment horizontal="center" vertical="center" shrinkToFit="1"/>
    </xf>
    <xf numFmtId="3" fontId="7" fillId="0" borderId="10" xfId="0" applyNumberFormat="1" applyFont="1" applyBorder="1" applyAlignment="1">
      <alignment vertical="center" shrinkToFit="1"/>
    </xf>
    <xf numFmtId="3" fontId="7" fillId="0" borderId="14" xfId="0" applyNumberFormat="1" applyFont="1" applyBorder="1" applyAlignment="1">
      <alignment vertical="center" shrinkToFit="1"/>
    </xf>
    <xf numFmtId="3" fontId="7" fillId="0" borderId="14" xfId="0" applyFont="1" applyBorder="1" applyAlignment="1">
      <alignment horizontal="center" vertical="center" shrinkToFit="1"/>
    </xf>
    <xf numFmtId="3" fontId="7" fillId="0" borderId="11" xfId="0" applyNumberFormat="1" applyFont="1" applyBorder="1" applyAlignment="1">
      <alignment horizontal="center" shrinkToFit="1"/>
    </xf>
    <xf numFmtId="3" fontId="7" fillId="0" borderId="13" xfId="0" applyNumberFormat="1" applyFont="1" applyBorder="1" applyAlignment="1">
      <alignment horizontal="center" shrinkToFit="1"/>
    </xf>
    <xf numFmtId="3" fontId="7" fillId="0" borderId="10" xfId="0" applyNumberFormat="1" applyFont="1" applyBorder="1" applyAlignment="1">
      <alignment horizontal="center" shrinkToFit="1"/>
    </xf>
    <xf numFmtId="177" fontId="5" fillId="0" borderId="17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3" fontId="5" fillId="0" borderId="19" xfId="0" applyFont="1" applyBorder="1" applyAlignment="1">
      <alignment horizontal="right"/>
    </xf>
    <xf numFmtId="3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3" fontId="0" fillId="0" borderId="20" xfId="0" applyBorder="1" applyAlignment="1">
      <alignment/>
    </xf>
    <xf numFmtId="3" fontId="4" fillId="0" borderId="0" xfId="0" applyFont="1" applyAlignment="1">
      <alignment/>
    </xf>
    <xf numFmtId="3" fontId="4" fillId="0" borderId="20" xfId="0" applyFont="1" applyBorder="1" applyAlignment="1">
      <alignment/>
    </xf>
    <xf numFmtId="3" fontId="4" fillId="0" borderId="0" xfId="0" applyFont="1" applyAlignment="1">
      <alignment horizontal="right"/>
    </xf>
    <xf numFmtId="3" fontId="0" fillId="0" borderId="0" xfId="0" applyFont="1" applyAlignment="1">
      <alignment/>
    </xf>
    <xf numFmtId="3" fontId="0" fillId="0" borderId="20" xfId="0" applyFont="1" applyBorder="1" applyAlignment="1">
      <alignment/>
    </xf>
    <xf numFmtId="3" fontId="4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9" xfId="0" applyNumberFormat="1" applyFont="1" applyFill="1" applyBorder="1" applyAlignment="1">
      <alignment horizontal="center" vertical="center" shrinkToFit="1"/>
    </xf>
    <xf numFmtId="3" fontId="7" fillId="0" borderId="21" xfId="0" applyNumberFormat="1" applyFont="1" applyFill="1" applyBorder="1" applyAlignment="1">
      <alignment horizontal="center" vertical="center" shrinkToFit="1"/>
    </xf>
    <xf numFmtId="3" fontId="7" fillId="0" borderId="13" xfId="0" applyNumberFormat="1" applyFont="1" applyFill="1" applyBorder="1" applyAlignment="1">
      <alignment horizontal="center" vertical="center" shrinkToFit="1"/>
    </xf>
    <xf numFmtId="3" fontId="0" fillId="0" borderId="0" xfId="0" applyFill="1" applyAlignment="1">
      <alignment/>
    </xf>
    <xf numFmtId="3" fontId="4" fillId="0" borderId="0" xfId="0" applyFont="1" applyFill="1" applyAlignment="1">
      <alignment/>
    </xf>
    <xf numFmtId="3" fontId="5" fillId="0" borderId="0" xfId="0" applyFont="1" applyAlignment="1">
      <alignment vertical="center"/>
    </xf>
    <xf numFmtId="3" fontId="5" fillId="0" borderId="22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/>
    </xf>
    <xf numFmtId="177" fontId="5" fillId="0" borderId="23" xfId="0" applyNumberFormat="1" applyFont="1" applyBorder="1" applyAlignment="1">
      <alignment/>
    </xf>
    <xf numFmtId="177" fontId="5" fillId="0" borderId="24" xfId="0" applyNumberFormat="1" applyFont="1" applyBorder="1" applyAlignment="1">
      <alignment/>
    </xf>
    <xf numFmtId="177" fontId="5" fillId="0" borderId="25" xfId="0" applyNumberFormat="1" applyFont="1" applyBorder="1" applyAlignment="1">
      <alignment/>
    </xf>
    <xf numFmtId="177" fontId="5" fillId="0" borderId="26" xfId="0" applyNumberFormat="1" applyFont="1" applyBorder="1" applyAlignment="1">
      <alignment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15" xfId="0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/>
    </xf>
    <xf numFmtId="177" fontId="5" fillId="0" borderId="30" xfId="0" applyNumberFormat="1" applyFont="1" applyFill="1" applyBorder="1" applyAlignment="1">
      <alignment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7" fillId="0" borderId="33" xfId="0" applyNumberFormat="1" applyFont="1" applyFill="1" applyBorder="1" applyAlignment="1">
      <alignment horizontal="center" vertical="center" shrinkToFit="1"/>
    </xf>
    <xf numFmtId="3" fontId="7" fillId="0" borderId="34" xfId="0" applyNumberFormat="1" applyFont="1" applyFill="1" applyBorder="1" applyAlignment="1">
      <alignment horizontal="center" vertical="center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showOutlineSymbols="0" view="pageBreakPreview" zoomScale="50" zoomScaleNormal="87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24.75390625" defaultRowHeight="14.25"/>
  <cols>
    <col min="1" max="1" width="20.625" style="0" customWidth="1"/>
    <col min="2" max="11" width="19.75390625" style="0" customWidth="1"/>
    <col min="12" max="19" width="20.75390625" style="0" customWidth="1"/>
    <col min="20" max="20" width="12.25390625" style="0" customWidth="1"/>
    <col min="21" max="21" width="20.75390625" style="28" customWidth="1"/>
    <col min="22" max="22" width="21.75390625" style="28" customWidth="1"/>
  </cols>
  <sheetData>
    <row r="1" spans="1:22" s="38" customFormat="1" ht="43.5" customHeight="1">
      <c r="A1" s="33" t="s">
        <v>61</v>
      </c>
      <c r="B1" s="34"/>
      <c r="C1" s="35"/>
      <c r="D1" s="35"/>
      <c r="E1" s="35"/>
      <c r="F1" s="35" t="s">
        <v>69</v>
      </c>
      <c r="G1" s="35"/>
      <c r="H1" s="35"/>
      <c r="I1" s="35"/>
      <c r="J1" s="35"/>
      <c r="K1" s="36"/>
      <c r="L1" s="61" t="s">
        <v>60</v>
      </c>
      <c r="M1" s="62"/>
      <c r="N1" s="34" t="s">
        <v>86</v>
      </c>
      <c r="O1" s="61" t="s">
        <v>87</v>
      </c>
      <c r="P1" s="62"/>
      <c r="Q1" s="34" t="s">
        <v>88</v>
      </c>
      <c r="R1" s="34" t="s">
        <v>89</v>
      </c>
      <c r="S1" s="37" t="s">
        <v>0</v>
      </c>
      <c r="U1" s="39"/>
      <c r="V1" s="39"/>
    </row>
    <row r="2" spans="1:19" ht="36" customHeight="1">
      <c r="A2" s="2"/>
      <c r="B2" s="18" t="s">
        <v>67</v>
      </c>
      <c r="C2" s="18" t="s">
        <v>1</v>
      </c>
      <c r="D2" s="18" t="s">
        <v>2</v>
      </c>
      <c r="E2" s="18" t="s">
        <v>68</v>
      </c>
      <c r="F2" s="18" t="s">
        <v>78</v>
      </c>
      <c r="G2" s="18" t="s">
        <v>80</v>
      </c>
      <c r="H2" s="19" t="s">
        <v>81</v>
      </c>
      <c r="I2" s="19" t="s">
        <v>82</v>
      </c>
      <c r="J2" s="18" t="s">
        <v>85</v>
      </c>
      <c r="K2" s="19" t="s">
        <v>3</v>
      </c>
      <c r="L2" s="18" t="s">
        <v>4</v>
      </c>
      <c r="M2" s="18" t="s">
        <v>5</v>
      </c>
      <c r="N2" s="20" t="s">
        <v>84</v>
      </c>
      <c r="O2" s="19" t="s">
        <v>63</v>
      </c>
      <c r="P2" s="19" t="s">
        <v>71</v>
      </c>
      <c r="Q2" s="12"/>
      <c r="R2" s="12"/>
      <c r="S2" s="13"/>
    </row>
    <row r="3" spans="1:19" ht="21">
      <c r="A3" s="2"/>
      <c r="B3" s="14" t="s">
        <v>62</v>
      </c>
      <c r="C3" s="14"/>
      <c r="D3" s="12"/>
      <c r="E3" s="14" t="s">
        <v>62</v>
      </c>
      <c r="F3" s="15" t="s">
        <v>79</v>
      </c>
      <c r="G3" s="14"/>
      <c r="H3" s="16" t="s">
        <v>70</v>
      </c>
      <c r="I3" s="16" t="s">
        <v>70</v>
      </c>
      <c r="J3" s="14"/>
      <c r="K3" s="17"/>
      <c r="L3" s="14"/>
      <c r="M3" s="14"/>
      <c r="N3" s="12"/>
      <c r="O3" s="16" t="s">
        <v>72</v>
      </c>
      <c r="P3" s="16" t="s">
        <v>73</v>
      </c>
      <c r="Q3" s="14"/>
      <c r="R3" s="12"/>
      <c r="S3" s="17"/>
    </row>
    <row r="4" spans="1:19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7"/>
      <c r="L4" s="14"/>
      <c r="M4" s="14"/>
      <c r="N4" s="14"/>
      <c r="O4" s="14"/>
      <c r="P4" s="14"/>
      <c r="Q4" s="14"/>
      <c r="R4" s="14"/>
      <c r="S4" s="17"/>
    </row>
    <row r="5" spans="1:21" ht="33" customHeight="1">
      <c r="A5" s="4" t="s">
        <v>6</v>
      </c>
      <c r="B5" s="49">
        <v>0</v>
      </c>
      <c r="C5" s="49">
        <v>77162</v>
      </c>
      <c r="D5" s="49">
        <v>0</v>
      </c>
      <c r="E5" s="49">
        <v>0</v>
      </c>
      <c r="F5" s="49">
        <v>998</v>
      </c>
      <c r="G5" s="49">
        <v>0</v>
      </c>
      <c r="H5" s="49">
        <v>0</v>
      </c>
      <c r="I5" s="49">
        <v>0</v>
      </c>
      <c r="J5" s="49">
        <v>0</v>
      </c>
      <c r="K5" s="6">
        <f>SUM(B5:J5)</f>
        <v>78160</v>
      </c>
      <c r="L5" s="49">
        <v>2025157</v>
      </c>
      <c r="M5" s="49">
        <v>0</v>
      </c>
      <c r="N5" s="49">
        <v>3236516</v>
      </c>
      <c r="O5" s="49">
        <v>3460116</v>
      </c>
      <c r="P5" s="49">
        <v>0</v>
      </c>
      <c r="Q5" s="49">
        <v>5011</v>
      </c>
      <c r="R5" s="49">
        <v>0</v>
      </c>
      <c r="S5" s="42">
        <f aca="true" t="shared" si="0" ref="S5:S17">SUM(K5:R5)</f>
        <v>8804960</v>
      </c>
      <c r="T5" s="31"/>
      <c r="U5" s="40"/>
    </row>
    <row r="6" spans="1:21" ht="33" customHeight="1">
      <c r="A6" s="3" t="s">
        <v>7</v>
      </c>
      <c r="B6" s="50">
        <v>3032</v>
      </c>
      <c r="C6" s="50">
        <v>36274</v>
      </c>
      <c r="D6" s="50">
        <v>0</v>
      </c>
      <c r="E6" s="50">
        <v>0</v>
      </c>
      <c r="F6" s="50">
        <v>7039</v>
      </c>
      <c r="G6" s="50">
        <v>920707</v>
      </c>
      <c r="H6" s="50">
        <v>0</v>
      </c>
      <c r="I6" s="50">
        <v>0</v>
      </c>
      <c r="J6" s="50">
        <v>0</v>
      </c>
      <c r="K6" s="7">
        <f aca="true" t="shared" si="1" ref="K6:K17">SUM(B6:J6)</f>
        <v>967052</v>
      </c>
      <c r="L6" s="50">
        <v>1351033</v>
      </c>
      <c r="M6" s="50">
        <v>0</v>
      </c>
      <c r="N6" s="50">
        <v>1570520</v>
      </c>
      <c r="O6" s="50">
        <v>1688056</v>
      </c>
      <c r="P6" s="50">
        <v>0</v>
      </c>
      <c r="Q6" s="50">
        <v>1</v>
      </c>
      <c r="R6" s="50">
        <v>0</v>
      </c>
      <c r="S6" s="43">
        <f t="shared" si="0"/>
        <v>5576662</v>
      </c>
      <c r="T6" s="31"/>
      <c r="U6" s="40"/>
    </row>
    <row r="7" spans="1:21" ht="33" customHeight="1">
      <c r="A7" s="3" t="s">
        <v>8</v>
      </c>
      <c r="B7" s="50">
        <v>167545</v>
      </c>
      <c r="C7" s="50">
        <v>721526</v>
      </c>
      <c r="D7" s="50">
        <v>0</v>
      </c>
      <c r="E7" s="50">
        <v>0</v>
      </c>
      <c r="F7" s="50">
        <v>587845</v>
      </c>
      <c r="G7" s="50">
        <v>0</v>
      </c>
      <c r="H7" s="50">
        <v>69228</v>
      </c>
      <c r="I7" s="50">
        <v>0</v>
      </c>
      <c r="J7" s="50">
        <v>0</v>
      </c>
      <c r="K7" s="7">
        <f t="shared" si="1"/>
        <v>1546144</v>
      </c>
      <c r="L7" s="50">
        <v>2608570</v>
      </c>
      <c r="M7" s="50">
        <v>0</v>
      </c>
      <c r="N7" s="50">
        <v>3311219</v>
      </c>
      <c r="O7" s="50">
        <v>3342496</v>
      </c>
      <c r="P7" s="50">
        <v>0</v>
      </c>
      <c r="Q7" s="50">
        <v>0</v>
      </c>
      <c r="R7" s="50">
        <v>0</v>
      </c>
      <c r="S7" s="43">
        <f t="shared" si="0"/>
        <v>10808429</v>
      </c>
      <c r="T7" s="31"/>
      <c r="U7" s="40"/>
    </row>
    <row r="8" spans="1:21" ht="33" customHeight="1">
      <c r="A8" s="3" t="s">
        <v>9</v>
      </c>
      <c r="B8" s="50">
        <v>0</v>
      </c>
      <c r="C8" s="50">
        <v>7652</v>
      </c>
      <c r="D8" s="50">
        <v>0</v>
      </c>
      <c r="E8" s="50">
        <v>0</v>
      </c>
      <c r="F8" s="50">
        <v>518871</v>
      </c>
      <c r="G8" s="50">
        <v>0</v>
      </c>
      <c r="H8" s="50">
        <v>786</v>
      </c>
      <c r="I8" s="50">
        <v>0</v>
      </c>
      <c r="J8" s="50">
        <v>0</v>
      </c>
      <c r="K8" s="7">
        <f t="shared" si="1"/>
        <v>527309</v>
      </c>
      <c r="L8" s="50">
        <v>2800040</v>
      </c>
      <c r="M8" s="50">
        <v>9889</v>
      </c>
      <c r="N8" s="50">
        <v>4279394</v>
      </c>
      <c r="O8" s="50">
        <v>4103248</v>
      </c>
      <c r="P8" s="50">
        <v>0</v>
      </c>
      <c r="Q8" s="50">
        <v>515</v>
      </c>
      <c r="R8" s="50">
        <v>0</v>
      </c>
      <c r="S8" s="43">
        <f t="shared" si="0"/>
        <v>11720395</v>
      </c>
      <c r="T8" s="31"/>
      <c r="U8" s="40"/>
    </row>
    <row r="9" spans="1:21" ht="33" customHeight="1">
      <c r="A9" s="3" t="s">
        <v>10</v>
      </c>
      <c r="B9" s="50">
        <v>0</v>
      </c>
      <c r="C9" s="50">
        <v>15531</v>
      </c>
      <c r="D9" s="50">
        <v>0</v>
      </c>
      <c r="E9" s="50">
        <v>0</v>
      </c>
      <c r="F9" s="50">
        <v>22361</v>
      </c>
      <c r="G9" s="50">
        <v>1433958</v>
      </c>
      <c r="H9" s="50">
        <v>0</v>
      </c>
      <c r="I9" s="50">
        <v>14612</v>
      </c>
      <c r="J9" s="50">
        <v>0</v>
      </c>
      <c r="K9" s="7">
        <f t="shared" si="1"/>
        <v>1486462</v>
      </c>
      <c r="L9" s="50">
        <v>586546</v>
      </c>
      <c r="M9" s="50">
        <v>0</v>
      </c>
      <c r="N9" s="50">
        <v>689976</v>
      </c>
      <c r="O9" s="50">
        <v>762915</v>
      </c>
      <c r="P9" s="50">
        <v>0</v>
      </c>
      <c r="Q9" s="50">
        <v>1150</v>
      </c>
      <c r="R9" s="50">
        <v>0</v>
      </c>
      <c r="S9" s="43">
        <f t="shared" si="0"/>
        <v>3527049</v>
      </c>
      <c r="T9" s="31"/>
      <c r="U9" s="40"/>
    </row>
    <row r="10" spans="1:21" ht="33" customHeight="1">
      <c r="A10" s="59" t="s">
        <v>11</v>
      </c>
      <c r="B10" s="56">
        <v>497</v>
      </c>
      <c r="C10" s="56">
        <v>0</v>
      </c>
      <c r="D10" s="56">
        <v>0</v>
      </c>
      <c r="E10" s="56">
        <v>0</v>
      </c>
      <c r="F10" s="56">
        <v>0</v>
      </c>
      <c r="G10" s="56">
        <v>1195155</v>
      </c>
      <c r="H10" s="56">
        <v>0</v>
      </c>
      <c r="I10" s="56">
        <v>0</v>
      </c>
      <c r="J10" s="56">
        <v>0</v>
      </c>
      <c r="K10" s="47">
        <f t="shared" si="1"/>
        <v>1195652</v>
      </c>
      <c r="L10" s="56">
        <v>667625</v>
      </c>
      <c r="M10" s="56">
        <v>0</v>
      </c>
      <c r="N10" s="56">
        <v>887328</v>
      </c>
      <c r="O10" s="56">
        <v>896310</v>
      </c>
      <c r="P10" s="56">
        <v>0</v>
      </c>
      <c r="Q10" s="56">
        <v>357</v>
      </c>
      <c r="R10" s="56">
        <v>0</v>
      </c>
      <c r="S10" s="44">
        <f t="shared" si="0"/>
        <v>3647272</v>
      </c>
      <c r="T10" s="31"/>
      <c r="U10" s="40"/>
    </row>
    <row r="11" spans="1:21" ht="33" customHeight="1">
      <c r="A11" s="3" t="s">
        <v>12</v>
      </c>
      <c r="B11" s="50">
        <v>0</v>
      </c>
      <c r="C11" s="50">
        <v>0</v>
      </c>
      <c r="D11" s="50">
        <v>0</v>
      </c>
      <c r="E11" s="50">
        <v>0</v>
      </c>
      <c r="F11" s="50">
        <v>86894</v>
      </c>
      <c r="G11" s="50">
        <v>879178</v>
      </c>
      <c r="H11" s="50">
        <v>0</v>
      </c>
      <c r="I11" s="50">
        <v>0</v>
      </c>
      <c r="J11" s="50">
        <v>0</v>
      </c>
      <c r="K11" s="7">
        <f t="shared" si="1"/>
        <v>966072</v>
      </c>
      <c r="L11" s="50">
        <v>440068</v>
      </c>
      <c r="M11" s="50">
        <v>0</v>
      </c>
      <c r="N11" s="50">
        <v>904880</v>
      </c>
      <c r="O11" s="50">
        <v>822868</v>
      </c>
      <c r="P11" s="50">
        <v>0</v>
      </c>
      <c r="Q11" s="50">
        <v>515</v>
      </c>
      <c r="R11" s="50">
        <v>0</v>
      </c>
      <c r="S11" s="43">
        <f t="shared" si="0"/>
        <v>3134403</v>
      </c>
      <c r="T11" s="31"/>
      <c r="U11" s="40"/>
    </row>
    <row r="12" spans="1:21" ht="33" customHeight="1">
      <c r="A12" s="3" t="s">
        <v>13</v>
      </c>
      <c r="B12" s="50">
        <v>0</v>
      </c>
      <c r="C12" s="50">
        <v>0</v>
      </c>
      <c r="D12" s="50">
        <v>0</v>
      </c>
      <c r="E12" s="50">
        <v>0</v>
      </c>
      <c r="F12" s="50">
        <v>2103</v>
      </c>
      <c r="G12" s="50">
        <v>776648</v>
      </c>
      <c r="H12" s="50">
        <v>0</v>
      </c>
      <c r="I12" s="50">
        <v>0</v>
      </c>
      <c r="J12" s="50">
        <v>0</v>
      </c>
      <c r="K12" s="7">
        <f t="shared" si="1"/>
        <v>778751</v>
      </c>
      <c r="L12" s="50">
        <v>231366</v>
      </c>
      <c r="M12" s="50">
        <v>0</v>
      </c>
      <c r="N12" s="50">
        <v>426480</v>
      </c>
      <c r="O12" s="50">
        <v>479466</v>
      </c>
      <c r="P12" s="50">
        <v>0</v>
      </c>
      <c r="Q12" s="50">
        <v>57</v>
      </c>
      <c r="R12" s="50">
        <v>0</v>
      </c>
      <c r="S12" s="43">
        <f t="shared" si="0"/>
        <v>1916120</v>
      </c>
      <c r="T12" s="31"/>
      <c r="U12" s="40"/>
    </row>
    <row r="13" spans="1:21" ht="33" customHeight="1">
      <c r="A13" s="3" t="s">
        <v>14</v>
      </c>
      <c r="B13" s="50">
        <v>173022</v>
      </c>
      <c r="C13" s="50">
        <v>2916</v>
      </c>
      <c r="D13" s="50">
        <v>0</v>
      </c>
      <c r="E13" s="50">
        <v>0</v>
      </c>
      <c r="F13" s="50">
        <v>0</v>
      </c>
      <c r="G13" s="50">
        <v>188726</v>
      </c>
      <c r="H13" s="50">
        <v>0</v>
      </c>
      <c r="I13" s="50">
        <v>0</v>
      </c>
      <c r="J13" s="50">
        <v>0</v>
      </c>
      <c r="K13" s="7">
        <f t="shared" si="1"/>
        <v>364664</v>
      </c>
      <c r="L13" s="50">
        <v>674029</v>
      </c>
      <c r="M13" s="50">
        <v>22511</v>
      </c>
      <c r="N13" s="50">
        <v>753989</v>
      </c>
      <c r="O13" s="50">
        <v>817261</v>
      </c>
      <c r="P13" s="50">
        <v>0</v>
      </c>
      <c r="Q13" s="50">
        <v>622</v>
      </c>
      <c r="R13" s="50">
        <v>0</v>
      </c>
      <c r="S13" s="43">
        <f t="shared" si="0"/>
        <v>2633076</v>
      </c>
      <c r="T13" s="31"/>
      <c r="U13" s="40"/>
    </row>
    <row r="14" spans="1:21" ht="33" customHeight="1">
      <c r="A14" s="60" t="s">
        <v>64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443241</v>
      </c>
      <c r="H14" s="57">
        <v>0</v>
      </c>
      <c r="I14" s="57">
        <v>0</v>
      </c>
      <c r="J14" s="57">
        <v>0</v>
      </c>
      <c r="K14" s="48">
        <f t="shared" si="1"/>
        <v>443241</v>
      </c>
      <c r="L14" s="57">
        <v>310170</v>
      </c>
      <c r="M14" s="57">
        <v>0</v>
      </c>
      <c r="N14" s="57">
        <v>160227</v>
      </c>
      <c r="O14" s="57">
        <v>579945</v>
      </c>
      <c r="P14" s="57">
        <v>4358</v>
      </c>
      <c r="Q14" s="57">
        <v>25604</v>
      </c>
      <c r="R14" s="57">
        <v>0</v>
      </c>
      <c r="S14" s="45">
        <f t="shared" si="0"/>
        <v>1523545</v>
      </c>
      <c r="T14" s="31"/>
      <c r="U14" s="40"/>
    </row>
    <row r="15" spans="1:21" ht="33" customHeight="1">
      <c r="A15" s="3" t="s">
        <v>74</v>
      </c>
      <c r="B15" s="50">
        <v>53014</v>
      </c>
      <c r="C15" s="50">
        <v>0</v>
      </c>
      <c r="D15" s="50">
        <v>0</v>
      </c>
      <c r="E15" s="50">
        <v>0</v>
      </c>
      <c r="F15" s="50">
        <v>2977270</v>
      </c>
      <c r="G15" s="50">
        <v>224826</v>
      </c>
      <c r="H15" s="50">
        <v>0</v>
      </c>
      <c r="I15" s="50">
        <v>16973</v>
      </c>
      <c r="J15" s="50">
        <v>0</v>
      </c>
      <c r="K15" s="7">
        <f t="shared" si="1"/>
        <v>3272083</v>
      </c>
      <c r="L15" s="50">
        <v>588181</v>
      </c>
      <c r="M15" s="50">
        <v>0</v>
      </c>
      <c r="N15" s="50">
        <v>841515</v>
      </c>
      <c r="O15" s="50">
        <v>828593</v>
      </c>
      <c r="P15" s="50">
        <v>0</v>
      </c>
      <c r="Q15" s="50">
        <v>0</v>
      </c>
      <c r="R15" s="50">
        <v>0</v>
      </c>
      <c r="S15" s="43">
        <f t="shared" si="0"/>
        <v>5530372</v>
      </c>
      <c r="T15" s="31"/>
      <c r="U15" s="40"/>
    </row>
    <row r="16" spans="1:21" ht="33" customHeight="1">
      <c r="A16" s="3" t="s">
        <v>75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317305</v>
      </c>
      <c r="H16" s="50">
        <v>0</v>
      </c>
      <c r="I16" s="50">
        <v>0</v>
      </c>
      <c r="J16" s="50">
        <v>0</v>
      </c>
      <c r="K16" s="7">
        <f t="shared" si="1"/>
        <v>317305</v>
      </c>
      <c r="L16" s="50">
        <v>536433</v>
      </c>
      <c r="M16" s="50">
        <v>0</v>
      </c>
      <c r="N16" s="50">
        <v>956153</v>
      </c>
      <c r="O16" s="50">
        <v>954790</v>
      </c>
      <c r="P16" s="50">
        <v>7482</v>
      </c>
      <c r="Q16" s="50">
        <v>0</v>
      </c>
      <c r="R16" s="50">
        <v>0</v>
      </c>
      <c r="S16" s="43">
        <f t="shared" si="0"/>
        <v>2772163</v>
      </c>
      <c r="T16" s="31"/>
      <c r="U16" s="40"/>
    </row>
    <row r="17" spans="1:21" ht="33" customHeight="1" thickBot="1">
      <c r="A17" s="3" t="s">
        <v>83</v>
      </c>
      <c r="B17" s="50">
        <v>0</v>
      </c>
      <c r="C17" s="50">
        <v>0</v>
      </c>
      <c r="D17" s="50">
        <v>0</v>
      </c>
      <c r="E17" s="50">
        <v>0</v>
      </c>
      <c r="F17" s="50">
        <v>571825</v>
      </c>
      <c r="G17" s="50">
        <v>355565</v>
      </c>
      <c r="H17" s="50">
        <v>0</v>
      </c>
      <c r="I17" s="50">
        <v>0</v>
      </c>
      <c r="J17" s="50">
        <v>0</v>
      </c>
      <c r="K17" s="7">
        <f t="shared" si="1"/>
        <v>927390</v>
      </c>
      <c r="L17" s="50">
        <v>279339</v>
      </c>
      <c r="M17" s="50">
        <v>30000</v>
      </c>
      <c r="N17" s="50">
        <v>355087</v>
      </c>
      <c r="O17" s="50">
        <v>379358</v>
      </c>
      <c r="P17" s="50">
        <v>0</v>
      </c>
      <c r="Q17" s="50">
        <v>71</v>
      </c>
      <c r="R17" s="50">
        <v>0</v>
      </c>
      <c r="S17" s="43">
        <f t="shared" si="0"/>
        <v>1971245</v>
      </c>
      <c r="T17" s="31"/>
      <c r="U17" s="40"/>
    </row>
    <row r="18" spans="1:21" ht="33" customHeight="1" thickBot="1" thickTop="1">
      <c r="A18" s="52" t="s">
        <v>66</v>
      </c>
      <c r="B18" s="53">
        <f aca="true" t="shared" si="2" ref="B18:J18">SUM(B5:B17)</f>
        <v>397110</v>
      </c>
      <c r="C18" s="53">
        <f t="shared" si="2"/>
        <v>861061</v>
      </c>
      <c r="D18" s="53">
        <f t="shared" si="2"/>
        <v>0</v>
      </c>
      <c r="E18" s="53">
        <f t="shared" si="2"/>
        <v>0</v>
      </c>
      <c r="F18" s="53">
        <f t="shared" si="2"/>
        <v>4775206</v>
      </c>
      <c r="G18" s="53">
        <f t="shared" si="2"/>
        <v>6735309</v>
      </c>
      <c r="H18" s="53">
        <f t="shared" si="2"/>
        <v>70014</v>
      </c>
      <c r="I18" s="53">
        <f t="shared" si="2"/>
        <v>31585</v>
      </c>
      <c r="J18" s="53">
        <f t="shared" si="2"/>
        <v>0</v>
      </c>
      <c r="K18" s="54">
        <f aca="true" t="shared" si="3" ref="K18:S18">SUM(K5:K17)</f>
        <v>12870285</v>
      </c>
      <c r="L18" s="53">
        <f t="shared" si="3"/>
        <v>13098557</v>
      </c>
      <c r="M18" s="53">
        <f t="shared" si="3"/>
        <v>62400</v>
      </c>
      <c r="N18" s="53">
        <f t="shared" si="3"/>
        <v>18373284</v>
      </c>
      <c r="O18" s="53">
        <f t="shared" si="3"/>
        <v>19115422</v>
      </c>
      <c r="P18" s="53">
        <f t="shared" si="3"/>
        <v>11840</v>
      </c>
      <c r="Q18" s="53">
        <f t="shared" si="3"/>
        <v>33903</v>
      </c>
      <c r="R18" s="53">
        <f>SUM(R5:R17)</f>
        <v>0</v>
      </c>
      <c r="S18" s="55">
        <f t="shared" si="3"/>
        <v>63565691</v>
      </c>
      <c r="T18" s="31"/>
      <c r="U18" s="40"/>
    </row>
    <row r="19" spans="1:21" ht="33" customHeight="1" thickTop="1">
      <c r="A19" s="3" t="s">
        <v>15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157201</v>
      </c>
      <c r="H19" s="50">
        <v>0</v>
      </c>
      <c r="I19" s="50">
        <v>0</v>
      </c>
      <c r="J19" s="50">
        <v>0</v>
      </c>
      <c r="K19" s="7">
        <f aca="true" t="shared" si="4" ref="K19:K64">SUM(B19:J19)</f>
        <v>157201</v>
      </c>
      <c r="L19" s="50">
        <v>136663</v>
      </c>
      <c r="M19" s="50">
        <v>0</v>
      </c>
      <c r="N19" s="50">
        <v>183400</v>
      </c>
      <c r="O19" s="50">
        <v>221870</v>
      </c>
      <c r="P19" s="50">
        <v>0</v>
      </c>
      <c r="Q19" s="50">
        <v>48</v>
      </c>
      <c r="R19" s="50">
        <v>0</v>
      </c>
      <c r="S19" s="43">
        <f aca="true" t="shared" si="5" ref="S19:S64">SUM(K19:R19)</f>
        <v>699182</v>
      </c>
      <c r="T19" s="31"/>
      <c r="U19" s="40"/>
    </row>
    <row r="20" spans="1:21" ht="33" customHeight="1">
      <c r="A20" s="3" t="s">
        <v>16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92967</v>
      </c>
      <c r="H20" s="50">
        <v>0</v>
      </c>
      <c r="I20" s="50">
        <v>0</v>
      </c>
      <c r="J20" s="50">
        <v>0</v>
      </c>
      <c r="K20" s="7">
        <f t="shared" si="4"/>
        <v>92967</v>
      </c>
      <c r="L20" s="50">
        <v>102178</v>
      </c>
      <c r="M20" s="50">
        <v>0</v>
      </c>
      <c r="N20" s="50">
        <v>141458</v>
      </c>
      <c r="O20" s="50">
        <v>181945</v>
      </c>
      <c r="P20" s="50">
        <v>0</v>
      </c>
      <c r="Q20" s="50">
        <v>24</v>
      </c>
      <c r="R20" s="50">
        <v>339</v>
      </c>
      <c r="S20" s="43">
        <f t="shared" si="5"/>
        <v>518911</v>
      </c>
      <c r="T20" s="31"/>
      <c r="U20" s="40"/>
    </row>
    <row r="21" spans="1:21" ht="33" customHeight="1">
      <c r="A21" s="3" t="s">
        <v>17</v>
      </c>
      <c r="B21" s="50">
        <v>65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7">
        <f t="shared" si="4"/>
        <v>65</v>
      </c>
      <c r="L21" s="50">
        <v>163358</v>
      </c>
      <c r="M21" s="50">
        <v>0</v>
      </c>
      <c r="N21" s="50">
        <v>258625</v>
      </c>
      <c r="O21" s="50">
        <v>280934</v>
      </c>
      <c r="P21" s="50">
        <v>0</v>
      </c>
      <c r="Q21" s="50">
        <v>5213</v>
      </c>
      <c r="R21" s="50">
        <v>0</v>
      </c>
      <c r="S21" s="43">
        <f t="shared" si="5"/>
        <v>708195</v>
      </c>
      <c r="T21" s="31"/>
      <c r="U21" s="40"/>
    </row>
    <row r="22" spans="1:21" ht="33" customHeight="1">
      <c r="A22" s="3" t="s">
        <v>18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61130</v>
      </c>
      <c r="H22" s="50">
        <v>0</v>
      </c>
      <c r="I22" s="50">
        <v>0</v>
      </c>
      <c r="J22" s="50">
        <v>0</v>
      </c>
      <c r="K22" s="7">
        <f t="shared" si="4"/>
        <v>61130</v>
      </c>
      <c r="L22" s="50">
        <v>89918</v>
      </c>
      <c r="M22" s="50">
        <v>0</v>
      </c>
      <c r="N22" s="50">
        <v>103023</v>
      </c>
      <c r="O22" s="50">
        <v>115493</v>
      </c>
      <c r="P22" s="50">
        <v>0</v>
      </c>
      <c r="Q22" s="50">
        <v>8584</v>
      </c>
      <c r="R22" s="50">
        <v>0</v>
      </c>
      <c r="S22" s="43">
        <f t="shared" si="5"/>
        <v>378148</v>
      </c>
      <c r="T22" s="31"/>
      <c r="U22" s="40"/>
    </row>
    <row r="23" spans="1:22" s="27" customFormat="1" ht="33" customHeight="1">
      <c r="A23" s="3" t="s">
        <v>19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192994</v>
      </c>
      <c r="H23" s="50">
        <v>0</v>
      </c>
      <c r="I23" s="50">
        <v>0</v>
      </c>
      <c r="J23" s="50">
        <v>0</v>
      </c>
      <c r="K23" s="7">
        <f t="shared" si="4"/>
        <v>192994</v>
      </c>
      <c r="L23" s="50">
        <v>120502</v>
      </c>
      <c r="M23" s="50">
        <v>0</v>
      </c>
      <c r="N23" s="50">
        <v>43092</v>
      </c>
      <c r="O23" s="50">
        <v>151671</v>
      </c>
      <c r="P23" s="50">
        <v>0</v>
      </c>
      <c r="Q23" s="50">
        <v>30000</v>
      </c>
      <c r="R23" s="50">
        <v>0</v>
      </c>
      <c r="S23" s="43">
        <f t="shared" si="5"/>
        <v>538259</v>
      </c>
      <c r="T23" s="32"/>
      <c r="U23" s="40"/>
      <c r="V23" s="29"/>
    </row>
    <row r="24" spans="1:21" ht="33" customHeight="1">
      <c r="A24" s="4" t="s">
        <v>20</v>
      </c>
      <c r="B24" s="49">
        <v>762</v>
      </c>
      <c r="C24" s="49">
        <v>0</v>
      </c>
      <c r="D24" s="49">
        <v>0</v>
      </c>
      <c r="E24" s="49">
        <v>0</v>
      </c>
      <c r="F24" s="49">
        <v>0</v>
      </c>
      <c r="G24" s="49">
        <v>142041</v>
      </c>
      <c r="H24" s="49">
        <v>0</v>
      </c>
      <c r="I24" s="49">
        <v>0</v>
      </c>
      <c r="J24" s="49">
        <v>0</v>
      </c>
      <c r="K24" s="6">
        <f t="shared" si="4"/>
        <v>142803</v>
      </c>
      <c r="L24" s="49">
        <v>54645</v>
      </c>
      <c r="M24" s="49">
        <v>7915</v>
      </c>
      <c r="N24" s="49">
        <v>85140</v>
      </c>
      <c r="O24" s="49">
        <v>103587</v>
      </c>
      <c r="P24" s="49">
        <v>0</v>
      </c>
      <c r="Q24" s="49">
        <v>0</v>
      </c>
      <c r="R24" s="49">
        <v>1674</v>
      </c>
      <c r="S24" s="42">
        <f t="shared" si="5"/>
        <v>395764</v>
      </c>
      <c r="T24" s="31"/>
      <c r="U24" s="40"/>
    </row>
    <row r="25" spans="1:21" ht="33" customHeight="1">
      <c r="A25" s="3" t="s">
        <v>21</v>
      </c>
      <c r="B25" s="50">
        <v>90494</v>
      </c>
      <c r="C25" s="50">
        <v>0</v>
      </c>
      <c r="D25" s="50">
        <v>0</v>
      </c>
      <c r="E25" s="50">
        <v>0</v>
      </c>
      <c r="F25" s="50">
        <v>0</v>
      </c>
      <c r="G25" s="50">
        <v>27027</v>
      </c>
      <c r="H25" s="50">
        <v>0</v>
      </c>
      <c r="I25" s="50">
        <v>0</v>
      </c>
      <c r="J25" s="50">
        <v>0</v>
      </c>
      <c r="K25" s="7">
        <f t="shared" si="4"/>
        <v>117521</v>
      </c>
      <c r="L25" s="50">
        <v>74423</v>
      </c>
      <c r="M25" s="50">
        <v>0</v>
      </c>
      <c r="N25" s="50">
        <v>121760</v>
      </c>
      <c r="O25" s="50">
        <v>131854</v>
      </c>
      <c r="P25" s="50">
        <v>0</v>
      </c>
      <c r="Q25" s="50">
        <v>181</v>
      </c>
      <c r="R25" s="50">
        <v>0</v>
      </c>
      <c r="S25" s="43">
        <f t="shared" si="5"/>
        <v>445739</v>
      </c>
      <c r="T25" s="31"/>
      <c r="U25" s="40"/>
    </row>
    <row r="26" spans="1:21" ht="33" customHeight="1">
      <c r="A26" s="3" t="s">
        <v>22</v>
      </c>
      <c r="B26" s="50">
        <v>1359</v>
      </c>
      <c r="C26" s="50">
        <v>0</v>
      </c>
      <c r="D26" s="50">
        <v>0</v>
      </c>
      <c r="E26" s="50">
        <v>99148</v>
      </c>
      <c r="F26" s="50">
        <v>0</v>
      </c>
      <c r="G26" s="50">
        <v>25409</v>
      </c>
      <c r="H26" s="50">
        <v>0</v>
      </c>
      <c r="I26" s="50">
        <v>0</v>
      </c>
      <c r="J26" s="50">
        <v>0</v>
      </c>
      <c r="K26" s="7">
        <f t="shared" si="4"/>
        <v>125916</v>
      </c>
      <c r="L26" s="50">
        <v>12986</v>
      </c>
      <c r="M26" s="50">
        <v>0</v>
      </c>
      <c r="N26" s="50">
        <v>11901</v>
      </c>
      <c r="O26" s="50">
        <v>14179</v>
      </c>
      <c r="P26" s="50">
        <v>0</v>
      </c>
      <c r="Q26" s="50">
        <v>1079</v>
      </c>
      <c r="R26" s="50">
        <v>0</v>
      </c>
      <c r="S26" s="43">
        <f t="shared" si="5"/>
        <v>166061</v>
      </c>
      <c r="T26" s="31"/>
      <c r="U26" s="40"/>
    </row>
    <row r="27" spans="1:21" ht="33" customHeight="1">
      <c r="A27" s="3" t="s">
        <v>23</v>
      </c>
      <c r="B27" s="50">
        <v>42953</v>
      </c>
      <c r="C27" s="50">
        <v>0</v>
      </c>
      <c r="D27" s="50">
        <v>0</v>
      </c>
      <c r="E27" s="50">
        <v>0</v>
      </c>
      <c r="F27" s="50">
        <v>0</v>
      </c>
      <c r="G27" s="50">
        <v>184916</v>
      </c>
      <c r="H27" s="50">
        <v>0</v>
      </c>
      <c r="I27" s="50">
        <v>23420</v>
      </c>
      <c r="J27" s="50">
        <v>0</v>
      </c>
      <c r="K27" s="7">
        <f t="shared" si="4"/>
        <v>251289</v>
      </c>
      <c r="L27" s="50">
        <v>39982</v>
      </c>
      <c r="M27" s="50">
        <v>51372</v>
      </c>
      <c r="N27" s="50">
        <v>100377</v>
      </c>
      <c r="O27" s="50">
        <v>93894</v>
      </c>
      <c r="P27" s="50">
        <v>2075</v>
      </c>
      <c r="Q27" s="50">
        <v>33013</v>
      </c>
      <c r="R27" s="50">
        <v>0</v>
      </c>
      <c r="S27" s="43">
        <f t="shared" si="5"/>
        <v>572002</v>
      </c>
      <c r="T27" s="31"/>
      <c r="U27" s="40"/>
    </row>
    <row r="28" spans="1:22" s="27" customFormat="1" ht="33" customHeight="1">
      <c r="A28" s="41" t="s">
        <v>76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266360</v>
      </c>
      <c r="H28" s="58">
        <v>0</v>
      </c>
      <c r="I28" s="58">
        <v>0</v>
      </c>
      <c r="J28" s="58">
        <v>0</v>
      </c>
      <c r="K28" s="11">
        <f t="shared" si="4"/>
        <v>266360</v>
      </c>
      <c r="L28" s="58">
        <v>166381</v>
      </c>
      <c r="M28" s="58">
        <v>0</v>
      </c>
      <c r="N28" s="58">
        <v>292122</v>
      </c>
      <c r="O28" s="58">
        <v>318327</v>
      </c>
      <c r="P28" s="58">
        <v>0</v>
      </c>
      <c r="Q28" s="58">
        <v>59</v>
      </c>
      <c r="R28" s="58">
        <v>0</v>
      </c>
      <c r="S28" s="46">
        <f t="shared" si="5"/>
        <v>1043249</v>
      </c>
      <c r="T28" s="32"/>
      <c r="U28" s="40"/>
      <c r="V28" s="29"/>
    </row>
    <row r="29" spans="1:21" ht="33" customHeight="1">
      <c r="A29" s="3" t="s">
        <v>24</v>
      </c>
      <c r="B29" s="50">
        <v>36229</v>
      </c>
      <c r="C29" s="50">
        <v>0</v>
      </c>
      <c r="D29" s="50">
        <v>0</v>
      </c>
      <c r="E29" s="50">
        <v>0</v>
      </c>
      <c r="F29" s="50">
        <v>0</v>
      </c>
      <c r="G29" s="50">
        <v>216441</v>
      </c>
      <c r="H29" s="50">
        <v>0</v>
      </c>
      <c r="I29" s="50">
        <v>0</v>
      </c>
      <c r="J29" s="50">
        <v>0</v>
      </c>
      <c r="K29" s="7">
        <f t="shared" si="4"/>
        <v>252670</v>
      </c>
      <c r="L29" s="50">
        <v>41617</v>
      </c>
      <c r="M29" s="50">
        <v>0</v>
      </c>
      <c r="N29" s="50">
        <v>47700</v>
      </c>
      <c r="O29" s="50">
        <v>65101</v>
      </c>
      <c r="P29" s="50">
        <v>0</v>
      </c>
      <c r="Q29" s="50">
        <v>2</v>
      </c>
      <c r="R29" s="50">
        <v>0</v>
      </c>
      <c r="S29" s="43">
        <f t="shared" si="5"/>
        <v>407090</v>
      </c>
      <c r="T29" s="31"/>
      <c r="U29" s="40"/>
    </row>
    <row r="30" spans="1:21" ht="33" customHeight="1">
      <c r="A30" s="3" t="s">
        <v>25</v>
      </c>
      <c r="B30" s="50">
        <v>41041</v>
      </c>
      <c r="C30" s="50">
        <v>0</v>
      </c>
      <c r="D30" s="50">
        <v>0</v>
      </c>
      <c r="E30" s="50">
        <v>0</v>
      </c>
      <c r="F30" s="50">
        <v>0</v>
      </c>
      <c r="G30" s="50">
        <v>222946</v>
      </c>
      <c r="H30" s="50">
        <v>0</v>
      </c>
      <c r="I30" s="50">
        <v>0</v>
      </c>
      <c r="J30" s="50">
        <v>0</v>
      </c>
      <c r="K30" s="7">
        <f t="shared" si="4"/>
        <v>263987</v>
      </c>
      <c r="L30" s="50">
        <v>70466</v>
      </c>
      <c r="M30" s="50">
        <v>37383</v>
      </c>
      <c r="N30" s="50">
        <v>159550</v>
      </c>
      <c r="O30" s="50">
        <v>174681</v>
      </c>
      <c r="P30" s="50">
        <v>0</v>
      </c>
      <c r="Q30" s="50">
        <v>14</v>
      </c>
      <c r="R30" s="50">
        <v>0</v>
      </c>
      <c r="S30" s="43">
        <f t="shared" si="5"/>
        <v>706081</v>
      </c>
      <c r="T30" s="31"/>
      <c r="U30" s="40"/>
    </row>
    <row r="31" spans="1:21" ht="33" customHeight="1">
      <c r="A31" s="3" t="s">
        <v>26</v>
      </c>
      <c r="B31" s="50">
        <v>8699</v>
      </c>
      <c r="C31" s="50">
        <v>0</v>
      </c>
      <c r="D31" s="50">
        <v>0</v>
      </c>
      <c r="E31" s="50">
        <v>0</v>
      </c>
      <c r="F31" s="50">
        <v>0</v>
      </c>
      <c r="G31" s="50">
        <v>113678</v>
      </c>
      <c r="H31" s="50">
        <v>0</v>
      </c>
      <c r="I31" s="50">
        <v>0</v>
      </c>
      <c r="J31" s="50">
        <v>0</v>
      </c>
      <c r="K31" s="7">
        <f t="shared" si="4"/>
        <v>122377</v>
      </c>
      <c r="L31" s="50">
        <v>40408</v>
      </c>
      <c r="M31" s="50">
        <v>0</v>
      </c>
      <c r="N31" s="50">
        <v>24161</v>
      </c>
      <c r="O31" s="50">
        <v>109015</v>
      </c>
      <c r="P31" s="50">
        <v>0</v>
      </c>
      <c r="Q31" s="50">
        <v>0</v>
      </c>
      <c r="R31" s="50">
        <v>0</v>
      </c>
      <c r="S31" s="43">
        <f t="shared" si="5"/>
        <v>295961</v>
      </c>
      <c r="T31" s="31"/>
      <c r="U31" s="40"/>
    </row>
    <row r="32" spans="1:21" ht="33" customHeight="1">
      <c r="A32" s="3" t="s">
        <v>27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331364</v>
      </c>
      <c r="H32" s="50">
        <v>0</v>
      </c>
      <c r="I32" s="50">
        <v>0</v>
      </c>
      <c r="J32" s="50">
        <v>0</v>
      </c>
      <c r="K32" s="7">
        <f t="shared" si="4"/>
        <v>331364</v>
      </c>
      <c r="L32" s="50">
        <v>111944</v>
      </c>
      <c r="M32" s="50">
        <v>0</v>
      </c>
      <c r="N32" s="50">
        <v>68495</v>
      </c>
      <c r="O32" s="50">
        <v>272668</v>
      </c>
      <c r="P32" s="50">
        <v>0</v>
      </c>
      <c r="Q32" s="50">
        <v>8</v>
      </c>
      <c r="R32" s="50">
        <v>0</v>
      </c>
      <c r="S32" s="43">
        <f t="shared" si="5"/>
        <v>784479</v>
      </c>
      <c r="T32" s="31"/>
      <c r="U32" s="40"/>
    </row>
    <row r="33" spans="1:22" s="27" customFormat="1" ht="33" customHeight="1">
      <c r="A33" s="3" t="s">
        <v>28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172869</v>
      </c>
      <c r="H33" s="50">
        <v>0</v>
      </c>
      <c r="I33" s="50">
        <v>0</v>
      </c>
      <c r="J33" s="50">
        <v>0</v>
      </c>
      <c r="K33" s="7">
        <f t="shared" si="4"/>
        <v>172869</v>
      </c>
      <c r="L33" s="50">
        <v>195694</v>
      </c>
      <c r="M33" s="50">
        <v>0</v>
      </c>
      <c r="N33" s="50">
        <v>271137</v>
      </c>
      <c r="O33" s="50">
        <v>298768</v>
      </c>
      <c r="P33" s="50">
        <v>0</v>
      </c>
      <c r="Q33" s="50">
        <v>0</v>
      </c>
      <c r="R33" s="50">
        <v>0</v>
      </c>
      <c r="S33" s="43">
        <f t="shared" si="5"/>
        <v>938468</v>
      </c>
      <c r="T33" s="32"/>
      <c r="U33" s="40"/>
      <c r="V33" s="29"/>
    </row>
    <row r="34" spans="1:21" ht="33" customHeight="1">
      <c r="A34" s="4" t="s">
        <v>29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115770</v>
      </c>
      <c r="H34" s="49">
        <v>0</v>
      </c>
      <c r="I34" s="49">
        <v>0</v>
      </c>
      <c r="J34" s="49">
        <v>0</v>
      </c>
      <c r="K34" s="6">
        <f t="shared" si="4"/>
        <v>115770</v>
      </c>
      <c r="L34" s="49">
        <v>35201</v>
      </c>
      <c r="M34" s="49">
        <v>0</v>
      </c>
      <c r="N34" s="49">
        <v>56411</v>
      </c>
      <c r="O34" s="49">
        <v>69607</v>
      </c>
      <c r="P34" s="49">
        <v>0</v>
      </c>
      <c r="Q34" s="49">
        <v>3</v>
      </c>
      <c r="R34" s="49">
        <v>0</v>
      </c>
      <c r="S34" s="42">
        <f t="shared" si="5"/>
        <v>276992</v>
      </c>
      <c r="T34" s="31"/>
      <c r="U34" s="40"/>
    </row>
    <row r="35" spans="1:21" ht="33" customHeight="1">
      <c r="A35" s="3" t="s">
        <v>30</v>
      </c>
      <c r="B35" s="50">
        <v>81721</v>
      </c>
      <c r="C35" s="50">
        <v>0</v>
      </c>
      <c r="D35" s="50">
        <v>0</v>
      </c>
      <c r="E35" s="50">
        <v>1129</v>
      </c>
      <c r="F35" s="50">
        <v>0</v>
      </c>
      <c r="G35" s="50">
        <v>121500</v>
      </c>
      <c r="H35" s="50">
        <v>0</v>
      </c>
      <c r="I35" s="50">
        <v>0</v>
      </c>
      <c r="J35" s="50">
        <v>0</v>
      </c>
      <c r="K35" s="7">
        <f t="shared" si="4"/>
        <v>204350</v>
      </c>
      <c r="L35" s="50">
        <v>54369</v>
      </c>
      <c r="M35" s="50">
        <v>0</v>
      </c>
      <c r="N35" s="50">
        <v>23897</v>
      </c>
      <c r="O35" s="50">
        <v>77459</v>
      </c>
      <c r="P35" s="50">
        <v>0</v>
      </c>
      <c r="Q35" s="50">
        <v>43</v>
      </c>
      <c r="R35" s="50">
        <v>0</v>
      </c>
      <c r="S35" s="43">
        <f t="shared" si="5"/>
        <v>360118</v>
      </c>
      <c r="T35" s="31"/>
      <c r="U35" s="40"/>
    </row>
    <row r="36" spans="1:21" ht="33" customHeight="1">
      <c r="A36" s="3" t="s">
        <v>31</v>
      </c>
      <c r="B36" s="50">
        <v>72959</v>
      </c>
      <c r="C36" s="50">
        <v>0</v>
      </c>
      <c r="D36" s="50">
        <v>0</v>
      </c>
      <c r="E36" s="50">
        <v>0</v>
      </c>
      <c r="F36" s="50">
        <v>0</v>
      </c>
      <c r="G36" s="50">
        <v>47838</v>
      </c>
      <c r="H36" s="50">
        <v>0</v>
      </c>
      <c r="I36" s="50">
        <v>0</v>
      </c>
      <c r="J36" s="50">
        <v>0</v>
      </c>
      <c r="K36" s="7">
        <f t="shared" si="4"/>
        <v>120797</v>
      </c>
      <c r="L36" s="50">
        <v>18129</v>
      </c>
      <c r="M36" s="50">
        <v>0</v>
      </c>
      <c r="N36" s="50">
        <v>42122</v>
      </c>
      <c r="O36" s="50">
        <v>75965</v>
      </c>
      <c r="P36" s="50">
        <v>0</v>
      </c>
      <c r="Q36" s="50">
        <v>0</v>
      </c>
      <c r="R36" s="50">
        <v>0</v>
      </c>
      <c r="S36" s="43">
        <f t="shared" si="5"/>
        <v>257013</v>
      </c>
      <c r="T36" s="31"/>
      <c r="U36" s="40"/>
    </row>
    <row r="37" spans="1:21" ht="33" customHeight="1">
      <c r="A37" s="3" t="s">
        <v>32</v>
      </c>
      <c r="B37" s="50">
        <v>40854</v>
      </c>
      <c r="C37" s="50">
        <v>0</v>
      </c>
      <c r="D37" s="50">
        <v>0</v>
      </c>
      <c r="E37" s="50">
        <v>0</v>
      </c>
      <c r="F37" s="50">
        <v>0</v>
      </c>
      <c r="G37" s="50">
        <v>118159</v>
      </c>
      <c r="H37" s="50">
        <v>0</v>
      </c>
      <c r="I37" s="50">
        <v>0</v>
      </c>
      <c r="J37" s="50">
        <v>0</v>
      </c>
      <c r="K37" s="7">
        <f t="shared" si="4"/>
        <v>159013</v>
      </c>
      <c r="L37" s="50">
        <v>37180</v>
      </c>
      <c r="M37" s="50">
        <v>51562</v>
      </c>
      <c r="N37" s="50">
        <v>76107</v>
      </c>
      <c r="O37" s="50">
        <v>90826</v>
      </c>
      <c r="P37" s="50">
        <v>0</v>
      </c>
      <c r="Q37" s="50">
        <v>0</v>
      </c>
      <c r="R37" s="50">
        <v>0</v>
      </c>
      <c r="S37" s="43">
        <f t="shared" si="5"/>
        <v>414688</v>
      </c>
      <c r="T37" s="31"/>
      <c r="U37" s="40"/>
    </row>
    <row r="38" spans="1:22" s="27" customFormat="1" ht="33" customHeight="1">
      <c r="A38" s="41" t="s">
        <v>33</v>
      </c>
      <c r="B38" s="58">
        <v>74284</v>
      </c>
      <c r="C38" s="58">
        <v>0</v>
      </c>
      <c r="D38" s="58">
        <v>0</v>
      </c>
      <c r="E38" s="58">
        <v>0</v>
      </c>
      <c r="F38" s="58">
        <v>0</v>
      </c>
      <c r="G38" s="58">
        <v>112159</v>
      </c>
      <c r="H38" s="58">
        <v>0</v>
      </c>
      <c r="I38" s="58">
        <v>0</v>
      </c>
      <c r="J38" s="58">
        <v>0</v>
      </c>
      <c r="K38" s="11">
        <f t="shared" si="4"/>
        <v>186443</v>
      </c>
      <c r="L38" s="58">
        <v>17559</v>
      </c>
      <c r="M38" s="58">
        <v>10466</v>
      </c>
      <c r="N38" s="58">
        <v>45660</v>
      </c>
      <c r="O38" s="58">
        <v>66285</v>
      </c>
      <c r="P38" s="58">
        <v>0</v>
      </c>
      <c r="Q38" s="58">
        <v>0</v>
      </c>
      <c r="R38" s="58">
        <v>0</v>
      </c>
      <c r="S38" s="46">
        <f t="shared" si="5"/>
        <v>326413</v>
      </c>
      <c r="T38" s="32"/>
      <c r="U38" s="40"/>
      <c r="V38" s="29"/>
    </row>
    <row r="39" spans="1:21" ht="33" customHeight="1">
      <c r="A39" s="3" t="s">
        <v>77</v>
      </c>
      <c r="B39" s="50">
        <v>0</v>
      </c>
      <c r="C39" s="50">
        <v>0</v>
      </c>
      <c r="D39" s="50">
        <v>0</v>
      </c>
      <c r="E39" s="50">
        <v>0</v>
      </c>
      <c r="F39" s="50">
        <v>3676</v>
      </c>
      <c r="G39" s="50">
        <v>351252</v>
      </c>
      <c r="H39" s="50">
        <v>0</v>
      </c>
      <c r="I39" s="50">
        <v>0</v>
      </c>
      <c r="J39" s="50">
        <v>0</v>
      </c>
      <c r="K39" s="7">
        <f t="shared" si="4"/>
        <v>354928</v>
      </c>
      <c r="L39" s="50">
        <v>233212</v>
      </c>
      <c r="M39" s="50">
        <v>0</v>
      </c>
      <c r="N39" s="50">
        <v>380569</v>
      </c>
      <c r="O39" s="50">
        <v>385168</v>
      </c>
      <c r="P39" s="50">
        <v>0</v>
      </c>
      <c r="Q39" s="50">
        <v>4200</v>
      </c>
      <c r="R39" s="50">
        <v>151</v>
      </c>
      <c r="S39" s="43">
        <f t="shared" si="5"/>
        <v>1358228</v>
      </c>
      <c r="T39" s="31"/>
      <c r="U39" s="40"/>
    </row>
    <row r="40" spans="1:21" ht="33" customHeight="1">
      <c r="A40" s="3" t="s">
        <v>34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461826</v>
      </c>
      <c r="H40" s="50">
        <v>0</v>
      </c>
      <c r="I40" s="50">
        <v>0</v>
      </c>
      <c r="J40" s="50">
        <v>0</v>
      </c>
      <c r="K40" s="7">
        <f t="shared" si="4"/>
        <v>461826</v>
      </c>
      <c r="L40" s="50">
        <v>184015</v>
      </c>
      <c r="M40" s="50">
        <v>0</v>
      </c>
      <c r="N40" s="50">
        <v>170300</v>
      </c>
      <c r="O40" s="50">
        <v>192768</v>
      </c>
      <c r="P40" s="50">
        <v>0</v>
      </c>
      <c r="Q40" s="50">
        <v>8</v>
      </c>
      <c r="R40" s="50">
        <v>0</v>
      </c>
      <c r="S40" s="43">
        <f t="shared" si="5"/>
        <v>1008917</v>
      </c>
      <c r="T40" s="31"/>
      <c r="U40" s="40"/>
    </row>
    <row r="41" spans="1:21" ht="33" customHeight="1">
      <c r="A41" s="3" t="s">
        <v>35</v>
      </c>
      <c r="B41" s="50">
        <v>0</v>
      </c>
      <c r="C41" s="50">
        <v>0</v>
      </c>
      <c r="D41" s="50">
        <v>0</v>
      </c>
      <c r="E41" s="50">
        <v>0</v>
      </c>
      <c r="F41" s="50">
        <v>0</v>
      </c>
      <c r="G41" s="50">
        <v>130617</v>
      </c>
      <c r="H41" s="50">
        <v>0</v>
      </c>
      <c r="I41" s="50">
        <v>435</v>
      </c>
      <c r="J41" s="50">
        <v>0</v>
      </c>
      <c r="K41" s="7">
        <f t="shared" si="4"/>
        <v>131052</v>
      </c>
      <c r="L41" s="50">
        <v>94027</v>
      </c>
      <c r="M41" s="50">
        <v>0</v>
      </c>
      <c r="N41" s="50">
        <v>17503</v>
      </c>
      <c r="O41" s="50">
        <v>98052</v>
      </c>
      <c r="P41" s="50">
        <v>0</v>
      </c>
      <c r="Q41" s="50">
        <v>0</v>
      </c>
      <c r="R41" s="50">
        <v>0</v>
      </c>
      <c r="S41" s="43">
        <f t="shared" si="5"/>
        <v>340634</v>
      </c>
      <c r="T41" s="31"/>
      <c r="U41" s="40"/>
    </row>
    <row r="42" spans="1:21" ht="33" customHeight="1">
      <c r="A42" s="3" t="s">
        <v>36</v>
      </c>
      <c r="B42" s="50">
        <v>70028</v>
      </c>
      <c r="C42" s="50">
        <v>0</v>
      </c>
      <c r="D42" s="50">
        <v>0</v>
      </c>
      <c r="E42" s="50">
        <v>0</v>
      </c>
      <c r="F42" s="50">
        <v>0</v>
      </c>
      <c r="G42" s="50">
        <v>173750</v>
      </c>
      <c r="H42" s="50">
        <v>0</v>
      </c>
      <c r="I42" s="50">
        <v>0</v>
      </c>
      <c r="J42" s="50">
        <v>0</v>
      </c>
      <c r="K42" s="7">
        <f t="shared" si="4"/>
        <v>243778</v>
      </c>
      <c r="L42" s="50">
        <v>68719</v>
      </c>
      <c r="M42" s="50">
        <v>0</v>
      </c>
      <c r="N42" s="50">
        <v>17385</v>
      </c>
      <c r="O42" s="50">
        <v>90161</v>
      </c>
      <c r="P42" s="50">
        <v>0</v>
      </c>
      <c r="Q42" s="50">
        <v>0</v>
      </c>
      <c r="R42" s="50">
        <v>0</v>
      </c>
      <c r="S42" s="43">
        <f t="shared" si="5"/>
        <v>420043</v>
      </c>
      <c r="T42" s="31"/>
      <c r="U42" s="40"/>
    </row>
    <row r="43" spans="1:22" s="27" customFormat="1" ht="33" customHeight="1">
      <c r="A43" s="3" t="s">
        <v>37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317644</v>
      </c>
      <c r="H43" s="50">
        <v>0</v>
      </c>
      <c r="I43" s="50">
        <v>0</v>
      </c>
      <c r="J43" s="50">
        <v>0</v>
      </c>
      <c r="K43" s="7">
        <f t="shared" si="4"/>
        <v>317644</v>
      </c>
      <c r="L43" s="50">
        <v>137521</v>
      </c>
      <c r="M43" s="50">
        <v>0</v>
      </c>
      <c r="N43" s="50">
        <v>211066</v>
      </c>
      <c r="O43" s="50">
        <v>209479</v>
      </c>
      <c r="P43" s="50">
        <v>0</v>
      </c>
      <c r="Q43" s="50">
        <v>160</v>
      </c>
      <c r="R43" s="50">
        <v>0</v>
      </c>
      <c r="S43" s="43">
        <f t="shared" si="5"/>
        <v>875870</v>
      </c>
      <c r="T43" s="32"/>
      <c r="U43" s="40"/>
      <c r="V43" s="29"/>
    </row>
    <row r="44" spans="1:21" ht="33" customHeight="1">
      <c r="A44" s="4" t="s">
        <v>38</v>
      </c>
      <c r="B44" s="49">
        <v>17200</v>
      </c>
      <c r="C44" s="49">
        <v>0</v>
      </c>
      <c r="D44" s="49">
        <v>0</v>
      </c>
      <c r="E44" s="49">
        <v>0</v>
      </c>
      <c r="F44" s="49">
        <v>0</v>
      </c>
      <c r="G44" s="49">
        <v>174400</v>
      </c>
      <c r="H44" s="49">
        <v>0</v>
      </c>
      <c r="I44" s="49">
        <v>0</v>
      </c>
      <c r="J44" s="49">
        <v>0</v>
      </c>
      <c r="K44" s="6">
        <f t="shared" si="4"/>
        <v>191600</v>
      </c>
      <c r="L44" s="49">
        <v>145546</v>
      </c>
      <c r="M44" s="49">
        <v>0</v>
      </c>
      <c r="N44" s="49">
        <v>192475</v>
      </c>
      <c r="O44" s="49">
        <v>195847</v>
      </c>
      <c r="P44" s="49">
        <v>0</v>
      </c>
      <c r="Q44" s="49">
        <v>245</v>
      </c>
      <c r="R44" s="49">
        <v>0</v>
      </c>
      <c r="S44" s="42">
        <f t="shared" si="5"/>
        <v>725713</v>
      </c>
      <c r="T44" s="31"/>
      <c r="U44" s="40"/>
    </row>
    <row r="45" spans="1:21" ht="33" customHeight="1">
      <c r="A45" s="3" t="s">
        <v>39</v>
      </c>
      <c r="B45" s="50">
        <v>0</v>
      </c>
      <c r="C45" s="50">
        <v>0</v>
      </c>
      <c r="D45" s="50">
        <v>0</v>
      </c>
      <c r="E45" s="50">
        <v>0</v>
      </c>
      <c r="F45" s="50">
        <v>2407</v>
      </c>
      <c r="G45" s="50">
        <v>22000</v>
      </c>
      <c r="H45" s="50">
        <v>0</v>
      </c>
      <c r="I45" s="50">
        <v>0</v>
      </c>
      <c r="J45" s="50">
        <v>0</v>
      </c>
      <c r="K45" s="7">
        <f t="shared" si="4"/>
        <v>24407</v>
      </c>
      <c r="L45" s="50">
        <v>115465</v>
      </c>
      <c r="M45" s="50">
        <v>0</v>
      </c>
      <c r="N45" s="50">
        <v>105965</v>
      </c>
      <c r="O45" s="50">
        <v>87512</v>
      </c>
      <c r="P45" s="50">
        <v>0</v>
      </c>
      <c r="Q45" s="50">
        <v>0</v>
      </c>
      <c r="R45" s="50">
        <v>0</v>
      </c>
      <c r="S45" s="43">
        <f t="shared" si="5"/>
        <v>333349</v>
      </c>
      <c r="T45" s="31"/>
      <c r="U45" s="40"/>
    </row>
    <row r="46" spans="1:21" ht="33" customHeight="1">
      <c r="A46" s="3" t="s">
        <v>40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v>279622</v>
      </c>
      <c r="H46" s="50">
        <v>0</v>
      </c>
      <c r="I46" s="50">
        <v>0</v>
      </c>
      <c r="J46" s="50">
        <v>0</v>
      </c>
      <c r="K46" s="7">
        <f t="shared" si="4"/>
        <v>279622</v>
      </c>
      <c r="L46" s="50">
        <v>104283</v>
      </c>
      <c r="M46" s="50">
        <v>0</v>
      </c>
      <c r="N46" s="50">
        <v>163864</v>
      </c>
      <c r="O46" s="50">
        <v>152017</v>
      </c>
      <c r="P46" s="50">
        <v>0</v>
      </c>
      <c r="Q46" s="50">
        <v>951</v>
      </c>
      <c r="R46" s="50">
        <v>225</v>
      </c>
      <c r="S46" s="43">
        <f t="shared" si="5"/>
        <v>700962</v>
      </c>
      <c r="T46" s="31"/>
      <c r="U46" s="40"/>
    </row>
    <row r="47" spans="1:21" ht="33" customHeight="1">
      <c r="A47" s="3" t="s">
        <v>41</v>
      </c>
      <c r="B47" s="50">
        <v>44845</v>
      </c>
      <c r="C47" s="50">
        <v>0</v>
      </c>
      <c r="D47" s="50">
        <v>0</v>
      </c>
      <c r="E47" s="50">
        <v>0</v>
      </c>
      <c r="F47" s="50">
        <v>0</v>
      </c>
      <c r="G47" s="50">
        <v>22342</v>
      </c>
      <c r="H47" s="50">
        <v>0</v>
      </c>
      <c r="I47" s="50">
        <v>0</v>
      </c>
      <c r="J47" s="50">
        <v>0</v>
      </c>
      <c r="K47" s="7">
        <f t="shared" si="4"/>
        <v>67187</v>
      </c>
      <c r="L47" s="50">
        <v>36275</v>
      </c>
      <c r="M47" s="50">
        <v>4714</v>
      </c>
      <c r="N47" s="50">
        <v>64637</v>
      </c>
      <c r="O47" s="50">
        <v>92720</v>
      </c>
      <c r="P47" s="50">
        <v>0</v>
      </c>
      <c r="Q47" s="50">
        <v>1563</v>
      </c>
      <c r="R47" s="50">
        <v>0</v>
      </c>
      <c r="S47" s="43">
        <f t="shared" si="5"/>
        <v>267096</v>
      </c>
      <c r="T47" s="31"/>
      <c r="U47" s="40"/>
    </row>
    <row r="48" spans="1:22" s="27" customFormat="1" ht="33" customHeight="1">
      <c r="A48" s="41" t="s">
        <v>42</v>
      </c>
      <c r="B48" s="58">
        <v>0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11">
        <f t="shared" si="4"/>
        <v>0</v>
      </c>
      <c r="L48" s="58">
        <v>158574</v>
      </c>
      <c r="M48" s="58">
        <v>0</v>
      </c>
      <c r="N48" s="58">
        <v>241001</v>
      </c>
      <c r="O48" s="58">
        <v>237323</v>
      </c>
      <c r="P48" s="58">
        <v>3593</v>
      </c>
      <c r="Q48" s="58">
        <v>0</v>
      </c>
      <c r="R48" s="58">
        <v>0</v>
      </c>
      <c r="S48" s="46">
        <f t="shared" si="5"/>
        <v>640491</v>
      </c>
      <c r="T48" s="32"/>
      <c r="U48" s="40"/>
      <c r="V48" s="29"/>
    </row>
    <row r="49" spans="1:21" ht="33" customHeight="1">
      <c r="A49" s="3" t="s">
        <v>43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87656</v>
      </c>
      <c r="H49" s="50">
        <v>0</v>
      </c>
      <c r="I49" s="50">
        <v>0</v>
      </c>
      <c r="J49" s="50">
        <v>0</v>
      </c>
      <c r="K49" s="7">
        <f t="shared" si="4"/>
        <v>87656</v>
      </c>
      <c r="L49" s="50">
        <v>71946</v>
      </c>
      <c r="M49" s="50">
        <v>0</v>
      </c>
      <c r="N49" s="50">
        <v>95635</v>
      </c>
      <c r="O49" s="50">
        <v>93031</v>
      </c>
      <c r="P49" s="50">
        <v>0</v>
      </c>
      <c r="Q49" s="50">
        <v>3010</v>
      </c>
      <c r="R49" s="50">
        <v>0</v>
      </c>
      <c r="S49" s="43">
        <f t="shared" si="5"/>
        <v>351278</v>
      </c>
      <c r="T49" s="31"/>
      <c r="U49" s="40"/>
    </row>
    <row r="50" spans="1:21" ht="33" customHeight="1">
      <c r="A50" s="3" t="s">
        <v>44</v>
      </c>
      <c r="B50" s="50">
        <v>110300</v>
      </c>
      <c r="C50" s="50">
        <v>0</v>
      </c>
      <c r="D50" s="50">
        <v>0</v>
      </c>
      <c r="E50" s="50">
        <v>0</v>
      </c>
      <c r="F50" s="50">
        <v>0</v>
      </c>
      <c r="G50" s="50">
        <v>67000</v>
      </c>
      <c r="H50" s="50">
        <v>0</v>
      </c>
      <c r="I50" s="50">
        <v>0</v>
      </c>
      <c r="J50" s="50">
        <v>0</v>
      </c>
      <c r="K50" s="7">
        <f t="shared" si="4"/>
        <v>177300</v>
      </c>
      <c r="L50" s="50">
        <v>86145</v>
      </c>
      <c r="M50" s="50">
        <v>0</v>
      </c>
      <c r="N50" s="50">
        <v>112181</v>
      </c>
      <c r="O50" s="50">
        <v>84194</v>
      </c>
      <c r="P50" s="50">
        <v>0</v>
      </c>
      <c r="Q50" s="50">
        <v>21</v>
      </c>
      <c r="R50" s="50">
        <v>0</v>
      </c>
      <c r="S50" s="43">
        <f t="shared" si="5"/>
        <v>459841</v>
      </c>
      <c r="T50" s="31"/>
      <c r="U50" s="40"/>
    </row>
    <row r="51" spans="1:21" ht="33" customHeight="1">
      <c r="A51" s="3" t="s">
        <v>45</v>
      </c>
      <c r="B51" s="50">
        <v>0</v>
      </c>
      <c r="C51" s="50">
        <v>0</v>
      </c>
      <c r="D51" s="50">
        <v>0</v>
      </c>
      <c r="E51" s="50">
        <v>0</v>
      </c>
      <c r="F51" s="50">
        <v>92154</v>
      </c>
      <c r="G51" s="50">
        <v>68372</v>
      </c>
      <c r="H51" s="50">
        <v>0</v>
      </c>
      <c r="I51" s="50">
        <v>0</v>
      </c>
      <c r="J51" s="50">
        <v>0</v>
      </c>
      <c r="K51" s="7">
        <f t="shared" si="4"/>
        <v>160526</v>
      </c>
      <c r="L51" s="50">
        <v>66174</v>
      </c>
      <c r="M51" s="50">
        <v>0</v>
      </c>
      <c r="N51" s="50">
        <v>89011</v>
      </c>
      <c r="O51" s="50">
        <v>88855</v>
      </c>
      <c r="P51" s="50">
        <v>0</v>
      </c>
      <c r="Q51" s="50">
        <v>74</v>
      </c>
      <c r="R51" s="50">
        <v>0</v>
      </c>
      <c r="S51" s="43">
        <f t="shared" si="5"/>
        <v>404640</v>
      </c>
      <c r="T51" s="31"/>
      <c r="U51" s="40"/>
    </row>
    <row r="52" spans="1:21" ht="33" customHeight="1">
      <c r="A52" s="3" t="s">
        <v>46</v>
      </c>
      <c r="B52" s="50">
        <v>30442</v>
      </c>
      <c r="C52" s="50">
        <v>0</v>
      </c>
      <c r="D52" s="50">
        <v>0</v>
      </c>
      <c r="E52" s="50">
        <v>0</v>
      </c>
      <c r="F52" s="50">
        <v>0</v>
      </c>
      <c r="G52" s="50">
        <v>48796</v>
      </c>
      <c r="H52" s="50">
        <v>0</v>
      </c>
      <c r="I52" s="50">
        <v>0</v>
      </c>
      <c r="J52" s="50">
        <v>0</v>
      </c>
      <c r="K52" s="7">
        <f t="shared" si="4"/>
        <v>79238</v>
      </c>
      <c r="L52" s="50">
        <v>47008</v>
      </c>
      <c r="M52" s="50">
        <v>0</v>
      </c>
      <c r="N52" s="50">
        <v>113396</v>
      </c>
      <c r="O52" s="50">
        <v>112412</v>
      </c>
      <c r="P52" s="50">
        <v>0</v>
      </c>
      <c r="Q52" s="50">
        <v>2873</v>
      </c>
      <c r="R52" s="50">
        <v>0</v>
      </c>
      <c r="S52" s="43">
        <f t="shared" si="5"/>
        <v>354927</v>
      </c>
      <c r="T52" s="31"/>
      <c r="U52" s="40"/>
    </row>
    <row r="53" spans="1:22" s="27" customFormat="1" ht="33" customHeight="1">
      <c r="A53" s="3" t="s">
        <v>47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7">
        <f t="shared" si="4"/>
        <v>0</v>
      </c>
      <c r="L53" s="50">
        <v>154152</v>
      </c>
      <c r="M53" s="50">
        <v>0</v>
      </c>
      <c r="N53" s="50">
        <v>234853</v>
      </c>
      <c r="O53" s="50">
        <v>258509</v>
      </c>
      <c r="P53" s="50">
        <v>0</v>
      </c>
      <c r="Q53" s="50">
        <v>0</v>
      </c>
      <c r="R53" s="50">
        <v>0</v>
      </c>
      <c r="S53" s="43">
        <f t="shared" si="5"/>
        <v>647514</v>
      </c>
      <c r="T53" s="32"/>
      <c r="U53" s="40"/>
      <c r="V53" s="29"/>
    </row>
    <row r="54" spans="1:21" ht="33" customHeight="1">
      <c r="A54" s="4" t="s">
        <v>48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16127</v>
      </c>
      <c r="H54" s="49">
        <v>0</v>
      </c>
      <c r="I54" s="49">
        <v>0</v>
      </c>
      <c r="J54" s="49">
        <v>0</v>
      </c>
      <c r="K54" s="6">
        <f t="shared" si="4"/>
        <v>16127</v>
      </c>
      <c r="L54" s="49">
        <v>106508</v>
      </c>
      <c r="M54" s="49">
        <v>0</v>
      </c>
      <c r="N54" s="49">
        <v>37565</v>
      </c>
      <c r="O54" s="49">
        <v>187380</v>
      </c>
      <c r="P54" s="49">
        <v>0</v>
      </c>
      <c r="Q54" s="49">
        <v>0</v>
      </c>
      <c r="R54" s="49">
        <v>0</v>
      </c>
      <c r="S54" s="42">
        <f t="shared" si="5"/>
        <v>347580</v>
      </c>
      <c r="T54" s="31"/>
      <c r="U54" s="40"/>
    </row>
    <row r="55" spans="1:21" ht="33" customHeight="1">
      <c r="A55" s="3" t="s">
        <v>49</v>
      </c>
      <c r="B55" s="50">
        <v>0</v>
      </c>
      <c r="C55" s="50">
        <v>0</v>
      </c>
      <c r="D55" s="50">
        <v>0</v>
      </c>
      <c r="E55" s="50">
        <v>0</v>
      </c>
      <c r="F55" s="50">
        <v>207727</v>
      </c>
      <c r="G55" s="50">
        <v>134314</v>
      </c>
      <c r="H55" s="50">
        <v>0</v>
      </c>
      <c r="I55" s="50">
        <v>0</v>
      </c>
      <c r="J55" s="50">
        <v>0</v>
      </c>
      <c r="K55" s="7">
        <f t="shared" si="4"/>
        <v>342041</v>
      </c>
      <c r="L55" s="50">
        <v>74708</v>
      </c>
      <c r="M55" s="50">
        <v>0</v>
      </c>
      <c r="N55" s="50">
        <v>79959</v>
      </c>
      <c r="O55" s="50">
        <v>86987</v>
      </c>
      <c r="P55" s="50">
        <v>0</v>
      </c>
      <c r="Q55" s="50">
        <v>0</v>
      </c>
      <c r="R55" s="50">
        <v>0</v>
      </c>
      <c r="S55" s="43">
        <f t="shared" si="5"/>
        <v>583695</v>
      </c>
      <c r="T55" s="31"/>
      <c r="U55" s="40"/>
    </row>
    <row r="56" spans="1:21" ht="33" customHeight="1">
      <c r="A56" s="3" t="s">
        <v>50</v>
      </c>
      <c r="B56" s="50">
        <v>0</v>
      </c>
      <c r="C56" s="50">
        <v>0</v>
      </c>
      <c r="D56" s="50">
        <v>0</v>
      </c>
      <c r="E56" s="50">
        <v>0</v>
      </c>
      <c r="F56" s="50">
        <v>470054</v>
      </c>
      <c r="G56" s="50">
        <v>303153</v>
      </c>
      <c r="H56" s="50">
        <v>0</v>
      </c>
      <c r="I56" s="50">
        <v>0</v>
      </c>
      <c r="J56" s="50">
        <v>0</v>
      </c>
      <c r="K56" s="7">
        <f t="shared" si="4"/>
        <v>773207</v>
      </c>
      <c r="L56" s="50">
        <v>129955</v>
      </c>
      <c r="M56" s="50">
        <v>0</v>
      </c>
      <c r="N56" s="50">
        <v>118368</v>
      </c>
      <c r="O56" s="50">
        <v>135890</v>
      </c>
      <c r="P56" s="50">
        <v>0</v>
      </c>
      <c r="Q56" s="50">
        <v>0</v>
      </c>
      <c r="R56" s="50">
        <v>0</v>
      </c>
      <c r="S56" s="43">
        <f t="shared" si="5"/>
        <v>1157420</v>
      </c>
      <c r="T56" s="31"/>
      <c r="U56" s="40"/>
    </row>
    <row r="57" spans="1:21" ht="33" customHeight="1">
      <c r="A57" s="3" t="s">
        <v>51</v>
      </c>
      <c r="B57" s="50">
        <v>0</v>
      </c>
      <c r="C57" s="50">
        <v>0</v>
      </c>
      <c r="D57" s="50">
        <v>0</v>
      </c>
      <c r="E57" s="50">
        <v>0</v>
      </c>
      <c r="F57" s="50">
        <v>4871</v>
      </c>
      <c r="G57" s="50">
        <v>624326</v>
      </c>
      <c r="H57" s="50">
        <v>0</v>
      </c>
      <c r="I57" s="50">
        <v>0</v>
      </c>
      <c r="J57" s="50">
        <v>0</v>
      </c>
      <c r="K57" s="7">
        <f t="shared" si="4"/>
        <v>629197</v>
      </c>
      <c r="L57" s="50">
        <v>235799</v>
      </c>
      <c r="M57" s="50">
        <v>0</v>
      </c>
      <c r="N57" s="50">
        <v>170835</v>
      </c>
      <c r="O57" s="50">
        <v>235952</v>
      </c>
      <c r="P57" s="50">
        <v>800</v>
      </c>
      <c r="Q57" s="50">
        <v>2018</v>
      </c>
      <c r="R57" s="50">
        <v>0</v>
      </c>
      <c r="S57" s="43">
        <f t="shared" si="5"/>
        <v>1274601</v>
      </c>
      <c r="T57" s="31"/>
      <c r="U57" s="40"/>
    </row>
    <row r="58" spans="1:22" s="27" customFormat="1" ht="33" customHeight="1">
      <c r="A58" s="41" t="s">
        <v>52</v>
      </c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93923</v>
      </c>
      <c r="H58" s="58">
        <v>0</v>
      </c>
      <c r="I58" s="58">
        <v>0</v>
      </c>
      <c r="J58" s="58">
        <v>0</v>
      </c>
      <c r="K58" s="11">
        <f t="shared" si="4"/>
        <v>93923</v>
      </c>
      <c r="L58" s="58">
        <v>33905</v>
      </c>
      <c r="M58" s="58">
        <v>34144</v>
      </c>
      <c r="N58" s="58">
        <v>72939</v>
      </c>
      <c r="O58" s="58">
        <v>80621</v>
      </c>
      <c r="P58" s="58">
        <v>0</v>
      </c>
      <c r="Q58" s="58">
        <v>0</v>
      </c>
      <c r="R58" s="58">
        <v>0</v>
      </c>
      <c r="S58" s="46">
        <f t="shared" si="5"/>
        <v>315532</v>
      </c>
      <c r="T58" s="32"/>
      <c r="U58" s="40"/>
      <c r="V58" s="29"/>
    </row>
    <row r="59" spans="1:21" ht="33" customHeight="1">
      <c r="A59" s="3" t="s">
        <v>53</v>
      </c>
      <c r="B59" s="50">
        <v>0</v>
      </c>
      <c r="C59" s="50">
        <v>0</v>
      </c>
      <c r="D59" s="50">
        <v>0</v>
      </c>
      <c r="E59" s="50">
        <v>0</v>
      </c>
      <c r="F59" s="50">
        <v>98</v>
      </c>
      <c r="G59" s="50">
        <v>27483</v>
      </c>
      <c r="H59" s="50">
        <v>0</v>
      </c>
      <c r="I59" s="50">
        <v>0</v>
      </c>
      <c r="J59" s="50">
        <v>127595</v>
      </c>
      <c r="K59" s="7">
        <f t="shared" si="4"/>
        <v>155176</v>
      </c>
      <c r="L59" s="50">
        <v>131091</v>
      </c>
      <c r="M59" s="50">
        <v>0</v>
      </c>
      <c r="N59" s="50">
        <v>29109</v>
      </c>
      <c r="O59" s="50">
        <v>187387</v>
      </c>
      <c r="P59" s="50">
        <v>58</v>
      </c>
      <c r="Q59" s="50">
        <v>0</v>
      </c>
      <c r="R59" s="50">
        <v>0</v>
      </c>
      <c r="S59" s="43">
        <f t="shared" si="5"/>
        <v>502821</v>
      </c>
      <c r="T59" s="31"/>
      <c r="U59" s="40"/>
    </row>
    <row r="60" spans="1:21" ht="33" customHeight="1">
      <c r="A60" s="3" t="s">
        <v>54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v>218907</v>
      </c>
      <c r="H60" s="50">
        <v>0</v>
      </c>
      <c r="I60" s="50">
        <v>0</v>
      </c>
      <c r="J60" s="50">
        <v>0</v>
      </c>
      <c r="K60" s="7">
        <f t="shared" si="4"/>
        <v>218907</v>
      </c>
      <c r="L60" s="50">
        <v>85540</v>
      </c>
      <c r="M60" s="50">
        <v>0</v>
      </c>
      <c r="N60" s="50">
        <v>104816</v>
      </c>
      <c r="O60" s="50">
        <v>144089</v>
      </c>
      <c r="P60" s="50">
        <v>0</v>
      </c>
      <c r="Q60" s="50">
        <v>0</v>
      </c>
      <c r="R60" s="50">
        <v>0</v>
      </c>
      <c r="S60" s="43">
        <f t="shared" si="5"/>
        <v>553352</v>
      </c>
      <c r="T60" s="31"/>
      <c r="U60" s="40"/>
    </row>
    <row r="61" spans="1:21" ht="33" customHeight="1">
      <c r="A61" s="3" t="s">
        <v>55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348676</v>
      </c>
      <c r="H61" s="50">
        <v>0</v>
      </c>
      <c r="I61" s="50">
        <v>0</v>
      </c>
      <c r="J61" s="50">
        <v>0</v>
      </c>
      <c r="K61" s="7">
        <f t="shared" si="4"/>
        <v>348676</v>
      </c>
      <c r="L61" s="50">
        <v>307538</v>
      </c>
      <c r="M61" s="50">
        <v>51066</v>
      </c>
      <c r="N61" s="50">
        <v>277921</v>
      </c>
      <c r="O61" s="50">
        <v>389078</v>
      </c>
      <c r="P61" s="50">
        <v>0</v>
      </c>
      <c r="Q61" s="50">
        <v>85</v>
      </c>
      <c r="R61" s="50">
        <v>0</v>
      </c>
      <c r="S61" s="43">
        <f t="shared" si="5"/>
        <v>1374364</v>
      </c>
      <c r="T61" s="31"/>
      <c r="U61" s="40"/>
    </row>
    <row r="62" spans="1:21" ht="33" customHeight="1">
      <c r="A62" s="3" t="s">
        <v>56</v>
      </c>
      <c r="B62" s="50">
        <v>1802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7">
        <f t="shared" si="4"/>
        <v>1802</v>
      </c>
      <c r="L62" s="50">
        <v>17695</v>
      </c>
      <c r="M62" s="50">
        <v>0</v>
      </c>
      <c r="N62" s="50">
        <v>10016</v>
      </c>
      <c r="O62" s="50">
        <v>72500</v>
      </c>
      <c r="P62" s="50">
        <v>0</v>
      </c>
      <c r="Q62" s="50">
        <v>0</v>
      </c>
      <c r="R62" s="50">
        <v>0</v>
      </c>
      <c r="S62" s="43">
        <f t="shared" si="5"/>
        <v>102013</v>
      </c>
      <c r="T62" s="31"/>
      <c r="U62" s="40"/>
    </row>
    <row r="63" spans="1:22" s="27" customFormat="1" ht="33" customHeight="1">
      <c r="A63" s="41" t="s">
        <v>57</v>
      </c>
      <c r="B63" s="58">
        <v>0</v>
      </c>
      <c r="C63" s="58">
        <v>0</v>
      </c>
      <c r="D63" s="58">
        <v>0</v>
      </c>
      <c r="E63" s="58">
        <v>0</v>
      </c>
      <c r="F63" s="58">
        <v>0</v>
      </c>
      <c r="G63" s="58">
        <v>207552</v>
      </c>
      <c r="H63" s="58">
        <v>0</v>
      </c>
      <c r="I63" s="58">
        <v>0</v>
      </c>
      <c r="J63" s="58">
        <v>518</v>
      </c>
      <c r="K63" s="11">
        <f t="shared" si="4"/>
        <v>208070</v>
      </c>
      <c r="L63" s="58">
        <v>85562</v>
      </c>
      <c r="M63" s="58">
        <v>0</v>
      </c>
      <c r="N63" s="58">
        <v>105121</v>
      </c>
      <c r="O63" s="58">
        <v>116235</v>
      </c>
      <c r="P63" s="58">
        <v>0</v>
      </c>
      <c r="Q63" s="58">
        <v>17709</v>
      </c>
      <c r="R63" s="58">
        <v>0</v>
      </c>
      <c r="S63" s="46">
        <f t="shared" si="5"/>
        <v>532697</v>
      </c>
      <c r="T63" s="32"/>
      <c r="U63" s="40"/>
      <c r="V63" s="29"/>
    </row>
    <row r="64" spans="1:21" ht="33" customHeight="1" thickBot="1">
      <c r="A64" s="3" t="s">
        <v>65</v>
      </c>
      <c r="B64" s="51">
        <v>108768</v>
      </c>
      <c r="C64" s="51">
        <v>0</v>
      </c>
      <c r="D64" s="51">
        <v>0</v>
      </c>
      <c r="E64" s="51">
        <v>0</v>
      </c>
      <c r="F64" s="51">
        <v>0</v>
      </c>
      <c r="G64" s="51">
        <v>103187</v>
      </c>
      <c r="H64" s="51">
        <v>0</v>
      </c>
      <c r="I64" s="51">
        <v>0</v>
      </c>
      <c r="J64" s="51">
        <v>0</v>
      </c>
      <c r="K64" s="22">
        <f t="shared" si="4"/>
        <v>211955</v>
      </c>
      <c r="L64" s="51">
        <v>60037</v>
      </c>
      <c r="M64" s="51">
        <v>0</v>
      </c>
      <c r="N64" s="51">
        <v>26538</v>
      </c>
      <c r="O64" s="51">
        <v>150735</v>
      </c>
      <c r="P64" s="51">
        <v>0</v>
      </c>
      <c r="Q64" s="51">
        <v>305</v>
      </c>
      <c r="R64" s="51">
        <v>0</v>
      </c>
      <c r="S64" s="43">
        <f t="shared" si="5"/>
        <v>449570</v>
      </c>
      <c r="T64" s="31"/>
      <c r="U64" s="40"/>
    </row>
    <row r="65" spans="1:20" ht="33" customHeight="1" thickBot="1" thickTop="1">
      <c r="A65" s="9" t="s">
        <v>58</v>
      </c>
      <c r="B65" s="10">
        <f aca="true" t="shared" si="6" ref="B65:S65">SUM(B19:B64)</f>
        <v>874805</v>
      </c>
      <c r="C65" s="10">
        <f t="shared" si="6"/>
        <v>0</v>
      </c>
      <c r="D65" s="10">
        <f t="shared" si="6"/>
        <v>0</v>
      </c>
      <c r="E65" s="10">
        <f t="shared" si="6"/>
        <v>100277</v>
      </c>
      <c r="F65" s="10">
        <f t="shared" si="6"/>
        <v>780987</v>
      </c>
      <c r="G65" s="10">
        <f t="shared" si="6"/>
        <v>7005694</v>
      </c>
      <c r="H65" s="10">
        <f t="shared" si="6"/>
        <v>0</v>
      </c>
      <c r="I65" s="10">
        <f t="shared" si="6"/>
        <v>23855</v>
      </c>
      <c r="J65" s="10">
        <f t="shared" si="6"/>
        <v>128113</v>
      </c>
      <c r="K65" s="10">
        <f t="shared" si="6"/>
        <v>8913731</v>
      </c>
      <c r="L65" s="10">
        <f t="shared" si="6"/>
        <v>4555003</v>
      </c>
      <c r="M65" s="10">
        <f t="shared" si="6"/>
        <v>248622</v>
      </c>
      <c r="N65" s="10">
        <f t="shared" si="6"/>
        <v>5399166</v>
      </c>
      <c r="O65" s="10">
        <f t="shared" si="6"/>
        <v>7079031</v>
      </c>
      <c r="P65" s="10">
        <f t="shared" si="6"/>
        <v>6526</v>
      </c>
      <c r="Q65" s="10">
        <f t="shared" si="6"/>
        <v>111493</v>
      </c>
      <c r="R65" s="10">
        <f>SUM(R19:R64)</f>
        <v>2389</v>
      </c>
      <c r="S65" s="10">
        <f t="shared" si="6"/>
        <v>26315961</v>
      </c>
      <c r="T65" s="31"/>
    </row>
    <row r="66" spans="1:20" ht="33" customHeight="1" thickTop="1">
      <c r="A66" s="5" t="s">
        <v>59</v>
      </c>
      <c r="B66" s="8">
        <f>SUM(B65,B18)</f>
        <v>1271915</v>
      </c>
      <c r="C66" s="8">
        <f aca="true" t="shared" si="7" ref="C66:S66">SUM(C18,C65)</f>
        <v>861061</v>
      </c>
      <c r="D66" s="8">
        <f t="shared" si="7"/>
        <v>0</v>
      </c>
      <c r="E66" s="8">
        <f t="shared" si="7"/>
        <v>100277</v>
      </c>
      <c r="F66" s="8">
        <f t="shared" si="7"/>
        <v>5556193</v>
      </c>
      <c r="G66" s="8">
        <f t="shared" si="7"/>
        <v>13741003</v>
      </c>
      <c r="H66" s="8">
        <f t="shared" si="7"/>
        <v>70014</v>
      </c>
      <c r="I66" s="8">
        <f t="shared" si="7"/>
        <v>55440</v>
      </c>
      <c r="J66" s="8">
        <f t="shared" si="7"/>
        <v>128113</v>
      </c>
      <c r="K66" s="21">
        <f t="shared" si="7"/>
        <v>21784016</v>
      </c>
      <c r="L66" s="8">
        <f t="shared" si="7"/>
        <v>17653560</v>
      </c>
      <c r="M66" s="8">
        <f t="shared" si="7"/>
        <v>311022</v>
      </c>
      <c r="N66" s="8">
        <f t="shared" si="7"/>
        <v>23772450</v>
      </c>
      <c r="O66" s="8">
        <f t="shared" si="7"/>
        <v>26194453</v>
      </c>
      <c r="P66" s="8">
        <f t="shared" si="7"/>
        <v>18366</v>
      </c>
      <c r="Q66" s="8">
        <f t="shared" si="7"/>
        <v>145396</v>
      </c>
      <c r="R66" s="8">
        <f t="shared" si="7"/>
        <v>2389</v>
      </c>
      <c r="S66" s="21">
        <f t="shared" si="7"/>
        <v>89881652</v>
      </c>
      <c r="T66" s="31"/>
    </row>
    <row r="67" spans="1:22" s="24" customFormat="1" ht="2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U67" s="30"/>
      <c r="V67" s="30"/>
    </row>
    <row r="68" spans="2:22" s="24" customFormat="1" ht="24">
      <c r="B68" s="25"/>
      <c r="C68" s="25"/>
      <c r="D68" s="25"/>
      <c r="E68" s="25"/>
      <c r="F68" s="25"/>
      <c r="G68" s="25"/>
      <c r="H68" s="25"/>
      <c r="I68" s="25"/>
      <c r="J68" s="25"/>
      <c r="L68" s="25"/>
      <c r="M68" s="25"/>
      <c r="N68" s="25"/>
      <c r="O68" s="25"/>
      <c r="P68" s="26"/>
      <c r="Q68" s="25"/>
      <c r="R68" s="25"/>
      <c r="U68" s="30"/>
      <c r="V68" s="30"/>
    </row>
    <row r="69" spans="21:22" s="24" customFormat="1" ht="24">
      <c r="U69" s="30"/>
      <c r="V69" s="30"/>
    </row>
  </sheetData>
  <sheetProtection/>
  <mergeCells count="2">
    <mergeCell ref="L1:M1"/>
    <mergeCell ref="O1:P1"/>
  </mergeCells>
  <printOptions/>
  <pageMargins left="0.7874015748031497" right="0.7874015748031497" top="0.7874015748031497" bottom="0.3937007874015748" header="0.5905511811023623" footer="0.31496062992125984"/>
  <pageSetup firstPageNumber="174" useFirstPageNumber="1" fitToHeight="5" horizontalDpi="600" verticalDpi="600" orientation="portrait" paperSize="9" scale="35" r:id="rId1"/>
  <headerFooter alignWithMargins="0">
    <oddHeader>&amp;L&amp;24　　第１７表　公営企業（法非適）等に対する繰出し等の状況</oddHeader>
    <oddFooter>&amp;C&amp;30&amp;P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2013-03-18T23:30:04Z</cp:lastPrinted>
  <dcterms:modified xsi:type="dcterms:W3CDTF">2019-03-19T04:36:26Z</dcterms:modified>
  <cp:category/>
  <cp:version/>
  <cp:contentType/>
  <cp:contentStatus/>
</cp:coreProperties>
</file>