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0" yWindow="0" windowWidth="27900" windowHeight="6780"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<sst xmlns="http://schemas.openxmlformats.org/spreadsheetml/2006/main" count="1025" uniqueCount="600">
  <si>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</si>
  <si>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</si>
  <si>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</si>
  <si>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</si>
  <si>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</si>
  <si>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</si>
  <si>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</si>
  <si>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</si>
  <si>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</si>
  <si>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</si>
  <si>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</si>
  <si>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</si>
  <si>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</si>
  <si>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</si>
  <si>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</si>
  <si>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</si>
  <si>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</si>
  <si>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</si>
  <si>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</si>
  <si>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</si>
  <si>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</si>
  <si>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</si>
  <si>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</si>
  <si>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</si>
  <si>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</si>
  <si>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</si>
  <si>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</si>
  <si>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</si>
  <si>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</si>
  <si>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</si>
  <si>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</si>
  <si>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</si>
  <si>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</si>
  <si>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</si>
  <si>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</si>
  <si>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</si>
  <si>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</si>
  <si>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</si>
  <si>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</si>
  <si>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</si>
  <si>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</si>
  <si>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</si>
  <si>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</si>
  <si>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</si>
  <si>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</si>
  <si>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</si>
  <si>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</si>
  <si>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</si>
  <si>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</si>
  <si>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</si>
  <si>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</si>
  <si>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</si>
  <si>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</si>
  <si>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</si>
  <si>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</si>
  <si>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</si>
  <si>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</si>
  <si>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</si>
  <si>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</si>
  <si>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</si>
  <si>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</si>
  <si>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</si>
  <si>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</si>
  <si>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</si>
  <si>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</si>
  <si>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</si>
  <si>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</si>
  <si>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</si>
  <si>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</si>
  <si>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</si>
  <si>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</si>
  <si>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</si>
  <si>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</si>
  <si>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</si>
  <si>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</si>
  <si>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</si>
  <si>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</si>
  <si>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</si>
  <si>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</si>
  <si>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</si>
  <si>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</si>
  <si>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</si>
  <si>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</si>
  <si>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</si>
  <si>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</si>
  <si>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</si>
  <si>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</si>
  <si>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</si>
  <si>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</si>
  <si>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</si>
  <si>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</si>
  <si>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</si>
  <si>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本宮市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</si>
  <si>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</si>
  <si>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</si>
  <si>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</si>
  <si>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</si>
  <si>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</si>
  <si>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</si>
  <si>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</si>
  <si>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</si>
  <si>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</si>
  <si>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</si>
  <si>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</si>
  <si>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</si>
  <si>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</si>
  <si>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</si>
  <si>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</si>
  <si>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</si>
  <si>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</si>
  <si>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</si>
  <si>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</si>
  <si>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</si>
  <si>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</si>
  <si>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</si>
  <si>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</si>
  <si>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</si>
  <si>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</si>
  <si>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</si>
  <si>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</si>
  <si>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</si>
  <si>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</si>
  <si>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</si>
  <si>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</si>
  <si>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</si>
  <si>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</si>
  <si>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</si>
  <si>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</si>
  <si>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</si>
  <si>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</si>
  <si>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</si>
  <si>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</si>
  <si>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</si>
  <si>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</si>
  <si>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</si>
  <si>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</si>
  <si>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</si>
  <si>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</si>
  <si>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</si>
  <si>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</si>
  <si>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</si>
  <si>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</si>
  <si>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</si>
  <si>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</si>
  <si>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</si>
  <si>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</si>
  <si>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</si>
  <si>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</si>
  <si>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</si>
  <si>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</si>
  <si>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</si>
  <si>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</si>
  <si>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</si>
  <si>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</si>
  <si>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</si>
  <si>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</si>
  <si>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</si>
  <si>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</si>
  <si>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</si>
  <si>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</si>
  <si>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</si>
  <si>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</si>
  <si>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</si>
  <si>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</si>
  <si>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</si>
  <si>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</si>
  <si>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</si>
  <si>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</si>
  <si>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</si>
  <si>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</si>
  <si>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</si>
  <si>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</si>
  <si>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</si>
  <si>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</si>
  <si>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</si>
  <si>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</si>
  <si>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</si>
  <si>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</si>
  <si>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</si>
  <si>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</si>
  <si>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</si>
  <si>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</si>
  <si>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</si>
  <si>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</si>
  <si>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</si>
  <si>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</si>
  <si>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</si>
  <si>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</si>
  <si>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</si>
  <si>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</si>
  <si>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</si>
  <si>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</si>
  <si>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</si>
  <si>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</si>
  <si>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</si>
  <si>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</si>
  <si>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</si>
  <si>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</si>
  <si>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</si>
  <si>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</si>
  <si>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</si>
  <si>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</si>
  <si>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</si>
  <si>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</si>
  <si>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</si>
  <si>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</si>
  <si>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</si>
  <si>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福島県本宮市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</si>
  <si>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</si>
  <si>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</si>
  <si>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</si>
  <si>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</si>
  <si>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</si>
  <si>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</si>
  <si>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</si>
  <si>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</si>
  <si>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</si>
  <si>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</si>
  <si>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</si>
  <si>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</si>
  <si>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</si>
  <si>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</si>
  <si>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</si>
  <si>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</si>
  <si>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</si>
  <si>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</si>
  <si>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</si>
  <si>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</si>
  <si>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</si>
  <si>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</si>
  <si>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</si>
  <si>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</si>
  <si>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</si>
  <si>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</si>
  <si>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</si>
  <si>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</si>
  <si>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</si>
  <si>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</si>
  <si>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</si>
  <si>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</si>
  <si>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</si>
  <si>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</si>
  <si>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</si>
  <si>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</si>
  <si>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</si>
  <si>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</si>
  <si>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</si>
  <si>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</si>
  <si>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</si>
  <si>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</si>
  <si>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</si>
  <si>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</si>
  <si>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</si>
  <si>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</si>
  <si>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</si>
  <si>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</si>
  <si>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</si>
  <si>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</si>
  <si>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</si>
  <si>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</si>
  <si>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</si>
  <si>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</si>
  <si>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</si>
  <si>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</si>
  <si>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</si>
  <si>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</si>
  <si>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</si>
  <si>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</si>
  <si>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</si>
  <si>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</si>
  <si>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</si>
  <si>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</si>
  <si>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</si>
  <si>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</si>
  <si>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</si>
  <si>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</si>
  <si>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</si>
  <si>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</si>
  <si>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</si>
  <si>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</si>
  <si>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</si>
  <si>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</si>
  <si>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</si>
  <si>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</si>
  <si>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</si>
  <si>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</si>
  <si>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</si>
  <si>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</si>
  <si>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</si>
  <si>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</si>
  <si>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</si>
  <si>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</si>
  <si>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</si>
  <si>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</si>
  <si>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</si>
  <si>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</si>
  <si>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</si>
  <si>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</si>
  <si>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</si>
  <si>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</si>
  <si>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</si>
  <si>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</si>
  <si>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</si>
  <si>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</si>
  <si>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</si>
  <si>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</si>
  <si>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</si>
  <si>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</si>
  <si>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</si>
  <si>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</si>
  <si>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</si>
  <si>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</si>
  <si>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</si>
  <si>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</si>
  <si>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</si>
  <si>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</si>
  <si>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</si>
  <si>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</si>
  <si>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</si>
  <si>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</si>
  <si>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</si>
  <si>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</si>
  <si>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</si>
  <si>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</si>
  <si>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</si>
  <si>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</si>
  <si>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</si>
  <si>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</si>
  <si>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</si>
  <si>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</si>
  <si>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</si>
  <si>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</si>
  <si>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</si>
  <si>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</si>
  <si>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</si>
  <si>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</si>
  <si>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</si>
  <si>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</si>
  <si>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</si>
  <si>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</si>
  <si>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</si>
  <si>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</si>
  <si>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</si>
  <si>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</si>
  <si>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</si>
  <si>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</si>
  <si>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</si>
  <si>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</si>
  <si>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</si>
  <si>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</si>
  <si>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</si>
  <si>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</si>
  <si>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</si>
  <si>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</si>
  <si>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</si>
  <si>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</si>
  <si>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</si>
  <si>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</si>
  <si>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</si>
  <si>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福島県本宮市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</si>
  <si>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</si>
  <si>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</si>
  <si>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</si>
  <si>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</si>
  <si>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</si>
  <si>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</si>
  <si>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</si>
  <si>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</si>
  <si>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</si>
  <si>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</si>
  <si>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</si>
  <si>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</si>
  <si>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</si>
  <si>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</si>
  <si>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</si>
  <si>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</si>
  <si>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</si>
  <si>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</si>
  <si>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</si>
  <si>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</si>
  <si>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</si>
  <si>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</si>
  <si>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</si>
  <si>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</si>
  <si>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</si>
  <si>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</si>
  <si>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</si>
  <si>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</si>
  <si>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</si>
  <si>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</si>
  <si>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</si>
  <si>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</si>
  <si>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</si>
  <si>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</si>
  <si>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</si>
  <si>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</si>
  <si>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</si>
  <si>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</si>
  <si>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</si>
  <si>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</si>
  <si>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</si>
  <si>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工業用地造成事業特別会計</t>
    <phoneticPr fontId="5"/>
  </si>
  <si>
    <t>法非適用企業</t>
    <phoneticPr fontId="5"/>
  </si>
  <si>
    <t>工業用地資産運用事業特別会計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</si>
  <si>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</si>
  <si>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</si>
  <si>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</si>
  <si>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</si>
  <si>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</si>
  <si>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</si>
  <si>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</si>
  <si>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</si>
  <si>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</si>
  <si>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</si>
  <si>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</si>
  <si>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</si>
  <si>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</si>
  <si>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</si>
  <si>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</si>
  <si>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</si>
  <si>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</si>
  <si>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</si>
  <si>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</si>
  <si>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</si>
  <si>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</si>
  <si>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</si>
  <si>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</si>
  <si>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</si>
  <si>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</si>
  <si>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</si>
  <si>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</si>
  <si>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</si>
  <si>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</si>
  <si>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</si>
  <si>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</si>
  <si>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</si>
  <si>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</si>
  <si>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</si>
  <si>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</si>
  <si>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</si>
  <si>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</si>
  <si>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</si>
  <si>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</si>
  <si>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</si>
  <si>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</si>
  <si>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</si>
  <si>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</si>
  <si>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</si>
  <si>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</si>
  <si>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</si>
  <si>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</si>
  <si>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</si>
  <si>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</si>
  <si>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</si>
  <si>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</si>
  <si>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</si>
  <si>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</si>
  <si>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</si>
  <si>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</si>
  <si>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</si>
  <si>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</si>
  <si>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</si>
  <si>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</si>
  <si>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</si>
  <si>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</si>
  <si>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</si>
  <si>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</si>
  <si>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</si>
  <si>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</si>
  <si>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</si>
  <si>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</si>
  <si>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</si>
  <si>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</si>
  <si>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</si>
  <si>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</si>
  <si>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</si>
  <si>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</si>
  <si>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</si>
  <si>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</si>
  <si>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</si>
  <si>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</si>
  <si>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</si>
  <si>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</si>
  <si>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</si>
  <si>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</si>
  <si>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</si>
  <si>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</si>
  <si>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</si>
  <si>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</si>
  <si>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</si>
  <si>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</si>
  <si>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</si>
  <si>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</si>
  <si>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</si>
  <si>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</si>
  <si>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</si>
  <si>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</si>
  <si>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</si>
  <si>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</si>
  <si>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</si>
  <si>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</si>
  <si>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</si>
  <si>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</si>
  <si>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</si>
  <si>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</si>
  <si>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</si>
  <si>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</si>
  <si>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</si>
  <si>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</si>
  <si>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</si>
  <si>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</si>
  <si>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</si>
  <si>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</si>
  <si>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</si>
  <si>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</si>
  <si>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</si>
  <si>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</si>
  <si>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</si>
  <si>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</si>
  <si>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</si>
  <si>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</si>
  <si>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</si>
  <si>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</si>
  <si>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</si>
  <si>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</si>
  <si>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</si>
  <si>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</si>
  <si>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</si>
  <si>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</si>
  <si>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</si>
  <si>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</si>
  <si>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</si>
  <si>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</si>
  <si>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</si>
  <si>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</si>
  <si>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</si>
  <si>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</si>
  <si>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</si>
  <si>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</si>
  <si>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</si>
  <si>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</si>
  <si>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</si>
  <si>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</si>
  <si>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</si>
  <si>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</si>
  <si>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</si>
  <si>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</si>
  <si>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</si>
  <si>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</si>
  <si>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</si>
  <si>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</si>
  <si>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</si>
  <si>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</si>
  <si>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</si>
  <si>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</si>
  <si>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</si>
  <si>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</si>
  <si>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12.00</t>
  </si>
  <si>
    <t>▲ 1.95</t>
  </si>
  <si>
    <t>▲ 3.48</t>
  </si>
  <si>
    <t>▲ 3.04</t>
  </si>
  <si>
    <t>水道事業会計</t>
  </si>
  <si>
    <t>一般会計</t>
  </si>
  <si>
    <t>国民健康保険特別会計（事業勘定）</t>
  </si>
  <si>
    <t>工業用地造成事業特別会計</t>
  </si>
  <si>
    <t>介護保険特別会計</t>
  </si>
  <si>
    <t>公共下水道事業特別会計</t>
  </si>
  <si>
    <t>国民健康保険特別会計（直診勘定）</t>
  </si>
  <si>
    <t>後期高齢者医療特別会計</t>
  </si>
  <si>
    <t>その他会計（赤字）</t>
  </si>
  <si>
    <t>その他会計（黒字）</t>
  </si>
  <si>
    <t>教育施設等整備事業基金</t>
    <rPh sb="0" eb="2">
      <t>キョウイク</t>
    </rPh>
    <rPh sb="2" eb="4">
      <t>シセツ</t>
    </rPh>
    <rPh sb="4" eb="5">
      <t>トウ</t>
    </rPh>
    <rPh sb="5" eb="7">
      <t>セイビ</t>
    </rPh>
    <rPh sb="7" eb="9">
      <t>ジギョウ</t>
    </rPh>
    <rPh sb="9" eb="11">
      <t>キキン</t>
    </rPh>
    <phoneticPr fontId="11"/>
  </si>
  <si>
    <t>本宮駅東西自由通路等整備基金</t>
    <rPh sb="0" eb="2">
      <t>モトミヤ</t>
    </rPh>
    <rPh sb="2" eb="3">
      <t>エキ</t>
    </rPh>
    <rPh sb="3" eb="5">
      <t>トウザイ</t>
    </rPh>
    <rPh sb="5" eb="7">
      <t>ジユウ</t>
    </rPh>
    <rPh sb="7" eb="9">
      <t>ツウロ</t>
    </rPh>
    <rPh sb="9" eb="10">
      <t>トウ</t>
    </rPh>
    <rPh sb="10" eb="12">
      <t>セイビ</t>
    </rPh>
    <rPh sb="12" eb="14">
      <t>キキン</t>
    </rPh>
    <phoneticPr fontId="11"/>
  </si>
  <si>
    <t>地域福祉基金</t>
    <rPh sb="0" eb="2">
      <t>チイキ</t>
    </rPh>
    <rPh sb="2" eb="4">
      <t>フクシ</t>
    </rPh>
    <rPh sb="4" eb="6">
      <t>キキン</t>
    </rPh>
    <phoneticPr fontId="11"/>
  </si>
  <si>
    <t>長期避難者生活拠点形成基金</t>
    <rPh sb="0" eb="2">
      <t>チョウキ</t>
    </rPh>
    <rPh sb="2" eb="5">
      <t>ヒナンシャ</t>
    </rPh>
    <rPh sb="5" eb="7">
      <t>セイカツ</t>
    </rPh>
    <rPh sb="7" eb="9">
      <t>キョテン</t>
    </rPh>
    <rPh sb="9" eb="11">
      <t>ケイセイ</t>
    </rPh>
    <rPh sb="11" eb="13">
      <t>キキン</t>
    </rPh>
    <phoneticPr fontId="11"/>
  </si>
  <si>
    <t>震災・原子力災害復興基金</t>
    <rPh sb="0" eb="2">
      <t>シンサイ</t>
    </rPh>
    <rPh sb="3" eb="6">
      <t>ゲンシリョク</t>
    </rPh>
    <rPh sb="6" eb="8">
      <t>サイガイ</t>
    </rPh>
    <rPh sb="8" eb="10">
      <t>フッコウ</t>
    </rPh>
    <rPh sb="10" eb="12">
      <t>キキン</t>
    </rPh>
    <phoneticPr fontId="11"/>
  </si>
  <si>
    <t>安達地方広域行政組合　一般会計</t>
    <rPh sb="0" eb="2">
      <t>アダチ</t>
    </rPh>
    <rPh sb="2" eb="4">
      <t>チホウ</t>
    </rPh>
    <rPh sb="4" eb="6">
      <t>コウイキ</t>
    </rPh>
    <rPh sb="6" eb="8">
      <t>ギョウセイ</t>
    </rPh>
    <rPh sb="8" eb="10">
      <t>クミアイ</t>
    </rPh>
    <rPh sb="11" eb="13">
      <t>イッパン</t>
    </rPh>
    <rPh sb="13" eb="15">
      <t>カイケイ</t>
    </rPh>
    <phoneticPr fontId="2"/>
  </si>
  <si>
    <t>〃　安達地方地域振興事業特別会計</t>
    <rPh sb="2" eb="4">
      <t>アダチ</t>
    </rPh>
    <rPh sb="4" eb="6">
      <t>チホウ</t>
    </rPh>
    <rPh sb="6" eb="8">
      <t>チイキ</t>
    </rPh>
    <rPh sb="8" eb="10">
      <t>シンコウ</t>
    </rPh>
    <rPh sb="10" eb="12">
      <t>ジギョウ</t>
    </rPh>
    <rPh sb="12" eb="14">
      <t>トクベツ</t>
    </rPh>
    <rPh sb="14" eb="16">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</si>
  <si>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</si>
  <si>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　後期高齢者医療特別会計</t>
    <rPh sb="2" eb="4">
      <t>コウキ</t>
    </rPh>
    <rPh sb="4" eb="7">
      <t>コウレイシャ</t>
    </rPh>
    <rPh sb="7" eb="9">
      <t>イリョウ</t>
    </rPh>
    <rPh sb="9" eb="11">
      <t>トクベツ</t>
    </rPh>
    <rPh sb="11" eb="13">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</si>
  <si>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</si>
  <si>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　消防補償等特別会計</t>
    <rPh sb="2" eb="4">
      <t>ショウボウ</t>
    </rPh>
    <rPh sb="4" eb="6">
      <t>ホショウ</t>
    </rPh>
    <rPh sb="6" eb="7">
      <t>トウ</t>
    </rPh>
    <rPh sb="7" eb="9">
      <t>トクベツ</t>
    </rPh>
    <rPh sb="9" eb="11">
      <t>カイケイ</t>
    </rPh>
    <phoneticPr fontId="2"/>
  </si>
  <si>
    <t>〃　消防賞じゅつ金特別会計</t>
    <rPh sb="2" eb="4">
      <t>ショウボウ</t>
    </rPh>
    <rPh sb="4" eb="5">
      <t>ショウ</t>
    </rPh>
    <rPh sb="8" eb="9">
      <t>キン</t>
    </rPh>
    <rPh sb="9" eb="11">
      <t>トクベツ</t>
    </rPh>
    <rPh sb="11" eb="13">
      <t>カイケイ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</si>
  <si>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</si>
  <si>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　自治会館管理特別会計</t>
    <rPh sb="2" eb="5">
      <t>ジチカイ</t>
    </rPh>
    <rPh sb="5" eb="6">
      <t>カン</t>
    </rPh>
    <rPh sb="6" eb="8">
      <t>カンリ</t>
    </rPh>
    <rPh sb="8" eb="10">
      <t>トクベツ</t>
    </rPh>
    <rPh sb="10" eb="12">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</si>
  <si>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</si>
  <si>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</si>
  <si>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</si>
  <si>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</si>
  <si>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</si>
  <si>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</si>
  <si>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</si>
  <si>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</si>
  <si>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</si>
  <si>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</si>
  <si>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</si>
  <si>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</si>
  <si>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</si>
  <si>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市の自主的財政健全化計画に基づき、計画的に償還を行っており、将来負担比率については前年度比15.9ポイント減、有形固定資産減価償却率については、0.9ポイント増となっている。債務負担行為についても新たな設定を抑制している。今後も、自主的財政健全化計画を堅持し計画的な市債の発行と債務の償還により健全な財政運営に努める。</t>
    <phoneticPr fontId="5"/>
  </si>
  <si>
    <t>市の自主的財政健全化計画に基づき、計画的に償還を行っており、将来負担比率については前年度比15.9ポイント減、実質公債費率については、1.1ポイント減となっている。債務負担行為についても新たな設定を抑制している。今後も、自主的財政健全化計画を堅持し計画的な市債の発行と債務の償還により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</si>
</sst>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2682-48AE-BF39-F2D4DA3769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82490</c:v>
                </c:pt>
                <c:pt idx="1">
                  <c:v>135051</c:v>
                </c:pt>
                <c:pt idx="2">
                  <c:v>144385</c:v>
                </c:pt>
                <c:pt idx="3">
                  <c:v>105311</c:v>
                </c:pt>
                <c:pt idx="4">
                  <c:v>49037</c:v>
                </c:pt>
              </c:numCache>
            </c:numRef>
          </c:val>
          <c:smooth val="0"/>
          <c:extLst xmlns:c16r2="http://schemas.microsoft.com/office/drawing/2015/06/chart">
            <c:ext xmlns:c16="http://schemas.microsoft.com/office/drawing/2014/chart" uri="{C3380CC4-5D6E-409C-BE32-E72D297353CC}">
              <c16:uniqueId val="{00000001-2682-48AE-BF39-F2D4DA37697F}"/>
            </c:ext>
          </c:extLst>
        </c:ser>
        <c:dLbls>
          <c:showLegendKey val="0"/>
          <c:showVal val="0"/>
          <c:showCatName val="0"/>
          <c:showSerName val="0"/>
          <c:showPercent val="0"/>
          <c:showBubbleSize val="0"/>
        </c:dLbls>
        <c:marker val="1"/>
        <c:smooth val="0"/>
        <c:axId val="128103552"/>
        <c:axId val="128105472"/>
      </c:lineChart>
      <c:catAx>
        <c:axId val="128103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05472"/>
        <c:crosses val="autoZero"/>
        <c:auto val="1"/>
        <c:lblAlgn val="ctr"/>
        <c:lblOffset val="100"/>
        <c:tickLblSkip val="1"/>
        <c:tickMarkSkip val="1"/>
        <c:noMultiLvlLbl val="0"/>
      </c:catAx>
      <c:valAx>
        <c:axId val="1281054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03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c:v>
                </c:pt>
                <c:pt idx="1">
                  <c:v>9.86</c:v>
                </c:pt>
                <c:pt idx="2">
                  <c:v>11.36</c:v>
                </c:pt>
                <c:pt idx="3">
                  <c:v>9.02</c:v>
                </c:pt>
                <c:pt idx="4">
                  <c:v>8.66</c:v>
                </c:pt>
              </c:numCache>
            </c:numRef>
          </c:val>
          <c:extLst xmlns:c16r2="http://schemas.microsoft.com/office/drawing/2015/06/chart">
            <c:ext xmlns:c16="http://schemas.microsoft.com/office/drawing/2014/chart" uri="{C3380CC4-5D6E-409C-BE32-E72D297353CC}">
              <c16:uniqueId val="{00000000-7CD6-4AF7-B0CF-5ACAB33C7C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18.28</c:v>
                </c:pt>
                <c:pt idx="1">
                  <c:v>16.670000000000002</c:v>
                </c:pt>
                <c:pt idx="2">
                  <c:v>16.12</c:v>
                </c:pt>
                <c:pt idx="3">
                  <c:v>17.46</c:v>
                </c:pt>
                <c:pt idx="4">
                  <c:v>18.2</c:v>
                </c:pt>
              </c:numCache>
            </c:numRef>
          </c:val>
          <c:extLst xmlns:c16r2="http://schemas.microsoft.com/office/drawing/2015/06/chart">
            <c:ext xmlns:c16="http://schemas.microsoft.com/office/drawing/2014/chart" uri="{C3380CC4-5D6E-409C-BE32-E72D297353CC}">
              <c16:uniqueId val="{00000001-7CD6-4AF7-B0CF-5ACAB33C7CD1}"/>
            </c:ext>
          </c:extLst>
        </c:ser>
        <c:dLbls>
          <c:showLegendKey val="0"/>
          <c:showVal val="0"/>
          <c:showCatName val="0"/>
          <c:showSerName val="0"/>
          <c:showPercent val="0"/>
          <c:showBubbleSize val="0"/>
        </c:dLbls>
        <c:gapWidth val="250"/>
        <c:overlap val="100"/>
        <c:axId val="132501504"/>
        <c:axId val="132503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c:v>
                </c:pt>
                <c:pt idx="1">
                  <c:v>-1.95</c:v>
                </c:pt>
                <c:pt idx="2">
                  <c:v>-3.48</c:v>
                </c:pt>
                <c:pt idx="3">
                  <c:v>-3.04</c:v>
                </c:pt>
                <c:pt idx="4">
                  <c:v>0.54</c:v>
                </c:pt>
              </c:numCache>
            </c:numRef>
          </c:val>
          <c:smooth val="0"/>
          <c:extLst xmlns:c16r2="http://schemas.microsoft.com/office/drawing/2015/06/chart">
            <c:ext xmlns:c16="http://schemas.microsoft.com/office/drawing/2014/chart" uri="{C3380CC4-5D6E-409C-BE32-E72D297353CC}">
              <c16:uniqueId val="{00000002-7CD6-4AF7-B0CF-5ACAB33C7CD1}"/>
            </c:ext>
          </c:extLst>
        </c:ser>
        <c:dLbls>
          <c:showLegendKey val="0"/>
          <c:showVal val="0"/>
          <c:showCatName val="0"/>
          <c:showSerName val="0"/>
          <c:showPercent val="0"/>
          <c:showBubbleSize val="0"/>
        </c:dLbls>
        <c:marker val="1"/>
        <c:smooth val="0"/>
        <c:axId val="132501504"/>
        <c:axId val="132503424"/>
      </c:lineChart>
      <c:catAx>
        <c:axId val="13250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503424"/>
        <c:crosses val="autoZero"/>
        <c:auto val="1"/>
        <c:lblAlgn val="ctr"/>
        <c:lblOffset val="100"/>
        <c:tickLblSkip val="1"/>
        <c:tickMarkSkip val="1"/>
        <c:noMultiLvlLbl val="0"/>
      </c:catAx>
      <c:valAx>
        <c:axId val="13250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0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0.66</c:v>
                </c:pt>
                <c:pt idx="2">
                  <c:v>#N/A</c:v>
                </c:pt>
                <c:pt idx="3">
                  <c:v>0.76</c:v>
                </c:pt>
                <c:pt idx="4">
                  <c:v>#N/A</c:v>
                </c:pt>
                <c:pt idx="5">
                  <c:v>0.65</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0-45BE-4E38-94A7-8B4DFB4655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5BE-4E38-94A7-8B4DFB46558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0.04</c:v>
                </c:pt>
                <c:pt idx="4">
                  <c:v>#N/A</c:v>
                </c:pt>
                <c:pt idx="5">
                  <c:v>0.01</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2-45BE-4E38-94A7-8B4DFB465586}"/>
            </c:ext>
          </c:extLst>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7.0000000000000007E-2</c:v>
                </c:pt>
                <c:pt idx="6">
                  <c:v>#N/A</c:v>
                </c:pt>
                <c:pt idx="7">
                  <c:v>0.1</c:v>
                </c:pt>
                <c:pt idx="8">
                  <c:v>#N/A</c:v>
                </c:pt>
                <c:pt idx="9">
                  <c:v>0.08</c:v>
                </c:pt>
              </c:numCache>
            </c:numRef>
          </c:val>
          <c:extLst xmlns:c16r2="http://schemas.microsoft.com/office/drawing/2015/06/chart">
            <c:ext xmlns:c16="http://schemas.microsoft.com/office/drawing/2014/chart" uri="{C3380CC4-5D6E-409C-BE32-E72D297353CC}">
              <c16:uniqueId val="{00000003-45BE-4E38-94A7-8B4DFB46558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0.33</c:v>
                </c:pt>
                <c:pt idx="2">
                  <c:v>#N/A</c:v>
                </c:pt>
                <c:pt idx="3">
                  <c:v>0.9</c:v>
                </c:pt>
                <c:pt idx="4">
                  <c:v>#N/A</c:v>
                </c:pt>
                <c:pt idx="5">
                  <c:v>0.47</c:v>
                </c:pt>
                <c:pt idx="6">
                  <c:v>#N/A</c:v>
                </c:pt>
                <c:pt idx="7">
                  <c:v>0.35</c:v>
                </c:pt>
                <c:pt idx="8">
                  <c:v>#N/A</c:v>
                </c:pt>
                <c:pt idx="9">
                  <c:v>0.44</c:v>
                </c:pt>
              </c:numCache>
            </c:numRef>
          </c:val>
          <c:extLst xmlns:c16r2="http://schemas.microsoft.com/office/drawing/2015/06/chart">
            <c:ext xmlns:c16="http://schemas.microsoft.com/office/drawing/2014/chart" uri="{C3380CC4-5D6E-409C-BE32-E72D297353CC}">
              <c16:uniqueId val="{00000004-45BE-4E38-94A7-8B4DFB46558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1.1299999999999999</c:v>
                </c:pt>
                <c:pt idx="8">
                  <c:v>#N/A</c:v>
                </c:pt>
                <c:pt idx="9">
                  <c:v>0.99</c:v>
                </c:pt>
              </c:numCache>
            </c:numRef>
          </c:val>
          <c:extLst xmlns:c16r2="http://schemas.microsoft.com/office/drawing/2015/06/chart">
            <c:ext xmlns:c16="http://schemas.microsoft.com/office/drawing/2014/chart" uri="{C3380CC4-5D6E-409C-BE32-E72D297353CC}">
              <c16:uniqueId val="{00000005-45BE-4E38-94A7-8B4DFB465586}"/>
            </c:ext>
          </c:extLst>
        </c:ser>
        <c:ser>
          <c:idx val="6"/>
          <c:order val="6"/>
          <c:tx>
            <c:strRef>
              <c:f>データシート!$A$33</c:f>
              <c:strCache>
                <c:ptCount val="1"/>
                <c:pt idx="0">
                  <c:v>工業用地造成事業特別会計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1.08</c:v>
                </c:pt>
                <c:pt idx="2">
                  <c:v>#N/A</c:v>
                </c:pt>
                <c:pt idx="3">
                  <c:v>1.07</c:v>
                </c:pt>
                <c:pt idx="4">
                  <c:v>#N/A</c:v>
                </c:pt>
                <c:pt idx="5">
                  <c:v>1.05</c:v>
                </c:pt>
                <c:pt idx="6">
                  <c:v>#N/A</c:v>
                </c:pt>
                <c:pt idx="7">
                  <c:v>1.05</c:v>
                </c:pt>
                <c:pt idx="8">
                  <c:v>#N/A</c:v>
                </c:pt>
                <c:pt idx="9">
                  <c:v>1.04</c:v>
                </c:pt>
              </c:numCache>
            </c:numRef>
          </c:val>
          <c:extLst xmlns:c16r2="http://schemas.microsoft.com/office/drawing/2015/06/chart">
            <c:ext xmlns:c16="http://schemas.microsoft.com/office/drawing/2014/chart" uri="{C3380CC4-5D6E-409C-BE32-E72D297353CC}">
              <c16:uniqueId val="{00000006-45BE-4E38-94A7-8B4DFB465586}"/>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2.58</c:v>
                </c:pt>
                <c:pt idx="2">
                  <c:v>#N/A</c:v>
                </c:pt>
                <c:pt idx="3">
                  <c:v>3.17</c:v>
                </c:pt>
                <c:pt idx="4">
                  <c:v>#N/A</c:v>
                </c:pt>
                <c:pt idx="5">
                  <c:v>3.37</c:v>
                </c:pt>
                <c:pt idx="6">
                  <c:v>#N/A</c:v>
                </c:pt>
                <c:pt idx="7">
                  <c:v>4.91</c:v>
                </c:pt>
                <c:pt idx="8">
                  <c:v>#N/A</c:v>
                </c:pt>
                <c:pt idx="9">
                  <c:v>3.73</c:v>
                </c:pt>
              </c:numCache>
            </c:numRef>
          </c:val>
          <c:extLst xmlns:c16r2="http://schemas.microsoft.com/office/drawing/2015/06/chart">
            <c:ext xmlns:c16="http://schemas.microsoft.com/office/drawing/2014/chart" uri="{C3380CC4-5D6E-409C-BE32-E72D297353CC}">
              <c16:uniqueId val="{00000007-45BE-4E38-94A7-8B4DFB4655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7.09</c:v>
                </c:pt>
                <c:pt idx="2">
                  <c:v>#N/A</c:v>
                </c:pt>
                <c:pt idx="3">
                  <c:v>9.85</c:v>
                </c:pt>
                <c:pt idx="4">
                  <c:v>#N/A</c:v>
                </c:pt>
                <c:pt idx="5">
                  <c:v>11.41</c:v>
                </c:pt>
                <c:pt idx="6">
                  <c:v>#N/A</c:v>
                </c:pt>
                <c:pt idx="7">
                  <c:v>9.02</c:v>
                </c:pt>
                <c:pt idx="8">
                  <c:v>#N/A</c:v>
                </c:pt>
                <c:pt idx="9">
                  <c:v>8.66</c:v>
                </c:pt>
              </c:numCache>
            </c:numRef>
          </c:val>
          <c:extLst xmlns:c16r2="http://schemas.microsoft.com/office/drawing/2015/06/chart">
            <c:ext xmlns:c16="http://schemas.microsoft.com/office/drawing/2014/chart" uri="{C3380CC4-5D6E-409C-BE32-E72D297353CC}">
              <c16:uniqueId val="{00000008-45BE-4E38-94A7-8B4DFB46558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8.58</c:v>
                </c:pt>
                <c:pt idx="2">
                  <c:v>#N/A</c:v>
                </c:pt>
                <c:pt idx="3">
                  <c:v>9.4499999999999993</c:v>
                </c:pt>
                <c:pt idx="4">
                  <c:v>#N/A</c:v>
                </c:pt>
                <c:pt idx="5">
                  <c:v>11.79</c:v>
                </c:pt>
                <c:pt idx="6">
                  <c:v>#N/A</c:v>
                </c:pt>
                <c:pt idx="7">
                  <c:v>12.8</c:v>
                </c:pt>
                <c:pt idx="8">
                  <c:v>#N/A</c:v>
                </c:pt>
                <c:pt idx="9">
                  <c:v>13.14</c:v>
                </c:pt>
              </c:numCache>
            </c:numRef>
          </c:val>
          <c:extLst xmlns:c16r2="http://schemas.microsoft.com/office/drawing/2015/06/chart">
            <c:ext xmlns:c16="http://schemas.microsoft.com/office/drawing/2014/chart" uri="{C3380CC4-5D6E-409C-BE32-E72D297353CC}">
              <c16:uniqueId val="{00000009-45BE-4E38-94A7-8B4DFB465586}"/>
            </c:ext>
          </c:extLst>
        </c:ser>
        <c:dLbls>
          <c:showLegendKey val="0"/>
          <c:showVal val="0"/>
          <c:showCatName val="0"/>
          <c:showSerName val="0"/>
          <c:showPercent val="0"/>
          <c:showBubbleSize val="0"/>
        </c:dLbls>
        <c:gapWidth val="150"/>
        <c:overlap val="100"/>
        <c:axId val="132614400"/>
        <c:axId val="132624384"/>
      </c:barChart>
      <c:catAx>
        <c:axId val="13261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624384"/>
        <c:crosses val="autoZero"/>
        <c:auto val="1"/>
        <c:lblAlgn val="ctr"/>
        <c:lblOffset val="100"/>
        <c:tickLblSkip val="1"/>
        <c:tickMarkSkip val="1"/>
        <c:noMultiLvlLbl val="0"/>
      </c:catAx>
      <c:valAx>
        <c:axId val="13262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14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861</c:v>
                </c:pt>
                <c:pt idx="5">
                  <c:v>905</c:v>
                </c:pt>
                <c:pt idx="8">
                  <c:v>898</c:v>
                </c:pt>
                <c:pt idx="11">
                  <c:v>920</c:v>
                </c:pt>
                <c:pt idx="14">
                  <c:v>1006</c:v>
                </c:pt>
              </c:numCache>
            </c:numRef>
          </c:val>
          <c:extLst xmlns:c16r2="http://schemas.microsoft.com/office/drawing/2015/06/chart">
            <c:ext xmlns:c16="http://schemas.microsoft.com/office/drawing/2014/chart" uri="{C3380CC4-5D6E-409C-BE32-E72D297353CC}">
              <c16:uniqueId val="{00000000-AE25-463D-86A0-6F6089D4A6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E25-463D-86A0-6F6089D4A6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163</c:v>
                </c:pt>
                <c:pt idx="3">
                  <c:v>72</c:v>
                </c:pt>
                <c:pt idx="6">
                  <c:v>53</c:v>
                </c:pt>
                <c:pt idx="9">
                  <c:v>38</c:v>
                </c:pt>
                <c:pt idx="12">
                  <c:v>35</c:v>
                </c:pt>
              </c:numCache>
            </c:numRef>
          </c:val>
          <c:extLst xmlns:c16r2="http://schemas.microsoft.com/office/drawing/2015/06/chart">
            <c:ext xmlns:c16="http://schemas.microsoft.com/office/drawing/2014/chart" uri="{C3380CC4-5D6E-409C-BE32-E72D297353CC}">
              <c16:uniqueId val="{00000002-AE25-463D-86A0-6F6089D4A6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148</c:v>
                </c:pt>
                <c:pt idx="3">
                  <c:v>124</c:v>
                </c:pt>
                <c:pt idx="6">
                  <c:v>100</c:v>
                </c:pt>
                <c:pt idx="9">
                  <c:v>96</c:v>
                </c:pt>
                <c:pt idx="12">
                  <c:v>92</c:v>
                </c:pt>
              </c:numCache>
            </c:numRef>
          </c:val>
          <c:extLst xmlns:c16r2="http://schemas.microsoft.com/office/drawing/2015/06/chart">
            <c:ext xmlns:c16="http://schemas.microsoft.com/office/drawing/2014/chart" uri="{C3380CC4-5D6E-409C-BE32-E72D297353CC}">
              <c16:uniqueId val="{00000003-AE25-463D-86A0-6F6089D4A6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390</c:v>
                </c:pt>
                <c:pt idx="3">
                  <c:v>361</c:v>
                </c:pt>
                <c:pt idx="6">
                  <c:v>347</c:v>
                </c:pt>
                <c:pt idx="9">
                  <c:v>322</c:v>
                </c:pt>
                <c:pt idx="12">
                  <c:v>329</c:v>
                </c:pt>
              </c:numCache>
            </c:numRef>
          </c:val>
          <c:extLst xmlns:c16r2="http://schemas.microsoft.com/office/drawing/2015/06/chart">
            <c:ext xmlns:c16="http://schemas.microsoft.com/office/drawing/2014/chart" uri="{C3380CC4-5D6E-409C-BE32-E72D297353CC}">
              <c16:uniqueId val="{00000004-AE25-463D-86A0-6F6089D4A6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100</c:v>
                </c:pt>
                <c:pt idx="3">
                  <c:v>100</c:v>
                </c:pt>
                <c:pt idx="6">
                  <c:v>100</c:v>
                </c:pt>
                <c:pt idx="9">
                  <c:v>100</c:v>
                </c:pt>
                <c:pt idx="12">
                  <c:v>89</c:v>
                </c:pt>
              </c:numCache>
            </c:numRef>
          </c:val>
          <c:extLst xmlns:c16r2="http://schemas.microsoft.com/office/drawing/2015/06/chart">
            <c:ext xmlns:c16="http://schemas.microsoft.com/office/drawing/2014/chart" uri="{C3380CC4-5D6E-409C-BE32-E72D297353CC}">
              <c16:uniqueId val="{00000005-AE25-463D-86A0-6F6089D4A6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E25-463D-86A0-6F6089D4A6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1004</c:v>
                </c:pt>
                <c:pt idx="3">
                  <c:v>1041</c:v>
                </c:pt>
                <c:pt idx="6">
                  <c:v>963</c:v>
                </c:pt>
                <c:pt idx="9">
                  <c:v>942</c:v>
                </c:pt>
                <c:pt idx="12">
                  <c:v>1011</c:v>
                </c:pt>
              </c:numCache>
            </c:numRef>
          </c:val>
          <c:extLst xmlns:c16r2="http://schemas.microsoft.com/office/drawing/2015/06/chart">
            <c:ext xmlns:c16="http://schemas.microsoft.com/office/drawing/2014/chart" uri="{C3380CC4-5D6E-409C-BE32-E72D297353CC}">
              <c16:uniqueId val="{00000007-AE25-463D-86A0-6F6089D4A652}"/>
            </c:ext>
          </c:extLst>
        </c:ser>
        <c:dLbls>
          <c:showLegendKey val="0"/>
          <c:showVal val="0"/>
          <c:showCatName val="0"/>
          <c:showSerName val="0"/>
          <c:showPercent val="0"/>
          <c:showBubbleSize val="0"/>
        </c:dLbls>
        <c:gapWidth val="100"/>
        <c:overlap val="100"/>
        <c:axId val="126494208"/>
        <c:axId val="126496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944</c:v>
                </c:pt>
                <c:pt idx="2">
                  <c:v>#N/A</c:v>
                </c:pt>
                <c:pt idx="3">
                  <c:v>#N/A</c:v>
                </c:pt>
                <c:pt idx="4">
                  <c:v>793</c:v>
                </c:pt>
                <c:pt idx="5">
                  <c:v>#N/A</c:v>
                </c:pt>
                <c:pt idx="6">
                  <c:v>#N/A</c:v>
                </c:pt>
                <c:pt idx="7">
                  <c:v>665</c:v>
                </c:pt>
                <c:pt idx="8">
                  <c:v>#N/A</c:v>
                </c:pt>
                <c:pt idx="9">
                  <c:v>#N/A</c:v>
                </c:pt>
                <c:pt idx="10">
                  <c:v>578</c:v>
                </c:pt>
                <c:pt idx="11">
                  <c:v>#N/A</c:v>
                </c:pt>
                <c:pt idx="12">
                  <c:v>#N/A</c:v>
                </c:pt>
                <c:pt idx="13">
                  <c:v>550</c:v>
                </c:pt>
                <c:pt idx="14">
                  <c:v>#N/A</c:v>
                </c:pt>
              </c:numCache>
            </c:numRef>
          </c:val>
          <c:smooth val="0"/>
          <c:extLst xmlns:c16r2="http://schemas.microsoft.com/office/drawing/2015/06/chart">
            <c:ext xmlns:c16="http://schemas.microsoft.com/office/drawing/2014/chart" uri="{C3380CC4-5D6E-409C-BE32-E72D297353CC}">
              <c16:uniqueId val="{00000008-AE25-463D-86A0-6F6089D4A652}"/>
            </c:ext>
          </c:extLst>
        </c:ser>
        <c:dLbls>
          <c:showLegendKey val="0"/>
          <c:showVal val="0"/>
          <c:showCatName val="0"/>
          <c:showSerName val="0"/>
          <c:showPercent val="0"/>
          <c:showBubbleSize val="0"/>
        </c:dLbls>
        <c:marker val="1"/>
        <c:smooth val="0"/>
        <c:axId val="126494208"/>
        <c:axId val="126496128"/>
      </c:lineChart>
      <c:catAx>
        <c:axId val="12649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496128"/>
        <c:crosses val="autoZero"/>
        <c:auto val="1"/>
        <c:lblAlgn val="ctr"/>
        <c:lblOffset val="100"/>
        <c:tickLblSkip val="1"/>
        <c:tickMarkSkip val="1"/>
        <c:noMultiLvlLbl val="0"/>
      </c:catAx>
      <c:valAx>
        <c:axId val="12649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49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11410</c:v>
                </c:pt>
                <c:pt idx="5">
                  <c:v>11659</c:v>
                </c:pt>
                <c:pt idx="8">
                  <c:v>12361</c:v>
                </c:pt>
                <c:pt idx="11">
                  <c:v>12151</c:v>
                </c:pt>
                <c:pt idx="14">
                  <c:v>11935</c:v>
                </c:pt>
              </c:numCache>
            </c:numRef>
          </c:val>
          <c:extLst xmlns:c16r2="http://schemas.microsoft.com/office/drawing/2015/06/chart">
            <c:ext xmlns:c16="http://schemas.microsoft.com/office/drawing/2014/chart" uri="{C3380CC4-5D6E-409C-BE32-E72D297353CC}">
              <c16:uniqueId val="{00000000-C797-43AC-B6EF-5671B2CEE6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2046</c:v>
                </c:pt>
                <c:pt idx="5">
                  <c:v>1997</c:v>
                </c:pt>
                <c:pt idx="8">
                  <c:v>2131</c:v>
                </c:pt>
                <c:pt idx="11">
                  <c:v>2251</c:v>
                </c:pt>
                <c:pt idx="14">
                  <c:v>2243</c:v>
                </c:pt>
              </c:numCache>
            </c:numRef>
          </c:val>
          <c:extLst xmlns:c16r2="http://schemas.microsoft.com/office/drawing/2015/06/chart">
            <c:ext xmlns:c16="http://schemas.microsoft.com/office/drawing/2014/chart" uri="{C3380CC4-5D6E-409C-BE32-E72D297353CC}">
              <c16:uniqueId val="{00000001-C797-43AC-B6EF-5671B2CEE6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3025</c:v>
                </c:pt>
                <c:pt idx="5">
                  <c:v>2827</c:v>
                </c:pt>
                <c:pt idx="8">
                  <c:v>3285</c:v>
                </c:pt>
                <c:pt idx="11">
                  <c:v>3519</c:v>
                </c:pt>
                <c:pt idx="14">
                  <c:v>3556</c:v>
                </c:pt>
              </c:numCache>
            </c:numRef>
          </c:val>
          <c:extLst xmlns:c16r2="http://schemas.microsoft.com/office/drawing/2015/06/chart">
            <c:ext xmlns:c16="http://schemas.microsoft.com/office/drawing/2014/chart" uri="{C3380CC4-5D6E-409C-BE32-E72D297353CC}">
              <c16:uniqueId val="{00000002-C797-43AC-B6EF-5671B2CEE6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797-43AC-B6EF-5671B2CEE6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797-43AC-B6EF-5671B2CEE6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797-43AC-B6EF-5671B2CEE6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2006</c:v>
                </c:pt>
                <c:pt idx="3">
                  <c:v>1931</c:v>
                </c:pt>
                <c:pt idx="6">
                  <c:v>1915</c:v>
                </c:pt>
                <c:pt idx="9">
                  <c:v>1982</c:v>
                </c:pt>
                <c:pt idx="12">
                  <c:v>1930</c:v>
                </c:pt>
              </c:numCache>
            </c:numRef>
          </c:val>
          <c:extLst xmlns:c16r2="http://schemas.microsoft.com/office/drawing/2015/06/chart">
            <c:ext xmlns:c16="http://schemas.microsoft.com/office/drawing/2014/chart" uri="{C3380CC4-5D6E-409C-BE32-E72D297353CC}">
              <c16:uniqueId val="{00000006-C797-43AC-B6EF-5671B2CEE6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476</c:v>
                </c:pt>
                <c:pt idx="3">
                  <c:v>422</c:v>
                </c:pt>
                <c:pt idx="6">
                  <c:v>317</c:v>
                </c:pt>
                <c:pt idx="9">
                  <c:v>212</c:v>
                </c:pt>
                <c:pt idx="12">
                  <c:v>128</c:v>
                </c:pt>
              </c:numCache>
            </c:numRef>
          </c:val>
          <c:extLst xmlns:c16r2="http://schemas.microsoft.com/office/drawing/2015/06/chart">
            <c:ext xmlns:c16="http://schemas.microsoft.com/office/drawing/2014/chart" uri="{C3380CC4-5D6E-409C-BE32-E72D297353CC}">
              <c16:uniqueId val="{00000007-C797-43AC-B6EF-5671B2CEE6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4680</c:v>
                </c:pt>
                <c:pt idx="3">
                  <c:v>4597</c:v>
                </c:pt>
                <c:pt idx="6">
                  <c:v>4472</c:v>
                </c:pt>
                <c:pt idx="9">
                  <c:v>4037</c:v>
                </c:pt>
                <c:pt idx="12">
                  <c:v>3831</c:v>
                </c:pt>
              </c:numCache>
            </c:numRef>
          </c:val>
          <c:extLst xmlns:c16r2="http://schemas.microsoft.com/office/drawing/2015/06/chart">
            <c:ext xmlns:c16="http://schemas.microsoft.com/office/drawing/2014/chart" uri="{C3380CC4-5D6E-409C-BE32-E72D297353CC}">
              <c16:uniqueId val="{00000008-C797-43AC-B6EF-5671B2CEE6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4797</c:v>
                </c:pt>
                <c:pt idx="3">
                  <c:v>4090</c:v>
                </c:pt>
                <c:pt idx="6">
                  <c:v>3534</c:v>
                </c:pt>
                <c:pt idx="9">
                  <c:v>2979</c:v>
                </c:pt>
                <c:pt idx="12">
                  <c:v>2413</c:v>
                </c:pt>
              </c:numCache>
            </c:numRef>
          </c:val>
          <c:extLst xmlns:c16r2="http://schemas.microsoft.com/office/drawing/2015/06/chart">
            <c:ext xmlns:c16="http://schemas.microsoft.com/office/drawing/2014/chart" uri="{C3380CC4-5D6E-409C-BE32-E72D297353CC}">
              <c16:uniqueId val="{00000009-C797-43AC-B6EF-5671B2CEE6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14222</c:v>
                </c:pt>
                <c:pt idx="3">
                  <c:v>14829</c:v>
                </c:pt>
                <c:pt idx="6">
                  <c:v>15229</c:v>
                </c:pt>
                <c:pt idx="9">
                  <c:v>15367</c:v>
                </c:pt>
                <c:pt idx="12">
                  <c:v>14999</c:v>
                </c:pt>
              </c:numCache>
            </c:numRef>
          </c:val>
          <c:extLst xmlns:c16r2="http://schemas.microsoft.com/office/drawing/2015/06/chart">
            <c:ext xmlns:c16="http://schemas.microsoft.com/office/drawing/2014/chart" uri="{C3380CC4-5D6E-409C-BE32-E72D297353CC}">
              <c16:uniqueId val="{0000000A-C797-43AC-B6EF-5671B2CEE688}"/>
            </c:ext>
          </c:extLst>
        </c:ser>
        <c:dLbls>
          <c:showLegendKey val="0"/>
          <c:showVal val="0"/>
          <c:showCatName val="0"/>
          <c:showSerName val="0"/>
          <c:showPercent val="0"/>
          <c:showBubbleSize val="0"/>
        </c:dLbls>
        <c:gapWidth val="100"/>
        <c:overlap val="100"/>
        <c:axId val="142950784"/>
        <c:axId val="142952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9700</c:v>
                </c:pt>
                <c:pt idx="2">
                  <c:v>#N/A</c:v>
                </c:pt>
                <c:pt idx="3">
                  <c:v>#N/A</c:v>
                </c:pt>
                <c:pt idx="4">
                  <c:v>9386</c:v>
                </c:pt>
                <c:pt idx="5">
                  <c:v>#N/A</c:v>
                </c:pt>
                <c:pt idx="6">
                  <c:v>#N/A</c:v>
                </c:pt>
                <c:pt idx="7">
                  <c:v>7690</c:v>
                </c:pt>
                <c:pt idx="8">
                  <c:v>#N/A</c:v>
                </c:pt>
                <c:pt idx="9">
                  <c:v>#N/A</c:v>
                </c:pt>
                <c:pt idx="10">
                  <c:v>6656</c:v>
                </c:pt>
                <c:pt idx="11">
                  <c:v>#N/A</c:v>
                </c:pt>
                <c:pt idx="12">
                  <c:v>#N/A</c:v>
                </c:pt>
                <c:pt idx="13">
                  <c:v>5566</c:v>
                </c:pt>
                <c:pt idx="14">
                  <c:v>#N/A</c:v>
                </c:pt>
              </c:numCache>
            </c:numRef>
          </c:val>
          <c:smooth val="0"/>
          <c:extLst xmlns:c16r2="http://schemas.microsoft.com/office/drawing/2015/06/chart">
            <c:ext xmlns:c16="http://schemas.microsoft.com/office/drawing/2014/chart" uri="{C3380CC4-5D6E-409C-BE32-E72D297353CC}">
              <c16:uniqueId val="{0000000B-C797-43AC-B6EF-5671B2CEE688}"/>
            </c:ext>
          </c:extLst>
        </c:ser>
        <c:dLbls>
          <c:showLegendKey val="0"/>
          <c:showVal val="0"/>
          <c:showCatName val="0"/>
          <c:showSerName val="0"/>
          <c:showPercent val="0"/>
          <c:showBubbleSize val="0"/>
        </c:dLbls>
        <c:marker val="1"/>
        <c:smooth val="0"/>
        <c:axId val="142950784"/>
        <c:axId val="142952704"/>
      </c:lineChart>
      <c:catAx>
        <c:axId val="14295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952704"/>
        <c:crosses val="autoZero"/>
        <c:auto val="1"/>
        <c:lblAlgn val="ctr"/>
        <c:lblOffset val="100"/>
        <c:tickLblSkip val="1"/>
        <c:tickMarkSkip val="1"/>
        <c:noMultiLvlLbl val="0"/>
      </c:catAx>
      <c:valAx>
        <c:axId val="14295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95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1313</c:v>
                </c:pt>
                <c:pt idx="1">
                  <c:v>1404</c:v>
                </c:pt>
                <c:pt idx="2">
                  <c:v>1489</c:v>
                </c:pt>
              </c:numCache>
            </c:numRef>
          </c:val>
          <c:extLst xmlns:c16r2="http://schemas.microsoft.com/office/drawing/2015/06/chart">
            <c:ext xmlns:c16="http://schemas.microsoft.com/office/drawing/2014/chart" uri="{C3380CC4-5D6E-409C-BE32-E72D297353CC}">
              <c16:uniqueId val="{00000000-90E7-4F01-9DF2-3F01D1BD2E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252</c:v>
                </c:pt>
                <c:pt idx="1">
                  <c:v>152</c:v>
                </c:pt>
                <c:pt idx="2">
                  <c:v>102</c:v>
                </c:pt>
              </c:numCache>
            </c:numRef>
          </c:val>
          <c:extLst xmlns:c16r2="http://schemas.microsoft.com/office/drawing/2015/06/chart">
            <c:ext xmlns:c16="http://schemas.microsoft.com/office/drawing/2014/chart" uri="{C3380CC4-5D6E-409C-BE32-E72D297353CC}">
              <c16:uniqueId val="{00000001-90E7-4F01-9DF2-3F01D1BD2E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2583</c:v>
                </c:pt>
                <c:pt idx="1">
                  <c:v>1966</c:v>
                </c:pt>
                <c:pt idx="2">
                  <c:v>1837</c:v>
                </c:pt>
              </c:numCache>
            </c:numRef>
          </c:val>
          <c:extLst xmlns:c16r2="http://schemas.microsoft.com/office/drawing/2015/06/chart">
            <c:ext xmlns:c16="http://schemas.microsoft.com/office/drawing/2014/chart" uri="{C3380CC4-5D6E-409C-BE32-E72D297353CC}">
              <c16:uniqueId val="{00000002-90E7-4F01-9DF2-3F01D1BD2E15}"/>
            </c:ext>
          </c:extLst>
        </c:ser>
        <c:dLbls>
          <c:showLegendKey val="0"/>
          <c:showVal val="0"/>
          <c:showCatName val="0"/>
          <c:showSerName val="0"/>
          <c:showPercent val="0"/>
          <c:showBubbleSize val="0"/>
        </c:dLbls>
        <c:gapWidth val="120"/>
        <c:overlap val="100"/>
        <c:axId val="132700032"/>
        <c:axId val="132701568"/>
      </c:barChart>
      <c:catAx>
        <c:axId val="13270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2701568"/>
        <c:crosses val="autoZero"/>
        <c:auto val="1"/>
        <c:lblAlgn val="ctr"/>
        <c:lblOffset val="100"/>
        <c:tickLblSkip val="1"/>
        <c:tickMarkSkip val="1"/>
        <c:noMultiLvlLbl val="0"/>
      </c:catAx>
      <c:valAx>
        <c:axId val="132701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270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{394E6D08-7415-4EE0-BA90-6E87BB824599}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572-490A-A521-0508685EEA5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{92384724-6224-4B59-87CF-5D88D78E8314}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72-490A-A521-0508685EEA5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{A74B3BE8-3378-4EB7-A295-E48F87393BD2}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72-490A-A521-0508685EEA5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{F464FBC6-CC4C-481C-BB10-B5A6E6C1DF91}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72-490A-A521-0508685EEA5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{3F4DB85E-D8F0-4C0E-AC1D-358821F4B9CF}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72-490A-A521-0508685EEA5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{76E17A33-75B9-498C-8232-44F0A44D5C17}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572-490A-A521-0508685EEA54}"/>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{9E5E0784-2ECF-4858-80B9-8B990B968F3F}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572-490A-A521-0508685EEA54}"/>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{361315A0-4C71-4AC3-89F8-2BF97FA7ECB1}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572-490A-A521-0508685EEA54}"/>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{3BF975C9-CDA9-4990-B022-343E0ED2D49F}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572-490A-A521-0508685EEA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32.799999999999997</c:v>
                </c:pt>
                <c:pt idx="24">
                  <c:v>34.5</c:v>
                </c:pt>
                <c:pt idx="32">
                  <c:v>35.4</c:v>
                </c:pt>
              </c:numCache>
            </c:numRef>
          </c:xVal>
          <c:yVal>
            <c:numRef>
              <c:f>公会計指標分析・財政指標組合せ分析表!$BP$51:$DC$51</c:f>
              <c:numCache>
                <c:formatCode>#,##0.0;"▲ "#,##0.0</c:formatCode>
                <c:ptCount val="40"/>
                <c:pt idx="16">
                  <c:v>106</c:v>
                </c:pt>
                <c:pt idx="24">
                  <c:v>93.3</c:v>
                </c:pt>
                <c:pt idx="32">
                  <c:v>77.400000000000006</c:v>
                </c:pt>
              </c:numCache>
            </c:numRef>
          </c:yVal>
          <c:smooth val="0"/>
          <c:extLst xmlns:c16r2="http://schemas.microsoft.com/office/drawing/2015/06/chart">
            <c:ext xmlns:c16="http://schemas.microsoft.com/office/drawing/2014/chart" uri="{C3380CC4-5D6E-409C-BE32-E72D297353CC}">
              <c16:uniqueId val="{00000009-C572-490A-A521-0508685EEA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{A2E3009C-5895-4821-B3BB-B9E2F3F8E52C}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572-490A-A521-0508685EEA5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{17B1C9AF-A75F-450D-BB43-B95E6B8D8FEE}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72-490A-A521-0508685EEA5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{D8D48C28-35D6-4A7E-81DE-A7F0A8D94AA4}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72-490A-A521-0508685EEA5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{94719814-E04D-49FA-860A-04C4BFE2ABAB}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72-490A-A521-0508685EEA5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{796BA9DA-81C0-4E5B-9A32-CEFC0DE2E2CA}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72-490A-A521-0508685EEA5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{862467DD-691B-42CE-A1D4-0D93E92714A3}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572-490A-A521-0508685EEA5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{64BA199F-F446-4EA2-B85E-E7684595BE4F}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572-490A-A521-0508685EEA5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{2C41D538-2212-43F9-90B3-AF02DDB1A3A0}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572-490A-A521-0508685EEA5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{F21615C5-0FA0-4092-829E-F385B264087C}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572-490A-A521-0508685EEA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C572-490A-A521-0508685EEA54}"/>
            </c:ext>
          </c:extLst>
        </c:ser>
        <c:dLbls>
          <c:showLegendKey val="0"/>
          <c:showVal val="1"/>
          <c:showCatName val="0"/>
          <c:showSerName val="0"/>
          <c:showPercent val="0"/>
          <c:showBubbleSize val="0"/>
        </c:dLbls>
        <c:axId val="142312960"/>
        <c:axId val="142314880"/>
      </c:scatterChart>
      <c:valAx>
        <c:axId val="142312960"/>
        <c:scaling>
          <c:orientation val="minMax"/>
          <c:max val="60"/>
          <c:min val="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314880"/>
        <c:crosses val="autoZero"/>
        <c:crossBetween val="midCat"/>
      </c:valAx>
      <c:valAx>
        <c:axId val="142314880"/>
        <c:scaling>
          <c:orientation val="minMax"/>
          <c:max val="115"/>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312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{D3B89913-ADD3-4C14-B5C3-3EFD298EDCF5}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474-4489-8384-6DB0E7DCD19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{FCD41228-747D-4EC1-AD5B-5C0FF96F153D}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74-4489-8384-6DB0E7DCD19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{379557D8-A546-40EC-A4D5-C9B85F8623BE}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74-4489-8384-6DB0E7DCD19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{DB0B27D5-0A14-4CD2-B70C-DCC70B102637}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74-4489-8384-6DB0E7DCD19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{C8033032-E5B0-4280-8D03-18382BDEAAF3}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74-4489-8384-6DB0E7DCD19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{4CF71079-FD6F-46D6-879B-81E3EE23C7B4}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474-4489-8384-6DB0E7DCD19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{0CF99105-E9B8-4558-B791-F3ABA17C1C53}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474-4489-8384-6DB0E7DCD19F}"/>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{20273D49-0397-4BAB-9FBC-53FF27D0B643}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474-4489-8384-6DB0E7DCD19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{81F6783E-FE69-4EE8-9627-6A259077A5EA}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474-4489-8384-6DB0E7DCD1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12.8</c:v>
                </c:pt>
                <c:pt idx="16">
                  <c:v>11.1</c:v>
                </c:pt>
                <c:pt idx="24">
                  <c:v>9.4</c:v>
                </c:pt>
                <c:pt idx="32">
                  <c:v>8.3000000000000007</c:v>
                </c:pt>
              </c:numCache>
            </c:numRef>
          </c:xVal>
          <c:yVal>
            <c:numRef>
              <c:f>公会計指標分析・財政指標組合せ分析表!$BP$73:$DC$73</c:f>
              <c:numCache>
                <c:formatCode>#,##0.0;"▲ "#,##0.0</c:formatCode>
                <c:ptCount val="40"/>
                <c:pt idx="0">
                  <c:v>134.5</c:v>
                </c:pt>
                <c:pt idx="8">
                  <c:v>132.1</c:v>
                </c:pt>
                <c:pt idx="16">
                  <c:v>106</c:v>
                </c:pt>
                <c:pt idx="24">
                  <c:v>93.3</c:v>
                </c:pt>
                <c:pt idx="32">
                  <c:v>77.400000000000006</c:v>
                </c:pt>
              </c:numCache>
            </c:numRef>
          </c:yVal>
          <c:smooth val="0"/>
          <c:extLst xmlns:c16r2="http://schemas.microsoft.com/office/drawing/2015/06/chart">
            <c:ext xmlns:c16="http://schemas.microsoft.com/office/drawing/2014/chart" uri="{C3380CC4-5D6E-409C-BE32-E72D297353CC}">
              <c16:uniqueId val="{00000009-0474-4489-8384-6DB0E7DCD1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{AEA84A53-0889-436E-B34D-5AFEB697F33F}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474-4489-8384-6DB0E7DCD1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{4ACE275A-A63C-43FB-A43C-6A703F014D56}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74-4489-8384-6DB0E7DCD19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{D3EB6823-FAA0-4D4A-917B-EE7B6AA8DE26}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74-4489-8384-6DB0E7DCD19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{39044592-B492-4804-9E4B-36E7F45546D5}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74-4489-8384-6DB0E7DCD19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{D7D8FF64-DA92-48A2-A6B7-8FBFCA41DD2F}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74-4489-8384-6DB0E7DCD19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{5A29900C-F9DA-40A8-AF1A-221A5B102AAE}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474-4489-8384-6DB0E7DCD19F}"/>
                </c:ext>
              </c:extLst>
            </c:dLbl>
            <c:dLbl>
              <c:idx val="16"/>
              <c:layout>
                <c:manualLayout>
                  <c:x val="-3.1077049389353028E-2"/>
                  <c:y val="-6.495345251444098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{3B88B48E-4BE8-40F4-A020-448E0D970EEF}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474-4489-8384-6DB0E7DCD19F}"/>
                </c:ext>
              </c:extLst>
            </c:dLbl>
            <c:dLbl>
              <c:idx val="24"/>
              <c:layout>
                <c:manualLayout>
                  <c:x val="-3.2318933848868303E-2"/>
                  <c:y val="-5.987949917357757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{FC08ED42-AAB7-4104-90FE-73183373AA92}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474-4489-8384-6DB0E7DCD19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{AFE366C7-7CBA-4774-9F23-920F66120494}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474-4489-8384-6DB0E7DCD1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0474-4489-8384-6DB0E7DCD19F}"/>
            </c:ext>
          </c:extLst>
        </c:ser>
        <c:dLbls>
          <c:showLegendKey val="0"/>
          <c:showVal val="1"/>
          <c:showCatName val="0"/>
          <c:showSerName val="0"/>
          <c:showPercent val="0"/>
          <c:showBubbleSize val="0"/>
        </c:dLbls>
        <c:axId val="143332480"/>
        <c:axId val="143334400"/>
      </c:scatterChart>
      <c:valAx>
        <c:axId val="143332480"/>
        <c:scaling>
          <c:orientation val="minMax"/>
          <c:max val="14.5"/>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334400"/>
        <c:crosses val="autoZero"/>
        <c:crossBetween val="midCat"/>
      </c:valAx>
      <c:valAx>
        <c:axId val="143334400"/>
        <c:scaling>
          <c:orientation val="minMax"/>
          <c:max val="149"/>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332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市の自主的財政健全化計画に基づき、計画的に償還を行うことにより平成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年度から償還金の額が減少している</a:t>
          </a:r>
          <a:r>
            <a:rPr kumimoji="1" lang="ja-JP" altLang="en-US" sz="1100">
              <a:solidFill>
                <a:schemeClr val="dk1"/>
              </a:solidFill>
              <a:effectLst/>
              <a:latin typeface="+mn-lt"/>
              <a:ea typeface="+mn-ea"/>
              <a:cs typeface="+mn-cs"/>
            </a:rPr>
            <a:t>が、東日本大震災による災害復旧事業に係る地方債の据置期間が過ぎたため、平成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年度が増加に転じている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債務負担行為についても新たな設定を抑えていることから支出額が減少している。</a:t>
          </a:r>
          <a:endParaRPr lang="ja-JP" altLang="ja-JP" sz="1400">
            <a:effectLst/>
          </a:endParaRPr>
        </a:p>
        <a:p>
          <a:r>
            <a:rPr kumimoji="1" lang="ja-JP" altLang="ja-JP" sz="1100">
              <a:solidFill>
                <a:schemeClr val="dk1"/>
              </a:solidFill>
              <a:effectLst/>
              <a:latin typeface="+mn-lt"/>
              <a:ea typeface="+mn-ea"/>
              <a:cs typeface="+mn-cs"/>
            </a:rPr>
            <a:t>　今後も、自主的財政健全化計画を堅持し計画的な市債の発行と債務の償還により健全な財政運営に努める。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市の自主的財政健全化計画を順守し、計画的に債務の償還を行っており、その結果、債務負担行為が着実に減少している。</a:t>
          </a:r>
          <a:endParaRPr lang="ja-JP" altLang="ja-JP" sz="1400">
            <a:effectLst/>
          </a:endParaRPr>
        </a:p>
        <a:p>
          <a:r>
            <a:rPr kumimoji="1" lang="ja-JP" altLang="ja-JP" sz="1100">
              <a:solidFill>
                <a:schemeClr val="dk1"/>
              </a:solidFill>
              <a:effectLst/>
              <a:latin typeface="+mn-lt"/>
              <a:ea typeface="+mn-ea"/>
              <a:cs typeface="+mn-cs"/>
            </a:rPr>
            <a:t>　これにより、将来負担比率の分子は、前年度対比で減少しているが、依然将来負担比率が高い数値となっていることから、今後も自主的財政健全化計画に基づき、計画的な市債の発行と債務の償還により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福島県本宮市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年度決算において実質収支額が黒字となったため、一部を財政調整基金へ積立てをし増となったが、復興公営住宅整備事業等の完了による長期避難者生活拠点形成基金、及び平成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年度実施の繰上償還による減債基金の取り崩しにより基金全体としては、平成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本宮駅東西アクセス整備事業の完了による本宮駅東西自由通路等整備基金の取り崩し、また各教育施設の耐震改修事業等による教育施設等整備事業基金の取り崩しにより、中長期的に特定目的基金の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教育施設等整備事業基金：本宮市教育施設及び児童福祉施設の整備事業に資するため。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本宮駅東西自由通路等整備基金：本宮駅東西自由通路及び同駅周辺整備推進の資金の一部に充てるため。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地域福祉基金：長寿社会に備えて在宅福祉の向上、健康づくり、ボランティア活動の活発化等を推進するため。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長期避難者生活拠点形成基金：福島復興再生特別措置法第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項に規定する長期避難者生活拠点形成事業等に要する経費の財源に充てるため。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震災・原子力災害復興基金：東日本大震災からの復興に係る事業又は特別な財政需要に対処するための財政基盤の充実強化を図るため。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教育施設等整備事業基金：保育所の新設や、教育施設等の耐震改修に備え、毎年度積み増しを行ったため増。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本宮駅東西自由通路等整備基金：平成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年度に積立てを行ったことにより増となっているが、平成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年度では、実施設計業務等の事業実施により減。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年度に実施した老人憩の家解体工事等の事業実施により増。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長期避難者生活拠点形成基金：復興公営住宅整備事業等の完了による減。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震災・原子力災害復興基金：保育所や幼稚園に係る保育料助成事業実施により減。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教育施設等整備事業基金：学校、保育所、社会教育施設等の耐震改修を行っていくため、計画的な管理を行う。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本宮駅東西自由通路等整備基金：平成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年度までの年次計画の事業となるため、事業完了に伴い、減少の予定。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地域福祉基金：地域福祉の向上に資するため、計画的な管理を行う。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長期避難者生活拠点形成基金：事業完了に伴い廃止の予定。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震災・原子力災害復興基金：保育所や幼稚園に係る保育料助成事業実施により減少の予定。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将来的な財政支出に備え、平成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年度決算において実質収支額が黒字となったため、一部を財政調整基金へ積立てをしたことによる増。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今後も財政支出を抑制し、健全な財政運営を図るため、標準財政規模に対して適正な基金を確保していく。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将来世代の負担を抑えるために、将来負担額の大きい地方債について平成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年度にて繰上償還を実施したことによる減。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今後も繰上償還を実施していくことにより、健全な財政運営を目指す。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30,628
30,435
88.02
24,676,142
23,859,236
708,363
8,179,525
14,999,287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前年度比</a:t>
          </a:r>
          <a:r>
            <a:rPr kumimoji="1" lang="en-US" altLang="ja-JP" sz="1100" baseline="0">
              <a:solidFill>
                <a:schemeClr val="dk1"/>
              </a:solidFill>
              <a:effectLst/>
              <a:latin typeface="+mn-lt"/>
              <a:ea typeface="+mn-ea"/>
              <a:cs typeface="+mn-cs"/>
            </a:rPr>
            <a:t>0.9</a:t>
          </a:r>
          <a:r>
            <a:rPr kumimoji="1" lang="ja-JP" altLang="ja-JP" sz="1100" baseline="0">
              <a:solidFill>
                <a:schemeClr val="dk1"/>
              </a:solidFill>
              <a:effectLst/>
              <a:latin typeface="+mn-lt"/>
              <a:ea typeface="+mn-ea"/>
              <a:cs typeface="+mn-cs"/>
            </a:rPr>
            <a:t>ポイント増となっているが、類似比較団体平均値比較では、とても低い数値となっている。</a:t>
          </a:r>
          <a:endParaRPr lang="ja-JP" altLang="ja-JP">
            <a:effectLst/>
          </a:endParaRPr>
        </a:p>
        <a:p>
          <a:r>
            <a:rPr kumimoji="1" lang="ja-JP" altLang="ja-JP" sz="1100" baseline="0">
              <a:solidFill>
                <a:schemeClr val="dk1"/>
              </a:solidFill>
              <a:effectLst/>
              <a:latin typeface="+mn-lt"/>
              <a:ea typeface="+mn-ea"/>
              <a:cs typeface="+mn-cs"/>
            </a:rPr>
            <a:t>　市では財政健全化計画に基づき、主要道路等の計画的な維持・更新等を行っており、減価償却費が低いことから、償却率が全国的平均よりもかなり低い状況となっている。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4638463"/>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5790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578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4413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4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73889</xdr:rowOff>
    </xdr:from>
    <xdr:ext cx="405111" cy="259045"/>
    <xdr:sp macro="" textlink="">
      <xdr:nvSpPr>
        <xdr:cNvPr id="69" name="有形固定資産減価償却率平均値テキスト"/>
        <xdr:cNvSpPr txBox="1"/>
      </xdr:nvSpPr>
      <xdr:spPr>
        <a:xfrm>
          <a:off x="4813300" y="4874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49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06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77681</xdr:rowOff>
    </xdr:from>
    <xdr:to>
      <xdr:col>23</xdr:col>
      <xdr:colOff>136525</xdr:colOff>
      <xdr:row>34</xdr:row>
      <xdr:rowOff>7831</xdr:rowOff>
    </xdr:to>
    <xdr:sp macro="" textlink="">
      <xdr:nvSpPr>
        <xdr:cNvPr id="78" name="楕円 77"/>
        <xdr:cNvSpPr/>
      </xdr:nvSpPr>
      <xdr:spPr>
        <a:xfrm>
          <a:off x="4711700" y="57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164059</xdr:rowOff>
    </xdr:from>
    <xdr:ext cx="405111" cy="259045"/>
    <xdr:sp macro="" textlink="">
      <xdr:nvSpPr>
        <xdr:cNvPr id="79" name="有形固定資産減価償却率該当値テキスト"/>
        <xdr:cNvSpPr txBox="1"/>
      </xdr:nvSpPr>
      <xdr:spPr>
        <a:xfrm>
          <a:off x="4813300" y="5650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110067</xdr:rowOff>
    </xdr:from>
    <xdr:to>
      <xdr:col>19</xdr:col>
      <xdr:colOff>187325</xdr:colOff>
      <xdr:row>34</xdr:row>
      <xdr:rowOff>40217</xdr:rowOff>
    </xdr:to>
    <xdr:sp macro="" textlink="">
      <xdr:nvSpPr>
        <xdr:cNvPr id="80" name="楕円 79"/>
        <xdr:cNvSpPr/>
      </xdr:nvSpPr>
      <xdr:spPr>
        <a:xfrm>
          <a:off x="4000500" y="57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128481</xdr:rowOff>
    </xdr:from>
    <xdr:to>
      <xdr:col>23</xdr:col>
      <xdr:colOff>85725</xdr:colOff>
      <xdr:row>33</xdr:row>
      <xdr:rowOff>160867</xdr:rowOff>
    </xdr:to>
    <xdr:cxnSp macro="">
      <xdr:nvCxnSpPr>
        <xdr:cNvPr id="81" name="直線コネクタ 80"/>
        <xdr:cNvCxnSpPr/>
      </xdr:nvCxnSpPr>
      <xdr:spPr>
        <a:xfrm flipV="1">
          <a:off x="4051300" y="5786331"/>
          <a:ext cx="711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171238</xdr:rowOff>
    </xdr:from>
    <xdr:to>
      <xdr:col>15</xdr:col>
      <xdr:colOff>187325</xdr:colOff>
      <xdr:row>34</xdr:row>
      <xdr:rowOff>101388</xdr:rowOff>
    </xdr:to>
    <xdr:sp macro="" textlink="">
      <xdr:nvSpPr>
        <xdr:cNvPr id="82" name="楕円 81"/>
        <xdr:cNvSpPr/>
      </xdr:nvSpPr>
      <xdr:spPr>
        <a:xfrm>
          <a:off x="3238500" y="58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160867</xdr:rowOff>
    </xdr:from>
    <xdr:to>
      <xdr:col>19</xdr:col>
      <xdr:colOff>136525</xdr:colOff>
      <xdr:row>34</xdr:row>
      <xdr:rowOff>50588</xdr:rowOff>
    </xdr:to>
    <xdr:cxnSp macro="">
      <xdr:nvCxnSpPr>
        <xdr:cNvPr id="83" name="直線コネクタ 82"/>
        <xdr:cNvCxnSpPr/>
      </xdr:nvCxnSpPr>
      <xdr:spPr>
        <a:xfrm flipV="1">
          <a:off x="3289300" y="581871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100770</xdr:rowOff>
    </xdr:from>
    <xdr:ext cx="405111" cy="259045"/>
    <xdr:sp macro="" textlink="">
      <xdr:nvSpPr>
        <xdr:cNvPr id="84" name="n_1aveValue有形固定資産減価償却率"/>
        <xdr:cNvSpPr txBox="1"/>
      </xdr:nvSpPr>
      <xdr:spPr>
        <a:xfrm>
          <a:off x="3836044" y="4729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5" name="n_2aveValue有形固定資産減価償却率"/>
        <xdr:cNvSpPr txBox="1"/>
      </xdr:nvSpPr>
      <xdr:spPr>
        <a:xfrm>
          <a:off x="3086744" y="484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31344</xdr:rowOff>
    </xdr:from>
    <xdr:ext cx="405111" cy="259045"/>
    <xdr:sp macro="" textlink="">
      <xdr:nvSpPr>
        <xdr:cNvPr id="86" name="n_1mainValue有形固定資産減価償却率"/>
        <xdr:cNvSpPr txBox="1"/>
      </xdr:nvSpPr>
      <xdr:spPr>
        <a:xfrm>
          <a:off x="3836044" y="586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92515</xdr:rowOff>
    </xdr:from>
    <xdr:ext cx="405111" cy="259045"/>
    <xdr:sp macro="" textlink="">
      <xdr:nvSpPr>
        <xdr:cNvPr id="87" name="n_2mainValue有形固定資産減価償却率"/>
        <xdr:cNvSpPr txBox="1"/>
      </xdr:nvSpPr>
      <xdr:spPr>
        <a:xfrm>
          <a:off x="3086744" y="592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工業等団地用地取得事業に係る債務負担行為支出予定額が大きいため、債務償還可能年数も類似団体よりわずかに長くなっている。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当該債務負担行為の定時償還を行い、債務残高を減少させており、今後も、市の自主的財政健全化計画に基づき、計画的な市債の発行と債務の償還に努め、当該比率を減少させていく。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4628697"/>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097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09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4403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4628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4" name="債務償還可能年数平均値テキスト"/>
        <xdr:cNvSpPr txBox="1"/>
      </xdr:nvSpPr>
      <xdr:spPr>
        <a:xfrm>
          <a:off x="14846300" y="548160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550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1361</xdr:rowOff>
    </xdr:from>
    <xdr:to>
      <xdr:col>76</xdr:col>
      <xdr:colOff>73025</xdr:colOff>
      <xdr:row>32</xdr:row>
      <xdr:rowOff>102961</xdr:rowOff>
    </xdr:to>
    <xdr:sp macro="" textlink="">
      <xdr:nvSpPr>
        <xdr:cNvPr id="131" name="楕円 130"/>
        <xdr:cNvSpPr/>
      </xdr:nvSpPr>
      <xdr:spPr>
        <a:xfrm>
          <a:off x="14744700" y="54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24238</xdr:rowOff>
    </xdr:from>
    <xdr:ext cx="340478" cy="259045"/>
    <xdr:sp macro="" textlink="">
      <xdr:nvSpPr>
        <xdr:cNvPr id="132" name="債務償還可能年数該当値テキスト"/>
        <xdr:cNvSpPr txBox="1"/>
      </xdr:nvSpPr>
      <xdr:spPr>
        <a:xfrm>
          <a:off x="14846300" y="53391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30,628
30,435
88.02
24,676,142
23,859,236
708,363
8,179,525
14,999,287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164482</xdr:rowOff>
    </xdr:from>
    <xdr:ext cx="405111" cy="259045"/>
    <xdr:sp macro="" textlink="">
      <xdr:nvSpPr>
        <xdr:cNvPr id="60" name="【道路】&#10;有形固定資産減価償却率平均値テキスト"/>
        <xdr:cNvSpPr txBox="1"/>
      </xdr:nvSpPr>
      <xdr:spPr>
        <a:xfrm>
          <a:off x="4673600" y="599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63500</xdr:rowOff>
    </xdr:from>
    <xdr:to>
      <xdr:col>24</xdr:col>
      <xdr:colOff>114300</xdr:colOff>
      <xdr:row>40</xdr:row>
      <xdr:rowOff>165100</xdr:rowOff>
    </xdr:to>
    <xdr:sp macro="" textlink="">
      <xdr:nvSpPr>
        <xdr:cNvPr id="69" name="楕円 68"/>
        <xdr:cNvSpPr/>
      </xdr:nvSpPr>
      <xdr:spPr>
        <a:xfrm>
          <a:off x="4584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149877</xdr:rowOff>
    </xdr:from>
    <xdr:ext cx="405111" cy="259045"/>
    <xdr:sp macro="" textlink="">
      <xdr:nvSpPr>
        <xdr:cNvPr id="70" name="【道路】&#10;有形固定資産減価償却率該当値テキスト"/>
        <xdr:cNvSpPr txBox="1"/>
      </xdr:nvSpPr>
      <xdr:spPr>
        <a:xfrm>
          <a:off x="4673600" y="683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101600</xdr:rowOff>
    </xdr:from>
    <xdr:to>
      <xdr:col>20</xdr:col>
      <xdr:colOff>38100</xdr:colOff>
      <xdr:row>41</xdr:row>
      <xdr:rowOff>31750</xdr:rowOff>
    </xdr:to>
    <xdr:sp macro="" textlink="">
      <xdr:nvSpPr>
        <xdr:cNvPr id="71" name="楕円 70"/>
        <xdr:cNvSpPr/>
      </xdr:nvSpPr>
      <xdr:spPr>
        <a:xfrm>
          <a:off x="3746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114300</xdr:rowOff>
    </xdr:from>
    <xdr:to>
      <xdr:col>24</xdr:col>
      <xdr:colOff>63500</xdr:colOff>
      <xdr:row>40</xdr:row>
      <xdr:rowOff>152400</xdr:rowOff>
    </xdr:to>
    <xdr:cxnSp macro="">
      <xdr:nvCxnSpPr>
        <xdr:cNvPr id="72" name="直線コネクタ 71"/>
        <xdr:cNvCxnSpPr/>
      </xdr:nvCxnSpPr>
      <xdr:spPr>
        <a:xfrm flipV="1">
          <a:off x="3797300" y="697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137795</xdr:rowOff>
    </xdr:from>
    <xdr:to>
      <xdr:col>15</xdr:col>
      <xdr:colOff>101600</xdr:colOff>
      <xdr:row>41</xdr:row>
      <xdr:rowOff>67945</xdr:rowOff>
    </xdr:to>
    <xdr:sp macro="" textlink="">
      <xdr:nvSpPr>
        <xdr:cNvPr id="73" name="楕円 72"/>
        <xdr:cNvSpPr/>
      </xdr:nvSpPr>
      <xdr:spPr>
        <a:xfrm>
          <a:off x="2857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152400</xdr:rowOff>
    </xdr:from>
    <xdr:to>
      <xdr:col>19</xdr:col>
      <xdr:colOff>177800</xdr:colOff>
      <xdr:row>41</xdr:row>
      <xdr:rowOff>17145</xdr:rowOff>
    </xdr:to>
    <xdr:cxnSp macro="">
      <xdr:nvCxnSpPr>
        <xdr:cNvPr id="74" name="直線コネクタ 73"/>
        <xdr:cNvCxnSpPr/>
      </xdr:nvCxnSpPr>
      <xdr:spPr>
        <a:xfrm flipV="1">
          <a:off x="2908300" y="7010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5"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6"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22877</xdr:rowOff>
    </xdr:from>
    <xdr:ext cx="405111" cy="259045"/>
    <xdr:sp macro="" textlink="">
      <xdr:nvSpPr>
        <xdr:cNvPr id="77" name="n_1mainValue【道路】&#10;有形固定資産減価償却率"/>
        <xdr:cNvSpPr txBox="1"/>
      </xdr:nvSpPr>
      <xdr:spPr>
        <a:xfrm>
          <a:off x="3582044"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59072</xdr:rowOff>
    </xdr:from>
    <xdr:ext cx="405111" cy="259045"/>
    <xdr:sp macro="" textlink="">
      <xdr:nvSpPr>
        <xdr:cNvPr id="78" name="n_2mainValue【道路】&#10;有形固定資産減価償却率"/>
        <xdr:cNvSpPr txBox="1"/>
      </xdr:nvSpPr>
      <xdr:spPr>
        <a:xfrm>
          <a:off x="2705744" y="708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7"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24638</xdr:rowOff>
    </xdr:from>
    <xdr:to>
      <xdr:col>55</xdr:col>
      <xdr:colOff>50800</xdr:colOff>
      <xdr:row>35</xdr:row>
      <xdr:rowOff>126238</xdr:rowOff>
    </xdr:to>
    <xdr:sp macro="" textlink="">
      <xdr:nvSpPr>
        <xdr:cNvPr id="116" name="楕円 115"/>
        <xdr:cNvSpPr/>
      </xdr:nvSpPr>
      <xdr:spPr>
        <a:xfrm>
          <a:off x="10426700" y="60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47515</xdr:rowOff>
    </xdr:from>
    <xdr:ext cx="534377" cy="259045"/>
    <xdr:sp macro="" textlink="">
      <xdr:nvSpPr>
        <xdr:cNvPr id="117" name="【道路】&#10;一人当たり延長該当値テキスト"/>
        <xdr:cNvSpPr txBox="1"/>
      </xdr:nvSpPr>
      <xdr:spPr>
        <a:xfrm>
          <a:off x="10515600" y="58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30962</xdr:rowOff>
    </xdr:from>
    <xdr:to>
      <xdr:col>50</xdr:col>
      <xdr:colOff>165100</xdr:colOff>
      <xdr:row>35</xdr:row>
      <xdr:rowOff>132562</xdr:rowOff>
    </xdr:to>
    <xdr:sp macro="" textlink="">
      <xdr:nvSpPr>
        <xdr:cNvPr id="118" name="楕円 117"/>
        <xdr:cNvSpPr/>
      </xdr:nvSpPr>
      <xdr:spPr>
        <a:xfrm>
          <a:off x="9588500" y="60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75438</xdr:rowOff>
    </xdr:from>
    <xdr:to>
      <xdr:col>55</xdr:col>
      <xdr:colOff>0</xdr:colOff>
      <xdr:row>35</xdr:row>
      <xdr:rowOff>81762</xdr:rowOff>
    </xdr:to>
    <xdr:cxnSp macro="">
      <xdr:nvCxnSpPr>
        <xdr:cNvPr id="119" name="直線コネクタ 118"/>
        <xdr:cNvCxnSpPr/>
      </xdr:nvCxnSpPr>
      <xdr:spPr>
        <a:xfrm flipV="1">
          <a:off x="9639300" y="6076188"/>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39421</xdr:rowOff>
    </xdr:from>
    <xdr:to>
      <xdr:col>46</xdr:col>
      <xdr:colOff>38100</xdr:colOff>
      <xdr:row>35</xdr:row>
      <xdr:rowOff>141021</xdr:rowOff>
    </xdr:to>
    <xdr:sp macro="" textlink="">
      <xdr:nvSpPr>
        <xdr:cNvPr id="120" name="楕円 119"/>
        <xdr:cNvSpPr/>
      </xdr:nvSpPr>
      <xdr:spPr>
        <a:xfrm>
          <a:off x="8699500" y="60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81762</xdr:rowOff>
    </xdr:from>
    <xdr:to>
      <xdr:col>50</xdr:col>
      <xdr:colOff>114300</xdr:colOff>
      <xdr:row>35</xdr:row>
      <xdr:rowOff>90221</xdr:rowOff>
    </xdr:to>
    <xdr:cxnSp macro="">
      <xdr:nvCxnSpPr>
        <xdr:cNvPr id="121" name="直線コネクタ 120"/>
        <xdr:cNvCxnSpPr/>
      </xdr:nvCxnSpPr>
      <xdr:spPr>
        <a:xfrm flipV="1">
          <a:off x="8750300" y="6082512"/>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136872</xdr:rowOff>
    </xdr:from>
    <xdr:ext cx="534377" cy="259045"/>
    <xdr:sp macro="" textlink="">
      <xdr:nvSpPr>
        <xdr:cNvPr id="122"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133101</xdr:rowOff>
    </xdr:from>
    <xdr:ext cx="534377" cy="259045"/>
    <xdr:sp macro="" textlink="">
      <xdr:nvSpPr>
        <xdr:cNvPr id="123" name="n_2aveValue【道路】&#10;一人当たり延長"/>
        <xdr:cNvSpPr txBox="1"/>
      </xdr:nvSpPr>
      <xdr:spPr>
        <a:xfrm>
          <a:off x="8483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149089</xdr:rowOff>
    </xdr:from>
    <xdr:ext cx="534377" cy="259045"/>
    <xdr:sp macro="" textlink="">
      <xdr:nvSpPr>
        <xdr:cNvPr id="124" name="n_1mainValue【道路】&#10;一人当たり延長"/>
        <xdr:cNvSpPr txBox="1"/>
      </xdr:nvSpPr>
      <xdr:spPr>
        <a:xfrm>
          <a:off x="9359411" y="58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157548</xdr:rowOff>
    </xdr:from>
    <xdr:ext cx="534377" cy="259045"/>
    <xdr:sp macro="" textlink="">
      <xdr:nvSpPr>
        <xdr:cNvPr id="125" name="n_2mainValue【道路】&#10;一人当たり延長"/>
        <xdr:cNvSpPr txBox="1"/>
      </xdr:nvSpPr>
      <xdr:spPr>
        <a:xfrm>
          <a:off x="8483111" y="58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6" name="【橋りょう・トンネル】&#10;有形固定資産減価償却率平均値テキスト"/>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19413</xdr:rowOff>
    </xdr:from>
    <xdr:to>
      <xdr:col>24</xdr:col>
      <xdr:colOff>114300</xdr:colOff>
      <xdr:row>60</xdr:row>
      <xdr:rowOff>121013</xdr:rowOff>
    </xdr:to>
    <xdr:sp macro="" textlink="">
      <xdr:nvSpPr>
        <xdr:cNvPr id="165" name="楕円 164"/>
        <xdr:cNvSpPr/>
      </xdr:nvSpPr>
      <xdr:spPr>
        <a:xfrm>
          <a:off x="45847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169290</xdr:rowOff>
    </xdr:from>
    <xdr:ext cx="405111" cy="259045"/>
    <xdr:sp macro="" textlink="">
      <xdr:nvSpPr>
        <xdr:cNvPr id="166" name="【橋りょう・トンネル】&#10;有形固定資産減価償却率該当値テキスト"/>
        <xdr:cNvSpPr txBox="1"/>
      </xdr:nvSpPr>
      <xdr:spPr>
        <a:xfrm>
          <a:off x="4673600"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71665</xdr:rowOff>
    </xdr:from>
    <xdr:to>
      <xdr:col>20</xdr:col>
      <xdr:colOff>38100</xdr:colOff>
      <xdr:row>61</xdr:row>
      <xdr:rowOff>1815</xdr:rowOff>
    </xdr:to>
    <xdr:sp macro="" textlink="">
      <xdr:nvSpPr>
        <xdr:cNvPr id="167" name="楕円 166"/>
        <xdr:cNvSpPr/>
      </xdr:nvSpPr>
      <xdr:spPr>
        <a:xfrm>
          <a:off x="3746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70213</xdr:rowOff>
    </xdr:from>
    <xdr:to>
      <xdr:col>24</xdr:col>
      <xdr:colOff>63500</xdr:colOff>
      <xdr:row>60</xdr:row>
      <xdr:rowOff>122465</xdr:rowOff>
    </xdr:to>
    <xdr:cxnSp macro="">
      <xdr:nvCxnSpPr>
        <xdr:cNvPr id="168" name="直線コネクタ 167"/>
        <xdr:cNvCxnSpPr/>
      </xdr:nvCxnSpPr>
      <xdr:spPr>
        <a:xfrm flipV="1">
          <a:off x="3797300" y="10357213"/>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69" name="楕円 168"/>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122465</xdr:rowOff>
    </xdr:from>
    <xdr:to>
      <xdr:col>19</xdr:col>
      <xdr:colOff>177800</xdr:colOff>
      <xdr:row>60</xdr:row>
      <xdr:rowOff>148590</xdr:rowOff>
    </xdr:to>
    <xdr:cxnSp macro="">
      <xdr:nvCxnSpPr>
        <xdr:cNvPr id="170" name="直線コネクタ 169"/>
        <xdr:cNvCxnSpPr/>
      </xdr:nvCxnSpPr>
      <xdr:spPr>
        <a:xfrm flipV="1">
          <a:off x="2908300" y="1040946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71"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2"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164392</xdr:rowOff>
    </xdr:from>
    <xdr:ext cx="405111" cy="259045"/>
    <xdr:sp macro="" textlink="">
      <xdr:nvSpPr>
        <xdr:cNvPr id="173" name="n_1main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174" name="n_2mainValue【橋りょう・トンネル】&#10;有形固定資産減価償却率"/>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203" name="【橋りょう・トンネル】&#10;一人当たり有形固定資産（償却資産）額平均値テキスト"/>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46443</xdr:rowOff>
    </xdr:from>
    <xdr:to>
      <xdr:col>55</xdr:col>
      <xdr:colOff>50800</xdr:colOff>
      <xdr:row>62</xdr:row>
      <xdr:rowOff>148043</xdr:rowOff>
    </xdr:to>
    <xdr:sp macro="" textlink="">
      <xdr:nvSpPr>
        <xdr:cNvPr id="212" name="楕円 211"/>
        <xdr:cNvSpPr/>
      </xdr:nvSpPr>
      <xdr:spPr>
        <a:xfrm>
          <a:off x="10426700" y="1067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24870</xdr:rowOff>
    </xdr:from>
    <xdr:ext cx="599010" cy="259045"/>
    <xdr:sp macro="" textlink="">
      <xdr:nvSpPr>
        <xdr:cNvPr id="213" name="【橋りょう・トンネル】&#10;一人当たり有形固定資産（償却資産）額該当値テキスト"/>
        <xdr:cNvSpPr txBox="1"/>
      </xdr:nvSpPr>
      <xdr:spPr>
        <a:xfrm>
          <a:off x="10515600" y="1065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9126</xdr:rowOff>
    </xdr:from>
    <xdr:to>
      <xdr:col>50</xdr:col>
      <xdr:colOff>165100</xdr:colOff>
      <xdr:row>62</xdr:row>
      <xdr:rowOff>110726</xdr:rowOff>
    </xdr:to>
    <xdr:sp macro="" textlink="">
      <xdr:nvSpPr>
        <xdr:cNvPr id="214" name="楕円 213"/>
        <xdr:cNvSpPr/>
      </xdr:nvSpPr>
      <xdr:spPr>
        <a:xfrm>
          <a:off x="9588500" y="106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59926</xdr:rowOff>
    </xdr:from>
    <xdr:to>
      <xdr:col>55</xdr:col>
      <xdr:colOff>0</xdr:colOff>
      <xdr:row>62</xdr:row>
      <xdr:rowOff>97243</xdr:rowOff>
    </xdr:to>
    <xdr:cxnSp macro="">
      <xdr:nvCxnSpPr>
        <xdr:cNvPr id="215" name="直線コネクタ 214"/>
        <xdr:cNvCxnSpPr/>
      </xdr:nvCxnSpPr>
      <xdr:spPr>
        <a:xfrm>
          <a:off x="9639300" y="10689826"/>
          <a:ext cx="838200" cy="3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9465</xdr:rowOff>
    </xdr:from>
    <xdr:to>
      <xdr:col>46</xdr:col>
      <xdr:colOff>38100</xdr:colOff>
      <xdr:row>62</xdr:row>
      <xdr:rowOff>111065</xdr:rowOff>
    </xdr:to>
    <xdr:sp macro="" textlink="">
      <xdr:nvSpPr>
        <xdr:cNvPr id="216" name="楕円 215"/>
        <xdr:cNvSpPr/>
      </xdr:nvSpPr>
      <xdr:spPr>
        <a:xfrm>
          <a:off x="8699500" y="106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59926</xdr:rowOff>
    </xdr:from>
    <xdr:to>
      <xdr:col>50</xdr:col>
      <xdr:colOff>114300</xdr:colOff>
      <xdr:row>62</xdr:row>
      <xdr:rowOff>60265</xdr:rowOff>
    </xdr:to>
    <xdr:cxnSp macro="">
      <xdr:nvCxnSpPr>
        <xdr:cNvPr id="217" name="直線コネクタ 216"/>
        <xdr:cNvCxnSpPr/>
      </xdr:nvCxnSpPr>
      <xdr:spPr>
        <a:xfrm flipV="1">
          <a:off x="8750300" y="10689826"/>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18"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19"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101853</xdr:rowOff>
    </xdr:from>
    <xdr:ext cx="599010" cy="259045"/>
    <xdr:sp macro="" textlink="">
      <xdr:nvSpPr>
        <xdr:cNvPr id="220" name="n_1mainValue【橋りょう・トンネル】&#10;一人当たり有形固定資産（償却資産）額"/>
        <xdr:cNvSpPr txBox="1"/>
      </xdr:nvSpPr>
      <xdr:spPr>
        <a:xfrm>
          <a:off x="9327095" y="1073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102192</xdr:rowOff>
    </xdr:from>
    <xdr:ext cx="599010" cy="259045"/>
    <xdr:sp macro="" textlink="">
      <xdr:nvSpPr>
        <xdr:cNvPr id="221" name="n_2mainValue【橋りょう・トンネル】&#10;一人当たり有形固定資産（償却資産）額"/>
        <xdr:cNvSpPr txBox="1"/>
      </xdr:nvSpPr>
      <xdr:spPr>
        <a:xfrm>
          <a:off x="8450795" y="1073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1"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153036</xdr:rowOff>
    </xdr:from>
    <xdr:to>
      <xdr:col>24</xdr:col>
      <xdr:colOff>114300</xdr:colOff>
      <xdr:row>82</xdr:row>
      <xdr:rowOff>83186</xdr:rowOff>
    </xdr:to>
    <xdr:sp macro="" textlink="">
      <xdr:nvSpPr>
        <xdr:cNvPr id="260" name="楕円 259"/>
        <xdr:cNvSpPr/>
      </xdr:nvSpPr>
      <xdr:spPr>
        <a:xfrm>
          <a:off x="4584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4463</xdr:rowOff>
    </xdr:from>
    <xdr:ext cx="405111" cy="259045"/>
    <xdr:sp macro="" textlink="">
      <xdr:nvSpPr>
        <xdr:cNvPr id="261" name="【公営住宅】&#10;有形固定資産減価償却率該当値テキスト"/>
        <xdr:cNvSpPr txBox="1"/>
      </xdr:nvSpPr>
      <xdr:spPr>
        <a:xfrm>
          <a:off x="4673600"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27305</xdr:rowOff>
    </xdr:from>
    <xdr:to>
      <xdr:col>20</xdr:col>
      <xdr:colOff>38100</xdr:colOff>
      <xdr:row>82</xdr:row>
      <xdr:rowOff>128905</xdr:rowOff>
    </xdr:to>
    <xdr:sp macro="" textlink="">
      <xdr:nvSpPr>
        <xdr:cNvPr id="262" name="楕円 261"/>
        <xdr:cNvSpPr/>
      </xdr:nvSpPr>
      <xdr:spPr>
        <a:xfrm>
          <a:off x="3746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32386</xdr:rowOff>
    </xdr:from>
    <xdr:to>
      <xdr:col>24</xdr:col>
      <xdr:colOff>63500</xdr:colOff>
      <xdr:row>82</xdr:row>
      <xdr:rowOff>78105</xdr:rowOff>
    </xdr:to>
    <xdr:cxnSp macro="">
      <xdr:nvCxnSpPr>
        <xdr:cNvPr id="263" name="直線コネクタ 262"/>
        <xdr:cNvCxnSpPr/>
      </xdr:nvCxnSpPr>
      <xdr:spPr>
        <a:xfrm flipV="1">
          <a:off x="3797300" y="140912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166370</xdr:rowOff>
    </xdr:from>
    <xdr:to>
      <xdr:col>15</xdr:col>
      <xdr:colOff>101600</xdr:colOff>
      <xdr:row>80</xdr:row>
      <xdr:rowOff>96520</xdr:rowOff>
    </xdr:to>
    <xdr:sp macro="" textlink="">
      <xdr:nvSpPr>
        <xdr:cNvPr id="264" name="楕円 263"/>
        <xdr:cNvSpPr/>
      </xdr:nvSpPr>
      <xdr:spPr>
        <a:xfrm>
          <a:off x="2857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45720</xdr:rowOff>
    </xdr:from>
    <xdr:to>
      <xdr:col>19</xdr:col>
      <xdr:colOff>177800</xdr:colOff>
      <xdr:row>82</xdr:row>
      <xdr:rowOff>78105</xdr:rowOff>
    </xdr:to>
    <xdr:cxnSp macro="">
      <xdr:nvCxnSpPr>
        <xdr:cNvPr id="265" name="直線コネクタ 264"/>
        <xdr:cNvCxnSpPr/>
      </xdr:nvCxnSpPr>
      <xdr:spPr>
        <a:xfrm>
          <a:off x="2908300" y="13761720"/>
          <a:ext cx="889000" cy="3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66"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67" name="n_2ave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120032</xdr:rowOff>
    </xdr:from>
    <xdr:ext cx="405111" cy="259045"/>
    <xdr:sp macro="" textlink="">
      <xdr:nvSpPr>
        <xdr:cNvPr id="268" name="n_1mainValue【公営住宅】&#10;有形固定資産減価償却率"/>
        <xdr:cNvSpPr txBox="1"/>
      </xdr:nvSpPr>
      <xdr:spPr>
        <a:xfrm>
          <a:off x="35820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113047</xdr:rowOff>
    </xdr:from>
    <xdr:ext cx="405111" cy="259045"/>
    <xdr:sp macro="" textlink="">
      <xdr:nvSpPr>
        <xdr:cNvPr id="269" name="n_2mainValue【公営住宅】&#10;有形固定資産減価償却率"/>
        <xdr:cNvSpPr txBox="1"/>
      </xdr:nvSpPr>
      <xdr:spPr>
        <a:xfrm>
          <a:off x="2705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9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22352</xdr:rowOff>
    </xdr:from>
    <xdr:to>
      <xdr:col>55</xdr:col>
      <xdr:colOff>50800</xdr:colOff>
      <xdr:row>82</xdr:row>
      <xdr:rowOff>123952</xdr:rowOff>
    </xdr:to>
    <xdr:sp macro="" textlink="">
      <xdr:nvSpPr>
        <xdr:cNvPr id="307" name="楕円 306"/>
        <xdr:cNvSpPr/>
      </xdr:nvSpPr>
      <xdr:spPr>
        <a:xfrm>
          <a:off x="10426700" y="140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45229</xdr:rowOff>
    </xdr:from>
    <xdr:ext cx="469744" cy="259045"/>
    <xdr:sp macro="" textlink="">
      <xdr:nvSpPr>
        <xdr:cNvPr id="308" name="【公営住宅】&#10;一人当たり面積該当値テキスト"/>
        <xdr:cNvSpPr txBox="1"/>
      </xdr:nvSpPr>
      <xdr:spPr>
        <a:xfrm>
          <a:off x="10515600" y="1393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24637</xdr:rowOff>
    </xdr:from>
    <xdr:to>
      <xdr:col>50</xdr:col>
      <xdr:colOff>165100</xdr:colOff>
      <xdr:row>82</xdr:row>
      <xdr:rowOff>126237</xdr:rowOff>
    </xdr:to>
    <xdr:sp macro="" textlink="">
      <xdr:nvSpPr>
        <xdr:cNvPr id="309" name="楕円 308"/>
        <xdr:cNvSpPr/>
      </xdr:nvSpPr>
      <xdr:spPr>
        <a:xfrm>
          <a:off x="9588500" y="140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73152</xdr:rowOff>
    </xdr:from>
    <xdr:to>
      <xdr:col>55</xdr:col>
      <xdr:colOff>0</xdr:colOff>
      <xdr:row>82</xdr:row>
      <xdr:rowOff>75437</xdr:rowOff>
    </xdr:to>
    <xdr:cxnSp macro="">
      <xdr:nvCxnSpPr>
        <xdr:cNvPr id="310" name="直線コネクタ 309"/>
        <xdr:cNvCxnSpPr/>
      </xdr:nvCxnSpPr>
      <xdr:spPr>
        <a:xfrm flipV="1">
          <a:off x="9639300" y="141320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22352</xdr:rowOff>
    </xdr:from>
    <xdr:to>
      <xdr:col>46</xdr:col>
      <xdr:colOff>38100</xdr:colOff>
      <xdr:row>83</xdr:row>
      <xdr:rowOff>123952</xdr:rowOff>
    </xdr:to>
    <xdr:sp macro="" textlink="">
      <xdr:nvSpPr>
        <xdr:cNvPr id="311" name="楕円 310"/>
        <xdr:cNvSpPr/>
      </xdr:nvSpPr>
      <xdr:spPr>
        <a:xfrm>
          <a:off x="8699500" y="142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75437</xdr:rowOff>
    </xdr:from>
    <xdr:to>
      <xdr:col>50</xdr:col>
      <xdr:colOff>114300</xdr:colOff>
      <xdr:row>83</xdr:row>
      <xdr:rowOff>73152</xdr:rowOff>
    </xdr:to>
    <xdr:cxnSp macro="">
      <xdr:nvCxnSpPr>
        <xdr:cNvPr id="312" name="直線コネクタ 311"/>
        <xdr:cNvCxnSpPr/>
      </xdr:nvCxnSpPr>
      <xdr:spPr>
        <a:xfrm flipV="1">
          <a:off x="8750300" y="14134337"/>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77740</xdr:rowOff>
    </xdr:from>
    <xdr:ext cx="469744" cy="259045"/>
    <xdr:sp macro="" textlink="">
      <xdr:nvSpPr>
        <xdr:cNvPr id="313"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314"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142764</xdr:rowOff>
    </xdr:from>
    <xdr:ext cx="469744" cy="259045"/>
    <xdr:sp macro="" textlink="">
      <xdr:nvSpPr>
        <xdr:cNvPr id="315" name="n_1mainValue【公営住宅】&#10;一人当たり面積"/>
        <xdr:cNvSpPr txBox="1"/>
      </xdr:nvSpPr>
      <xdr:spPr>
        <a:xfrm>
          <a:off x="9391727" y="1385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115079</xdr:rowOff>
    </xdr:from>
    <xdr:ext cx="469744" cy="259045"/>
    <xdr:sp macro="" textlink="">
      <xdr:nvSpPr>
        <xdr:cNvPr id="316" name="n_2mainValue【公営住宅】&#10;一人当たり面積"/>
        <xdr:cNvSpPr txBox="1"/>
      </xdr:nvSpPr>
      <xdr:spPr>
        <a:xfrm>
          <a:off x="8515427" y="143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63"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6" name="フローチャート: 判断 365"/>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89081</xdr:rowOff>
    </xdr:from>
    <xdr:to>
      <xdr:col>85</xdr:col>
      <xdr:colOff>177800</xdr:colOff>
      <xdr:row>36</xdr:row>
      <xdr:rowOff>19231</xdr:rowOff>
    </xdr:to>
    <xdr:sp macro="" textlink="">
      <xdr:nvSpPr>
        <xdr:cNvPr id="372" name="楕円 371"/>
        <xdr:cNvSpPr/>
      </xdr:nvSpPr>
      <xdr:spPr>
        <a:xfrm>
          <a:off x="162687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111958</xdr:rowOff>
    </xdr:from>
    <xdr:ext cx="405111" cy="259045"/>
    <xdr:sp macro="" textlink="">
      <xdr:nvSpPr>
        <xdr:cNvPr id="373" name="【認定こども園・幼稚園・保育所】&#10;有形固定資産減価償却率該当値テキスト"/>
        <xdr:cNvSpPr txBox="1"/>
      </xdr:nvSpPr>
      <xdr:spPr>
        <a:xfrm>
          <a:off x="16357600" y="59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374" name="楕円 373"/>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35</xdr:row>
      <xdr:rowOff>139881</xdr:rowOff>
    </xdr:to>
    <xdr:cxnSp macro="">
      <xdr:nvCxnSpPr>
        <xdr:cNvPr id="375" name="直線コネクタ 374"/>
        <xdr:cNvCxnSpPr/>
      </xdr:nvCxnSpPr>
      <xdr:spPr>
        <a:xfrm>
          <a:off x="15481300" y="612430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102144</xdr:rowOff>
    </xdr:from>
    <xdr:to>
      <xdr:col>76</xdr:col>
      <xdr:colOff>165100</xdr:colOff>
      <xdr:row>36</xdr:row>
      <xdr:rowOff>32294</xdr:rowOff>
    </xdr:to>
    <xdr:sp macro="" textlink="">
      <xdr:nvSpPr>
        <xdr:cNvPr id="376" name="楕円 375"/>
        <xdr:cNvSpPr/>
      </xdr:nvSpPr>
      <xdr:spPr>
        <a:xfrm>
          <a:off x="14541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123553</xdr:rowOff>
    </xdr:from>
    <xdr:to>
      <xdr:col>81</xdr:col>
      <xdr:colOff>50800</xdr:colOff>
      <xdr:row>35</xdr:row>
      <xdr:rowOff>152944</xdr:rowOff>
    </xdr:to>
    <xdr:cxnSp macro="">
      <xdr:nvCxnSpPr>
        <xdr:cNvPr id="377" name="直線コネクタ 376"/>
        <xdr:cNvCxnSpPr/>
      </xdr:nvCxnSpPr>
      <xdr:spPr>
        <a:xfrm flipV="1">
          <a:off x="14592300" y="61243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78"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379"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19430</xdr:rowOff>
    </xdr:from>
    <xdr:ext cx="405111" cy="259045"/>
    <xdr:sp macro="" textlink="">
      <xdr:nvSpPr>
        <xdr:cNvPr id="380" name="n_1mainValue【認定こども園・幼稚園・保育所】&#10;有形固定資産減価償却率"/>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48821</xdr:rowOff>
    </xdr:from>
    <xdr:ext cx="405111" cy="259045"/>
    <xdr:sp macro="" textlink="">
      <xdr:nvSpPr>
        <xdr:cNvPr id="381" name="n_2mainValue【認定こども園・幼稚園・保育所】&#10;有形固定資産減価償却率"/>
        <xdr:cNvSpPr txBox="1"/>
      </xdr:nvSpPr>
      <xdr:spPr>
        <a:xfrm>
          <a:off x="14389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12"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15" name="フローチャート: 判断 414"/>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167459</xdr:rowOff>
    </xdr:from>
    <xdr:to>
      <xdr:col>116</xdr:col>
      <xdr:colOff>114300</xdr:colOff>
      <xdr:row>38</xdr:row>
      <xdr:rowOff>97609</xdr:rowOff>
    </xdr:to>
    <xdr:sp macro="" textlink="">
      <xdr:nvSpPr>
        <xdr:cNvPr id="421" name="楕円 420"/>
        <xdr:cNvSpPr/>
      </xdr:nvSpPr>
      <xdr:spPr>
        <a:xfrm>
          <a:off x="221107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18885</xdr:rowOff>
    </xdr:from>
    <xdr:ext cx="469744" cy="259045"/>
    <xdr:sp macro="" textlink="">
      <xdr:nvSpPr>
        <xdr:cNvPr id="422" name="【認定こども園・幼稚園・保育所】&#10;一人当たり面積該当値テキスト"/>
        <xdr:cNvSpPr txBox="1"/>
      </xdr:nvSpPr>
      <xdr:spPr>
        <a:xfrm>
          <a:off x="22199600" y="636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170724</xdr:rowOff>
    </xdr:from>
    <xdr:to>
      <xdr:col>112</xdr:col>
      <xdr:colOff>38100</xdr:colOff>
      <xdr:row>38</xdr:row>
      <xdr:rowOff>100874</xdr:rowOff>
    </xdr:to>
    <xdr:sp macro="" textlink="">
      <xdr:nvSpPr>
        <xdr:cNvPr id="423" name="楕円 422"/>
        <xdr:cNvSpPr/>
      </xdr:nvSpPr>
      <xdr:spPr>
        <a:xfrm>
          <a:off x="21272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46809</xdr:rowOff>
    </xdr:from>
    <xdr:to>
      <xdr:col>116</xdr:col>
      <xdr:colOff>63500</xdr:colOff>
      <xdr:row>38</xdr:row>
      <xdr:rowOff>50074</xdr:rowOff>
    </xdr:to>
    <xdr:cxnSp macro="">
      <xdr:nvCxnSpPr>
        <xdr:cNvPr id="424" name="直線コネクタ 423"/>
        <xdr:cNvCxnSpPr/>
      </xdr:nvCxnSpPr>
      <xdr:spPr>
        <a:xfrm flipV="1">
          <a:off x="21323300" y="656190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170724</xdr:rowOff>
    </xdr:from>
    <xdr:to>
      <xdr:col>107</xdr:col>
      <xdr:colOff>101600</xdr:colOff>
      <xdr:row>38</xdr:row>
      <xdr:rowOff>100874</xdr:rowOff>
    </xdr:to>
    <xdr:sp macro="" textlink="">
      <xdr:nvSpPr>
        <xdr:cNvPr id="425" name="楕円 424"/>
        <xdr:cNvSpPr/>
      </xdr:nvSpPr>
      <xdr:spPr>
        <a:xfrm>
          <a:off x="20383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50074</xdr:rowOff>
    </xdr:from>
    <xdr:to>
      <xdr:col>111</xdr:col>
      <xdr:colOff>177800</xdr:colOff>
      <xdr:row>38</xdr:row>
      <xdr:rowOff>50074</xdr:rowOff>
    </xdr:to>
    <xdr:cxnSp macro="">
      <xdr:nvCxnSpPr>
        <xdr:cNvPr id="426" name="直線コネクタ 425"/>
        <xdr:cNvCxnSpPr/>
      </xdr:nvCxnSpPr>
      <xdr:spPr>
        <a:xfrm>
          <a:off x="20434300" y="65651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27"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44649</xdr:rowOff>
    </xdr:from>
    <xdr:ext cx="469744" cy="259045"/>
    <xdr:sp macro="" textlink="">
      <xdr:nvSpPr>
        <xdr:cNvPr id="428" name="n_2aveValue【認定こども園・幼稚園・保育所】&#10;一人当たり面積"/>
        <xdr:cNvSpPr txBox="1"/>
      </xdr:nvSpPr>
      <xdr:spPr>
        <a:xfrm>
          <a:off x="20199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117401</xdr:rowOff>
    </xdr:from>
    <xdr:ext cx="469744" cy="259045"/>
    <xdr:sp macro="" textlink="">
      <xdr:nvSpPr>
        <xdr:cNvPr id="429" name="n_1mainValue【認定こども園・幼稚園・保育所】&#10;一人当たり面積"/>
        <xdr:cNvSpPr txBox="1"/>
      </xdr:nvSpPr>
      <xdr:spPr>
        <a:xfrm>
          <a:off x="21075727" y="62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117401</xdr:rowOff>
    </xdr:from>
    <xdr:ext cx="469744" cy="259045"/>
    <xdr:sp macro="" textlink="">
      <xdr:nvSpPr>
        <xdr:cNvPr id="430" name="n_2mainValue【認定こども園・幼稚園・保育所】&#10;一人当たり面積"/>
        <xdr:cNvSpPr txBox="1"/>
      </xdr:nvSpPr>
      <xdr:spPr>
        <a:xfrm>
          <a:off x="20199427" y="62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62" name="【学校施設】&#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5" name="フローチャート: 判断 464"/>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19413</xdr:rowOff>
    </xdr:from>
    <xdr:to>
      <xdr:col>85</xdr:col>
      <xdr:colOff>177800</xdr:colOff>
      <xdr:row>61</xdr:row>
      <xdr:rowOff>121013</xdr:rowOff>
    </xdr:to>
    <xdr:sp macro="" textlink="">
      <xdr:nvSpPr>
        <xdr:cNvPr id="471" name="楕円 470"/>
        <xdr:cNvSpPr/>
      </xdr:nvSpPr>
      <xdr:spPr>
        <a:xfrm>
          <a:off x="16268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169290</xdr:rowOff>
    </xdr:from>
    <xdr:ext cx="405111" cy="259045"/>
    <xdr:sp macro="" textlink="">
      <xdr:nvSpPr>
        <xdr:cNvPr id="472" name="【学校施設】&#10;有形固定資産減価償却率該当値テキスト"/>
        <xdr:cNvSpPr txBox="1"/>
      </xdr:nvSpPr>
      <xdr:spPr>
        <a:xfrm>
          <a:off x="16357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68399</xdr:rowOff>
    </xdr:from>
    <xdr:to>
      <xdr:col>81</xdr:col>
      <xdr:colOff>101600</xdr:colOff>
      <xdr:row>61</xdr:row>
      <xdr:rowOff>169999</xdr:rowOff>
    </xdr:to>
    <xdr:sp macro="" textlink="">
      <xdr:nvSpPr>
        <xdr:cNvPr id="473" name="楕円 472"/>
        <xdr:cNvSpPr/>
      </xdr:nvSpPr>
      <xdr:spPr>
        <a:xfrm>
          <a:off x="15430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70213</xdr:rowOff>
    </xdr:from>
    <xdr:to>
      <xdr:col>85</xdr:col>
      <xdr:colOff>127000</xdr:colOff>
      <xdr:row>61</xdr:row>
      <xdr:rowOff>119199</xdr:rowOff>
    </xdr:to>
    <xdr:cxnSp macro="">
      <xdr:nvCxnSpPr>
        <xdr:cNvPr id="474" name="直線コネクタ 473"/>
        <xdr:cNvCxnSpPr/>
      </xdr:nvCxnSpPr>
      <xdr:spPr>
        <a:xfrm flipV="1">
          <a:off x="15481300" y="1052866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475" name="楕円 474"/>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119199</xdr:rowOff>
    </xdr:from>
    <xdr:to>
      <xdr:col>81</xdr:col>
      <xdr:colOff>50800</xdr:colOff>
      <xdr:row>61</xdr:row>
      <xdr:rowOff>122465</xdr:rowOff>
    </xdr:to>
    <xdr:cxnSp macro="">
      <xdr:nvCxnSpPr>
        <xdr:cNvPr id="476" name="直線コネクタ 475"/>
        <xdr:cNvCxnSpPr/>
      </xdr:nvCxnSpPr>
      <xdr:spPr>
        <a:xfrm flipV="1">
          <a:off x="14592300" y="105776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77"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78"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161126</xdr:rowOff>
    </xdr:from>
    <xdr:ext cx="405111" cy="259045"/>
    <xdr:sp macro="" textlink="">
      <xdr:nvSpPr>
        <xdr:cNvPr id="479" name="n_1mainValue【学校施設】&#10;有形固定資産減価償却率"/>
        <xdr:cNvSpPr txBox="1"/>
      </xdr:nvSpPr>
      <xdr:spPr>
        <a:xfrm>
          <a:off x="15266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480" name="n_2mainValue【学校施設】&#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08"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11" name="フローチャート: 判断 510"/>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75387</xdr:rowOff>
    </xdr:from>
    <xdr:to>
      <xdr:col>116</xdr:col>
      <xdr:colOff>114300</xdr:colOff>
      <xdr:row>62</xdr:row>
      <xdr:rowOff>5537</xdr:rowOff>
    </xdr:to>
    <xdr:sp macro="" textlink="">
      <xdr:nvSpPr>
        <xdr:cNvPr id="517" name="楕円 516"/>
        <xdr:cNvSpPr/>
      </xdr:nvSpPr>
      <xdr:spPr>
        <a:xfrm>
          <a:off x="22110700" y="1053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53814</xdr:rowOff>
    </xdr:from>
    <xdr:ext cx="469744" cy="259045"/>
    <xdr:sp macro="" textlink="">
      <xdr:nvSpPr>
        <xdr:cNvPr id="518" name="【学校施設】&#10;一人当たり面積該当値テキスト"/>
        <xdr:cNvSpPr txBox="1"/>
      </xdr:nvSpPr>
      <xdr:spPr>
        <a:xfrm>
          <a:off x="22199600" y="1051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78130</xdr:rowOff>
    </xdr:from>
    <xdr:to>
      <xdr:col>112</xdr:col>
      <xdr:colOff>38100</xdr:colOff>
      <xdr:row>62</xdr:row>
      <xdr:rowOff>8280</xdr:rowOff>
    </xdr:to>
    <xdr:sp macro="" textlink="">
      <xdr:nvSpPr>
        <xdr:cNvPr id="519" name="楕円 518"/>
        <xdr:cNvSpPr/>
      </xdr:nvSpPr>
      <xdr:spPr>
        <a:xfrm>
          <a:off x="21272500" y="105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126187</xdr:rowOff>
    </xdr:from>
    <xdr:to>
      <xdr:col>116</xdr:col>
      <xdr:colOff>63500</xdr:colOff>
      <xdr:row>61</xdr:row>
      <xdr:rowOff>128930</xdr:rowOff>
    </xdr:to>
    <xdr:cxnSp macro="">
      <xdr:nvCxnSpPr>
        <xdr:cNvPr id="520" name="直線コネクタ 519"/>
        <xdr:cNvCxnSpPr/>
      </xdr:nvCxnSpPr>
      <xdr:spPr>
        <a:xfrm flipV="1">
          <a:off x="21323300" y="1058463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79045</xdr:rowOff>
    </xdr:from>
    <xdr:to>
      <xdr:col>107</xdr:col>
      <xdr:colOff>101600</xdr:colOff>
      <xdr:row>62</xdr:row>
      <xdr:rowOff>9195</xdr:rowOff>
    </xdr:to>
    <xdr:sp macro="" textlink="">
      <xdr:nvSpPr>
        <xdr:cNvPr id="521" name="楕円 520"/>
        <xdr:cNvSpPr/>
      </xdr:nvSpPr>
      <xdr:spPr>
        <a:xfrm>
          <a:off x="20383500" y="105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128930</xdr:rowOff>
    </xdr:from>
    <xdr:to>
      <xdr:col>111</xdr:col>
      <xdr:colOff>177800</xdr:colOff>
      <xdr:row>61</xdr:row>
      <xdr:rowOff>129845</xdr:rowOff>
    </xdr:to>
    <xdr:cxnSp macro="">
      <xdr:nvCxnSpPr>
        <xdr:cNvPr id="522" name="直線コネクタ 521"/>
        <xdr:cNvCxnSpPr/>
      </xdr:nvCxnSpPr>
      <xdr:spPr>
        <a:xfrm flipV="1">
          <a:off x="20434300" y="1058738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523"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24"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170857</xdr:rowOff>
    </xdr:from>
    <xdr:ext cx="469744" cy="259045"/>
    <xdr:sp macro="" textlink="">
      <xdr:nvSpPr>
        <xdr:cNvPr id="525" name="n_1mainValue【学校施設】&#10;一人当たり面積"/>
        <xdr:cNvSpPr txBox="1"/>
      </xdr:nvSpPr>
      <xdr:spPr>
        <a:xfrm>
          <a:off x="21075727" y="106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322</xdr:rowOff>
    </xdr:from>
    <xdr:ext cx="469744" cy="259045"/>
    <xdr:sp macro="" textlink="">
      <xdr:nvSpPr>
        <xdr:cNvPr id="526" name="n_2mainValue【学校施設】&#10;一人当たり面積"/>
        <xdr:cNvSpPr txBox="1"/>
      </xdr:nvSpPr>
      <xdr:spPr>
        <a:xfrm>
          <a:off x="201994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52" name="直線コネクタ 55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5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54" name="直線コネクタ 55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5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8" name="フローチャート: 判断 55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59" name="フローチャート: 判断 55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60" name="フローチャート: 判断 55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80373</xdr:rowOff>
    </xdr:from>
    <xdr:to>
      <xdr:col>85</xdr:col>
      <xdr:colOff>177800</xdr:colOff>
      <xdr:row>78</xdr:row>
      <xdr:rowOff>10523</xdr:rowOff>
    </xdr:to>
    <xdr:sp macro="" textlink="">
      <xdr:nvSpPr>
        <xdr:cNvPr id="566" name="楕円 565"/>
        <xdr:cNvSpPr/>
      </xdr:nvSpPr>
      <xdr:spPr>
        <a:xfrm>
          <a:off x="16268700" y="132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166750</xdr:rowOff>
    </xdr:from>
    <xdr:ext cx="405111" cy="259045"/>
    <xdr:sp macro="" textlink="">
      <xdr:nvSpPr>
        <xdr:cNvPr id="567" name="【児童館】&#10;有形固定資産減価償却率該当値テキスト"/>
        <xdr:cNvSpPr txBox="1"/>
      </xdr:nvSpPr>
      <xdr:spPr>
        <a:xfrm>
          <a:off x="16357600" y="131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62412</xdr:rowOff>
    </xdr:from>
    <xdr:to>
      <xdr:col>81</xdr:col>
      <xdr:colOff>101600</xdr:colOff>
      <xdr:row>77</xdr:row>
      <xdr:rowOff>164012</xdr:rowOff>
    </xdr:to>
    <xdr:sp macro="" textlink="">
      <xdr:nvSpPr>
        <xdr:cNvPr id="568" name="楕円 567"/>
        <xdr:cNvSpPr/>
      </xdr:nvSpPr>
      <xdr:spPr>
        <a:xfrm>
          <a:off x="15430500" y="132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113212</xdr:rowOff>
    </xdr:from>
    <xdr:to>
      <xdr:col>85</xdr:col>
      <xdr:colOff>127000</xdr:colOff>
      <xdr:row>77</xdr:row>
      <xdr:rowOff>131173</xdr:rowOff>
    </xdr:to>
    <xdr:cxnSp macro="">
      <xdr:nvCxnSpPr>
        <xdr:cNvPr id="569" name="直線コネクタ 568"/>
        <xdr:cNvCxnSpPr/>
      </xdr:nvCxnSpPr>
      <xdr:spPr>
        <a:xfrm>
          <a:off x="15481300" y="1331486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570"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71"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9089</xdr:rowOff>
    </xdr:from>
    <xdr:ext cx="405111" cy="259045"/>
    <xdr:sp macro="" textlink="">
      <xdr:nvSpPr>
        <xdr:cNvPr id="572" name="n_1mainValue【児童館】&#10;有形固定資産減価償却率"/>
        <xdr:cNvSpPr txBox="1"/>
      </xdr:nvSpPr>
      <xdr:spPr>
        <a:xfrm>
          <a:off x="15266044" y="1303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3" name="直線コネクタ 5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4" name="テキスト ボックス 5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5" name="直線コネクタ 5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6" name="テキスト ボックス 5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7" name="直線コネクタ 5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8" name="テキスト ボックス 5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9" name="直線コネクタ 5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0" name="テキスト ボックス 5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94" name="直線コネクタ 593"/>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9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96" name="直線コネクタ 59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97"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98" name="直線コネクタ 597"/>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599" name="【児童館】&#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0" name="フローチャート: 判断 599"/>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01" name="フローチャート: 判断 600"/>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02" name="フローチャート: 判断 601"/>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608" name="楕円 607"/>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609" name="【児童館】&#10;一人当たり面積該当値テキスト"/>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610" name="楕円 609"/>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611" name="直線コネクタ 610"/>
        <xdr:cNvCxnSpPr/>
      </xdr:nvCxnSpPr>
      <xdr:spPr>
        <a:xfrm>
          <a:off x="21323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612" name="楕円 611"/>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613" name="直線コネクタ 612"/>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14"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615"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616" name="n_1mainValue【児童館】&#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617" name="n_2mainValue【児童館】&#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8" name="テキスト ボックス 6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9" name="直線コネクタ 6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0" name="テキスト ボックス 6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1" name="直線コネクタ 6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2" name="テキスト ボックス 6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3" name="直線コネクタ 6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4" name="テキスト ボックス 6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5" name="直線コネクタ 6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6" name="テキスト ボックス 6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7" name="直線コネクタ 6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8" name="テキスト ボックス 6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42" name="直線コネクタ 641"/>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43"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44" name="直線コネクタ 643"/>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45"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46" name="直線コネクタ 645"/>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47"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48" name="フローチャート: 判断 647"/>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49" name="フローチャート: 判断 648"/>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50" name="フローチャート: 判断 649"/>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80645</xdr:rowOff>
    </xdr:from>
    <xdr:to>
      <xdr:col>85</xdr:col>
      <xdr:colOff>177800</xdr:colOff>
      <xdr:row>102</xdr:row>
      <xdr:rowOff>10795</xdr:rowOff>
    </xdr:to>
    <xdr:sp macro="" textlink="">
      <xdr:nvSpPr>
        <xdr:cNvPr id="656" name="楕円 655"/>
        <xdr:cNvSpPr/>
      </xdr:nvSpPr>
      <xdr:spPr>
        <a:xfrm>
          <a:off x="16268700" y="173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103522</xdr:rowOff>
    </xdr:from>
    <xdr:ext cx="405111" cy="259045"/>
    <xdr:sp macro="" textlink="">
      <xdr:nvSpPr>
        <xdr:cNvPr id="657" name="【公民館】&#10;有形固定資産減価償却率該当値テキスト"/>
        <xdr:cNvSpPr txBox="1"/>
      </xdr:nvSpPr>
      <xdr:spPr>
        <a:xfrm>
          <a:off x="16357600"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113030</xdr:rowOff>
    </xdr:from>
    <xdr:to>
      <xdr:col>81</xdr:col>
      <xdr:colOff>101600</xdr:colOff>
      <xdr:row>102</xdr:row>
      <xdr:rowOff>43180</xdr:rowOff>
    </xdr:to>
    <xdr:sp macro="" textlink="">
      <xdr:nvSpPr>
        <xdr:cNvPr id="658" name="楕円 657"/>
        <xdr:cNvSpPr/>
      </xdr:nvSpPr>
      <xdr:spPr>
        <a:xfrm>
          <a:off x="15430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131445</xdr:rowOff>
    </xdr:from>
    <xdr:to>
      <xdr:col>85</xdr:col>
      <xdr:colOff>127000</xdr:colOff>
      <xdr:row>101</xdr:row>
      <xdr:rowOff>163830</xdr:rowOff>
    </xdr:to>
    <xdr:cxnSp macro="">
      <xdr:nvCxnSpPr>
        <xdr:cNvPr id="659" name="直線コネクタ 658"/>
        <xdr:cNvCxnSpPr/>
      </xdr:nvCxnSpPr>
      <xdr:spPr>
        <a:xfrm flipV="1">
          <a:off x="15481300" y="174478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151130</xdr:rowOff>
    </xdr:from>
    <xdr:to>
      <xdr:col>76</xdr:col>
      <xdr:colOff>165100</xdr:colOff>
      <xdr:row>102</xdr:row>
      <xdr:rowOff>81280</xdr:rowOff>
    </xdr:to>
    <xdr:sp macro="" textlink="">
      <xdr:nvSpPr>
        <xdr:cNvPr id="660" name="楕円 659"/>
        <xdr:cNvSpPr/>
      </xdr:nvSpPr>
      <xdr:spPr>
        <a:xfrm>
          <a:off x="14541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163830</xdr:rowOff>
    </xdr:from>
    <xdr:to>
      <xdr:col>81</xdr:col>
      <xdr:colOff>50800</xdr:colOff>
      <xdr:row>102</xdr:row>
      <xdr:rowOff>30480</xdr:rowOff>
    </xdr:to>
    <xdr:cxnSp macro="">
      <xdr:nvCxnSpPr>
        <xdr:cNvPr id="661" name="直線コネクタ 660"/>
        <xdr:cNvCxnSpPr/>
      </xdr:nvCxnSpPr>
      <xdr:spPr>
        <a:xfrm flipV="1">
          <a:off x="14592300" y="17480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662"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663"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59707</xdr:rowOff>
    </xdr:from>
    <xdr:ext cx="405111" cy="259045"/>
    <xdr:sp macro="" textlink="">
      <xdr:nvSpPr>
        <xdr:cNvPr id="664" name="n_1mainValue【公民館】&#10;有形固定資産減価償却率"/>
        <xdr:cNvSpPr txBox="1"/>
      </xdr:nvSpPr>
      <xdr:spPr>
        <a:xfrm>
          <a:off x="152660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97807</xdr:rowOff>
    </xdr:from>
    <xdr:ext cx="405111" cy="259045"/>
    <xdr:sp macro="" textlink="">
      <xdr:nvSpPr>
        <xdr:cNvPr id="665" name="n_2mainValue【公民館】&#10;有形固定資産減価償却率"/>
        <xdr:cNvSpPr txBox="1"/>
      </xdr:nvSpPr>
      <xdr:spPr>
        <a:xfrm>
          <a:off x="143897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6" name="直線コネクタ 6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7" name="テキスト ボックス 6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8" name="直線コネクタ 6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9" name="テキスト ボックス 6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0" name="直線コネクタ 6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1" name="テキスト ボックス 6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2" name="直線コネクタ 6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3" name="テキスト ボックス 6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4" name="直線コネクタ 6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5" name="テキスト ボックス 6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6" name="直線コネクタ 6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7" name="テキスト ボックス 6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91" name="直線コネクタ 690"/>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92"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93" name="直線コネクタ 692"/>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94"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95" name="直線コネクタ 694"/>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96"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97" name="フローチャート: 判断 696"/>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98" name="フローチャート: 判断 697"/>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99" name="フローチャート: 判断 698"/>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84182</xdr:rowOff>
    </xdr:from>
    <xdr:to>
      <xdr:col>116</xdr:col>
      <xdr:colOff>114300</xdr:colOff>
      <xdr:row>105</xdr:row>
      <xdr:rowOff>14332</xdr:rowOff>
    </xdr:to>
    <xdr:sp macro="" textlink="">
      <xdr:nvSpPr>
        <xdr:cNvPr id="705" name="楕円 704"/>
        <xdr:cNvSpPr/>
      </xdr:nvSpPr>
      <xdr:spPr>
        <a:xfrm>
          <a:off x="22110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107059</xdr:rowOff>
    </xdr:from>
    <xdr:ext cx="469744" cy="259045"/>
    <xdr:sp macro="" textlink="">
      <xdr:nvSpPr>
        <xdr:cNvPr id="706" name="【公民館】&#10;一人当たり面積該当値テキスト"/>
        <xdr:cNvSpPr txBox="1"/>
      </xdr:nvSpPr>
      <xdr:spPr>
        <a:xfrm>
          <a:off x="22199600" y="177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87449</xdr:rowOff>
    </xdr:from>
    <xdr:to>
      <xdr:col>112</xdr:col>
      <xdr:colOff>38100</xdr:colOff>
      <xdr:row>105</xdr:row>
      <xdr:rowOff>17599</xdr:rowOff>
    </xdr:to>
    <xdr:sp macro="" textlink="">
      <xdr:nvSpPr>
        <xdr:cNvPr id="707" name="楕円 706"/>
        <xdr:cNvSpPr/>
      </xdr:nvSpPr>
      <xdr:spPr>
        <a:xfrm>
          <a:off x="21272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134982</xdr:rowOff>
    </xdr:from>
    <xdr:to>
      <xdr:col>116</xdr:col>
      <xdr:colOff>63500</xdr:colOff>
      <xdr:row>104</xdr:row>
      <xdr:rowOff>138249</xdr:rowOff>
    </xdr:to>
    <xdr:cxnSp macro="">
      <xdr:nvCxnSpPr>
        <xdr:cNvPr id="708" name="直線コネクタ 707"/>
        <xdr:cNvCxnSpPr/>
      </xdr:nvCxnSpPr>
      <xdr:spPr>
        <a:xfrm flipV="1">
          <a:off x="21323300" y="179657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87449</xdr:rowOff>
    </xdr:from>
    <xdr:to>
      <xdr:col>107</xdr:col>
      <xdr:colOff>101600</xdr:colOff>
      <xdr:row>105</xdr:row>
      <xdr:rowOff>17599</xdr:rowOff>
    </xdr:to>
    <xdr:sp macro="" textlink="">
      <xdr:nvSpPr>
        <xdr:cNvPr id="709" name="楕円 708"/>
        <xdr:cNvSpPr/>
      </xdr:nvSpPr>
      <xdr:spPr>
        <a:xfrm>
          <a:off x="20383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138249</xdr:rowOff>
    </xdr:from>
    <xdr:to>
      <xdr:col>111</xdr:col>
      <xdr:colOff>177800</xdr:colOff>
      <xdr:row>104</xdr:row>
      <xdr:rowOff>138249</xdr:rowOff>
    </xdr:to>
    <xdr:cxnSp macro="">
      <xdr:nvCxnSpPr>
        <xdr:cNvPr id="710" name="直線コネクタ 709"/>
        <xdr:cNvCxnSpPr/>
      </xdr:nvCxnSpPr>
      <xdr:spPr>
        <a:xfrm>
          <a:off x="20434300" y="179690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162214</xdr:rowOff>
    </xdr:from>
    <xdr:ext cx="469744" cy="259045"/>
    <xdr:sp macro="" textlink="">
      <xdr:nvSpPr>
        <xdr:cNvPr id="711"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712" name="n_2aveValue【公民館】&#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34126</xdr:rowOff>
    </xdr:from>
    <xdr:ext cx="469744" cy="259045"/>
    <xdr:sp macro="" textlink="">
      <xdr:nvSpPr>
        <xdr:cNvPr id="713" name="n_1mainValue【公民館】&#10;一人当たり面積"/>
        <xdr:cNvSpPr txBox="1"/>
      </xdr:nvSpPr>
      <xdr:spPr>
        <a:xfrm>
          <a:off x="210757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34126</xdr:rowOff>
    </xdr:from>
    <xdr:ext cx="469744" cy="259045"/>
    <xdr:sp macro="" textlink="">
      <xdr:nvSpPr>
        <xdr:cNvPr id="714" name="n_2mainValue【公民館】&#10;一人当たり面積"/>
        <xdr:cNvSpPr txBox="1"/>
      </xdr:nvSpPr>
      <xdr:spPr>
        <a:xfrm>
          <a:off x="201994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道路、橋りょう・トンネル、学校施設については東日本大震災等の影響により損壊、滅失したため、維持・更新を行い、類似団体平均値よりも低い数値となっている。</a:t>
          </a:r>
          <a:endParaRPr lang="ja-JP" altLang="ja-JP" sz="1400">
            <a:effectLst/>
          </a:endParaRPr>
        </a:p>
        <a:p>
          <a:r>
            <a:rPr kumimoji="1" lang="ja-JP" altLang="ja-JP" sz="1100">
              <a:solidFill>
                <a:schemeClr val="dk1"/>
              </a:solidFill>
              <a:effectLst/>
              <a:latin typeface="+mn-lt"/>
              <a:ea typeface="+mn-ea"/>
              <a:cs typeface="+mn-cs"/>
            </a:rPr>
            <a:t>　類似団体平均値よりも償却率の高くなった資産については、認定こども園・幼稚園・保育所、</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児童館、公民館となっており、今後維持補修が必要になると考えられるため、計画的な修繕、改修等を行っていく。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30,628
30,435
88.02
24,676,142
23,859,236
708,363
8,179,525
14,999,287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71" name="楕円 70"/>
        <xdr:cNvSpPr/>
      </xdr:nvSpPr>
      <xdr:spPr>
        <a:xfrm>
          <a:off x="4584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164210</xdr:rowOff>
    </xdr:from>
    <xdr:ext cx="405111" cy="259045"/>
    <xdr:sp macro="" textlink="">
      <xdr:nvSpPr>
        <xdr:cNvPr id="72" name="【図書館】&#10;有形固定資産減価償却率該当値テキスト"/>
        <xdr:cNvSpPr txBox="1"/>
      </xdr:nvSpPr>
      <xdr:spPr>
        <a:xfrm>
          <a:off x="4673600" y="633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3" name="楕円 72"/>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20683</xdr:rowOff>
    </xdr:from>
    <xdr:to>
      <xdr:col>24</xdr:col>
      <xdr:colOff>63500</xdr:colOff>
      <xdr:row>38</xdr:row>
      <xdr:rowOff>56606</xdr:rowOff>
    </xdr:to>
    <xdr:cxnSp macro="">
      <xdr:nvCxnSpPr>
        <xdr:cNvPr id="74" name="直線コネクタ 73"/>
        <xdr:cNvCxnSpPr/>
      </xdr:nvCxnSpPr>
      <xdr:spPr>
        <a:xfrm flipV="1">
          <a:off x="3797300" y="65357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5" name="楕円 74"/>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92528</xdr:rowOff>
    </xdr:to>
    <xdr:cxnSp macro="">
      <xdr:nvCxnSpPr>
        <xdr:cNvPr id="76" name="直線コネクタ 75"/>
        <xdr:cNvCxnSpPr/>
      </xdr:nvCxnSpPr>
      <xdr:spPr>
        <a:xfrm flipV="1">
          <a:off x="2908300" y="65717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13624</xdr:rowOff>
    </xdr:from>
    <xdr:ext cx="405111" cy="259045"/>
    <xdr:sp macro="" textlink="">
      <xdr:nvSpPr>
        <xdr:cNvPr id="78"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123933</xdr:rowOff>
    </xdr:from>
    <xdr:ext cx="405111" cy="259045"/>
    <xdr:sp macro="" textlink="">
      <xdr:nvSpPr>
        <xdr:cNvPr id="79" name="n_1mainValue【図書館】&#10;有形固定資産減価償却率"/>
        <xdr:cNvSpPr txBox="1"/>
      </xdr:nvSpPr>
      <xdr:spPr>
        <a:xfrm>
          <a:off x="35820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0" name="n_2mainValue【図書館】&#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1"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39007</xdr:rowOff>
    </xdr:from>
    <xdr:to>
      <xdr:col>55</xdr:col>
      <xdr:colOff>50800</xdr:colOff>
      <xdr:row>41</xdr:row>
      <xdr:rowOff>140607</xdr:rowOff>
    </xdr:to>
    <xdr:sp macro="" textlink="">
      <xdr:nvSpPr>
        <xdr:cNvPr id="120" name="楕円 119"/>
        <xdr:cNvSpPr/>
      </xdr:nvSpPr>
      <xdr:spPr>
        <a:xfrm>
          <a:off x="104267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125384</xdr:rowOff>
    </xdr:from>
    <xdr:ext cx="469744" cy="259045"/>
    <xdr:sp macro="" textlink="">
      <xdr:nvSpPr>
        <xdr:cNvPr id="121" name="【図書館】&#10;一人当たり面積該当値テキスト"/>
        <xdr:cNvSpPr txBox="1"/>
      </xdr:nvSpPr>
      <xdr:spPr>
        <a:xfrm>
          <a:off x="10515600" y="698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39007</xdr:rowOff>
    </xdr:from>
    <xdr:to>
      <xdr:col>50</xdr:col>
      <xdr:colOff>165100</xdr:colOff>
      <xdr:row>41</xdr:row>
      <xdr:rowOff>140607</xdr:rowOff>
    </xdr:to>
    <xdr:sp macro="" textlink="">
      <xdr:nvSpPr>
        <xdr:cNvPr id="122" name="楕円 121"/>
        <xdr:cNvSpPr/>
      </xdr:nvSpPr>
      <xdr:spPr>
        <a:xfrm>
          <a:off x="9588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89807</xdr:rowOff>
    </xdr:from>
    <xdr:to>
      <xdr:col>55</xdr:col>
      <xdr:colOff>0</xdr:colOff>
      <xdr:row>41</xdr:row>
      <xdr:rowOff>89807</xdr:rowOff>
    </xdr:to>
    <xdr:cxnSp macro="">
      <xdr:nvCxnSpPr>
        <xdr:cNvPr id="123" name="直線コネクタ 122"/>
        <xdr:cNvCxnSpPr/>
      </xdr:nvCxnSpPr>
      <xdr:spPr>
        <a:xfrm>
          <a:off x="9639300" y="7119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39007</xdr:rowOff>
    </xdr:from>
    <xdr:to>
      <xdr:col>46</xdr:col>
      <xdr:colOff>38100</xdr:colOff>
      <xdr:row>41</xdr:row>
      <xdr:rowOff>140607</xdr:rowOff>
    </xdr:to>
    <xdr:sp macro="" textlink="">
      <xdr:nvSpPr>
        <xdr:cNvPr id="124" name="楕円 123"/>
        <xdr:cNvSpPr/>
      </xdr:nvSpPr>
      <xdr:spPr>
        <a:xfrm>
          <a:off x="8699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89807</xdr:rowOff>
    </xdr:from>
    <xdr:to>
      <xdr:col>50</xdr:col>
      <xdr:colOff>114300</xdr:colOff>
      <xdr:row>41</xdr:row>
      <xdr:rowOff>89807</xdr:rowOff>
    </xdr:to>
    <xdr:cxnSp macro="">
      <xdr:nvCxnSpPr>
        <xdr:cNvPr id="125" name="直線コネクタ 124"/>
        <xdr:cNvCxnSpPr/>
      </xdr:nvCxnSpPr>
      <xdr:spPr>
        <a:xfrm>
          <a:off x="8750300" y="711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7"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131734</xdr:rowOff>
    </xdr:from>
    <xdr:ext cx="469744" cy="259045"/>
    <xdr:sp macro="" textlink="">
      <xdr:nvSpPr>
        <xdr:cNvPr id="128" name="n_1mainValue【図書館】&#10;一人当たり面積"/>
        <xdr:cNvSpPr txBox="1"/>
      </xdr:nvSpPr>
      <xdr:spPr>
        <a:xfrm>
          <a:off x="93917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131734</xdr:rowOff>
    </xdr:from>
    <xdr:ext cx="469744" cy="259045"/>
    <xdr:sp macro="" textlink="">
      <xdr:nvSpPr>
        <xdr:cNvPr id="129" name="n_2mainValue【図書館】&#10;一人当たり面積"/>
        <xdr:cNvSpPr txBox="1"/>
      </xdr:nvSpPr>
      <xdr:spPr>
        <a:xfrm>
          <a:off x="8515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49801</xdr:rowOff>
    </xdr:from>
    <xdr:ext cx="405111" cy="259045"/>
    <xdr:sp macro="" textlink="">
      <xdr:nvSpPr>
        <xdr:cNvPr id="157" name="【体育館・プール】&#10;有形固定資産減価償却率平均値テキスト"/>
        <xdr:cNvSpPr txBox="1"/>
      </xdr:nvSpPr>
      <xdr:spPr>
        <a:xfrm>
          <a:off x="4673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66" name="楕円 165"/>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67" name="【体育館・プール】&#10;有形固定資産減価償却率該当値テキスト"/>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68072</xdr:rowOff>
    </xdr:from>
    <xdr:to>
      <xdr:col>20</xdr:col>
      <xdr:colOff>38100</xdr:colOff>
      <xdr:row>62</xdr:row>
      <xdr:rowOff>169672</xdr:rowOff>
    </xdr:to>
    <xdr:sp macro="" textlink="">
      <xdr:nvSpPr>
        <xdr:cNvPr id="168" name="楕円 167"/>
        <xdr:cNvSpPr/>
      </xdr:nvSpPr>
      <xdr:spPr>
        <a:xfrm>
          <a:off x="3746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118872</xdr:rowOff>
    </xdr:to>
    <xdr:cxnSp macro="">
      <xdr:nvCxnSpPr>
        <xdr:cNvPr id="169" name="直線コネクタ 168"/>
        <xdr:cNvCxnSpPr/>
      </xdr:nvCxnSpPr>
      <xdr:spPr>
        <a:xfrm flipV="1">
          <a:off x="3797300" y="106984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134366</xdr:rowOff>
    </xdr:from>
    <xdr:to>
      <xdr:col>15</xdr:col>
      <xdr:colOff>101600</xdr:colOff>
      <xdr:row>62</xdr:row>
      <xdr:rowOff>64516</xdr:rowOff>
    </xdr:to>
    <xdr:sp macro="" textlink="">
      <xdr:nvSpPr>
        <xdr:cNvPr id="170" name="楕円 169"/>
        <xdr:cNvSpPr/>
      </xdr:nvSpPr>
      <xdr:spPr>
        <a:xfrm>
          <a:off x="2857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13716</xdr:rowOff>
    </xdr:from>
    <xdr:to>
      <xdr:col>19</xdr:col>
      <xdr:colOff>177800</xdr:colOff>
      <xdr:row>62</xdr:row>
      <xdr:rowOff>118872</xdr:rowOff>
    </xdr:to>
    <xdr:cxnSp macro="">
      <xdr:nvCxnSpPr>
        <xdr:cNvPr id="171" name="直線コネクタ 170"/>
        <xdr:cNvCxnSpPr/>
      </xdr:nvCxnSpPr>
      <xdr:spPr>
        <a:xfrm>
          <a:off x="2908300" y="106436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140479</xdr:rowOff>
    </xdr:from>
    <xdr:ext cx="405111" cy="259045"/>
    <xdr:sp macro="" textlink="">
      <xdr:nvSpPr>
        <xdr:cNvPr id="172" name="n_1aveValue【体育館・プール】&#10;有形固定資産減価償却率"/>
        <xdr:cNvSpPr txBox="1"/>
      </xdr:nvSpPr>
      <xdr:spPr>
        <a:xfrm>
          <a:off x="3582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122191</xdr:rowOff>
    </xdr:from>
    <xdr:ext cx="405111" cy="259045"/>
    <xdr:sp macro="" textlink="">
      <xdr:nvSpPr>
        <xdr:cNvPr id="173"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160799</xdr:rowOff>
    </xdr:from>
    <xdr:ext cx="405111" cy="259045"/>
    <xdr:sp macro="" textlink="">
      <xdr:nvSpPr>
        <xdr:cNvPr id="174" name="n_1mainValue【体育館・プール】&#10;有形固定資産減価償却率"/>
        <xdr:cNvSpPr txBox="1"/>
      </xdr:nvSpPr>
      <xdr:spPr>
        <a:xfrm>
          <a:off x="3582044" y="1079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55643</xdr:rowOff>
    </xdr:from>
    <xdr:ext cx="405111" cy="259045"/>
    <xdr:sp macro="" textlink="">
      <xdr:nvSpPr>
        <xdr:cNvPr id="175" name="n_2mainValue【体育館・プール】&#10;有形固定資産減価償却率"/>
        <xdr:cNvSpPr txBox="1"/>
      </xdr:nvSpPr>
      <xdr:spPr>
        <a:xfrm>
          <a:off x="2705744"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04"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125730</xdr:rowOff>
    </xdr:from>
    <xdr:to>
      <xdr:col>55</xdr:col>
      <xdr:colOff>50800</xdr:colOff>
      <xdr:row>60</xdr:row>
      <xdr:rowOff>55880</xdr:rowOff>
    </xdr:to>
    <xdr:sp macro="" textlink="">
      <xdr:nvSpPr>
        <xdr:cNvPr id="213" name="楕円 212"/>
        <xdr:cNvSpPr/>
      </xdr:nvSpPr>
      <xdr:spPr>
        <a:xfrm>
          <a:off x="104267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148607</xdr:rowOff>
    </xdr:from>
    <xdr:ext cx="469744" cy="259045"/>
    <xdr:sp macro="" textlink="">
      <xdr:nvSpPr>
        <xdr:cNvPr id="214" name="【体育館・プール】&#10;一人当たり面積該当値テキスト"/>
        <xdr:cNvSpPr txBox="1"/>
      </xdr:nvSpPr>
      <xdr:spPr>
        <a:xfrm>
          <a:off x="10515600" y="1009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128270</xdr:rowOff>
    </xdr:from>
    <xdr:to>
      <xdr:col>50</xdr:col>
      <xdr:colOff>165100</xdr:colOff>
      <xdr:row>60</xdr:row>
      <xdr:rowOff>58420</xdr:rowOff>
    </xdr:to>
    <xdr:sp macro="" textlink="">
      <xdr:nvSpPr>
        <xdr:cNvPr id="215" name="楕円 214"/>
        <xdr:cNvSpPr/>
      </xdr:nvSpPr>
      <xdr:spPr>
        <a:xfrm>
          <a:off x="9588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5080</xdr:rowOff>
    </xdr:from>
    <xdr:to>
      <xdr:col>55</xdr:col>
      <xdr:colOff>0</xdr:colOff>
      <xdr:row>60</xdr:row>
      <xdr:rowOff>7620</xdr:rowOff>
    </xdr:to>
    <xdr:cxnSp macro="">
      <xdr:nvCxnSpPr>
        <xdr:cNvPr id="216" name="直線コネクタ 215"/>
        <xdr:cNvCxnSpPr/>
      </xdr:nvCxnSpPr>
      <xdr:spPr>
        <a:xfrm flipV="1">
          <a:off x="9639300" y="102920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15240</xdr:rowOff>
    </xdr:from>
    <xdr:to>
      <xdr:col>46</xdr:col>
      <xdr:colOff>38100</xdr:colOff>
      <xdr:row>60</xdr:row>
      <xdr:rowOff>116840</xdr:rowOff>
    </xdr:to>
    <xdr:sp macro="" textlink="">
      <xdr:nvSpPr>
        <xdr:cNvPr id="217" name="楕円 216"/>
        <xdr:cNvSpPr/>
      </xdr:nvSpPr>
      <xdr:spPr>
        <a:xfrm>
          <a:off x="86995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7620</xdr:rowOff>
    </xdr:from>
    <xdr:to>
      <xdr:col>50</xdr:col>
      <xdr:colOff>114300</xdr:colOff>
      <xdr:row>60</xdr:row>
      <xdr:rowOff>66040</xdr:rowOff>
    </xdr:to>
    <xdr:cxnSp macro="">
      <xdr:nvCxnSpPr>
        <xdr:cNvPr id="218" name="直線コネクタ 217"/>
        <xdr:cNvCxnSpPr/>
      </xdr:nvCxnSpPr>
      <xdr:spPr>
        <a:xfrm flipV="1">
          <a:off x="8750300" y="1029462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78757</xdr:rowOff>
    </xdr:from>
    <xdr:ext cx="469744" cy="259045"/>
    <xdr:sp macro="" textlink="">
      <xdr:nvSpPr>
        <xdr:cNvPr id="219"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71137</xdr:rowOff>
    </xdr:from>
    <xdr:ext cx="469744" cy="259045"/>
    <xdr:sp macro="" textlink="">
      <xdr:nvSpPr>
        <xdr:cNvPr id="220" name="n_2aveValue【体育館・プール】&#10;一人当たり面積"/>
        <xdr:cNvSpPr txBox="1"/>
      </xdr:nvSpPr>
      <xdr:spPr>
        <a:xfrm>
          <a:off x="8515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74947</xdr:rowOff>
    </xdr:from>
    <xdr:ext cx="469744" cy="259045"/>
    <xdr:sp macro="" textlink="">
      <xdr:nvSpPr>
        <xdr:cNvPr id="221" name="n_1mainValue【体育館・プール】&#10;一人当たり面積"/>
        <xdr:cNvSpPr txBox="1"/>
      </xdr:nvSpPr>
      <xdr:spPr>
        <a:xfrm>
          <a:off x="93917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133367</xdr:rowOff>
    </xdr:from>
    <xdr:ext cx="469744" cy="259045"/>
    <xdr:sp macro="" textlink="">
      <xdr:nvSpPr>
        <xdr:cNvPr id="222" name="n_2mainValue【体育館・プール】&#10;一人当たり面積"/>
        <xdr:cNvSpPr txBox="1"/>
      </xdr:nvSpPr>
      <xdr:spPr>
        <a:xfrm>
          <a:off x="8515427" y="1007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52"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61" name="楕円 260"/>
        <xdr:cNvSpPr/>
      </xdr:nvSpPr>
      <xdr:spPr>
        <a:xfrm>
          <a:off x="4584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120666</xdr:rowOff>
    </xdr:from>
    <xdr:ext cx="405111" cy="259045"/>
    <xdr:sp macro="" textlink="">
      <xdr:nvSpPr>
        <xdr:cNvPr id="262" name="【福祉施設】&#10;有形固定資産減価償却率該当値テキスト"/>
        <xdr:cNvSpPr txBox="1"/>
      </xdr:nvSpPr>
      <xdr:spPr>
        <a:xfrm>
          <a:off x="4673600"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153036</xdr:rowOff>
    </xdr:from>
    <xdr:to>
      <xdr:col>20</xdr:col>
      <xdr:colOff>38100</xdr:colOff>
      <xdr:row>83</xdr:row>
      <xdr:rowOff>83186</xdr:rowOff>
    </xdr:to>
    <xdr:sp macro="" textlink="">
      <xdr:nvSpPr>
        <xdr:cNvPr id="263" name="楕円 262"/>
        <xdr:cNvSpPr/>
      </xdr:nvSpPr>
      <xdr:spPr>
        <a:xfrm>
          <a:off x="3746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148589</xdr:rowOff>
    </xdr:from>
    <xdr:to>
      <xdr:col>24</xdr:col>
      <xdr:colOff>63500</xdr:colOff>
      <xdr:row>83</xdr:row>
      <xdr:rowOff>32386</xdr:rowOff>
    </xdr:to>
    <xdr:cxnSp macro="">
      <xdr:nvCxnSpPr>
        <xdr:cNvPr id="264" name="直線コネクタ 263"/>
        <xdr:cNvCxnSpPr/>
      </xdr:nvCxnSpPr>
      <xdr:spPr>
        <a:xfrm flipV="1">
          <a:off x="3797300" y="14207489"/>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265" name="楕円 264"/>
        <xdr:cNvSpPr/>
      </xdr:nvSpPr>
      <xdr:spPr>
        <a:xfrm>
          <a:off x="2857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32386</xdr:rowOff>
    </xdr:from>
    <xdr:to>
      <xdr:col>19</xdr:col>
      <xdr:colOff>177800</xdr:colOff>
      <xdr:row>83</xdr:row>
      <xdr:rowOff>76200</xdr:rowOff>
    </xdr:to>
    <xdr:cxnSp macro="">
      <xdr:nvCxnSpPr>
        <xdr:cNvPr id="266" name="直線コネクタ 265"/>
        <xdr:cNvCxnSpPr/>
      </xdr:nvCxnSpPr>
      <xdr:spPr>
        <a:xfrm flipV="1">
          <a:off x="2908300" y="142627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267"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68"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74313</xdr:rowOff>
    </xdr:from>
    <xdr:ext cx="405111" cy="259045"/>
    <xdr:sp macro="" textlink="">
      <xdr:nvSpPr>
        <xdr:cNvPr id="269" name="n_1mainValue【福祉施設】&#10;有形固定資産減価償却率"/>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270" name="n_2mainValue【福祉施設】&#10;有形固定資産減価償却率"/>
        <xdr:cNvSpPr txBox="1"/>
      </xdr:nvSpPr>
      <xdr:spPr>
        <a:xfrm>
          <a:off x="2705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9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304" name="楕円 303"/>
        <xdr:cNvSpPr/>
      </xdr:nvSpPr>
      <xdr:spPr>
        <a:xfrm>
          <a:off x="104267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81551</xdr:rowOff>
    </xdr:from>
    <xdr:ext cx="469744" cy="259045"/>
    <xdr:sp macro="" textlink="">
      <xdr:nvSpPr>
        <xdr:cNvPr id="305" name="【福祉施設】&#10;一人当たり面積該当値テキスト"/>
        <xdr:cNvSpPr txBox="1"/>
      </xdr:nvSpPr>
      <xdr:spPr>
        <a:xfrm>
          <a:off x="10515600" y="143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122746</xdr:rowOff>
    </xdr:from>
    <xdr:to>
      <xdr:col>50</xdr:col>
      <xdr:colOff>165100</xdr:colOff>
      <xdr:row>85</xdr:row>
      <xdr:rowOff>52896</xdr:rowOff>
    </xdr:to>
    <xdr:sp macro="" textlink="">
      <xdr:nvSpPr>
        <xdr:cNvPr id="306" name="楕円 305"/>
        <xdr:cNvSpPr/>
      </xdr:nvSpPr>
      <xdr:spPr>
        <a:xfrm>
          <a:off x="9588500" y="145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xdr:rowOff>
    </xdr:from>
    <xdr:to>
      <xdr:col>55</xdr:col>
      <xdr:colOff>0</xdr:colOff>
      <xdr:row>85</xdr:row>
      <xdr:rowOff>2096</xdr:rowOff>
    </xdr:to>
    <xdr:cxnSp macro="">
      <xdr:nvCxnSpPr>
        <xdr:cNvPr id="307" name="直線コネクタ 306"/>
        <xdr:cNvCxnSpPr/>
      </xdr:nvCxnSpPr>
      <xdr:spPr>
        <a:xfrm flipV="1">
          <a:off x="9639300" y="1457477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122746</xdr:rowOff>
    </xdr:from>
    <xdr:to>
      <xdr:col>46</xdr:col>
      <xdr:colOff>38100</xdr:colOff>
      <xdr:row>85</xdr:row>
      <xdr:rowOff>52896</xdr:rowOff>
    </xdr:to>
    <xdr:sp macro="" textlink="">
      <xdr:nvSpPr>
        <xdr:cNvPr id="308" name="楕円 307"/>
        <xdr:cNvSpPr/>
      </xdr:nvSpPr>
      <xdr:spPr>
        <a:xfrm>
          <a:off x="8699500" y="145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2096</xdr:rowOff>
    </xdr:from>
    <xdr:to>
      <xdr:col>50</xdr:col>
      <xdr:colOff>114300</xdr:colOff>
      <xdr:row>85</xdr:row>
      <xdr:rowOff>2096</xdr:rowOff>
    </xdr:to>
    <xdr:cxnSp macro="">
      <xdr:nvCxnSpPr>
        <xdr:cNvPr id="309" name="直線コネクタ 308"/>
        <xdr:cNvCxnSpPr/>
      </xdr:nvCxnSpPr>
      <xdr:spPr>
        <a:xfrm>
          <a:off x="8750300" y="14575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10"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47452</xdr:rowOff>
    </xdr:from>
    <xdr:ext cx="469744" cy="259045"/>
    <xdr:sp macro="" textlink="">
      <xdr:nvSpPr>
        <xdr:cNvPr id="311" name="n_2aveValue【福祉施設】&#10;一人当たり面積"/>
        <xdr:cNvSpPr txBox="1"/>
      </xdr:nvSpPr>
      <xdr:spPr>
        <a:xfrm>
          <a:off x="8515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44023</xdr:rowOff>
    </xdr:from>
    <xdr:ext cx="469744" cy="259045"/>
    <xdr:sp macro="" textlink="">
      <xdr:nvSpPr>
        <xdr:cNvPr id="312" name="n_1mainValue【福祉施設】&#10;一人当たり面積"/>
        <xdr:cNvSpPr txBox="1"/>
      </xdr:nvSpPr>
      <xdr:spPr>
        <a:xfrm>
          <a:off x="9391727" y="1461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69423</xdr:rowOff>
    </xdr:from>
    <xdr:ext cx="469744" cy="259045"/>
    <xdr:sp macro="" textlink="">
      <xdr:nvSpPr>
        <xdr:cNvPr id="313" name="n_2mainValue【福祉施設】&#10;一人当たり面積"/>
        <xdr:cNvSpPr txBox="1"/>
      </xdr:nvSpPr>
      <xdr:spPr>
        <a:xfrm>
          <a:off x="8515427" y="1429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44"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7" name="フローチャート: 判断 346"/>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20501</xdr:rowOff>
    </xdr:from>
    <xdr:to>
      <xdr:col>24</xdr:col>
      <xdr:colOff>114300</xdr:colOff>
      <xdr:row>103</xdr:row>
      <xdr:rowOff>122101</xdr:rowOff>
    </xdr:to>
    <xdr:sp macro="" textlink="">
      <xdr:nvSpPr>
        <xdr:cNvPr id="353" name="楕円 352"/>
        <xdr:cNvSpPr/>
      </xdr:nvSpPr>
      <xdr:spPr>
        <a:xfrm>
          <a:off x="45847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43378</xdr:rowOff>
    </xdr:from>
    <xdr:ext cx="405111" cy="259045"/>
    <xdr:sp macro="" textlink="">
      <xdr:nvSpPr>
        <xdr:cNvPr id="354" name="【市民会館】&#10;有形固定資産減価償却率該当値テキスト"/>
        <xdr:cNvSpPr txBox="1"/>
      </xdr:nvSpPr>
      <xdr:spPr>
        <a:xfrm>
          <a:off x="4673600" y="1753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54792</xdr:rowOff>
    </xdr:from>
    <xdr:to>
      <xdr:col>20</xdr:col>
      <xdr:colOff>38100</xdr:colOff>
      <xdr:row>103</xdr:row>
      <xdr:rowOff>156392</xdr:rowOff>
    </xdr:to>
    <xdr:sp macro="" textlink="">
      <xdr:nvSpPr>
        <xdr:cNvPr id="355" name="楕円 354"/>
        <xdr:cNvSpPr/>
      </xdr:nvSpPr>
      <xdr:spPr>
        <a:xfrm>
          <a:off x="3746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71301</xdr:rowOff>
    </xdr:from>
    <xdr:to>
      <xdr:col>24</xdr:col>
      <xdr:colOff>63500</xdr:colOff>
      <xdr:row>103</xdr:row>
      <xdr:rowOff>105592</xdr:rowOff>
    </xdr:to>
    <xdr:cxnSp macro="">
      <xdr:nvCxnSpPr>
        <xdr:cNvPr id="356" name="直線コネクタ 355"/>
        <xdr:cNvCxnSpPr/>
      </xdr:nvCxnSpPr>
      <xdr:spPr>
        <a:xfrm flipV="1">
          <a:off x="3797300" y="1773065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89081</xdr:rowOff>
    </xdr:from>
    <xdr:to>
      <xdr:col>15</xdr:col>
      <xdr:colOff>101600</xdr:colOff>
      <xdr:row>104</xdr:row>
      <xdr:rowOff>19231</xdr:rowOff>
    </xdr:to>
    <xdr:sp macro="" textlink="">
      <xdr:nvSpPr>
        <xdr:cNvPr id="357" name="楕円 356"/>
        <xdr:cNvSpPr/>
      </xdr:nvSpPr>
      <xdr:spPr>
        <a:xfrm>
          <a:off x="2857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105592</xdr:rowOff>
    </xdr:from>
    <xdr:to>
      <xdr:col>19</xdr:col>
      <xdr:colOff>177800</xdr:colOff>
      <xdr:row>103</xdr:row>
      <xdr:rowOff>139881</xdr:rowOff>
    </xdr:to>
    <xdr:cxnSp macro="">
      <xdr:nvCxnSpPr>
        <xdr:cNvPr id="358" name="直線コネクタ 357"/>
        <xdr:cNvCxnSpPr/>
      </xdr:nvCxnSpPr>
      <xdr:spPr>
        <a:xfrm flipV="1">
          <a:off x="2908300" y="177649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5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360" name="n_2aveValue【市民会館】&#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1469</xdr:rowOff>
    </xdr:from>
    <xdr:ext cx="405111" cy="259045"/>
    <xdr:sp macro="" textlink="">
      <xdr:nvSpPr>
        <xdr:cNvPr id="361" name="n_1mainValue【市民会館】&#10;有形固定資産減価償却率"/>
        <xdr:cNvSpPr txBox="1"/>
      </xdr:nvSpPr>
      <xdr:spPr>
        <a:xfrm>
          <a:off x="35820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35758</xdr:rowOff>
    </xdr:from>
    <xdr:ext cx="405111" cy="259045"/>
    <xdr:sp macro="" textlink="">
      <xdr:nvSpPr>
        <xdr:cNvPr id="362" name="n_2mainValue【市民会館】&#10;有形固定資産減価償却率"/>
        <xdr:cNvSpPr txBox="1"/>
      </xdr:nvSpPr>
      <xdr:spPr>
        <a:xfrm>
          <a:off x="2705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91"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94" name="フローチャート: 判断 39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00" name="楕円 399"/>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401" name="【市民会館】&#10;一人当たり面積該当値テキスト"/>
        <xdr:cNvSpPr txBox="1"/>
      </xdr:nvSpPr>
      <xdr:spPr>
        <a:xfrm>
          <a:off x="10515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402" name="楕円 401"/>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105</xdr:row>
      <xdr:rowOff>163830</xdr:rowOff>
    </xdr:to>
    <xdr:cxnSp macro="">
      <xdr:nvCxnSpPr>
        <xdr:cNvPr id="403" name="直線コネクタ 402"/>
        <xdr:cNvCxnSpPr/>
      </xdr:nvCxnSpPr>
      <xdr:spPr>
        <a:xfrm>
          <a:off x="9639300" y="1816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04" name="楕円 403"/>
        <xdr:cNvSpPr/>
      </xdr:nvSpPr>
      <xdr:spPr>
        <a:xfrm>
          <a:off x="8699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163830</xdr:rowOff>
    </xdr:from>
    <xdr:to>
      <xdr:col>50</xdr:col>
      <xdr:colOff>114300</xdr:colOff>
      <xdr:row>105</xdr:row>
      <xdr:rowOff>163830</xdr:rowOff>
    </xdr:to>
    <xdr:cxnSp macro="">
      <xdr:nvCxnSpPr>
        <xdr:cNvPr id="405" name="直線コネクタ 404"/>
        <xdr:cNvCxnSpPr/>
      </xdr:nvCxnSpPr>
      <xdr:spPr>
        <a:xfrm>
          <a:off x="8750300" y="1816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407"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34307</xdr:rowOff>
    </xdr:from>
    <xdr:ext cx="469744" cy="259045"/>
    <xdr:sp macro="" textlink="">
      <xdr:nvSpPr>
        <xdr:cNvPr id="408" name="n_1main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09" name="n_2mainValue【市民会館】&#10;一人当たり面積"/>
        <xdr:cNvSpPr txBox="1"/>
      </xdr:nvSpPr>
      <xdr:spPr>
        <a:xfrm>
          <a:off x="8515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35" name="直線コネクタ 434"/>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6"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7" name="直線コネクタ 436"/>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8"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9" name="直線コネクタ 438"/>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440" name="【一般廃棄物処理施設】&#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42" name="フローチャート: 判断 441"/>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43" name="フローチャート: 判断 442"/>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49" name="楕円 448"/>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450" name="【一般廃棄物処理施設】&#10;有形固定資産減価償却率該当値テキスト"/>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34126</xdr:rowOff>
    </xdr:from>
    <xdr:ext cx="405111" cy="259045"/>
    <xdr:sp macro="" textlink="">
      <xdr:nvSpPr>
        <xdr:cNvPr id="451"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52"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2" name="テキスト ボックス 4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4" name="テキスト ボックス 4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78" name="直線コネクタ 477"/>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79"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0" name="直線コネクタ 479"/>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1"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2" name="直線コネクタ 481"/>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83"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84" name="フローチャート: 判断 483"/>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85" name="フローチャート: 判断 484"/>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86" name="フローチャート: 判断 485"/>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107131</xdr:rowOff>
    </xdr:from>
    <xdr:to>
      <xdr:col>116</xdr:col>
      <xdr:colOff>114300</xdr:colOff>
      <xdr:row>34</xdr:row>
      <xdr:rowOff>37281</xdr:rowOff>
    </xdr:to>
    <xdr:sp macro="" textlink="">
      <xdr:nvSpPr>
        <xdr:cNvPr id="492" name="楕円 491"/>
        <xdr:cNvSpPr/>
      </xdr:nvSpPr>
      <xdr:spPr>
        <a:xfrm>
          <a:off x="22110700" y="57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60158</xdr:rowOff>
    </xdr:from>
    <xdr:ext cx="599010" cy="259045"/>
    <xdr:sp macro="" textlink="">
      <xdr:nvSpPr>
        <xdr:cNvPr id="493" name="【一般廃棄物処理施設】&#10;一人当たり有形固定資産（償却資産）額該当値テキスト"/>
        <xdr:cNvSpPr txBox="1"/>
      </xdr:nvSpPr>
      <xdr:spPr>
        <a:xfrm>
          <a:off x="22199600" y="571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60796</xdr:rowOff>
    </xdr:from>
    <xdr:ext cx="534377" cy="259045"/>
    <xdr:sp macro="" textlink="">
      <xdr:nvSpPr>
        <xdr:cNvPr id="494"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495"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4" name="正方形/長方形 5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5" name="正方形/長方形 5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6" name="正方形/長方形 5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7" name="正方形/長方形 5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8" name="正方形/長方形 5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9" name="正方形/長方形 5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0" name="正方形/長方形 5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1" name="正方形/長方形 51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3" name="テキスト ボックス 5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3" name="テキスト ボックス 5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37" name="直線コネクタ 536"/>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38"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39" name="直線コネクタ 538"/>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40"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41" name="直線コネクタ 540"/>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155501</xdr:rowOff>
    </xdr:from>
    <xdr:ext cx="405111" cy="259045"/>
    <xdr:sp macro="" textlink="">
      <xdr:nvSpPr>
        <xdr:cNvPr id="542" name="【消防施設】&#10;有形固定資産減価償却率平均値テキスト"/>
        <xdr:cNvSpPr txBox="1"/>
      </xdr:nvSpPr>
      <xdr:spPr>
        <a:xfrm>
          <a:off x="16357600" y="1387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43" name="フローチャート: 判断 542"/>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44" name="フローチャート: 判断 543"/>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45" name="フローチャート: 判断 544"/>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47716</xdr:rowOff>
    </xdr:from>
    <xdr:to>
      <xdr:col>85</xdr:col>
      <xdr:colOff>177800</xdr:colOff>
      <xdr:row>82</xdr:row>
      <xdr:rowOff>149316</xdr:rowOff>
    </xdr:to>
    <xdr:sp macro="" textlink="">
      <xdr:nvSpPr>
        <xdr:cNvPr id="551" name="楕円 550"/>
        <xdr:cNvSpPr/>
      </xdr:nvSpPr>
      <xdr:spPr>
        <a:xfrm>
          <a:off x="162687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26143</xdr:rowOff>
    </xdr:from>
    <xdr:ext cx="405111" cy="259045"/>
    <xdr:sp macro="" textlink="">
      <xdr:nvSpPr>
        <xdr:cNvPr id="552" name="【消防施設】&#10;有形固定資産減価償却率該当値テキスト"/>
        <xdr:cNvSpPr txBox="1"/>
      </xdr:nvSpPr>
      <xdr:spPr>
        <a:xfrm>
          <a:off x="16357600"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4190</xdr:rowOff>
    </xdr:from>
    <xdr:ext cx="405111" cy="259045"/>
    <xdr:sp macro="" textlink="">
      <xdr:nvSpPr>
        <xdr:cNvPr id="553"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54"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5" name="直線コネクタ 56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6" name="テキスト ボックス 56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7" name="直線コネクタ 56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8" name="テキスト ボックス 56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9" name="直線コネクタ 56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0" name="テキスト ボックス 56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1" name="直線コネクタ 57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2" name="テキスト ボックス 57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76" name="直線コネクタ 575"/>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77"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78" name="直線コネクタ 57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79"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80" name="直線コネクタ 579"/>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81"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82" name="フローチャート: 判断 581"/>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83" name="フローチャート: 判断 582"/>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584" name="フローチャート: 判断 583"/>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5" name="テキスト ボックス 5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6" name="テキスト ボックス 5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7" name="テキスト ボックス 5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8" name="テキスト ボックス 5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9" name="テキスト ボックス 5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12446</xdr:rowOff>
    </xdr:from>
    <xdr:to>
      <xdr:col>116</xdr:col>
      <xdr:colOff>114300</xdr:colOff>
      <xdr:row>79</xdr:row>
      <xdr:rowOff>114046</xdr:rowOff>
    </xdr:to>
    <xdr:sp macro="" textlink="">
      <xdr:nvSpPr>
        <xdr:cNvPr id="590" name="楕円 589"/>
        <xdr:cNvSpPr/>
      </xdr:nvSpPr>
      <xdr:spPr>
        <a:xfrm>
          <a:off x="221107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35323</xdr:rowOff>
    </xdr:from>
    <xdr:ext cx="469744" cy="259045"/>
    <xdr:sp macro="" textlink="">
      <xdr:nvSpPr>
        <xdr:cNvPr id="591" name="【消防施設】&#10;一人当たり面積該当値テキスト"/>
        <xdr:cNvSpPr txBox="1"/>
      </xdr:nvSpPr>
      <xdr:spPr>
        <a:xfrm>
          <a:off x="22199600" y="1340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139716</xdr:rowOff>
    </xdr:from>
    <xdr:ext cx="469744" cy="259045"/>
    <xdr:sp macro="" textlink="">
      <xdr:nvSpPr>
        <xdr:cNvPr id="592"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593"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4" name="直線コネクタ 6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5" name="テキスト ボックス 6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6" name="直線コネクタ 6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7" name="テキスト ボックス 6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8" name="直線コネクタ 6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9" name="テキスト ボックス 6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0" name="直線コネクタ 6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1" name="テキスト ボックス 6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2" name="直線コネクタ 6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3" name="テキスト ボックス 6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4" name="直線コネクタ 6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5" name="テキスト ボックス 6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7" name="テキスト ボックス 6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19" name="直線コネクタ 618"/>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20"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21" name="直線コネクタ 620"/>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22"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23" name="直線コネクタ 622"/>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24"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25" name="フローチャート: 判断 624"/>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26" name="フローチャート: 判断 625"/>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27" name="フローチャート: 判断 626"/>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18869</xdr:rowOff>
    </xdr:from>
    <xdr:to>
      <xdr:col>85</xdr:col>
      <xdr:colOff>177800</xdr:colOff>
      <xdr:row>103</xdr:row>
      <xdr:rowOff>120469</xdr:rowOff>
    </xdr:to>
    <xdr:sp macro="" textlink="">
      <xdr:nvSpPr>
        <xdr:cNvPr id="633" name="楕円 632"/>
        <xdr:cNvSpPr/>
      </xdr:nvSpPr>
      <xdr:spPr>
        <a:xfrm>
          <a:off x="162687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41746</xdr:rowOff>
    </xdr:from>
    <xdr:ext cx="405111" cy="259045"/>
    <xdr:sp macro="" textlink="">
      <xdr:nvSpPr>
        <xdr:cNvPr id="634" name="【庁舎】&#10;有形固定資産減価償却率該当値テキスト"/>
        <xdr:cNvSpPr txBox="1"/>
      </xdr:nvSpPr>
      <xdr:spPr>
        <a:xfrm>
          <a:off x="16357600" y="1752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67855</xdr:rowOff>
    </xdr:from>
    <xdr:to>
      <xdr:col>81</xdr:col>
      <xdr:colOff>101600</xdr:colOff>
      <xdr:row>103</xdr:row>
      <xdr:rowOff>169455</xdr:rowOff>
    </xdr:to>
    <xdr:sp macro="" textlink="">
      <xdr:nvSpPr>
        <xdr:cNvPr id="635" name="楕円 634"/>
        <xdr:cNvSpPr/>
      </xdr:nvSpPr>
      <xdr:spPr>
        <a:xfrm>
          <a:off x="15430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69669</xdr:rowOff>
    </xdr:from>
    <xdr:to>
      <xdr:col>85</xdr:col>
      <xdr:colOff>127000</xdr:colOff>
      <xdr:row>103</xdr:row>
      <xdr:rowOff>118655</xdr:rowOff>
    </xdr:to>
    <xdr:cxnSp macro="">
      <xdr:nvCxnSpPr>
        <xdr:cNvPr id="636" name="直線コネクタ 635"/>
        <xdr:cNvCxnSpPr/>
      </xdr:nvCxnSpPr>
      <xdr:spPr>
        <a:xfrm flipV="1">
          <a:off x="15481300" y="17729019"/>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98879</xdr:rowOff>
    </xdr:from>
    <xdr:to>
      <xdr:col>76</xdr:col>
      <xdr:colOff>165100</xdr:colOff>
      <xdr:row>104</xdr:row>
      <xdr:rowOff>29029</xdr:rowOff>
    </xdr:to>
    <xdr:sp macro="" textlink="">
      <xdr:nvSpPr>
        <xdr:cNvPr id="637" name="楕円 636"/>
        <xdr:cNvSpPr/>
      </xdr:nvSpPr>
      <xdr:spPr>
        <a:xfrm>
          <a:off x="14541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118655</xdr:rowOff>
    </xdr:from>
    <xdr:to>
      <xdr:col>81</xdr:col>
      <xdr:colOff>50800</xdr:colOff>
      <xdr:row>103</xdr:row>
      <xdr:rowOff>149679</xdr:rowOff>
    </xdr:to>
    <xdr:cxnSp macro="">
      <xdr:nvCxnSpPr>
        <xdr:cNvPr id="638" name="直線コネクタ 637"/>
        <xdr:cNvCxnSpPr/>
      </xdr:nvCxnSpPr>
      <xdr:spPr>
        <a:xfrm flipV="1">
          <a:off x="14592300" y="177780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128832</xdr:rowOff>
    </xdr:from>
    <xdr:ext cx="405111" cy="259045"/>
    <xdr:sp macro="" textlink="">
      <xdr:nvSpPr>
        <xdr:cNvPr id="639"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640"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160582</xdr:rowOff>
    </xdr:from>
    <xdr:ext cx="405111" cy="259045"/>
    <xdr:sp macro="" textlink="">
      <xdr:nvSpPr>
        <xdr:cNvPr id="641" name="n_1mainValue【庁舎】&#10;有形固定資産減価償却率"/>
        <xdr:cNvSpPr txBox="1"/>
      </xdr:nvSpPr>
      <xdr:spPr>
        <a:xfrm>
          <a:off x="152660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20156</xdr:rowOff>
    </xdr:from>
    <xdr:ext cx="405111" cy="259045"/>
    <xdr:sp macro="" textlink="">
      <xdr:nvSpPr>
        <xdr:cNvPr id="642" name="n_2mainValue【庁舎】&#10;有形固定資産減価償却率"/>
        <xdr:cNvSpPr txBox="1"/>
      </xdr:nvSpPr>
      <xdr:spPr>
        <a:xfrm>
          <a:off x="14389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3" name="直線コネクタ 65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4" name="テキスト ボックス 65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5" name="直線コネクタ 65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6" name="テキスト ボックス 65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7" name="直線コネクタ 65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8" name="テキスト ボックス 65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9" name="直線コネクタ 65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0" name="テキスト ボックス 65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2" name="テキスト ボックス 6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64" name="直線コネクタ 663"/>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65"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66" name="直線コネクタ 665"/>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67"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68" name="直線コネクタ 667"/>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669"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70" name="フローチャート: 判断 669"/>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71" name="フローチャート: 判断 670"/>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672" name="フローチャート: 判断 671"/>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678" name="楕円 677"/>
        <xdr:cNvSpPr/>
      </xdr:nvSpPr>
      <xdr:spPr>
        <a:xfrm>
          <a:off x="221107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111269</xdr:rowOff>
    </xdr:from>
    <xdr:ext cx="469744" cy="259045"/>
    <xdr:sp macro="" textlink="">
      <xdr:nvSpPr>
        <xdr:cNvPr id="679" name="【庁舎】&#10;一人当たり面積該当値テキスト"/>
        <xdr:cNvSpPr txBox="1"/>
      </xdr:nvSpPr>
      <xdr:spPr>
        <a:xfrm>
          <a:off x="22199600"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135128</xdr:rowOff>
    </xdr:from>
    <xdr:to>
      <xdr:col>112</xdr:col>
      <xdr:colOff>38100</xdr:colOff>
      <xdr:row>106</xdr:row>
      <xdr:rowOff>65278</xdr:rowOff>
    </xdr:to>
    <xdr:sp macro="" textlink="">
      <xdr:nvSpPr>
        <xdr:cNvPr id="680" name="楕円 679"/>
        <xdr:cNvSpPr/>
      </xdr:nvSpPr>
      <xdr:spPr>
        <a:xfrm>
          <a:off x="21272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xdr:rowOff>
    </xdr:from>
    <xdr:to>
      <xdr:col>116</xdr:col>
      <xdr:colOff>63500</xdr:colOff>
      <xdr:row>106</xdr:row>
      <xdr:rowOff>14478</xdr:rowOff>
    </xdr:to>
    <xdr:cxnSp macro="">
      <xdr:nvCxnSpPr>
        <xdr:cNvPr id="681" name="直線コネクタ 680"/>
        <xdr:cNvCxnSpPr/>
      </xdr:nvCxnSpPr>
      <xdr:spPr>
        <a:xfrm flipV="1">
          <a:off x="21323300" y="181858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135128</xdr:rowOff>
    </xdr:from>
    <xdr:to>
      <xdr:col>107</xdr:col>
      <xdr:colOff>101600</xdr:colOff>
      <xdr:row>106</xdr:row>
      <xdr:rowOff>65278</xdr:rowOff>
    </xdr:to>
    <xdr:sp macro="" textlink="">
      <xdr:nvSpPr>
        <xdr:cNvPr id="682" name="楕円 681"/>
        <xdr:cNvSpPr/>
      </xdr:nvSpPr>
      <xdr:spPr>
        <a:xfrm>
          <a:off x="20383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xdr:rowOff>
    </xdr:from>
    <xdr:to>
      <xdr:col>111</xdr:col>
      <xdr:colOff>177800</xdr:colOff>
      <xdr:row>106</xdr:row>
      <xdr:rowOff>14478</xdr:rowOff>
    </xdr:to>
    <xdr:cxnSp macro="">
      <xdr:nvCxnSpPr>
        <xdr:cNvPr id="683" name="直線コネクタ 682"/>
        <xdr:cNvCxnSpPr/>
      </xdr:nvCxnSpPr>
      <xdr:spPr>
        <a:xfrm>
          <a:off x="20434300" y="18188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684"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685"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56405</xdr:rowOff>
    </xdr:from>
    <xdr:ext cx="469744" cy="259045"/>
    <xdr:sp macro="" textlink="">
      <xdr:nvSpPr>
        <xdr:cNvPr id="686" name="n_1mainValue【庁舎】&#10;一人当たり面積"/>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56405</xdr:rowOff>
    </xdr:from>
    <xdr:ext cx="469744" cy="259045"/>
    <xdr:sp macro="" textlink="">
      <xdr:nvSpPr>
        <xdr:cNvPr id="687" name="n_2mainValue【庁舎】&#10;一人当たり面積"/>
        <xdr:cNvSpPr txBox="1"/>
      </xdr:nvSpPr>
      <xdr:spPr>
        <a:xfrm>
          <a:off x="201994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体育館・プール</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については東日本大震災等の影響により損壊、滅失したため、維持・更新を行い、類似団体平均値よりも低い数値となっている。</a:t>
          </a:r>
          <a:endParaRPr lang="ja-JP" altLang="ja-JP" sz="1400">
            <a:effectLst/>
          </a:endParaRPr>
        </a:p>
        <a:p>
          <a:r>
            <a:rPr kumimoji="1" lang="ja-JP" altLang="ja-JP" sz="1100">
              <a:solidFill>
                <a:schemeClr val="dk1"/>
              </a:solidFill>
              <a:effectLst/>
              <a:latin typeface="+mn-lt"/>
              <a:ea typeface="+mn-ea"/>
              <a:cs typeface="+mn-cs"/>
            </a:rPr>
            <a:t>　類似団体平均値よりも償却率の高くなった資産については、図書館、福祉施設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となっており、今後維持補修が必要になると考えられるため、計画的な修繕、改修等を行っていく。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30,628
30,435
88.02
24,676,142
23,859,236
708,363
8,179,525
14,999,287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基準財政収入額が、</a:t>
          </a:r>
          <a:r>
            <a:rPr kumimoji="1" lang="ja-JP" altLang="en-US" sz="1100">
              <a:solidFill>
                <a:schemeClr val="dk1"/>
              </a:solidFill>
              <a:effectLst/>
              <a:latin typeface="+mn-lt"/>
              <a:ea typeface="+mn-ea"/>
              <a:cs typeface="+mn-cs"/>
            </a:rPr>
            <a:t>税収の伸びから</a:t>
          </a:r>
          <a:r>
            <a:rPr kumimoji="1" lang="ja-JP" altLang="ja-JP" sz="1100">
              <a:solidFill>
                <a:schemeClr val="dk1"/>
              </a:solidFill>
              <a:effectLst/>
              <a:latin typeface="+mn-lt"/>
              <a:ea typeface="+mn-ea"/>
              <a:cs typeface="+mn-cs"/>
            </a:rPr>
            <a:t>、前年より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、財政力指数は前年と変わらなかった。</a:t>
          </a:r>
          <a:endParaRPr lang="ja-JP" altLang="ja-JP" sz="1400">
            <a:effectLst/>
          </a:endParaRPr>
        </a:p>
        <a:p>
          <a:r>
            <a:rPr kumimoji="1" lang="ja-JP" altLang="ja-JP" sz="1100">
              <a:solidFill>
                <a:schemeClr val="dk1"/>
              </a:solidFill>
              <a:effectLst/>
              <a:latin typeface="+mn-lt"/>
              <a:ea typeface="+mn-ea"/>
              <a:cs typeface="+mn-cs"/>
            </a:rPr>
            <a:t>　類似団体平均を上回っているが、引き続き、税収の徴収向上を中心に歳入の確保に努める。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66675</xdr:rowOff>
    </xdr:to>
    <xdr:cxnSp macro="">
      <xdr:nvCxnSpPr>
        <xdr:cNvPr id="69" name="直線コネクタ 68"/>
        <xdr:cNvCxnSpPr/>
      </xdr:nvCxnSpPr>
      <xdr:spPr>
        <a:xfrm>
          <a:off x="4114800" y="692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66675</xdr:rowOff>
    </xdr:to>
    <xdr:cxnSp macro="">
      <xdr:nvCxnSpPr>
        <xdr:cNvPr id="72" name="直線コネクタ 71"/>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106892</xdr:rowOff>
    </xdr:to>
    <xdr:cxnSp macro="">
      <xdr:nvCxnSpPr>
        <xdr:cNvPr id="75" name="直線コネクタ 74"/>
        <xdr:cNvCxnSpPr/>
      </xdr:nvCxnSpPr>
      <xdr:spPr>
        <a:xfrm flipV="1">
          <a:off x="2336800" y="69246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106892</xdr:rowOff>
    </xdr:to>
    <xdr:cxnSp macro="">
      <xdr:nvCxnSpPr>
        <xdr:cNvPr id="78" name="直線コネクタ 77"/>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前年度と比較し、税収の伸びにより経常一般財源は増加したが、公共施設等の維持補修費の増大により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経常</a:t>
          </a:r>
          <a:r>
            <a:rPr kumimoji="1" lang="ja-JP" altLang="ja-JP" sz="1100">
              <a:solidFill>
                <a:schemeClr val="dk1"/>
              </a:solidFill>
              <a:effectLst/>
              <a:latin typeface="+mn-lt"/>
              <a:ea typeface="+mn-ea"/>
              <a:cs typeface="+mn-cs"/>
            </a:rPr>
            <a:t>経費</a:t>
          </a:r>
          <a:r>
            <a:rPr kumimoji="1" lang="ja-JP" altLang="en-US" sz="1100">
              <a:solidFill>
                <a:schemeClr val="dk1"/>
              </a:solidFill>
              <a:effectLst/>
              <a:latin typeface="+mn-lt"/>
              <a:ea typeface="+mn-ea"/>
              <a:cs typeface="+mn-cs"/>
            </a:rPr>
            <a:t>が増加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たため</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類似団体を下回っているが、今後も経常経費削減努力と税収の徴収率向上を図り、健全な財政運営の維持に努める。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60</xdr:row>
      <xdr:rowOff>112268</xdr:rowOff>
    </xdr:to>
    <xdr:cxnSp macro="">
      <xdr:nvCxnSpPr>
        <xdr:cNvPr id="130" name="直線コネクタ 129"/>
        <xdr:cNvCxnSpPr/>
      </xdr:nvCxnSpPr>
      <xdr:spPr>
        <a:xfrm>
          <a:off x="4114800" y="1036066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60</xdr:row>
      <xdr:rowOff>141224</xdr:rowOff>
    </xdr:to>
    <xdr:cxnSp macro="">
      <xdr:nvCxnSpPr>
        <xdr:cNvPr id="133" name="直線コネクタ 132"/>
        <xdr:cNvCxnSpPr/>
      </xdr:nvCxnSpPr>
      <xdr:spPr>
        <a:xfrm flipV="1">
          <a:off x="3225800" y="103606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141224</xdr:rowOff>
    </xdr:from>
    <xdr:to>
      <xdr:col>15</xdr:col>
      <xdr:colOff>82550</xdr:colOff>
      <xdr:row>61</xdr:row>
      <xdr:rowOff>66294</xdr:rowOff>
    </xdr:to>
    <xdr:cxnSp macro="">
      <xdr:nvCxnSpPr>
        <xdr:cNvPr id="136" name="直線コネクタ 135"/>
        <xdr:cNvCxnSpPr/>
      </xdr:nvCxnSpPr>
      <xdr:spPr>
        <a:xfrm flipV="1">
          <a:off x="2336800" y="104282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61</xdr:row>
      <xdr:rowOff>66294</xdr:rowOff>
    </xdr:to>
    <xdr:cxnSp macro="">
      <xdr:nvCxnSpPr>
        <xdr:cNvPr id="139" name="直線コネクタ 138"/>
        <xdr:cNvCxnSpPr/>
      </xdr:nvCxnSpPr>
      <xdr:spPr>
        <a:xfrm>
          <a:off x="1447800" y="104475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61468</xdr:rowOff>
    </xdr:from>
    <xdr:to>
      <xdr:col>23</xdr:col>
      <xdr:colOff>184150</xdr:colOff>
      <xdr:row>60</xdr:row>
      <xdr:rowOff>163068</xdr:rowOff>
    </xdr:to>
    <xdr:sp macro="" textlink="">
      <xdr:nvSpPr>
        <xdr:cNvPr id="149" name="楕円 148"/>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77995</xdr:rowOff>
    </xdr:from>
    <xdr:ext cx="762000" cy="259045"/>
    <xdr:sp macro="" textlink="">
      <xdr:nvSpPr>
        <xdr:cNvPr id="150" name="財政構造の弾力性該当値テキスト"/>
        <xdr:cNvSpPr txBox="1"/>
      </xdr:nvSpPr>
      <xdr:spPr>
        <a:xfrm>
          <a:off x="50419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1" name="楕円 150"/>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2" name="テキスト ボックス 151"/>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90424</xdr:rowOff>
    </xdr:from>
    <xdr:to>
      <xdr:col>15</xdr:col>
      <xdr:colOff>133350</xdr:colOff>
      <xdr:row>61</xdr:row>
      <xdr:rowOff>20574</xdr:rowOff>
    </xdr:to>
    <xdr:sp macro="" textlink="">
      <xdr:nvSpPr>
        <xdr:cNvPr id="153" name="楕円 152"/>
        <xdr:cNvSpPr/>
      </xdr:nvSpPr>
      <xdr:spPr>
        <a:xfrm>
          <a:off x="3175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30751</xdr:rowOff>
    </xdr:from>
    <xdr:ext cx="762000" cy="259045"/>
    <xdr:sp macro="" textlink="">
      <xdr:nvSpPr>
        <xdr:cNvPr id="154" name="テキスト ボックス 153"/>
        <xdr:cNvSpPr txBox="1"/>
      </xdr:nvSpPr>
      <xdr:spPr>
        <a:xfrm>
          <a:off x="2844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15494</xdr:rowOff>
    </xdr:from>
    <xdr:to>
      <xdr:col>11</xdr:col>
      <xdr:colOff>82550</xdr:colOff>
      <xdr:row>61</xdr:row>
      <xdr:rowOff>117094</xdr:rowOff>
    </xdr:to>
    <xdr:sp macro="" textlink="">
      <xdr:nvSpPr>
        <xdr:cNvPr id="155" name="楕円 154"/>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56" name="テキスト ボックス 155"/>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57" name="楕円 156"/>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50055</xdr:rowOff>
    </xdr:from>
    <xdr:ext cx="762000" cy="259045"/>
    <xdr:sp macro="" textlink="">
      <xdr:nvSpPr>
        <xdr:cNvPr id="158" name="テキスト ボックス 157"/>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[487,402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15,603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し、類似団体と比較した場合、高い数値となっており、物件費の除染経費が主な要因となっている。</a:t>
          </a:r>
          <a:endParaRPr lang="ja-JP" altLang="ja-JP" sz="1400">
            <a:effectLst/>
          </a:endParaRPr>
        </a:p>
        <a:p>
          <a:r>
            <a:rPr kumimoji="1" lang="ja-JP" altLang="ja-JP" sz="1100">
              <a:solidFill>
                <a:schemeClr val="dk1"/>
              </a:solidFill>
              <a:effectLst/>
              <a:latin typeface="+mn-lt"/>
              <a:ea typeface="+mn-ea"/>
              <a:cs typeface="+mn-cs"/>
            </a:rPr>
            <a:t>　今後も経常的な物件費の抑制と定員適正化の順守に努め当該経費を抑制する。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36869</xdr:rowOff>
    </xdr:from>
    <xdr:to>
      <xdr:col>23</xdr:col>
      <xdr:colOff>133350</xdr:colOff>
      <xdr:row>89</xdr:row>
      <xdr:rowOff>99619</xdr:rowOff>
    </xdr:to>
    <xdr:cxnSp macro="">
      <xdr:nvCxnSpPr>
        <xdr:cNvPr id="193" name="直線コネクタ 192"/>
        <xdr:cNvCxnSpPr/>
      </xdr:nvCxnSpPr>
      <xdr:spPr>
        <a:xfrm>
          <a:off x="4114800" y="15295919"/>
          <a:ext cx="8382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36869</xdr:rowOff>
    </xdr:from>
    <xdr:to>
      <xdr:col>19</xdr:col>
      <xdr:colOff>133350</xdr:colOff>
      <xdr:row>89</xdr:row>
      <xdr:rowOff>49416</xdr:rowOff>
    </xdr:to>
    <xdr:cxnSp macro="">
      <xdr:nvCxnSpPr>
        <xdr:cNvPr id="196" name="直線コネクタ 195"/>
        <xdr:cNvCxnSpPr/>
      </xdr:nvCxnSpPr>
      <xdr:spPr>
        <a:xfrm flipV="1">
          <a:off x="3225800" y="15295919"/>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153166</xdr:rowOff>
    </xdr:from>
    <xdr:to>
      <xdr:col>15</xdr:col>
      <xdr:colOff>82550</xdr:colOff>
      <xdr:row>89</xdr:row>
      <xdr:rowOff>49416</xdr:rowOff>
    </xdr:to>
    <xdr:cxnSp macro="">
      <xdr:nvCxnSpPr>
        <xdr:cNvPr id="199" name="直線コネクタ 198"/>
        <xdr:cNvCxnSpPr/>
      </xdr:nvCxnSpPr>
      <xdr:spPr>
        <a:xfrm>
          <a:off x="2336800" y="14554966"/>
          <a:ext cx="889000" cy="75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72951</xdr:rowOff>
    </xdr:from>
    <xdr:to>
      <xdr:col>11</xdr:col>
      <xdr:colOff>31750</xdr:colOff>
      <xdr:row>84</xdr:row>
      <xdr:rowOff>153166</xdr:rowOff>
    </xdr:to>
    <xdr:cxnSp macro="">
      <xdr:nvCxnSpPr>
        <xdr:cNvPr id="202" name="直線コネクタ 201"/>
        <xdr:cNvCxnSpPr/>
      </xdr:nvCxnSpPr>
      <xdr:spPr>
        <a:xfrm>
          <a:off x="1447800" y="14474751"/>
          <a:ext cx="889000" cy="8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12510</xdr:rowOff>
    </xdr:from>
    <xdr:ext cx="762000" cy="259045"/>
    <xdr:sp macro="" textlink="">
      <xdr:nvSpPr>
        <xdr:cNvPr id="204" name="テキスト ボックス 203"/>
        <xdr:cNvSpPr txBox="1"/>
      </xdr:nvSpPr>
      <xdr:spPr>
        <a:xfrm>
          <a:off x="1955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165009</xdr:rowOff>
    </xdr:from>
    <xdr:ext cx="762000" cy="259045"/>
    <xdr:sp macro="" textlink="">
      <xdr:nvSpPr>
        <xdr:cNvPr id="206" name="テキスト ボックス 205"/>
        <xdr:cNvSpPr txBox="1"/>
      </xdr:nvSpPr>
      <xdr:spPr>
        <a:xfrm>
          <a:off x="1066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48819</xdr:rowOff>
    </xdr:from>
    <xdr:to>
      <xdr:col>23</xdr:col>
      <xdr:colOff>184150</xdr:colOff>
      <xdr:row>89</xdr:row>
      <xdr:rowOff>150419</xdr:rowOff>
    </xdr:to>
    <xdr:sp macro="" textlink="">
      <xdr:nvSpPr>
        <xdr:cNvPr id="212" name="楕円 211"/>
        <xdr:cNvSpPr/>
      </xdr:nvSpPr>
      <xdr:spPr>
        <a:xfrm>
          <a:off x="4902200" y="153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116146</xdr:rowOff>
    </xdr:from>
    <xdr:ext cx="762000" cy="259045"/>
    <xdr:sp macro="" textlink="">
      <xdr:nvSpPr>
        <xdr:cNvPr id="213" name="人件費・物件費等の状況該当値テキスト"/>
        <xdr:cNvSpPr txBox="1"/>
      </xdr:nvSpPr>
      <xdr:spPr>
        <a:xfrm>
          <a:off x="5041900" y="152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157519</xdr:rowOff>
    </xdr:from>
    <xdr:to>
      <xdr:col>19</xdr:col>
      <xdr:colOff>184150</xdr:colOff>
      <xdr:row>89</xdr:row>
      <xdr:rowOff>87669</xdr:rowOff>
    </xdr:to>
    <xdr:sp macro="" textlink="">
      <xdr:nvSpPr>
        <xdr:cNvPr id="214" name="楕円 213"/>
        <xdr:cNvSpPr/>
      </xdr:nvSpPr>
      <xdr:spPr>
        <a:xfrm>
          <a:off x="4064000" y="152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72446</xdr:rowOff>
    </xdr:from>
    <xdr:ext cx="736600" cy="259045"/>
    <xdr:sp macro="" textlink="">
      <xdr:nvSpPr>
        <xdr:cNvPr id="215" name="テキスト ボックス 214"/>
        <xdr:cNvSpPr txBox="1"/>
      </xdr:nvSpPr>
      <xdr:spPr>
        <a:xfrm>
          <a:off x="3733800" y="1533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170066</xdr:rowOff>
    </xdr:from>
    <xdr:to>
      <xdr:col>15</xdr:col>
      <xdr:colOff>133350</xdr:colOff>
      <xdr:row>89</xdr:row>
      <xdr:rowOff>100216</xdr:rowOff>
    </xdr:to>
    <xdr:sp macro="" textlink="">
      <xdr:nvSpPr>
        <xdr:cNvPr id="216" name="楕円 215"/>
        <xdr:cNvSpPr/>
      </xdr:nvSpPr>
      <xdr:spPr>
        <a:xfrm>
          <a:off x="3175000" y="1525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84993</xdr:rowOff>
    </xdr:from>
    <xdr:ext cx="762000" cy="259045"/>
    <xdr:sp macro="" textlink="">
      <xdr:nvSpPr>
        <xdr:cNvPr id="217" name="テキスト ボックス 216"/>
        <xdr:cNvSpPr txBox="1"/>
      </xdr:nvSpPr>
      <xdr:spPr>
        <a:xfrm>
          <a:off x="2844800" y="1534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102366</xdr:rowOff>
    </xdr:from>
    <xdr:to>
      <xdr:col>11</xdr:col>
      <xdr:colOff>82550</xdr:colOff>
      <xdr:row>85</xdr:row>
      <xdr:rowOff>32516</xdr:rowOff>
    </xdr:to>
    <xdr:sp macro="" textlink="">
      <xdr:nvSpPr>
        <xdr:cNvPr id="218" name="楕円 217"/>
        <xdr:cNvSpPr/>
      </xdr:nvSpPr>
      <xdr:spPr>
        <a:xfrm>
          <a:off x="2286000" y="145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17293</xdr:rowOff>
    </xdr:from>
    <xdr:ext cx="762000" cy="259045"/>
    <xdr:sp macro="" textlink="">
      <xdr:nvSpPr>
        <xdr:cNvPr id="219" name="テキスト ボックス 218"/>
        <xdr:cNvSpPr txBox="1"/>
      </xdr:nvSpPr>
      <xdr:spPr>
        <a:xfrm>
          <a:off x="1955800" y="1459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22151</xdr:rowOff>
    </xdr:from>
    <xdr:to>
      <xdr:col>7</xdr:col>
      <xdr:colOff>31750</xdr:colOff>
      <xdr:row>84</xdr:row>
      <xdr:rowOff>123751</xdr:rowOff>
    </xdr:to>
    <xdr:sp macro="" textlink="">
      <xdr:nvSpPr>
        <xdr:cNvPr id="220" name="楕円 219"/>
        <xdr:cNvSpPr/>
      </xdr:nvSpPr>
      <xdr:spPr>
        <a:xfrm>
          <a:off x="1397000" y="144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108528</xdr:rowOff>
    </xdr:from>
    <xdr:ext cx="762000" cy="259045"/>
    <xdr:sp macro="" textlink="">
      <xdr:nvSpPr>
        <xdr:cNvPr id="221" name="テキスト ボックス 220"/>
        <xdr:cNvSpPr txBox="1"/>
      </xdr:nvSpPr>
      <xdr:spPr>
        <a:xfrm>
          <a:off x="1066800" y="1451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a:t>
          </a:r>
          <a:r>
            <a:rPr kumimoji="1" lang="en-US" altLang="ja-JP" sz="1100">
              <a:solidFill>
                <a:schemeClr val="dk1"/>
              </a:solidFill>
              <a:effectLst/>
              <a:latin typeface="+mn-lt"/>
              <a:ea typeface="+mn-ea"/>
              <a:cs typeface="+mn-cs"/>
            </a:rPr>
            <a:t>99.7%</a:t>
          </a:r>
          <a:r>
            <a:rPr kumimoji="1" lang="ja-JP" altLang="ja-JP" sz="1100">
              <a:solidFill>
                <a:schemeClr val="dk1"/>
              </a:solidFill>
              <a:effectLst/>
              <a:latin typeface="+mn-lt"/>
              <a:ea typeface="+mn-ea"/>
              <a:cs typeface="+mn-cs"/>
            </a:rPr>
            <a:t>で、類似団体平均値比較では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％上回っている。職員の年齢構成が影響しているため、中途採用等の計画的な実施により、職員の将来的な年齢構成のバランス確保に努める。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游ゴシック 本文"/>
            <a:ea typeface="+mn-ea"/>
            <a:cs typeface="+mn-cs"/>
          </a:endParaRPr>
        </a:p>
        <a:p>
          <a:r>
            <a:rPr lang="en-US" altLang="ja-JP" sz="1100">
              <a:effectLst/>
              <a:latin typeface="游ゴシック 本文"/>
            </a:rPr>
            <a:t>※</a:t>
          </a:r>
          <a:r>
            <a:rPr lang="ja-JP" altLang="en-US" sz="1100">
              <a:effectLst/>
              <a:latin typeface="游ゴシック 本文"/>
            </a:rPr>
            <a:t>今年度数値が未公表であるため、前年度数値を引用しています。</a:t>
          </a:r>
          <a:endParaRPr lang="en-US" altLang="ja-JP" sz="1100">
            <a:effectLst/>
            <a:latin typeface="游ゴシック 本文"/>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xdr:rowOff>
    </xdr:from>
    <xdr:to>
      <xdr:col>81</xdr:col>
      <xdr:colOff>44450</xdr:colOff>
      <xdr:row>88</xdr:row>
      <xdr:rowOff>13405</xdr:rowOff>
    </xdr:to>
    <xdr:cxnSp macro="">
      <xdr:nvCxnSpPr>
        <xdr:cNvPr id="255" name="直線コネクタ 254"/>
        <xdr:cNvCxnSpPr/>
      </xdr:nvCxnSpPr>
      <xdr:spPr>
        <a:xfrm>
          <a:off x="16179800" y="1510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xdr:rowOff>
    </xdr:from>
    <xdr:to>
      <xdr:col>77</xdr:col>
      <xdr:colOff>44450</xdr:colOff>
      <xdr:row>88</xdr:row>
      <xdr:rowOff>93839</xdr:rowOff>
    </xdr:to>
    <xdr:cxnSp macro="">
      <xdr:nvCxnSpPr>
        <xdr:cNvPr id="258" name="直線コネクタ 257"/>
        <xdr:cNvCxnSpPr/>
      </xdr:nvCxnSpPr>
      <xdr:spPr>
        <a:xfrm flipV="1">
          <a:off x="15290800" y="151010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93839</xdr:rowOff>
    </xdr:to>
    <xdr:cxnSp macro="">
      <xdr:nvCxnSpPr>
        <xdr:cNvPr id="261" name="直線コネクタ 260"/>
        <xdr:cNvCxnSpPr/>
      </xdr:nvCxnSpPr>
      <xdr:spPr>
        <a:xfrm>
          <a:off x="14401800" y="150607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87</xdr:row>
      <xdr:rowOff>144639</xdr:rowOff>
    </xdr:to>
    <xdr:cxnSp macro="">
      <xdr:nvCxnSpPr>
        <xdr:cNvPr id="264" name="直線コネクタ 263"/>
        <xdr:cNvCxnSpPr/>
      </xdr:nvCxnSpPr>
      <xdr:spPr>
        <a:xfrm>
          <a:off x="13512800" y="1487311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134055</xdr:rowOff>
    </xdr:from>
    <xdr:to>
      <xdr:col>81</xdr:col>
      <xdr:colOff>95250</xdr:colOff>
      <xdr:row>88</xdr:row>
      <xdr:rowOff>64205</xdr:rowOff>
    </xdr:to>
    <xdr:sp macro="" textlink="">
      <xdr:nvSpPr>
        <xdr:cNvPr id="274" name="楕円 273"/>
        <xdr:cNvSpPr/>
      </xdr:nvSpPr>
      <xdr:spPr>
        <a:xfrm>
          <a:off x="169672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106132</xdr:rowOff>
    </xdr:from>
    <xdr:ext cx="762000" cy="259045"/>
    <xdr:sp macro="" textlink="">
      <xdr:nvSpPr>
        <xdr:cNvPr id="275" name="給与水準   （国との比較）該当値テキスト"/>
        <xdr:cNvSpPr txBox="1"/>
      </xdr:nvSpPr>
      <xdr:spPr>
        <a:xfrm>
          <a:off x="17106900" y="1502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134055</xdr:rowOff>
    </xdr:from>
    <xdr:to>
      <xdr:col>77</xdr:col>
      <xdr:colOff>95250</xdr:colOff>
      <xdr:row>88</xdr:row>
      <xdr:rowOff>64205</xdr:rowOff>
    </xdr:to>
    <xdr:sp macro="" textlink="">
      <xdr:nvSpPr>
        <xdr:cNvPr id="276" name="楕円 275"/>
        <xdr:cNvSpPr/>
      </xdr:nvSpPr>
      <xdr:spPr>
        <a:xfrm>
          <a:off x="16129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48982</xdr:rowOff>
    </xdr:from>
    <xdr:ext cx="736600" cy="259045"/>
    <xdr:sp macro="" textlink="">
      <xdr:nvSpPr>
        <xdr:cNvPr id="277" name="テキスト ボックス 276"/>
        <xdr:cNvSpPr txBox="1"/>
      </xdr:nvSpPr>
      <xdr:spPr>
        <a:xfrm>
          <a:off x="15798800" y="1513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43039</xdr:rowOff>
    </xdr:from>
    <xdr:to>
      <xdr:col>73</xdr:col>
      <xdr:colOff>44450</xdr:colOff>
      <xdr:row>88</xdr:row>
      <xdr:rowOff>144639</xdr:rowOff>
    </xdr:to>
    <xdr:sp macro="" textlink="">
      <xdr:nvSpPr>
        <xdr:cNvPr id="278" name="楕円 277"/>
        <xdr:cNvSpPr/>
      </xdr:nvSpPr>
      <xdr:spPr>
        <a:xfrm>
          <a:off x="15240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129416</xdr:rowOff>
    </xdr:from>
    <xdr:ext cx="762000" cy="259045"/>
    <xdr:sp macro="" textlink="">
      <xdr:nvSpPr>
        <xdr:cNvPr id="279" name="テキスト ボックス 278"/>
        <xdr:cNvSpPr txBox="1"/>
      </xdr:nvSpPr>
      <xdr:spPr>
        <a:xfrm>
          <a:off x="14909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80" name="楕円 279"/>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81" name="テキスト ボックス 280"/>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2" name="楕円 281"/>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3" name="テキスト ボックス 282"/>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人口千人当たりの職員数は</a:t>
          </a:r>
          <a:r>
            <a:rPr kumimoji="1" lang="en-US" altLang="ja-JP" sz="1100">
              <a:solidFill>
                <a:schemeClr val="dk1"/>
              </a:solidFill>
              <a:effectLst/>
              <a:latin typeface="+mn-lt"/>
              <a:ea typeface="+mn-ea"/>
              <a:cs typeface="+mn-cs"/>
            </a:rPr>
            <a:t>7.93</a:t>
          </a:r>
          <a:r>
            <a:rPr kumimoji="1" lang="ja-JP" altLang="ja-JP" sz="1100">
              <a:solidFill>
                <a:schemeClr val="dk1"/>
              </a:solidFill>
              <a:effectLst/>
              <a:latin typeface="+mn-lt"/>
              <a:ea typeface="+mn-ea"/>
              <a:cs typeface="+mn-cs"/>
            </a:rPr>
            <a:t>人で、類似団体平均値比較では、▲</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人となってる。定員適正化計画の実施により、今後も適正な定員管理に努める。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148681</xdr:rowOff>
    </xdr:from>
    <xdr:to>
      <xdr:col>81</xdr:col>
      <xdr:colOff>44450</xdr:colOff>
      <xdr:row>61</xdr:row>
      <xdr:rowOff>152128</xdr:rowOff>
    </xdr:to>
    <xdr:cxnSp macro="">
      <xdr:nvCxnSpPr>
        <xdr:cNvPr id="320" name="直線コネクタ 319"/>
        <xdr:cNvCxnSpPr/>
      </xdr:nvCxnSpPr>
      <xdr:spPr>
        <a:xfrm>
          <a:off x="16179800" y="1060713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146957</xdr:rowOff>
    </xdr:from>
    <xdr:to>
      <xdr:col>77</xdr:col>
      <xdr:colOff>44450</xdr:colOff>
      <xdr:row>61</xdr:row>
      <xdr:rowOff>148681</xdr:rowOff>
    </xdr:to>
    <xdr:cxnSp macro="">
      <xdr:nvCxnSpPr>
        <xdr:cNvPr id="323" name="直線コネクタ 322"/>
        <xdr:cNvCxnSpPr/>
      </xdr:nvCxnSpPr>
      <xdr:spPr>
        <a:xfrm>
          <a:off x="15290800" y="1060540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136616</xdr:rowOff>
    </xdr:from>
    <xdr:to>
      <xdr:col>72</xdr:col>
      <xdr:colOff>203200</xdr:colOff>
      <xdr:row>61</xdr:row>
      <xdr:rowOff>146957</xdr:rowOff>
    </xdr:to>
    <xdr:cxnSp macro="">
      <xdr:nvCxnSpPr>
        <xdr:cNvPr id="326" name="直線コネクタ 325"/>
        <xdr:cNvCxnSpPr/>
      </xdr:nvCxnSpPr>
      <xdr:spPr>
        <a:xfrm>
          <a:off x="14401800" y="1059506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131445</xdr:rowOff>
    </xdr:from>
    <xdr:to>
      <xdr:col>68</xdr:col>
      <xdr:colOff>152400</xdr:colOff>
      <xdr:row>61</xdr:row>
      <xdr:rowOff>136616</xdr:rowOff>
    </xdr:to>
    <xdr:cxnSp macro="">
      <xdr:nvCxnSpPr>
        <xdr:cNvPr id="329" name="直線コネクタ 328"/>
        <xdr:cNvCxnSpPr/>
      </xdr:nvCxnSpPr>
      <xdr:spPr>
        <a:xfrm>
          <a:off x="13512800" y="1058989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101328</xdr:rowOff>
    </xdr:from>
    <xdr:to>
      <xdr:col>81</xdr:col>
      <xdr:colOff>95250</xdr:colOff>
      <xdr:row>62</xdr:row>
      <xdr:rowOff>31478</xdr:rowOff>
    </xdr:to>
    <xdr:sp macro="" textlink="">
      <xdr:nvSpPr>
        <xdr:cNvPr id="339" name="楕円 338"/>
        <xdr:cNvSpPr/>
      </xdr:nvSpPr>
      <xdr:spPr>
        <a:xfrm>
          <a:off x="16967200" y="105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117855</xdr:rowOff>
    </xdr:from>
    <xdr:ext cx="762000" cy="259045"/>
    <xdr:sp macro="" textlink="">
      <xdr:nvSpPr>
        <xdr:cNvPr id="340" name="定員管理の状況該当値テキスト"/>
        <xdr:cNvSpPr txBox="1"/>
      </xdr:nvSpPr>
      <xdr:spPr>
        <a:xfrm>
          <a:off x="17106900" y="1040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97881</xdr:rowOff>
    </xdr:from>
    <xdr:to>
      <xdr:col>77</xdr:col>
      <xdr:colOff>95250</xdr:colOff>
      <xdr:row>62</xdr:row>
      <xdr:rowOff>28031</xdr:rowOff>
    </xdr:to>
    <xdr:sp macro="" textlink="">
      <xdr:nvSpPr>
        <xdr:cNvPr id="341" name="楕円 340"/>
        <xdr:cNvSpPr/>
      </xdr:nvSpPr>
      <xdr:spPr>
        <a:xfrm>
          <a:off x="16129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38208</xdr:rowOff>
    </xdr:from>
    <xdr:ext cx="736600" cy="259045"/>
    <xdr:sp macro="" textlink="">
      <xdr:nvSpPr>
        <xdr:cNvPr id="342" name="テキスト ボックス 341"/>
        <xdr:cNvSpPr txBox="1"/>
      </xdr:nvSpPr>
      <xdr:spPr>
        <a:xfrm>
          <a:off x="15798800" y="1032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96157</xdr:rowOff>
    </xdr:from>
    <xdr:to>
      <xdr:col>73</xdr:col>
      <xdr:colOff>44450</xdr:colOff>
      <xdr:row>62</xdr:row>
      <xdr:rowOff>26307</xdr:rowOff>
    </xdr:to>
    <xdr:sp macro="" textlink="">
      <xdr:nvSpPr>
        <xdr:cNvPr id="343" name="楕円 342"/>
        <xdr:cNvSpPr/>
      </xdr:nvSpPr>
      <xdr:spPr>
        <a:xfrm>
          <a:off x="15240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36484</xdr:rowOff>
    </xdr:from>
    <xdr:ext cx="762000" cy="259045"/>
    <xdr:sp macro="" textlink="">
      <xdr:nvSpPr>
        <xdr:cNvPr id="344" name="テキスト ボックス 343"/>
        <xdr:cNvSpPr txBox="1"/>
      </xdr:nvSpPr>
      <xdr:spPr>
        <a:xfrm>
          <a:off x="14909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85816</xdr:rowOff>
    </xdr:from>
    <xdr:to>
      <xdr:col>68</xdr:col>
      <xdr:colOff>203200</xdr:colOff>
      <xdr:row>62</xdr:row>
      <xdr:rowOff>15966</xdr:rowOff>
    </xdr:to>
    <xdr:sp macro="" textlink="">
      <xdr:nvSpPr>
        <xdr:cNvPr id="345" name="楕円 344"/>
        <xdr:cNvSpPr/>
      </xdr:nvSpPr>
      <xdr:spPr>
        <a:xfrm>
          <a:off x="14351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26143</xdr:rowOff>
    </xdr:from>
    <xdr:ext cx="762000" cy="259045"/>
    <xdr:sp macro="" textlink="">
      <xdr:nvSpPr>
        <xdr:cNvPr id="346" name="テキスト ボックス 345"/>
        <xdr:cNvSpPr txBox="1"/>
      </xdr:nvSpPr>
      <xdr:spPr>
        <a:xfrm>
          <a:off x="14020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80645</xdr:rowOff>
    </xdr:from>
    <xdr:to>
      <xdr:col>64</xdr:col>
      <xdr:colOff>152400</xdr:colOff>
      <xdr:row>62</xdr:row>
      <xdr:rowOff>10795</xdr:rowOff>
    </xdr:to>
    <xdr:sp macro="" textlink="">
      <xdr:nvSpPr>
        <xdr:cNvPr id="347" name="楕円 346"/>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20972</xdr:rowOff>
    </xdr:from>
    <xdr:ext cx="762000" cy="259045"/>
    <xdr:sp macro="" textlink="">
      <xdr:nvSpPr>
        <xdr:cNvPr id="348" name="テキスト ボックス 347"/>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３ヵ年平均で、</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％と前年度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ポイント下回り、市の自主的財政健全化計画を上回るペースで減少傾向にある。今後も、市の自主的財政健全化計画に基づき、計画的な市債の発行と債務の償還により適正値まで減少させる。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78740</xdr:rowOff>
    </xdr:to>
    <xdr:cxnSp macro="">
      <xdr:nvCxnSpPr>
        <xdr:cNvPr id="382" name="直線コネクタ 381"/>
        <xdr:cNvCxnSpPr/>
      </xdr:nvCxnSpPr>
      <xdr:spPr>
        <a:xfrm flipV="1">
          <a:off x="16179800" y="684826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41</xdr:row>
      <xdr:rowOff>44027</xdr:rowOff>
    </xdr:to>
    <xdr:cxnSp macro="">
      <xdr:nvCxnSpPr>
        <xdr:cNvPr id="385" name="直線コネクタ 384"/>
        <xdr:cNvCxnSpPr/>
      </xdr:nvCxnSpPr>
      <xdr:spPr>
        <a:xfrm flipV="1">
          <a:off x="15290800" y="693674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42</xdr:row>
      <xdr:rowOff>9313</xdr:rowOff>
    </xdr:to>
    <xdr:cxnSp macro="">
      <xdr:nvCxnSpPr>
        <xdr:cNvPr id="388" name="直線コネクタ 387"/>
        <xdr:cNvCxnSpPr/>
      </xdr:nvCxnSpPr>
      <xdr:spPr>
        <a:xfrm flipV="1">
          <a:off x="14401800" y="707347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105833</xdr:rowOff>
    </xdr:to>
    <xdr:cxnSp macro="">
      <xdr:nvCxnSpPr>
        <xdr:cNvPr id="391" name="直線コネクタ 390"/>
        <xdr:cNvCxnSpPr/>
      </xdr:nvCxnSpPr>
      <xdr:spPr>
        <a:xfrm flipV="1">
          <a:off x="13512800" y="72102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1" name="楕円 400"/>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402" name="公債費負担の状況該当値テキスト"/>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3" name="楕円 402"/>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4" name="テキスト ボックス 403"/>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5" name="楕円 404"/>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79604</xdr:rowOff>
    </xdr:from>
    <xdr:ext cx="762000" cy="259045"/>
    <xdr:sp macro="" textlink="">
      <xdr:nvSpPr>
        <xdr:cNvPr id="406" name="テキスト ボックス 405"/>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7" name="楕円 406"/>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8" name="テキスト ボックス 407"/>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9" name="楕円 408"/>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0" name="テキスト ボックス 409"/>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将来負担率が高い要因は、債務負担行為支出額、一部事務組合への公債費への充当される負担金、公営企業会計への公債費に充当される繰出金が多いためである。本年度の率は</a:t>
          </a:r>
          <a:r>
            <a:rPr kumimoji="1" lang="en-US" altLang="ja-JP" sz="1100" baseline="0">
              <a:solidFill>
                <a:schemeClr val="dk1"/>
              </a:solidFill>
              <a:effectLst/>
              <a:latin typeface="+mn-lt"/>
              <a:ea typeface="+mn-ea"/>
              <a:cs typeface="+mn-cs"/>
            </a:rPr>
            <a:t>77.4</a:t>
          </a:r>
          <a:r>
            <a:rPr kumimoji="1" lang="ja-JP" altLang="ja-JP" sz="1100" baseline="0">
              <a:solidFill>
                <a:schemeClr val="dk1"/>
              </a:solidFill>
              <a:effectLst/>
              <a:latin typeface="+mn-lt"/>
              <a:ea typeface="+mn-ea"/>
              <a:cs typeface="+mn-cs"/>
            </a:rPr>
            <a:t>％と前年度を</a:t>
          </a:r>
          <a:r>
            <a:rPr kumimoji="1" lang="en-US" altLang="ja-JP" sz="1100" baseline="0">
              <a:solidFill>
                <a:schemeClr val="dk1"/>
              </a:solidFill>
              <a:effectLst/>
              <a:latin typeface="+mn-lt"/>
              <a:ea typeface="+mn-ea"/>
              <a:cs typeface="+mn-cs"/>
            </a:rPr>
            <a:t>15.9</a:t>
          </a:r>
          <a:r>
            <a:rPr kumimoji="1" lang="ja-JP" altLang="ja-JP" sz="1100" baseline="0">
              <a:solidFill>
                <a:schemeClr val="dk1"/>
              </a:solidFill>
              <a:effectLst/>
              <a:latin typeface="+mn-lt"/>
              <a:ea typeface="+mn-ea"/>
              <a:cs typeface="+mn-cs"/>
            </a:rPr>
            <a:t>ポイント下回った。基準内ではあるが高い数値であり、今後も、市の自主的財政健全化計画に基づき、計画的な市債の償還に努め、当該比率を減少させる。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78571</xdr:rowOff>
    </xdr:from>
    <xdr:to>
      <xdr:col>81</xdr:col>
      <xdr:colOff>44450</xdr:colOff>
      <xdr:row>18</xdr:row>
      <xdr:rowOff>35010</xdr:rowOff>
    </xdr:to>
    <xdr:cxnSp macro="">
      <xdr:nvCxnSpPr>
        <xdr:cNvPr id="444" name="直線コネクタ 443"/>
        <xdr:cNvCxnSpPr/>
      </xdr:nvCxnSpPr>
      <xdr:spPr>
        <a:xfrm flipV="1">
          <a:off x="16179800" y="2993221"/>
          <a:ext cx="8382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35010</xdr:rowOff>
    </xdr:from>
    <xdr:to>
      <xdr:col>77</xdr:col>
      <xdr:colOff>44450</xdr:colOff>
      <xdr:row>18</xdr:row>
      <xdr:rowOff>137160</xdr:rowOff>
    </xdr:to>
    <xdr:cxnSp macro="">
      <xdr:nvCxnSpPr>
        <xdr:cNvPr id="447" name="直線コネクタ 446"/>
        <xdr:cNvCxnSpPr/>
      </xdr:nvCxnSpPr>
      <xdr:spPr>
        <a:xfrm flipV="1">
          <a:off x="15290800" y="3121110"/>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137160</xdr:rowOff>
    </xdr:from>
    <xdr:to>
      <xdr:col>72</xdr:col>
      <xdr:colOff>203200</xdr:colOff>
      <xdr:row>20</xdr:row>
      <xdr:rowOff>4191</xdr:rowOff>
    </xdr:to>
    <xdr:cxnSp macro="">
      <xdr:nvCxnSpPr>
        <xdr:cNvPr id="450" name="直線コネクタ 449"/>
        <xdr:cNvCxnSpPr/>
      </xdr:nvCxnSpPr>
      <xdr:spPr>
        <a:xfrm flipV="1">
          <a:off x="14401800" y="3223260"/>
          <a:ext cx="8890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4191</xdr:rowOff>
    </xdr:from>
    <xdr:to>
      <xdr:col>68</xdr:col>
      <xdr:colOff>152400</xdr:colOff>
      <xdr:row>20</xdr:row>
      <xdr:rowOff>23495</xdr:rowOff>
    </xdr:to>
    <xdr:cxnSp macro="">
      <xdr:nvCxnSpPr>
        <xdr:cNvPr id="453" name="直線コネクタ 452"/>
        <xdr:cNvCxnSpPr/>
      </xdr:nvCxnSpPr>
      <xdr:spPr>
        <a:xfrm flipV="1">
          <a:off x="13512800" y="343319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5" name="テキスト ボックス 454"/>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7" name="テキスト ボックス 456"/>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27771</xdr:rowOff>
    </xdr:from>
    <xdr:to>
      <xdr:col>81</xdr:col>
      <xdr:colOff>95250</xdr:colOff>
      <xdr:row>17</xdr:row>
      <xdr:rowOff>129371</xdr:rowOff>
    </xdr:to>
    <xdr:sp macro="" textlink="">
      <xdr:nvSpPr>
        <xdr:cNvPr id="463" name="楕円 462"/>
        <xdr:cNvSpPr/>
      </xdr:nvSpPr>
      <xdr:spPr>
        <a:xfrm>
          <a:off x="16967200" y="294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171298</xdr:rowOff>
    </xdr:from>
    <xdr:ext cx="762000" cy="259045"/>
    <xdr:sp macro="" textlink="">
      <xdr:nvSpPr>
        <xdr:cNvPr id="464" name="将来負担の状況該当値テキスト"/>
        <xdr:cNvSpPr txBox="1"/>
      </xdr:nvSpPr>
      <xdr:spPr>
        <a:xfrm>
          <a:off x="17106900" y="291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155660</xdr:rowOff>
    </xdr:from>
    <xdr:to>
      <xdr:col>77</xdr:col>
      <xdr:colOff>95250</xdr:colOff>
      <xdr:row>18</xdr:row>
      <xdr:rowOff>85810</xdr:rowOff>
    </xdr:to>
    <xdr:sp macro="" textlink="">
      <xdr:nvSpPr>
        <xdr:cNvPr id="465" name="楕円 464"/>
        <xdr:cNvSpPr/>
      </xdr:nvSpPr>
      <xdr:spPr>
        <a:xfrm>
          <a:off x="16129000" y="307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70587</xdr:rowOff>
    </xdr:from>
    <xdr:ext cx="736600" cy="259045"/>
    <xdr:sp macro="" textlink="">
      <xdr:nvSpPr>
        <xdr:cNvPr id="466" name="テキスト ボックス 465"/>
        <xdr:cNvSpPr txBox="1"/>
      </xdr:nvSpPr>
      <xdr:spPr>
        <a:xfrm>
          <a:off x="15798800" y="315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86360</xdr:rowOff>
    </xdr:from>
    <xdr:to>
      <xdr:col>73</xdr:col>
      <xdr:colOff>44450</xdr:colOff>
      <xdr:row>19</xdr:row>
      <xdr:rowOff>16510</xdr:rowOff>
    </xdr:to>
    <xdr:sp macro="" textlink="">
      <xdr:nvSpPr>
        <xdr:cNvPr id="467" name="楕円 466"/>
        <xdr:cNvSpPr/>
      </xdr:nvSpPr>
      <xdr:spPr>
        <a:xfrm>
          <a:off x="15240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1287</xdr:rowOff>
    </xdr:from>
    <xdr:ext cx="762000" cy="259045"/>
    <xdr:sp macro="" textlink="">
      <xdr:nvSpPr>
        <xdr:cNvPr id="468" name="テキスト ボックス 467"/>
        <xdr:cNvSpPr txBox="1"/>
      </xdr:nvSpPr>
      <xdr:spPr>
        <a:xfrm>
          <a:off x="14909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124841</xdr:rowOff>
    </xdr:from>
    <xdr:to>
      <xdr:col>68</xdr:col>
      <xdr:colOff>203200</xdr:colOff>
      <xdr:row>20</xdr:row>
      <xdr:rowOff>54991</xdr:rowOff>
    </xdr:to>
    <xdr:sp macro="" textlink="">
      <xdr:nvSpPr>
        <xdr:cNvPr id="469" name="楕円 468"/>
        <xdr:cNvSpPr/>
      </xdr:nvSpPr>
      <xdr:spPr>
        <a:xfrm>
          <a:off x="14351000" y="33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39768</xdr:rowOff>
    </xdr:from>
    <xdr:ext cx="762000" cy="259045"/>
    <xdr:sp macro="" textlink="">
      <xdr:nvSpPr>
        <xdr:cNvPr id="470" name="テキスト ボックス 469"/>
        <xdr:cNvSpPr txBox="1"/>
      </xdr:nvSpPr>
      <xdr:spPr>
        <a:xfrm>
          <a:off x="14020800" y="34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144145</xdr:rowOff>
    </xdr:from>
    <xdr:to>
      <xdr:col>64</xdr:col>
      <xdr:colOff>152400</xdr:colOff>
      <xdr:row>20</xdr:row>
      <xdr:rowOff>74295</xdr:rowOff>
    </xdr:to>
    <xdr:sp macro="" textlink="">
      <xdr:nvSpPr>
        <xdr:cNvPr id="471" name="楕円 470"/>
        <xdr:cNvSpPr/>
      </xdr:nvSpPr>
      <xdr:spPr>
        <a:xfrm>
          <a:off x="13462000" y="34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59072</xdr:rowOff>
    </xdr:from>
    <xdr:ext cx="762000" cy="259045"/>
    <xdr:sp macro="" textlink="">
      <xdr:nvSpPr>
        <xdr:cNvPr id="472" name="テキスト ボックス 471"/>
        <xdr:cNvSpPr txBox="1"/>
      </xdr:nvSpPr>
      <xdr:spPr>
        <a:xfrm>
          <a:off x="13131800" y="34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30,628
30,435
88.02
24,676,142
23,859,236
708,363
8,179,525
14,999,287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前年度比較で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ポイント減となった。類似団体との比較では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ポイント上回っている。今後も、自主的財政健全化計画及び定員適正化計画に基づき人件費の抑制に努める。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149860</xdr:rowOff>
    </xdr:to>
    <xdr:cxnSp macro="">
      <xdr:nvCxnSpPr>
        <xdr:cNvPr id="66" name="直線コネクタ 65"/>
        <xdr:cNvCxnSpPr/>
      </xdr:nvCxnSpPr>
      <xdr:spPr>
        <a:xfrm flipV="1">
          <a:off x="3987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39370</xdr:rowOff>
    </xdr:to>
    <xdr:cxnSp macro="">
      <xdr:nvCxnSpPr>
        <xdr:cNvPr id="69" name="直線コネクタ 68"/>
        <xdr:cNvCxnSpPr/>
      </xdr:nvCxnSpPr>
      <xdr:spPr>
        <a:xfrm flipV="1">
          <a:off x="3098800" y="632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92710</xdr:rowOff>
    </xdr:to>
    <xdr:cxnSp macro="">
      <xdr:nvCxnSpPr>
        <xdr:cNvPr id="72" name="直線コネクタ 71"/>
        <xdr:cNvCxnSpPr/>
      </xdr:nvCxnSpPr>
      <xdr:spPr>
        <a:xfrm flipV="1">
          <a:off x="2209800" y="638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92710</xdr:rowOff>
    </xdr:to>
    <xdr:cxnSp macro="">
      <xdr:nvCxnSpPr>
        <xdr:cNvPr id="75" name="直線コネクタ 74"/>
        <xdr:cNvCxnSpPr/>
      </xdr:nvCxnSpPr>
      <xdr:spPr>
        <a:xfrm>
          <a:off x="1320800" y="640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前年度比較で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ポイント増加しており、毎年度上昇している。経常経費の削減努力をしているが、今後、より一層の削減に努める。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58964</xdr:rowOff>
    </xdr:to>
    <xdr:cxnSp macro="">
      <xdr:nvCxnSpPr>
        <xdr:cNvPr id="129" name="直線コネクタ 128"/>
        <xdr:cNvCxnSpPr/>
      </xdr:nvCxnSpPr>
      <xdr:spPr>
        <a:xfrm>
          <a:off x="15671800" y="29083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16</xdr:row>
      <xdr:rowOff>165100</xdr:rowOff>
    </xdr:to>
    <xdr:cxnSp macro="">
      <xdr:nvCxnSpPr>
        <xdr:cNvPr id="132" name="直線コネクタ 131"/>
        <xdr:cNvCxnSpPr/>
      </xdr:nvCxnSpPr>
      <xdr:spPr>
        <a:xfrm>
          <a:off x="14782800" y="287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132443</xdr:rowOff>
    </xdr:to>
    <xdr:cxnSp macro="">
      <xdr:nvCxnSpPr>
        <xdr:cNvPr id="135" name="直線コネクタ 134"/>
        <xdr:cNvCxnSpPr/>
      </xdr:nvCxnSpPr>
      <xdr:spPr>
        <a:xfrm>
          <a:off x="13893800" y="2821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78014</xdr:rowOff>
    </xdr:to>
    <xdr:cxnSp macro="">
      <xdr:nvCxnSpPr>
        <xdr:cNvPr id="138" name="直線コネクタ 137"/>
        <xdr:cNvCxnSpPr/>
      </xdr:nvCxnSpPr>
      <xdr:spPr>
        <a:xfrm>
          <a:off x="13004800" y="26797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51" name="テキスト ボックス 150"/>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81643</xdr:rowOff>
    </xdr:from>
    <xdr:to>
      <xdr:col>74</xdr:col>
      <xdr:colOff>31750</xdr:colOff>
      <xdr:row>17</xdr:row>
      <xdr:rowOff>11793</xdr:rowOff>
    </xdr:to>
    <xdr:sp macro="" textlink="">
      <xdr:nvSpPr>
        <xdr:cNvPr id="152" name="楕円 151"/>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53" name="テキスト ボックス 152"/>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55" name="テキスト ボックス 154"/>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57" name="テキスト ボックス 156"/>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前年度比較で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となった。類似団体との比較では▲</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となっているが、福祉関連経費は上昇傾向になると見込まれるため、今後も注視していく。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76200</xdr:rowOff>
    </xdr:to>
    <xdr:cxnSp macro="">
      <xdr:nvCxnSpPr>
        <xdr:cNvPr id="190" name="直線コネクタ 189"/>
        <xdr:cNvCxnSpPr/>
      </xdr:nvCxnSpPr>
      <xdr:spPr>
        <a:xfrm flipV="1">
          <a:off x="3987800" y="9309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38100</xdr:rowOff>
    </xdr:from>
    <xdr:to>
      <xdr:col>19</xdr:col>
      <xdr:colOff>187325</xdr:colOff>
      <xdr:row>54</xdr:row>
      <xdr:rowOff>76200</xdr:rowOff>
    </xdr:to>
    <xdr:cxnSp macro="">
      <xdr:nvCxnSpPr>
        <xdr:cNvPr id="193" name="直線コネクタ 192"/>
        <xdr:cNvCxnSpPr/>
      </xdr:nvCxnSpPr>
      <xdr:spPr>
        <a:xfrm>
          <a:off x="3098800" y="929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133350</xdr:rowOff>
    </xdr:from>
    <xdr:to>
      <xdr:col>15</xdr:col>
      <xdr:colOff>98425</xdr:colOff>
      <xdr:row>54</xdr:row>
      <xdr:rowOff>38100</xdr:rowOff>
    </xdr:to>
    <xdr:cxnSp macro="">
      <xdr:nvCxnSpPr>
        <xdr:cNvPr id="196" name="直線コネクタ 195"/>
        <xdr:cNvCxnSpPr/>
      </xdr:nvCxnSpPr>
      <xdr:spPr>
        <a:xfrm>
          <a:off x="2209800" y="9220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133350</xdr:rowOff>
    </xdr:from>
    <xdr:to>
      <xdr:col>11</xdr:col>
      <xdr:colOff>9525</xdr:colOff>
      <xdr:row>53</xdr:row>
      <xdr:rowOff>133350</xdr:rowOff>
    </xdr:to>
    <xdr:cxnSp macro="">
      <xdr:nvCxnSpPr>
        <xdr:cNvPr id="199" name="直線コネクタ 198"/>
        <xdr:cNvCxnSpPr/>
      </xdr:nvCxnSpPr>
      <xdr:spPr>
        <a:xfrm>
          <a:off x="1320800" y="922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9" name="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10"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11" name="楕円 210"/>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12" name="テキスト ボックス 211"/>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13" name="楕円 212"/>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99077</xdr:rowOff>
    </xdr:from>
    <xdr:ext cx="762000" cy="259045"/>
    <xdr:sp macro="" textlink="">
      <xdr:nvSpPr>
        <xdr:cNvPr id="214" name="テキスト ボックス 213"/>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82550</xdr:rowOff>
    </xdr:from>
    <xdr:to>
      <xdr:col>11</xdr:col>
      <xdr:colOff>60325</xdr:colOff>
      <xdr:row>54</xdr:row>
      <xdr:rowOff>12700</xdr:rowOff>
    </xdr:to>
    <xdr:sp macro="" textlink="">
      <xdr:nvSpPr>
        <xdr:cNvPr id="215" name="楕円 214"/>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22877</xdr:rowOff>
    </xdr:from>
    <xdr:ext cx="762000" cy="259045"/>
    <xdr:sp macro="" textlink="">
      <xdr:nvSpPr>
        <xdr:cNvPr id="216" name="テキスト ボックス 215"/>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82550</xdr:rowOff>
    </xdr:from>
    <xdr:to>
      <xdr:col>6</xdr:col>
      <xdr:colOff>171450</xdr:colOff>
      <xdr:row>54</xdr:row>
      <xdr:rowOff>12700</xdr:rowOff>
    </xdr:to>
    <xdr:sp macro="" textlink="">
      <xdr:nvSpPr>
        <xdr:cNvPr id="217" name="楕円 216"/>
        <xdr:cNvSpPr/>
      </xdr:nvSpPr>
      <xdr:spPr>
        <a:xfrm>
          <a:off x="1270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22877</xdr:rowOff>
    </xdr:from>
    <xdr:ext cx="762000" cy="259045"/>
    <xdr:sp macro="" textlink="">
      <xdr:nvSpPr>
        <xdr:cNvPr id="218" name="テキスト ボックス 217"/>
        <xdr:cNvSpPr txBox="1"/>
      </xdr:nvSpPr>
      <xdr:spPr>
        <a:xfrm>
          <a:off x="939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前年度比較で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、類似団体平均値比較▲</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公共施設等の</a:t>
          </a:r>
          <a:r>
            <a:rPr kumimoji="1" lang="ja-JP" altLang="ja-JP" sz="1100">
              <a:solidFill>
                <a:schemeClr val="dk1"/>
              </a:solidFill>
              <a:effectLst/>
              <a:latin typeface="+mn-lt"/>
              <a:ea typeface="+mn-ea"/>
              <a:cs typeface="+mn-cs"/>
            </a:rPr>
            <a:t>維持補修</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が前年度比</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要因である。維持補修については計画的に進めているところであるが、今後も市の自主的財政健全化計画に基づき、計画的な事業執行に努める。また繰出金についても、特別会計での経費削減に努め、普通会計の負担額を減ら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54610</xdr:rowOff>
    </xdr:to>
    <xdr:cxnSp macro="">
      <xdr:nvCxnSpPr>
        <xdr:cNvPr id="251" name="直線コネクタ 250"/>
        <xdr:cNvCxnSpPr/>
      </xdr:nvCxnSpPr>
      <xdr:spPr>
        <a:xfrm>
          <a:off x="15671800" y="9796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39370</xdr:rowOff>
    </xdr:to>
    <xdr:cxnSp macro="">
      <xdr:nvCxnSpPr>
        <xdr:cNvPr id="254" name="直線コネクタ 253"/>
        <xdr:cNvCxnSpPr/>
      </xdr:nvCxnSpPr>
      <xdr:spPr>
        <a:xfrm flipV="1">
          <a:off x="14782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39370</xdr:rowOff>
    </xdr:to>
    <xdr:cxnSp macro="">
      <xdr:nvCxnSpPr>
        <xdr:cNvPr id="257" name="直線コネクタ 256"/>
        <xdr:cNvCxnSpPr/>
      </xdr:nvCxnSpPr>
      <xdr:spPr>
        <a:xfrm>
          <a:off x="13893800" y="975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56</xdr:row>
      <xdr:rowOff>157480</xdr:rowOff>
    </xdr:to>
    <xdr:cxnSp macro="">
      <xdr:nvCxnSpPr>
        <xdr:cNvPr id="260" name="直線コネクタ 259"/>
        <xdr:cNvCxnSpPr/>
      </xdr:nvCxnSpPr>
      <xdr:spPr>
        <a:xfrm>
          <a:off x="13004800" y="975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70" name="楕円 269"/>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20337</xdr:rowOff>
    </xdr:from>
    <xdr:ext cx="762000" cy="259045"/>
    <xdr:sp macro="" textlink="">
      <xdr:nvSpPr>
        <xdr:cNvPr id="271" name="その他該当値テキスト"/>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2" name="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3" name="テキスト ボックス 27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4" name="楕円 273"/>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75" name="テキスト ボックス 274"/>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6" name="楕円 275"/>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7" name="テキスト ボックス 276"/>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8" name="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9" name="テキスト ボックス 278"/>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前年度比較で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た。今後は、市単独補助金について既設補助金の徹底した見直しを進め、また、国庫補助にかかる市単独での上乗せ補助金についても、社会経済情勢の変化等を踏まえ見直しを行うこととする。</a:t>
          </a:r>
          <a:endParaRPr lang="ja-JP" altLang="ja-JP" sz="1400">
            <a:effectLst/>
          </a:endParaRPr>
        </a:p>
        <a:p>
          <a:r>
            <a:rPr kumimoji="1" lang="ja-JP" altLang="ja-JP" sz="1100">
              <a:solidFill>
                <a:schemeClr val="dk1"/>
              </a:solidFill>
              <a:effectLst/>
              <a:latin typeface="+mn-lt"/>
              <a:ea typeface="+mn-ea"/>
              <a:cs typeface="+mn-cs"/>
            </a:rPr>
            <a:t>　加えて加盟団体への補助金については、団体等の会計の前年度繰越額及び会計年度末見込みを確認し、当該年度の補助の必要性を精査する。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97282</xdr:rowOff>
    </xdr:to>
    <xdr:cxnSp macro="">
      <xdr:nvCxnSpPr>
        <xdr:cNvPr id="309" name="直線コネクタ 308"/>
        <xdr:cNvCxnSpPr/>
      </xdr:nvCxnSpPr>
      <xdr:spPr>
        <a:xfrm flipV="1">
          <a:off x="15671800" y="6418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133858</xdr:rowOff>
    </xdr:to>
    <xdr:cxnSp macro="">
      <xdr:nvCxnSpPr>
        <xdr:cNvPr id="312" name="直線コネクタ 311"/>
        <xdr:cNvCxnSpPr/>
      </xdr:nvCxnSpPr>
      <xdr:spPr>
        <a:xfrm flipV="1">
          <a:off x="14782800" y="6440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38</xdr:row>
      <xdr:rowOff>49276</xdr:rowOff>
    </xdr:to>
    <xdr:cxnSp macro="">
      <xdr:nvCxnSpPr>
        <xdr:cNvPr id="315" name="直線コネクタ 314"/>
        <xdr:cNvCxnSpPr/>
      </xdr:nvCxnSpPr>
      <xdr:spPr>
        <a:xfrm flipV="1">
          <a:off x="13893800" y="64775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49276</xdr:rowOff>
    </xdr:from>
    <xdr:to>
      <xdr:col>69</xdr:col>
      <xdr:colOff>92075</xdr:colOff>
      <xdr:row>38</xdr:row>
      <xdr:rowOff>81280</xdr:rowOff>
    </xdr:to>
    <xdr:cxnSp macro="">
      <xdr:nvCxnSpPr>
        <xdr:cNvPr id="318" name="直線コネクタ 317"/>
        <xdr:cNvCxnSpPr/>
      </xdr:nvCxnSpPr>
      <xdr:spPr>
        <a:xfrm flipV="1">
          <a:off x="13004800" y="6564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8" name="楕円 327"/>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9"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30" name="楕円 329"/>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31" name="テキスト ボックス 330"/>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2" name="楕円 331"/>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3" name="テキスト ボックス 332"/>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34" name="楕円 333"/>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35" name="テキスト ボックス 334"/>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6" name="楕円 335"/>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7" name="テキスト ボックス 336"/>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前年度比較で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となった。類似比較団体平均値比較では、▲</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ポイントとなっているが、今後も後年度財政負担を十分考慮しながら、計画的な地方債の発行及び償還を行う。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100330</xdr:rowOff>
    </xdr:from>
    <xdr:to>
      <xdr:col>24</xdr:col>
      <xdr:colOff>25400</xdr:colOff>
      <xdr:row>73</xdr:row>
      <xdr:rowOff>161290</xdr:rowOff>
    </xdr:to>
    <xdr:cxnSp macro="">
      <xdr:nvCxnSpPr>
        <xdr:cNvPr id="370" name="直線コネクタ 369"/>
        <xdr:cNvCxnSpPr/>
      </xdr:nvCxnSpPr>
      <xdr:spPr>
        <a:xfrm>
          <a:off x="3987800" y="126161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100330</xdr:rowOff>
    </xdr:from>
    <xdr:to>
      <xdr:col>19</xdr:col>
      <xdr:colOff>187325</xdr:colOff>
      <xdr:row>73</xdr:row>
      <xdr:rowOff>115570</xdr:rowOff>
    </xdr:to>
    <xdr:cxnSp macro="">
      <xdr:nvCxnSpPr>
        <xdr:cNvPr id="373" name="直線コネクタ 372"/>
        <xdr:cNvCxnSpPr/>
      </xdr:nvCxnSpPr>
      <xdr:spPr>
        <a:xfrm flipV="1">
          <a:off x="3098800" y="12616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115570</xdr:rowOff>
    </xdr:from>
    <xdr:to>
      <xdr:col>15</xdr:col>
      <xdr:colOff>98425</xdr:colOff>
      <xdr:row>74</xdr:row>
      <xdr:rowOff>35560</xdr:rowOff>
    </xdr:to>
    <xdr:cxnSp macro="">
      <xdr:nvCxnSpPr>
        <xdr:cNvPr id="376" name="直線コネクタ 375"/>
        <xdr:cNvCxnSpPr/>
      </xdr:nvCxnSpPr>
      <xdr:spPr>
        <a:xfrm flipV="1">
          <a:off x="2209800" y="12631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168910</xdr:rowOff>
    </xdr:from>
    <xdr:to>
      <xdr:col>11</xdr:col>
      <xdr:colOff>9525</xdr:colOff>
      <xdr:row>74</xdr:row>
      <xdr:rowOff>35560</xdr:rowOff>
    </xdr:to>
    <xdr:cxnSp macro="">
      <xdr:nvCxnSpPr>
        <xdr:cNvPr id="379" name="直線コネクタ 378"/>
        <xdr:cNvCxnSpPr/>
      </xdr:nvCxnSpPr>
      <xdr:spPr>
        <a:xfrm>
          <a:off x="1320800" y="12684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110490</xdr:rowOff>
    </xdr:from>
    <xdr:to>
      <xdr:col>24</xdr:col>
      <xdr:colOff>76200</xdr:colOff>
      <xdr:row>74</xdr:row>
      <xdr:rowOff>40640</xdr:rowOff>
    </xdr:to>
    <xdr:sp macro="" textlink="">
      <xdr:nvSpPr>
        <xdr:cNvPr id="389" name="楕円 388"/>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127017</xdr:rowOff>
    </xdr:from>
    <xdr:ext cx="762000" cy="259045"/>
    <xdr:sp macro="" textlink="">
      <xdr:nvSpPr>
        <xdr:cNvPr id="390" name="公債費該当値テキスト"/>
        <xdr:cNvSpPr txBox="1"/>
      </xdr:nvSpPr>
      <xdr:spPr>
        <a:xfrm>
          <a:off x="49149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49530</xdr:rowOff>
    </xdr:from>
    <xdr:to>
      <xdr:col>20</xdr:col>
      <xdr:colOff>38100</xdr:colOff>
      <xdr:row>73</xdr:row>
      <xdr:rowOff>151130</xdr:rowOff>
    </xdr:to>
    <xdr:sp macro="" textlink="">
      <xdr:nvSpPr>
        <xdr:cNvPr id="391" name="楕円 390"/>
        <xdr:cNvSpPr/>
      </xdr:nvSpPr>
      <xdr:spPr>
        <a:xfrm>
          <a:off x="3937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161307</xdr:rowOff>
    </xdr:from>
    <xdr:ext cx="736600" cy="259045"/>
    <xdr:sp macro="" textlink="">
      <xdr:nvSpPr>
        <xdr:cNvPr id="392" name="テキスト ボックス 391"/>
        <xdr:cNvSpPr txBox="1"/>
      </xdr:nvSpPr>
      <xdr:spPr>
        <a:xfrm>
          <a:off x="3606800" y="1233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64770</xdr:rowOff>
    </xdr:from>
    <xdr:to>
      <xdr:col>15</xdr:col>
      <xdr:colOff>149225</xdr:colOff>
      <xdr:row>73</xdr:row>
      <xdr:rowOff>166370</xdr:rowOff>
    </xdr:to>
    <xdr:sp macro="" textlink="">
      <xdr:nvSpPr>
        <xdr:cNvPr id="393" name="楕円 392"/>
        <xdr:cNvSpPr/>
      </xdr:nvSpPr>
      <xdr:spPr>
        <a:xfrm>
          <a:off x="3048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5097</xdr:rowOff>
    </xdr:from>
    <xdr:ext cx="762000" cy="259045"/>
    <xdr:sp macro="" textlink="">
      <xdr:nvSpPr>
        <xdr:cNvPr id="394" name="テキスト ボックス 393"/>
        <xdr:cNvSpPr txBox="1"/>
      </xdr:nvSpPr>
      <xdr:spPr>
        <a:xfrm>
          <a:off x="2717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395" name="楕円 394"/>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396" name="テキスト ボックス 395"/>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118110</xdr:rowOff>
    </xdr:from>
    <xdr:to>
      <xdr:col>6</xdr:col>
      <xdr:colOff>171450</xdr:colOff>
      <xdr:row>74</xdr:row>
      <xdr:rowOff>48260</xdr:rowOff>
    </xdr:to>
    <xdr:sp macro="" textlink="">
      <xdr:nvSpPr>
        <xdr:cNvPr id="397" name="楕円 396"/>
        <xdr:cNvSpPr/>
      </xdr:nvSpPr>
      <xdr:spPr>
        <a:xfrm>
          <a:off x="1270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58437</xdr:rowOff>
    </xdr:from>
    <xdr:ext cx="762000" cy="259045"/>
    <xdr:sp macro="" textlink="">
      <xdr:nvSpPr>
        <xdr:cNvPr id="398" name="テキスト ボックス 397"/>
        <xdr:cNvSpPr txBox="1"/>
      </xdr:nvSpPr>
      <xdr:spPr>
        <a:xfrm>
          <a:off x="939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公債費以外に係る経常収支比率は、前年度</a:t>
          </a:r>
          <a:r>
            <a:rPr kumimoji="1" lang="ja-JP" altLang="en-US" sz="1100">
              <a:solidFill>
                <a:schemeClr val="dk1"/>
              </a:solidFill>
              <a:effectLst/>
              <a:latin typeface="+mn-lt"/>
              <a:ea typeface="+mn-ea"/>
              <a:cs typeface="+mn-cs"/>
            </a:rPr>
            <a:t>同数値</a:t>
          </a:r>
          <a:r>
            <a:rPr kumimoji="1" lang="ja-JP" altLang="ja-JP" sz="1100">
              <a:solidFill>
                <a:schemeClr val="dk1"/>
              </a:solidFill>
              <a:effectLst/>
              <a:latin typeface="+mn-lt"/>
              <a:ea typeface="+mn-ea"/>
              <a:cs typeface="+mn-cs"/>
            </a:rPr>
            <a:t>となっており、また、類似団体平均値を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ポイント上回っている。今後、物件費等の経費の削減と合理化を図り、当該比率の減少に努める。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51563</xdr:rowOff>
    </xdr:to>
    <xdr:cxnSp macro="">
      <xdr:nvCxnSpPr>
        <xdr:cNvPr id="429" name="直線コネクタ 428"/>
        <xdr:cNvCxnSpPr/>
      </xdr:nvCxnSpPr>
      <xdr:spPr>
        <a:xfrm>
          <a:off x="15671800" y="13253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106426</xdr:rowOff>
    </xdr:to>
    <xdr:cxnSp macro="">
      <xdr:nvCxnSpPr>
        <xdr:cNvPr id="432" name="直線コネクタ 431"/>
        <xdr:cNvCxnSpPr/>
      </xdr:nvCxnSpPr>
      <xdr:spPr>
        <a:xfrm flipV="1">
          <a:off x="14782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77</xdr:row>
      <xdr:rowOff>143002</xdr:rowOff>
    </xdr:to>
    <xdr:cxnSp macro="">
      <xdr:nvCxnSpPr>
        <xdr:cNvPr id="435" name="直線コネクタ 434"/>
        <xdr:cNvCxnSpPr/>
      </xdr:nvCxnSpPr>
      <xdr:spPr>
        <a:xfrm flipV="1">
          <a:off x="13893800" y="13308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143002</xdr:rowOff>
    </xdr:to>
    <xdr:cxnSp macro="">
      <xdr:nvCxnSpPr>
        <xdr:cNvPr id="438" name="直線コネクタ 437"/>
        <xdr:cNvCxnSpPr/>
      </xdr:nvCxnSpPr>
      <xdr:spPr>
        <a:xfrm>
          <a:off x="13004800" y="132943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8" name="楕円 447"/>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49"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0" name="楕円 449"/>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51" name="テキスト ボックス 45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52" name="楕円 451"/>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53" name="テキスト ボックス 452"/>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4" name="楕円 453"/>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5" name="テキスト ボックス 454"/>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6" name="楕円 455"/>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7" name="テキスト ボックス 45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58191</xdr:rowOff>
    </xdr:from>
    <xdr:to>
      <xdr:col>29</xdr:col>
      <xdr:colOff>127000</xdr:colOff>
      <xdr:row>15</xdr:row>
      <xdr:rowOff>58972</xdr:rowOff>
    </xdr:to>
    <xdr:cxnSp macro="">
      <xdr:nvCxnSpPr>
        <xdr:cNvPr id="50" name="直線コネクタ 49"/>
        <xdr:cNvCxnSpPr/>
      </xdr:nvCxnSpPr>
      <xdr:spPr bwMode="auto">
        <a:xfrm flipV="1">
          <a:off x="5003800" y="2677566"/>
          <a:ext cx="647700" cy="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42968</xdr:rowOff>
    </xdr:from>
    <xdr:ext cx="762000" cy="259045"/>
    <xdr:sp macro="" textlink="">
      <xdr:nvSpPr>
        <xdr:cNvPr id="51" name="人口1人当たり決算額の推移平均値テキスト130"/>
        <xdr:cNvSpPr txBox="1"/>
      </xdr:nvSpPr>
      <xdr:spPr>
        <a:xfrm>
          <a:off x="5740400" y="266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46457</xdr:rowOff>
    </xdr:from>
    <xdr:to>
      <xdr:col>26</xdr:col>
      <xdr:colOff>50800</xdr:colOff>
      <xdr:row>15</xdr:row>
      <xdr:rowOff>58972</xdr:rowOff>
    </xdr:to>
    <xdr:cxnSp macro="">
      <xdr:nvCxnSpPr>
        <xdr:cNvPr id="53" name="直線コネクタ 52"/>
        <xdr:cNvCxnSpPr/>
      </xdr:nvCxnSpPr>
      <xdr:spPr bwMode="auto">
        <a:xfrm>
          <a:off x="4305300" y="2665832"/>
          <a:ext cx="698500" cy="1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45599</xdr:rowOff>
    </xdr:from>
    <xdr:to>
      <xdr:col>22</xdr:col>
      <xdr:colOff>114300</xdr:colOff>
      <xdr:row>15</xdr:row>
      <xdr:rowOff>46457</xdr:rowOff>
    </xdr:to>
    <xdr:cxnSp macro="">
      <xdr:nvCxnSpPr>
        <xdr:cNvPr id="56" name="直線コネクタ 55"/>
        <xdr:cNvCxnSpPr/>
      </xdr:nvCxnSpPr>
      <xdr:spPr bwMode="auto">
        <a:xfrm>
          <a:off x="3606800" y="2664974"/>
          <a:ext cx="698500" cy="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45599</xdr:rowOff>
    </xdr:from>
    <xdr:to>
      <xdr:col>18</xdr:col>
      <xdr:colOff>177800</xdr:colOff>
      <xdr:row>15</xdr:row>
      <xdr:rowOff>100635</xdr:rowOff>
    </xdr:to>
    <xdr:cxnSp macro="">
      <xdr:nvCxnSpPr>
        <xdr:cNvPr id="59" name="直線コネクタ 58"/>
        <xdr:cNvCxnSpPr/>
      </xdr:nvCxnSpPr>
      <xdr:spPr bwMode="auto">
        <a:xfrm flipV="1">
          <a:off x="2908300" y="2664974"/>
          <a:ext cx="698500" cy="55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7391</xdr:rowOff>
    </xdr:from>
    <xdr:to>
      <xdr:col>29</xdr:col>
      <xdr:colOff>177800</xdr:colOff>
      <xdr:row>15</xdr:row>
      <xdr:rowOff>108991</xdr:rowOff>
    </xdr:to>
    <xdr:sp macro="" textlink="">
      <xdr:nvSpPr>
        <xdr:cNvPr id="69" name="楕円 68"/>
        <xdr:cNvSpPr/>
      </xdr:nvSpPr>
      <xdr:spPr bwMode="auto">
        <a:xfrm>
          <a:off x="5600700" y="2626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23918</xdr:rowOff>
    </xdr:from>
    <xdr:ext cx="762000" cy="259045"/>
    <xdr:sp macro="" textlink="">
      <xdr:nvSpPr>
        <xdr:cNvPr id="70" name="人口1人当たり決算額の推移該当値テキスト130"/>
        <xdr:cNvSpPr txBox="1"/>
      </xdr:nvSpPr>
      <xdr:spPr>
        <a:xfrm>
          <a:off x="5740400" y="24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8172</xdr:rowOff>
    </xdr:from>
    <xdr:to>
      <xdr:col>26</xdr:col>
      <xdr:colOff>101600</xdr:colOff>
      <xdr:row>15</xdr:row>
      <xdr:rowOff>109772</xdr:rowOff>
    </xdr:to>
    <xdr:sp macro="" textlink="">
      <xdr:nvSpPr>
        <xdr:cNvPr id="71" name="楕円 70"/>
        <xdr:cNvSpPr/>
      </xdr:nvSpPr>
      <xdr:spPr bwMode="auto">
        <a:xfrm>
          <a:off x="4953000" y="2627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119949</xdr:rowOff>
    </xdr:from>
    <xdr:ext cx="736600" cy="259045"/>
    <xdr:sp macro="" textlink="">
      <xdr:nvSpPr>
        <xdr:cNvPr id="72" name="テキスト ボックス 71"/>
        <xdr:cNvSpPr txBox="1"/>
      </xdr:nvSpPr>
      <xdr:spPr>
        <a:xfrm>
          <a:off x="4622800" y="2396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167107</xdr:rowOff>
    </xdr:from>
    <xdr:to>
      <xdr:col>22</xdr:col>
      <xdr:colOff>165100</xdr:colOff>
      <xdr:row>15</xdr:row>
      <xdr:rowOff>97257</xdr:rowOff>
    </xdr:to>
    <xdr:sp macro="" textlink="">
      <xdr:nvSpPr>
        <xdr:cNvPr id="73" name="楕円 72"/>
        <xdr:cNvSpPr/>
      </xdr:nvSpPr>
      <xdr:spPr bwMode="auto">
        <a:xfrm>
          <a:off x="4254500" y="261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107434</xdr:rowOff>
    </xdr:from>
    <xdr:ext cx="762000" cy="259045"/>
    <xdr:sp macro="" textlink="">
      <xdr:nvSpPr>
        <xdr:cNvPr id="74" name="テキスト ボックス 73"/>
        <xdr:cNvSpPr txBox="1"/>
      </xdr:nvSpPr>
      <xdr:spPr>
        <a:xfrm>
          <a:off x="3924300" y="238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166249</xdr:rowOff>
    </xdr:from>
    <xdr:to>
      <xdr:col>19</xdr:col>
      <xdr:colOff>38100</xdr:colOff>
      <xdr:row>15</xdr:row>
      <xdr:rowOff>96399</xdr:rowOff>
    </xdr:to>
    <xdr:sp macro="" textlink="">
      <xdr:nvSpPr>
        <xdr:cNvPr id="75" name="楕円 74"/>
        <xdr:cNvSpPr/>
      </xdr:nvSpPr>
      <xdr:spPr bwMode="auto">
        <a:xfrm>
          <a:off x="3556000" y="2614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81176</xdr:rowOff>
    </xdr:from>
    <xdr:ext cx="762000" cy="259045"/>
    <xdr:sp macro="" textlink="">
      <xdr:nvSpPr>
        <xdr:cNvPr id="76" name="テキスト ボックス 75"/>
        <xdr:cNvSpPr txBox="1"/>
      </xdr:nvSpPr>
      <xdr:spPr>
        <a:xfrm>
          <a:off x="3225800" y="270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49835</xdr:rowOff>
    </xdr:from>
    <xdr:to>
      <xdr:col>15</xdr:col>
      <xdr:colOff>101600</xdr:colOff>
      <xdr:row>15</xdr:row>
      <xdr:rowOff>151435</xdr:rowOff>
    </xdr:to>
    <xdr:sp macro="" textlink="">
      <xdr:nvSpPr>
        <xdr:cNvPr id="77" name="楕円 76"/>
        <xdr:cNvSpPr/>
      </xdr:nvSpPr>
      <xdr:spPr bwMode="auto">
        <a:xfrm>
          <a:off x="2857500" y="266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136212</xdr:rowOff>
    </xdr:from>
    <xdr:ext cx="762000" cy="259045"/>
    <xdr:sp macro="" textlink="">
      <xdr:nvSpPr>
        <xdr:cNvPr id="78" name="テキスト ボックス 77"/>
        <xdr:cNvSpPr txBox="1"/>
      </xdr:nvSpPr>
      <xdr:spPr>
        <a:xfrm>
          <a:off x="2527300" y="27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97556</xdr:rowOff>
    </xdr:from>
    <xdr:to>
      <xdr:col>29</xdr:col>
      <xdr:colOff>127000</xdr:colOff>
      <xdr:row>36</xdr:row>
      <xdr:rowOff>115844</xdr:rowOff>
    </xdr:to>
    <xdr:cxnSp macro="">
      <xdr:nvCxnSpPr>
        <xdr:cNvPr id="110" name="直線コネクタ 109"/>
        <xdr:cNvCxnSpPr/>
      </xdr:nvCxnSpPr>
      <xdr:spPr bwMode="auto">
        <a:xfrm>
          <a:off x="5003800" y="7050806"/>
          <a:ext cx="6477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32222</xdr:rowOff>
    </xdr:from>
    <xdr:to>
      <xdr:col>26</xdr:col>
      <xdr:colOff>50800</xdr:colOff>
      <xdr:row>36</xdr:row>
      <xdr:rowOff>97556</xdr:rowOff>
    </xdr:to>
    <xdr:cxnSp macro="">
      <xdr:nvCxnSpPr>
        <xdr:cNvPr id="113" name="直線コネクタ 112"/>
        <xdr:cNvCxnSpPr/>
      </xdr:nvCxnSpPr>
      <xdr:spPr bwMode="auto">
        <a:xfrm>
          <a:off x="4305300" y="6985472"/>
          <a:ext cx="698500" cy="65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281785</xdr:rowOff>
    </xdr:from>
    <xdr:to>
      <xdr:col>22</xdr:col>
      <xdr:colOff>114300</xdr:colOff>
      <xdr:row>36</xdr:row>
      <xdr:rowOff>32222</xdr:rowOff>
    </xdr:to>
    <xdr:cxnSp macro="">
      <xdr:nvCxnSpPr>
        <xdr:cNvPr id="116" name="直線コネクタ 115"/>
        <xdr:cNvCxnSpPr/>
      </xdr:nvCxnSpPr>
      <xdr:spPr bwMode="auto">
        <a:xfrm>
          <a:off x="3606800" y="6892135"/>
          <a:ext cx="698500" cy="93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173109</xdr:rowOff>
    </xdr:from>
    <xdr:to>
      <xdr:col>18</xdr:col>
      <xdr:colOff>177800</xdr:colOff>
      <xdr:row>35</xdr:row>
      <xdr:rowOff>281785</xdr:rowOff>
    </xdr:to>
    <xdr:cxnSp macro="">
      <xdr:nvCxnSpPr>
        <xdr:cNvPr id="119" name="直線コネクタ 118"/>
        <xdr:cNvCxnSpPr/>
      </xdr:nvCxnSpPr>
      <xdr:spPr bwMode="auto">
        <a:xfrm>
          <a:off x="2908300" y="6783459"/>
          <a:ext cx="698500" cy="10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65044</xdr:rowOff>
    </xdr:from>
    <xdr:to>
      <xdr:col>29</xdr:col>
      <xdr:colOff>177800</xdr:colOff>
      <xdr:row>36</xdr:row>
      <xdr:rowOff>166644</xdr:rowOff>
    </xdr:to>
    <xdr:sp macro="" textlink="">
      <xdr:nvSpPr>
        <xdr:cNvPr id="129" name="楕円 128"/>
        <xdr:cNvSpPr/>
      </xdr:nvSpPr>
      <xdr:spPr bwMode="auto">
        <a:xfrm>
          <a:off x="5600700" y="7018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37121</xdr:rowOff>
    </xdr:from>
    <xdr:ext cx="762000" cy="259045"/>
    <xdr:sp macro="" textlink="">
      <xdr:nvSpPr>
        <xdr:cNvPr id="130" name="人口1人当たり決算額の推移該当値テキスト445"/>
        <xdr:cNvSpPr txBox="1"/>
      </xdr:nvSpPr>
      <xdr:spPr>
        <a:xfrm>
          <a:off x="5740400" y="6990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46756</xdr:rowOff>
    </xdr:from>
    <xdr:to>
      <xdr:col>26</xdr:col>
      <xdr:colOff>101600</xdr:colOff>
      <xdr:row>36</xdr:row>
      <xdr:rowOff>148356</xdr:rowOff>
    </xdr:to>
    <xdr:sp macro="" textlink="">
      <xdr:nvSpPr>
        <xdr:cNvPr id="131" name="楕円 130"/>
        <xdr:cNvSpPr/>
      </xdr:nvSpPr>
      <xdr:spPr bwMode="auto">
        <a:xfrm>
          <a:off x="4953000" y="700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133133</xdr:rowOff>
    </xdr:from>
    <xdr:ext cx="736600" cy="259045"/>
    <xdr:sp macro="" textlink="">
      <xdr:nvSpPr>
        <xdr:cNvPr id="132" name="テキスト ボックス 131"/>
        <xdr:cNvSpPr txBox="1"/>
      </xdr:nvSpPr>
      <xdr:spPr>
        <a:xfrm>
          <a:off x="4622800" y="7086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324322</xdr:rowOff>
    </xdr:from>
    <xdr:to>
      <xdr:col>22</xdr:col>
      <xdr:colOff>165100</xdr:colOff>
      <xdr:row>36</xdr:row>
      <xdr:rowOff>83022</xdr:rowOff>
    </xdr:to>
    <xdr:sp macro="" textlink="">
      <xdr:nvSpPr>
        <xdr:cNvPr id="133" name="楕円 132"/>
        <xdr:cNvSpPr/>
      </xdr:nvSpPr>
      <xdr:spPr bwMode="auto">
        <a:xfrm>
          <a:off x="4254500" y="6934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67799</xdr:rowOff>
    </xdr:from>
    <xdr:ext cx="762000" cy="259045"/>
    <xdr:sp macro="" textlink="">
      <xdr:nvSpPr>
        <xdr:cNvPr id="134" name="テキスト ボックス 133"/>
        <xdr:cNvSpPr txBox="1"/>
      </xdr:nvSpPr>
      <xdr:spPr>
        <a:xfrm>
          <a:off x="3924300" y="70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230985</xdr:rowOff>
    </xdr:from>
    <xdr:to>
      <xdr:col>19</xdr:col>
      <xdr:colOff>38100</xdr:colOff>
      <xdr:row>35</xdr:row>
      <xdr:rowOff>332585</xdr:rowOff>
    </xdr:to>
    <xdr:sp macro="" textlink="">
      <xdr:nvSpPr>
        <xdr:cNvPr id="135" name="楕円 134"/>
        <xdr:cNvSpPr/>
      </xdr:nvSpPr>
      <xdr:spPr bwMode="auto">
        <a:xfrm>
          <a:off x="3556000" y="684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317362</xdr:rowOff>
    </xdr:from>
    <xdr:ext cx="762000" cy="259045"/>
    <xdr:sp macro="" textlink="">
      <xdr:nvSpPr>
        <xdr:cNvPr id="136" name="テキスト ボックス 135"/>
        <xdr:cNvSpPr txBox="1"/>
      </xdr:nvSpPr>
      <xdr:spPr>
        <a:xfrm>
          <a:off x="3225800" y="692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122309</xdr:rowOff>
    </xdr:from>
    <xdr:to>
      <xdr:col>15</xdr:col>
      <xdr:colOff>101600</xdr:colOff>
      <xdr:row>35</xdr:row>
      <xdr:rowOff>223909</xdr:rowOff>
    </xdr:to>
    <xdr:sp macro="" textlink="">
      <xdr:nvSpPr>
        <xdr:cNvPr id="137" name="楕円 136"/>
        <xdr:cNvSpPr/>
      </xdr:nvSpPr>
      <xdr:spPr bwMode="auto">
        <a:xfrm>
          <a:off x="2857500" y="673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234086</xdr:rowOff>
    </xdr:from>
    <xdr:ext cx="762000" cy="259045"/>
    <xdr:sp macro="" textlink="">
      <xdr:nvSpPr>
        <xdr:cNvPr id="138" name="テキスト ボックス 137"/>
        <xdr:cNvSpPr txBox="1"/>
      </xdr:nvSpPr>
      <xdr:spPr>
        <a:xfrm>
          <a:off x="2527300" y="650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30,628
30,435
88.02
24,676,142
23,859,236
708,363
8,179,525
14,999,287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167703</xdr:rowOff>
    </xdr:from>
    <xdr:to>
      <xdr:col>24</xdr:col>
      <xdr:colOff>63500</xdr:colOff>
      <xdr:row>36</xdr:row>
      <xdr:rowOff>140</xdr:rowOff>
    </xdr:to>
    <xdr:cxnSp macro="">
      <xdr:nvCxnSpPr>
        <xdr:cNvPr id="61" name="直線コネクタ 60"/>
        <xdr:cNvCxnSpPr/>
      </xdr:nvCxnSpPr>
      <xdr:spPr>
        <a:xfrm>
          <a:off x="3797300" y="6168453"/>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149587</xdr:rowOff>
    </xdr:from>
    <xdr:to>
      <xdr:col>19</xdr:col>
      <xdr:colOff>177800</xdr:colOff>
      <xdr:row>35</xdr:row>
      <xdr:rowOff>167703</xdr:rowOff>
    </xdr:to>
    <xdr:cxnSp macro="">
      <xdr:nvCxnSpPr>
        <xdr:cNvPr id="64" name="直線コネクタ 63"/>
        <xdr:cNvCxnSpPr/>
      </xdr:nvCxnSpPr>
      <xdr:spPr>
        <a:xfrm>
          <a:off x="2908300" y="6150337"/>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131032</xdr:rowOff>
    </xdr:from>
    <xdr:to>
      <xdr:col>15</xdr:col>
      <xdr:colOff>50800</xdr:colOff>
      <xdr:row>35</xdr:row>
      <xdr:rowOff>149587</xdr:rowOff>
    </xdr:to>
    <xdr:cxnSp macro="">
      <xdr:nvCxnSpPr>
        <xdr:cNvPr id="67" name="直線コネクタ 66"/>
        <xdr:cNvCxnSpPr/>
      </xdr:nvCxnSpPr>
      <xdr:spPr>
        <a:xfrm>
          <a:off x="2019300" y="6131782"/>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131032</xdr:rowOff>
    </xdr:from>
    <xdr:to>
      <xdr:col>10</xdr:col>
      <xdr:colOff>114300</xdr:colOff>
      <xdr:row>36</xdr:row>
      <xdr:rowOff>17952</xdr:rowOff>
    </xdr:to>
    <xdr:cxnSp macro="">
      <xdr:nvCxnSpPr>
        <xdr:cNvPr id="70" name="直線コネクタ 69"/>
        <xdr:cNvCxnSpPr/>
      </xdr:nvCxnSpPr>
      <xdr:spPr>
        <a:xfrm flipV="1">
          <a:off x="1130300" y="6131782"/>
          <a:ext cx="889000" cy="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120790</xdr:rowOff>
    </xdr:from>
    <xdr:to>
      <xdr:col>24</xdr:col>
      <xdr:colOff>114300</xdr:colOff>
      <xdr:row>36</xdr:row>
      <xdr:rowOff>50940</xdr:rowOff>
    </xdr:to>
    <xdr:sp macro="" textlink="">
      <xdr:nvSpPr>
        <xdr:cNvPr id="80" name="楕円 79"/>
        <xdr:cNvSpPr/>
      </xdr:nvSpPr>
      <xdr:spPr>
        <a:xfrm>
          <a:off x="4584700" y="612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143667</xdr:rowOff>
    </xdr:from>
    <xdr:ext cx="534377" cy="259045"/>
    <xdr:sp macro="" textlink="">
      <xdr:nvSpPr>
        <xdr:cNvPr id="81" name="人件費該当値テキスト"/>
        <xdr:cNvSpPr txBox="1"/>
      </xdr:nvSpPr>
      <xdr:spPr>
        <a:xfrm>
          <a:off x="4686300" y="597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116903</xdr:rowOff>
    </xdr:from>
    <xdr:to>
      <xdr:col>20</xdr:col>
      <xdr:colOff>38100</xdr:colOff>
      <xdr:row>36</xdr:row>
      <xdr:rowOff>47053</xdr:rowOff>
    </xdr:to>
    <xdr:sp macro="" textlink="">
      <xdr:nvSpPr>
        <xdr:cNvPr id="82" name="楕円 81"/>
        <xdr:cNvSpPr/>
      </xdr:nvSpPr>
      <xdr:spPr>
        <a:xfrm>
          <a:off x="3746500" y="61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63580</xdr:rowOff>
    </xdr:from>
    <xdr:ext cx="534377" cy="259045"/>
    <xdr:sp macro="" textlink="">
      <xdr:nvSpPr>
        <xdr:cNvPr id="83" name="テキスト ボックス 82"/>
        <xdr:cNvSpPr txBox="1"/>
      </xdr:nvSpPr>
      <xdr:spPr>
        <a:xfrm>
          <a:off x="3530111" y="58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98787</xdr:rowOff>
    </xdr:from>
    <xdr:to>
      <xdr:col>15</xdr:col>
      <xdr:colOff>101600</xdr:colOff>
      <xdr:row>36</xdr:row>
      <xdr:rowOff>28937</xdr:rowOff>
    </xdr:to>
    <xdr:sp macro="" textlink="">
      <xdr:nvSpPr>
        <xdr:cNvPr id="84" name="楕円 83"/>
        <xdr:cNvSpPr/>
      </xdr:nvSpPr>
      <xdr:spPr>
        <a:xfrm>
          <a:off x="2857500" y="6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20064</xdr:rowOff>
    </xdr:from>
    <xdr:ext cx="534377" cy="259045"/>
    <xdr:sp macro="" textlink="">
      <xdr:nvSpPr>
        <xdr:cNvPr id="85" name="テキスト ボックス 84"/>
        <xdr:cNvSpPr txBox="1"/>
      </xdr:nvSpPr>
      <xdr:spPr>
        <a:xfrm>
          <a:off x="2641111" y="619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80232</xdr:rowOff>
    </xdr:from>
    <xdr:to>
      <xdr:col>10</xdr:col>
      <xdr:colOff>165100</xdr:colOff>
      <xdr:row>36</xdr:row>
      <xdr:rowOff>10382</xdr:rowOff>
    </xdr:to>
    <xdr:sp macro="" textlink="">
      <xdr:nvSpPr>
        <xdr:cNvPr id="86" name="楕円 85"/>
        <xdr:cNvSpPr/>
      </xdr:nvSpPr>
      <xdr:spPr>
        <a:xfrm>
          <a:off x="1968500" y="60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1509</xdr:rowOff>
    </xdr:from>
    <xdr:ext cx="534377" cy="259045"/>
    <xdr:sp macro="" textlink="">
      <xdr:nvSpPr>
        <xdr:cNvPr id="87" name="テキスト ボックス 86"/>
        <xdr:cNvSpPr txBox="1"/>
      </xdr:nvSpPr>
      <xdr:spPr>
        <a:xfrm>
          <a:off x="1752111" y="61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138602</xdr:rowOff>
    </xdr:from>
    <xdr:to>
      <xdr:col>6</xdr:col>
      <xdr:colOff>38100</xdr:colOff>
      <xdr:row>36</xdr:row>
      <xdr:rowOff>68752</xdr:rowOff>
    </xdr:to>
    <xdr:sp macro="" textlink="">
      <xdr:nvSpPr>
        <xdr:cNvPr id="88" name="楕円 87"/>
        <xdr:cNvSpPr/>
      </xdr:nvSpPr>
      <xdr:spPr>
        <a:xfrm>
          <a:off x="1079500" y="6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59879</xdr:rowOff>
    </xdr:from>
    <xdr:ext cx="534377" cy="259045"/>
    <xdr:sp macro="" textlink="">
      <xdr:nvSpPr>
        <xdr:cNvPr id="89" name="テキスト ボックス 88"/>
        <xdr:cNvSpPr txBox="1"/>
      </xdr:nvSpPr>
      <xdr:spPr>
        <a:xfrm>
          <a:off x="863111" y="623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152486</xdr:rowOff>
    </xdr:from>
    <xdr:to>
      <xdr:col>24</xdr:col>
      <xdr:colOff>63500</xdr:colOff>
      <xdr:row>50</xdr:row>
      <xdr:rowOff>40202</xdr:rowOff>
    </xdr:to>
    <xdr:cxnSp macro="">
      <xdr:nvCxnSpPr>
        <xdr:cNvPr id="118" name="直線コネクタ 117"/>
        <xdr:cNvCxnSpPr/>
      </xdr:nvCxnSpPr>
      <xdr:spPr>
        <a:xfrm flipV="1">
          <a:off x="3797300" y="8553536"/>
          <a:ext cx="838200" cy="5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32882</xdr:rowOff>
    </xdr:from>
    <xdr:to>
      <xdr:col>19</xdr:col>
      <xdr:colOff>177800</xdr:colOff>
      <xdr:row>50</xdr:row>
      <xdr:rowOff>40202</xdr:rowOff>
    </xdr:to>
    <xdr:cxnSp macro="">
      <xdr:nvCxnSpPr>
        <xdr:cNvPr id="121" name="直線コネクタ 120"/>
        <xdr:cNvCxnSpPr/>
      </xdr:nvCxnSpPr>
      <xdr:spPr>
        <a:xfrm>
          <a:off x="2908300" y="8605382"/>
          <a:ext cx="8890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32882</xdr:rowOff>
    </xdr:from>
    <xdr:to>
      <xdr:col>15</xdr:col>
      <xdr:colOff>50800</xdr:colOff>
      <xdr:row>54</xdr:row>
      <xdr:rowOff>65131</xdr:rowOff>
    </xdr:to>
    <xdr:cxnSp macro="">
      <xdr:nvCxnSpPr>
        <xdr:cNvPr id="124" name="直線コネクタ 123"/>
        <xdr:cNvCxnSpPr/>
      </xdr:nvCxnSpPr>
      <xdr:spPr>
        <a:xfrm flipV="1">
          <a:off x="2019300" y="8605382"/>
          <a:ext cx="889000" cy="7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65131</xdr:rowOff>
    </xdr:from>
    <xdr:to>
      <xdr:col>10</xdr:col>
      <xdr:colOff>114300</xdr:colOff>
      <xdr:row>54</xdr:row>
      <xdr:rowOff>151423</xdr:rowOff>
    </xdr:to>
    <xdr:cxnSp macro="">
      <xdr:nvCxnSpPr>
        <xdr:cNvPr id="127" name="直線コネクタ 126"/>
        <xdr:cNvCxnSpPr/>
      </xdr:nvCxnSpPr>
      <xdr:spPr>
        <a:xfrm flipV="1">
          <a:off x="1130300" y="9323431"/>
          <a:ext cx="889000" cy="8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169351</xdr:rowOff>
    </xdr:from>
    <xdr:ext cx="534377" cy="259045"/>
    <xdr:sp macro="" textlink="">
      <xdr:nvSpPr>
        <xdr:cNvPr id="129" name="テキスト ボックス 128"/>
        <xdr:cNvSpPr txBox="1"/>
      </xdr:nvSpPr>
      <xdr:spPr>
        <a:xfrm>
          <a:off x="1752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4104</xdr:rowOff>
    </xdr:from>
    <xdr:ext cx="534377" cy="259045"/>
    <xdr:sp macro="" textlink="">
      <xdr:nvSpPr>
        <xdr:cNvPr id="131" name="テキスト ボックス 130"/>
        <xdr:cNvSpPr txBox="1"/>
      </xdr:nvSpPr>
      <xdr:spPr>
        <a:xfrm>
          <a:off x="863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101686</xdr:rowOff>
    </xdr:from>
    <xdr:to>
      <xdr:col>24</xdr:col>
      <xdr:colOff>114300</xdr:colOff>
      <xdr:row>50</xdr:row>
      <xdr:rowOff>31836</xdr:rowOff>
    </xdr:to>
    <xdr:sp macro="" textlink="">
      <xdr:nvSpPr>
        <xdr:cNvPr id="137" name="楕円 136"/>
        <xdr:cNvSpPr/>
      </xdr:nvSpPr>
      <xdr:spPr>
        <a:xfrm>
          <a:off x="4584700" y="85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54713</xdr:rowOff>
    </xdr:from>
    <xdr:ext cx="599010" cy="259045"/>
    <xdr:sp macro="" textlink="">
      <xdr:nvSpPr>
        <xdr:cNvPr id="138" name="物件費該当値テキスト"/>
        <xdr:cNvSpPr txBox="1"/>
      </xdr:nvSpPr>
      <xdr:spPr>
        <a:xfrm>
          <a:off x="4686300" y="845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160852</xdr:rowOff>
    </xdr:from>
    <xdr:to>
      <xdr:col>20</xdr:col>
      <xdr:colOff>38100</xdr:colOff>
      <xdr:row>50</xdr:row>
      <xdr:rowOff>91002</xdr:rowOff>
    </xdr:to>
    <xdr:sp macro="" textlink="">
      <xdr:nvSpPr>
        <xdr:cNvPr id="139" name="楕円 138"/>
        <xdr:cNvSpPr/>
      </xdr:nvSpPr>
      <xdr:spPr>
        <a:xfrm>
          <a:off x="3746500" y="85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107529</xdr:rowOff>
    </xdr:from>
    <xdr:ext cx="599010" cy="259045"/>
    <xdr:sp macro="" textlink="">
      <xdr:nvSpPr>
        <xdr:cNvPr id="140" name="テキスト ボックス 139"/>
        <xdr:cNvSpPr txBox="1"/>
      </xdr:nvSpPr>
      <xdr:spPr>
        <a:xfrm>
          <a:off x="3497795" y="833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153532</xdr:rowOff>
    </xdr:from>
    <xdr:to>
      <xdr:col>15</xdr:col>
      <xdr:colOff>101600</xdr:colOff>
      <xdr:row>50</xdr:row>
      <xdr:rowOff>83682</xdr:rowOff>
    </xdr:to>
    <xdr:sp macro="" textlink="">
      <xdr:nvSpPr>
        <xdr:cNvPr id="141" name="楕円 140"/>
        <xdr:cNvSpPr/>
      </xdr:nvSpPr>
      <xdr:spPr>
        <a:xfrm>
          <a:off x="2857500" y="855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100209</xdr:rowOff>
    </xdr:from>
    <xdr:ext cx="599010" cy="259045"/>
    <xdr:sp macro="" textlink="">
      <xdr:nvSpPr>
        <xdr:cNvPr id="142" name="テキスト ボックス 141"/>
        <xdr:cNvSpPr txBox="1"/>
      </xdr:nvSpPr>
      <xdr:spPr>
        <a:xfrm>
          <a:off x="2608795" y="832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14331</xdr:rowOff>
    </xdr:from>
    <xdr:to>
      <xdr:col>10</xdr:col>
      <xdr:colOff>165100</xdr:colOff>
      <xdr:row>54</xdr:row>
      <xdr:rowOff>115931</xdr:rowOff>
    </xdr:to>
    <xdr:sp macro="" textlink="">
      <xdr:nvSpPr>
        <xdr:cNvPr id="143" name="楕円 142"/>
        <xdr:cNvSpPr/>
      </xdr:nvSpPr>
      <xdr:spPr>
        <a:xfrm>
          <a:off x="1968500" y="92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132458</xdr:rowOff>
    </xdr:from>
    <xdr:ext cx="599010" cy="259045"/>
    <xdr:sp macro="" textlink="">
      <xdr:nvSpPr>
        <xdr:cNvPr id="144" name="テキスト ボックス 143"/>
        <xdr:cNvSpPr txBox="1"/>
      </xdr:nvSpPr>
      <xdr:spPr>
        <a:xfrm>
          <a:off x="1719795" y="904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100623</xdr:rowOff>
    </xdr:from>
    <xdr:to>
      <xdr:col>6</xdr:col>
      <xdr:colOff>38100</xdr:colOff>
      <xdr:row>55</xdr:row>
      <xdr:rowOff>30773</xdr:rowOff>
    </xdr:to>
    <xdr:sp macro="" textlink="">
      <xdr:nvSpPr>
        <xdr:cNvPr id="145" name="楕円 144"/>
        <xdr:cNvSpPr/>
      </xdr:nvSpPr>
      <xdr:spPr>
        <a:xfrm>
          <a:off x="1079500" y="93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47300</xdr:rowOff>
    </xdr:from>
    <xdr:ext cx="599010" cy="259045"/>
    <xdr:sp macro="" textlink="">
      <xdr:nvSpPr>
        <xdr:cNvPr id="146" name="テキスト ボックス 145"/>
        <xdr:cNvSpPr txBox="1"/>
      </xdr:nvSpPr>
      <xdr:spPr>
        <a:xfrm>
          <a:off x="830795" y="913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1594</xdr:rowOff>
    </xdr:from>
    <xdr:to>
      <xdr:col>24</xdr:col>
      <xdr:colOff>63500</xdr:colOff>
      <xdr:row>79</xdr:row>
      <xdr:rowOff>3651</xdr:rowOff>
    </xdr:to>
    <xdr:cxnSp macro="">
      <xdr:nvCxnSpPr>
        <xdr:cNvPr id="177" name="直線コネクタ 176"/>
        <xdr:cNvCxnSpPr/>
      </xdr:nvCxnSpPr>
      <xdr:spPr>
        <a:xfrm flipV="1">
          <a:off x="3797300" y="13546144"/>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1626</xdr:rowOff>
    </xdr:from>
    <xdr:to>
      <xdr:col>19</xdr:col>
      <xdr:colOff>177800</xdr:colOff>
      <xdr:row>79</xdr:row>
      <xdr:rowOff>3651</xdr:rowOff>
    </xdr:to>
    <xdr:cxnSp macro="">
      <xdr:nvCxnSpPr>
        <xdr:cNvPr id="180" name="直線コネクタ 179"/>
        <xdr:cNvCxnSpPr/>
      </xdr:nvCxnSpPr>
      <xdr:spPr>
        <a:xfrm>
          <a:off x="2908300" y="13546176"/>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167035</xdr:rowOff>
    </xdr:from>
    <xdr:to>
      <xdr:col>15</xdr:col>
      <xdr:colOff>50800</xdr:colOff>
      <xdr:row>79</xdr:row>
      <xdr:rowOff>1626</xdr:rowOff>
    </xdr:to>
    <xdr:cxnSp macro="">
      <xdr:nvCxnSpPr>
        <xdr:cNvPr id="183" name="直線コネクタ 182"/>
        <xdr:cNvCxnSpPr/>
      </xdr:nvCxnSpPr>
      <xdr:spPr>
        <a:xfrm>
          <a:off x="2019300" y="13540135"/>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155832</xdr:rowOff>
    </xdr:from>
    <xdr:to>
      <xdr:col>10</xdr:col>
      <xdr:colOff>114300</xdr:colOff>
      <xdr:row>78</xdr:row>
      <xdr:rowOff>167035</xdr:rowOff>
    </xdr:to>
    <xdr:cxnSp macro="">
      <xdr:nvCxnSpPr>
        <xdr:cNvPr id="186" name="直線コネクタ 185"/>
        <xdr:cNvCxnSpPr/>
      </xdr:nvCxnSpPr>
      <xdr:spPr>
        <a:xfrm>
          <a:off x="1130300" y="13357482"/>
          <a:ext cx="889000" cy="18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115268</xdr:rowOff>
    </xdr:from>
    <xdr:ext cx="469744" cy="259045"/>
    <xdr:sp macro="" textlink="">
      <xdr:nvSpPr>
        <xdr:cNvPr id="190" name="テキスト ボックス 189"/>
        <xdr:cNvSpPr txBox="1"/>
      </xdr:nvSpPr>
      <xdr:spPr>
        <a:xfrm>
          <a:off x="895428"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122244</xdr:rowOff>
    </xdr:from>
    <xdr:to>
      <xdr:col>24</xdr:col>
      <xdr:colOff>114300</xdr:colOff>
      <xdr:row>79</xdr:row>
      <xdr:rowOff>52394</xdr:rowOff>
    </xdr:to>
    <xdr:sp macro="" textlink="">
      <xdr:nvSpPr>
        <xdr:cNvPr id="196" name="楕円 195"/>
        <xdr:cNvSpPr/>
      </xdr:nvSpPr>
      <xdr:spPr>
        <a:xfrm>
          <a:off x="4584700" y="134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37171</xdr:rowOff>
    </xdr:from>
    <xdr:ext cx="469744" cy="259045"/>
    <xdr:sp macro="" textlink="">
      <xdr:nvSpPr>
        <xdr:cNvPr id="197" name="維持補修費該当値テキスト"/>
        <xdr:cNvSpPr txBox="1"/>
      </xdr:nvSpPr>
      <xdr:spPr>
        <a:xfrm>
          <a:off x="4686300" y="1341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124301</xdr:rowOff>
    </xdr:from>
    <xdr:to>
      <xdr:col>20</xdr:col>
      <xdr:colOff>38100</xdr:colOff>
      <xdr:row>79</xdr:row>
      <xdr:rowOff>54451</xdr:rowOff>
    </xdr:to>
    <xdr:sp macro="" textlink="">
      <xdr:nvSpPr>
        <xdr:cNvPr id="198" name="楕円 197"/>
        <xdr:cNvSpPr/>
      </xdr:nvSpPr>
      <xdr:spPr>
        <a:xfrm>
          <a:off x="3746500" y="134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45578</xdr:rowOff>
    </xdr:from>
    <xdr:ext cx="469744" cy="259045"/>
    <xdr:sp macro="" textlink="">
      <xdr:nvSpPr>
        <xdr:cNvPr id="199" name="テキスト ボックス 198"/>
        <xdr:cNvSpPr txBox="1"/>
      </xdr:nvSpPr>
      <xdr:spPr>
        <a:xfrm>
          <a:off x="3562428" y="1359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122276</xdr:rowOff>
    </xdr:from>
    <xdr:to>
      <xdr:col>15</xdr:col>
      <xdr:colOff>101600</xdr:colOff>
      <xdr:row>79</xdr:row>
      <xdr:rowOff>52426</xdr:rowOff>
    </xdr:to>
    <xdr:sp macro="" textlink="">
      <xdr:nvSpPr>
        <xdr:cNvPr id="200" name="楕円 199"/>
        <xdr:cNvSpPr/>
      </xdr:nvSpPr>
      <xdr:spPr>
        <a:xfrm>
          <a:off x="2857500" y="134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43553</xdr:rowOff>
    </xdr:from>
    <xdr:ext cx="469744" cy="259045"/>
    <xdr:sp macro="" textlink="">
      <xdr:nvSpPr>
        <xdr:cNvPr id="201" name="テキスト ボックス 200"/>
        <xdr:cNvSpPr txBox="1"/>
      </xdr:nvSpPr>
      <xdr:spPr>
        <a:xfrm>
          <a:off x="2673428" y="1358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116235</xdr:rowOff>
    </xdr:from>
    <xdr:to>
      <xdr:col>10</xdr:col>
      <xdr:colOff>165100</xdr:colOff>
      <xdr:row>79</xdr:row>
      <xdr:rowOff>46385</xdr:rowOff>
    </xdr:to>
    <xdr:sp macro="" textlink="">
      <xdr:nvSpPr>
        <xdr:cNvPr id="202" name="楕円 201"/>
        <xdr:cNvSpPr/>
      </xdr:nvSpPr>
      <xdr:spPr>
        <a:xfrm>
          <a:off x="1968500" y="134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37512</xdr:rowOff>
    </xdr:from>
    <xdr:ext cx="469744" cy="259045"/>
    <xdr:sp macro="" textlink="">
      <xdr:nvSpPr>
        <xdr:cNvPr id="203" name="テキスト ボックス 202"/>
        <xdr:cNvSpPr txBox="1"/>
      </xdr:nvSpPr>
      <xdr:spPr>
        <a:xfrm>
          <a:off x="1784428" y="1358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105032</xdr:rowOff>
    </xdr:from>
    <xdr:to>
      <xdr:col>6</xdr:col>
      <xdr:colOff>38100</xdr:colOff>
      <xdr:row>78</xdr:row>
      <xdr:rowOff>35182</xdr:rowOff>
    </xdr:to>
    <xdr:sp macro="" textlink="">
      <xdr:nvSpPr>
        <xdr:cNvPr id="204" name="楕円 203"/>
        <xdr:cNvSpPr/>
      </xdr:nvSpPr>
      <xdr:spPr>
        <a:xfrm>
          <a:off x="1079500" y="133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51709</xdr:rowOff>
    </xdr:from>
    <xdr:ext cx="469744" cy="259045"/>
    <xdr:sp macro="" textlink="">
      <xdr:nvSpPr>
        <xdr:cNvPr id="205" name="テキスト ボックス 204"/>
        <xdr:cNvSpPr txBox="1"/>
      </xdr:nvSpPr>
      <xdr:spPr>
        <a:xfrm>
          <a:off x="895428" y="1308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170408</xdr:rowOff>
    </xdr:from>
    <xdr:to>
      <xdr:col>24</xdr:col>
      <xdr:colOff>63500</xdr:colOff>
      <xdr:row>98</xdr:row>
      <xdr:rowOff>9303</xdr:rowOff>
    </xdr:to>
    <xdr:cxnSp macro="">
      <xdr:nvCxnSpPr>
        <xdr:cNvPr id="235" name="直線コネクタ 234"/>
        <xdr:cNvCxnSpPr/>
      </xdr:nvCxnSpPr>
      <xdr:spPr>
        <a:xfrm>
          <a:off x="3797300" y="16801058"/>
          <a:ext cx="8382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170408</xdr:rowOff>
    </xdr:from>
    <xdr:to>
      <xdr:col>19</xdr:col>
      <xdr:colOff>177800</xdr:colOff>
      <xdr:row>98</xdr:row>
      <xdr:rowOff>18447</xdr:rowOff>
    </xdr:to>
    <xdr:cxnSp macro="">
      <xdr:nvCxnSpPr>
        <xdr:cNvPr id="238" name="直線コネクタ 237"/>
        <xdr:cNvCxnSpPr/>
      </xdr:nvCxnSpPr>
      <xdr:spPr>
        <a:xfrm flipV="1">
          <a:off x="2908300" y="16801058"/>
          <a:ext cx="889000" cy="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18447</xdr:rowOff>
    </xdr:from>
    <xdr:to>
      <xdr:col>15</xdr:col>
      <xdr:colOff>50800</xdr:colOff>
      <xdr:row>98</xdr:row>
      <xdr:rowOff>32049</xdr:rowOff>
    </xdr:to>
    <xdr:cxnSp macro="">
      <xdr:nvCxnSpPr>
        <xdr:cNvPr id="241" name="直線コネクタ 240"/>
        <xdr:cNvCxnSpPr/>
      </xdr:nvCxnSpPr>
      <xdr:spPr>
        <a:xfrm flipV="1">
          <a:off x="2019300" y="16820547"/>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32049</xdr:rowOff>
    </xdr:from>
    <xdr:to>
      <xdr:col>10</xdr:col>
      <xdr:colOff>114300</xdr:colOff>
      <xdr:row>98</xdr:row>
      <xdr:rowOff>114936</xdr:rowOff>
    </xdr:to>
    <xdr:cxnSp macro="">
      <xdr:nvCxnSpPr>
        <xdr:cNvPr id="244" name="直線コネクタ 243"/>
        <xdr:cNvCxnSpPr/>
      </xdr:nvCxnSpPr>
      <xdr:spPr>
        <a:xfrm flipV="1">
          <a:off x="1130300" y="16834149"/>
          <a:ext cx="889000" cy="8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129953</xdr:rowOff>
    </xdr:from>
    <xdr:to>
      <xdr:col>24</xdr:col>
      <xdr:colOff>114300</xdr:colOff>
      <xdr:row>98</xdr:row>
      <xdr:rowOff>60103</xdr:rowOff>
    </xdr:to>
    <xdr:sp macro="" textlink="">
      <xdr:nvSpPr>
        <xdr:cNvPr id="254" name="楕円 253"/>
        <xdr:cNvSpPr/>
      </xdr:nvSpPr>
      <xdr:spPr>
        <a:xfrm>
          <a:off x="4584700" y="167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44880</xdr:rowOff>
    </xdr:from>
    <xdr:ext cx="534377" cy="259045"/>
    <xdr:sp macro="" textlink="">
      <xdr:nvSpPr>
        <xdr:cNvPr id="255" name="扶助費該当値テキスト"/>
        <xdr:cNvSpPr txBox="1"/>
      </xdr:nvSpPr>
      <xdr:spPr>
        <a:xfrm>
          <a:off x="4686300" y="1667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119608</xdr:rowOff>
    </xdr:from>
    <xdr:to>
      <xdr:col>20</xdr:col>
      <xdr:colOff>38100</xdr:colOff>
      <xdr:row>98</xdr:row>
      <xdr:rowOff>49758</xdr:rowOff>
    </xdr:to>
    <xdr:sp macro="" textlink="">
      <xdr:nvSpPr>
        <xdr:cNvPr id="256" name="楕円 255"/>
        <xdr:cNvSpPr/>
      </xdr:nvSpPr>
      <xdr:spPr>
        <a:xfrm>
          <a:off x="3746500" y="167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40885</xdr:rowOff>
    </xdr:from>
    <xdr:ext cx="534377" cy="259045"/>
    <xdr:sp macro="" textlink="">
      <xdr:nvSpPr>
        <xdr:cNvPr id="257" name="テキスト ボックス 256"/>
        <xdr:cNvSpPr txBox="1"/>
      </xdr:nvSpPr>
      <xdr:spPr>
        <a:xfrm>
          <a:off x="3530111" y="168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139097</xdr:rowOff>
    </xdr:from>
    <xdr:to>
      <xdr:col>15</xdr:col>
      <xdr:colOff>101600</xdr:colOff>
      <xdr:row>98</xdr:row>
      <xdr:rowOff>69247</xdr:rowOff>
    </xdr:to>
    <xdr:sp macro="" textlink="">
      <xdr:nvSpPr>
        <xdr:cNvPr id="258" name="楕円 257"/>
        <xdr:cNvSpPr/>
      </xdr:nvSpPr>
      <xdr:spPr>
        <a:xfrm>
          <a:off x="2857500" y="1676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60374</xdr:rowOff>
    </xdr:from>
    <xdr:ext cx="534377" cy="259045"/>
    <xdr:sp macro="" textlink="">
      <xdr:nvSpPr>
        <xdr:cNvPr id="259" name="テキスト ボックス 258"/>
        <xdr:cNvSpPr txBox="1"/>
      </xdr:nvSpPr>
      <xdr:spPr>
        <a:xfrm>
          <a:off x="2641111" y="1686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152699</xdr:rowOff>
    </xdr:from>
    <xdr:to>
      <xdr:col>10</xdr:col>
      <xdr:colOff>165100</xdr:colOff>
      <xdr:row>98</xdr:row>
      <xdr:rowOff>82849</xdr:rowOff>
    </xdr:to>
    <xdr:sp macro="" textlink="">
      <xdr:nvSpPr>
        <xdr:cNvPr id="260" name="楕円 259"/>
        <xdr:cNvSpPr/>
      </xdr:nvSpPr>
      <xdr:spPr>
        <a:xfrm>
          <a:off x="1968500" y="167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73976</xdr:rowOff>
    </xdr:from>
    <xdr:ext cx="534377" cy="259045"/>
    <xdr:sp macro="" textlink="">
      <xdr:nvSpPr>
        <xdr:cNvPr id="261" name="テキスト ボックス 260"/>
        <xdr:cNvSpPr txBox="1"/>
      </xdr:nvSpPr>
      <xdr:spPr>
        <a:xfrm>
          <a:off x="1752111" y="168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64136</xdr:rowOff>
    </xdr:from>
    <xdr:to>
      <xdr:col>6</xdr:col>
      <xdr:colOff>38100</xdr:colOff>
      <xdr:row>98</xdr:row>
      <xdr:rowOff>165736</xdr:rowOff>
    </xdr:to>
    <xdr:sp macro="" textlink="">
      <xdr:nvSpPr>
        <xdr:cNvPr id="262" name="楕円 261"/>
        <xdr:cNvSpPr/>
      </xdr:nvSpPr>
      <xdr:spPr>
        <a:xfrm>
          <a:off x="1079500" y="1686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156863</xdr:rowOff>
    </xdr:from>
    <xdr:ext cx="534377" cy="259045"/>
    <xdr:sp macro="" textlink="">
      <xdr:nvSpPr>
        <xdr:cNvPr id="263" name="テキスト ボックス 262"/>
        <xdr:cNvSpPr txBox="1"/>
      </xdr:nvSpPr>
      <xdr:spPr>
        <a:xfrm>
          <a:off x="863111" y="1695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136004</xdr:rowOff>
    </xdr:from>
    <xdr:to>
      <xdr:col>55</xdr:col>
      <xdr:colOff>0</xdr:colOff>
      <xdr:row>36</xdr:row>
      <xdr:rowOff>170355</xdr:rowOff>
    </xdr:to>
    <xdr:cxnSp macro="">
      <xdr:nvCxnSpPr>
        <xdr:cNvPr id="292" name="直線コネクタ 291"/>
        <xdr:cNvCxnSpPr/>
      </xdr:nvCxnSpPr>
      <xdr:spPr>
        <a:xfrm>
          <a:off x="9639300" y="6308204"/>
          <a:ext cx="838200" cy="3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129733</xdr:rowOff>
    </xdr:from>
    <xdr:to>
      <xdr:col>50</xdr:col>
      <xdr:colOff>114300</xdr:colOff>
      <xdr:row>36</xdr:row>
      <xdr:rowOff>136004</xdr:rowOff>
    </xdr:to>
    <xdr:cxnSp macro="">
      <xdr:nvCxnSpPr>
        <xdr:cNvPr id="295" name="直線コネクタ 294"/>
        <xdr:cNvCxnSpPr/>
      </xdr:nvCxnSpPr>
      <xdr:spPr>
        <a:xfrm>
          <a:off x="8750300" y="6301933"/>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116596</xdr:rowOff>
    </xdr:from>
    <xdr:to>
      <xdr:col>45</xdr:col>
      <xdr:colOff>177800</xdr:colOff>
      <xdr:row>36</xdr:row>
      <xdr:rowOff>129733</xdr:rowOff>
    </xdr:to>
    <xdr:cxnSp macro="">
      <xdr:nvCxnSpPr>
        <xdr:cNvPr id="298" name="直線コネクタ 297"/>
        <xdr:cNvCxnSpPr/>
      </xdr:nvCxnSpPr>
      <xdr:spPr>
        <a:xfrm>
          <a:off x="7861300" y="6288796"/>
          <a:ext cx="8890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60825</xdr:rowOff>
    </xdr:from>
    <xdr:to>
      <xdr:col>41</xdr:col>
      <xdr:colOff>50800</xdr:colOff>
      <xdr:row>36</xdr:row>
      <xdr:rowOff>116596</xdr:rowOff>
    </xdr:to>
    <xdr:cxnSp macro="">
      <xdr:nvCxnSpPr>
        <xdr:cNvPr id="301" name="直線コネクタ 300"/>
        <xdr:cNvCxnSpPr/>
      </xdr:nvCxnSpPr>
      <xdr:spPr>
        <a:xfrm>
          <a:off x="6972300" y="6233025"/>
          <a:ext cx="889000" cy="5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5" name="テキスト ボックス 304"/>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119555</xdr:rowOff>
    </xdr:from>
    <xdr:to>
      <xdr:col>55</xdr:col>
      <xdr:colOff>50800</xdr:colOff>
      <xdr:row>37</xdr:row>
      <xdr:rowOff>49705</xdr:rowOff>
    </xdr:to>
    <xdr:sp macro="" textlink="">
      <xdr:nvSpPr>
        <xdr:cNvPr id="311" name="楕円 310"/>
        <xdr:cNvSpPr/>
      </xdr:nvSpPr>
      <xdr:spPr>
        <a:xfrm>
          <a:off x="10426700" y="62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97982</xdr:rowOff>
    </xdr:from>
    <xdr:ext cx="534377" cy="259045"/>
    <xdr:sp macro="" textlink="">
      <xdr:nvSpPr>
        <xdr:cNvPr id="312" name="補助費等該当値テキスト"/>
        <xdr:cNvSpPr txBox="1"/>
      </xdr:nvSpPr>
      <xdr:spPr>
        <a:xfrm>
          <a:off x="10528300" y="627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85204</xdr:rowOff>
    </xdr:from>
    <xdr:to>
      <xdr:col>50</xdr:col>
      <xdr:colOff>165100</xdr:colOff>
      <xdr:row>37</xdr:row>
      <xdr:rowOff>15354</xdr:rowOff>
    </xdr:to>
    <xdr:sp macro="" textlink="">
      <xdr:nvSpPr>
        <xdr:cNvPr id="313" name="楕円 312"/>
        <xdr:cNvSpPr/>
      </xdr:nvSpPr>
      <xdr:spPr>
        <a:xfrm>
          <a:off x="9588500" y="625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6481</xdr:rowOff>
    </xdr:from>
    <xdr:ext cx="534377" cy="259045"/>
    <xdr:sp macro="" textlink="">
      <xdr:nvSpPr>
        <xdr:cNvPr id="314" name="テキスト ボックス 313"/>
        <xdr:cNvSpPr txBox="1"/>
      </xdr:nvSpPr>
      <xdr:spPr>
        <a:xfrm>
          <a:off x="9372111" y="635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78933</xdr:rowOff>
    </xdr:from>
    <xdr:to>
      <xdr:col>46</xdr:col>
      <xdr:colOff>38100</xdr:colOff>
      <xdr:row>37</xdr:row>
      <xdr:rowOff>9083</xdr:rowOff>
    </xdr:to>
    <xdr:sp macro="" textlink="">
      <xdr:nvSpPr>
        <xdr:cNvPr id="315" name="楕円 314"/>
        <xdr:cNvSpPr/>
      </xdr:nvSpPr>
      <xdr:spPr>
        <a:xfrm>
          <a:off x="8699500" y="62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210</xdr:rowOff>
    </xdr:from>
    <xdr:ext cx="534377" cy="259045"/>
    <xdr:sp macro="" textlink="">
      <xdr:nvSpPr>
        <xdr:cNvPr id="316" name="テキスト ボックス 315"/>
        <xdr:cNvSpPr txBox="1"/>
      </xdr:nvSpPr>
      <xdr:spPr>
        <a:xfrm>
          <a:off x="8483111" y="634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65796</xdr:rowOff>
    </xdr:from>
    <xdr:to>
      <xdr:col>41</xdr:col>
      <xdr:colOff>101600</xdr:colOff>
      <xdr:row>36</xdr:row>
      <xdr:rowOff>167396</xdr:rowOff>
    </xdr:to>
    <xdr:sp macro="" textlink="">
      <xdr:nvSpPr>
        <xdr:cNvPr id="317" name="楕円 316"/>
        <xdr:cNvSpPr/>
      </xdr:nvSpPr>
      <xdr:spPr>
        <a:xfrm>
          <a:off x="7810500" y="62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158523</xdr:rowOff>
    </xdr:from>
    <xdr:ext cx="534377" cy="259045"/>
    <xdr:sp macro="" textlink="">
      <xdr:nvSpPr>
        <xdr:cNvPr id="318" name="テキスト ボックス 317"/>
        <xdr:cNvSpPr txBox="1"/>
      </xdr:nvSpPr>
      <xdr:spPr>
        <a:xfrm>
          <a:off x="7594111" y="633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10025</xdr:rowOff>
    </xdr:from>
    <xdr:to>
      <xdr:col>36</xdr:col>
      <xdr:colOff>165100</xdr:colOff>
      <xdr:row>36</xdr:row>
      <xdr:rowOff>111625</xdr:rowOff>
    </xdr:to>
    <xdr:sp macro="" textlink="">
      <xdr:nvSpPr>
        <xdr:cNvPr id="319" name="楕円 318"/>
        <xdr:cNvSpPr/>
      </xdr:nvSpPr>
      <xdr:spPr>
        <a:xfrm>
          <a:off x="6921500" y="6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128152</xdr:rowOff>
    </xdr:from>
    <xdr:ext cx="534377" cy="259045"/>
    <xdr:sp macro="" textlink="">
      <xdr:nvSpPr>
        <xdr:cNvPr id="320" name="テキスト ボックス 319"/>
        <xdr:cNvSpPr txBox="1"/>
      </xdr:nvSpPr>
      <xdr:spPr>
        <a:xfrm>
          <a:off x="6705111" y="59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98371</xdr:rowOff>
    </xdr:from>
    <xdr:to>
      <xdr:col>55</xdr:col>
      <xdr:colOff>0</xdr:colOff>
      <xdr:row>59</xdr:row>
      <xdr:rowOff>18808</xdr:rowOff>
    </xdr:to>
    <xdr:cxnSp macro="">
      <xdr:nvCxnSpPr>
        <xdr:cNvPr id="351" name="直線コネクタ 350"/>
        <xdr:cNvCxnSpPr/>
      </xdr:nvCxnSpPr>
      <xdr:spPr>
        <a:xfrm>
          <a:off x="9639300" y="10042471"/>
          <a:ext cx="838200" cy="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34568</xdr:rowOff>
    </xdr:from>
    <xdr:to>
      <xdr:col>50</xdr:col>
      <xdr:colOff>114300</xdr:colOff>
      <xdr:row>58</xdr:row>
      <xdr:rowOff>98371</xdr:rowOff>
    </xdr:to>
    <xdr:cxnSp macro="">
      <xdr:nvCxnSpPr>
        <xdr:cNvPr id="354" name="直線コネクタ 353"/>
        <xdr:cNvCxnSpPr/>
      </xdr:nvCxnSpPr>
      <xdr:spPr>
        <a:xfrm>
          <a:off x="8750300" y="9978668"/>
          <a:ext cx="889000" cy="6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34568</xdr:rowOff>
    </xdr:from>
    <xdr:to>
      <xdr:col>45</xdr:col>
      <xdr:colOff>177800</xdr:colOff>
      <xdr:row>58</xdr:row>
      <xdr:rowOff>49809</xdr:rowOff>
    </xdr:to>
    <xdr:cxnSp macro="">
      <xdr:nvCxnSpPr>
        <xdr:cNvPr id="357" name="直線コネクタ 356"/>
        <xdr:cNvCxnSpPr/>
      </xdr:nvCxnSpPr>
      <xdr:spPr>
        <a:xfrm flipV="1">
          <a:off x="7861300" y="9978668"/>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49809</xdr:rowOff>
    </xdr:from>
    <xdr:to>
      <xdr:col>41</xdr:col>
      <xdr:colOff>50800</xdr:colOff>
      <xdr:row>58</xdr:row>
      <xdr:rowOff>135634</xdr:rowOff>
    </xdr:to>
    <xdr:cxnSp macro="">
      <xdr:nvCxnSpPr>
        <xdr:cNvPr id="360" name="直線コネクタ 359"/>
        <xdr:cNvCxnSpPr/>
      </xdr:nvCxnSpPr>
      <xdr:spPr>
        <a:xfrm flipV="1">
          <a:off x="6972300" y="9993909"/>
          <a:ext cx="889000" cy="8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138170</xdr:rowOff>
    </xdr:from>
    <xdr:ext cx="599010" cy="259045"/>
    <xdr:sp macro="" textlink="">
      <xdr:nvSpPr>
        <xdr:cNvPr id="362" name="テキスト ボックス 361"/>
        <xdr:cNvSpPr txBox="1"/>
      </xdr:nvSpPr>
      <xdr:spPr>
        <a:xfrm>
          <a:off x="7561795"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139458</xdr:rowOff>
    </xdr:from>
    <xdr:to>
      <xdr:col>55</xdr:col>
      <xdr:colOff>50800</xdr:colOff>
      <xdr:row>59</xdr:row>
      <xdr:rowOff>69608</xdr:rowOff>
    </xdr:to>
    <xdr:sp macro="" textlink="">
      <xdr:nvSpPr>
        <xdr:cNvPr id="370" name="楕円 369"/>
        <xdr:cNvSpPr/>
      </xdr:nvSpPr>
      <xdr:spPr>
        <a:xfrm>
          <a:off x="10426700" y="100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47571</xdr:rowOff>
    </xdr:from>
    <xdr:to>
      <xdr:col>50</xdr:col>
      <xdr:colOff>165100</xdr:colOff>
      <xdr:row>58</xdr:row>
      <xdr:rowOff>149171</xdr:rowOff>
    </xdr:to>
    <xdr:sp macro="" textlink="">
      <xdr:nvSpPr>
        <xdr:cNvPr id="372" name="楕円 371"/>
        <xdr:cNvSpPr/>
      </xdr:nvSpPr>
      <xdr:spPr>
        <a:xfrm>
          <a:off x="9588500" y="99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165698</xdr:rowOff>
    </xdr:from>
    <xdr:ext cx="599010" cy="259045"/>
    <xdr:sp macro="" textlink="">
      <xdr:nvSpPr>
        <xdr:cNvPr id="373" name="テキスト ボックス 372"/>
        <xdr:cNvSpPr txBox="1"/>
      </xdr:nvSpPr>
      <xdr:spPr>
        <a:xfrm>
          <a:off x="9339795" y="976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155218</xdr:rowOff>
    </xdr:from>
    <xdr:to>
      <xdr:col>46</xdr:col>
      <xdr:colOff>38100</xdr:colOff>
      <xdr:row>58</xdr:row>
      <xdr:rowOff>85368</xdr:rowOff>
    </xdr:to>
    <xdr:sp macro="" textlink="">
      <xdr:nvSpPr>
        <xdr:cNvPr id="374" name="楕円 373"/>
        <xdr:cNvSpPr/>
      </xdr:nvSpPr>
      <xdr:spPr>
        <a:xfrm>
          <a:off x="8699500" y="99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101895</xdr:rowOff>
    </xdr:from>
    <xdr:ext cx="599010" cy="259045"/>
    <xdr:sp macro="" textlink="">
      <xdr:nvSpPr>
        <xdr:cNvPr id="375" name="テキスト ボックス 374"/>
        <xdr:cNvSpPr txBox="1"/>
      </xdr:nvSpPr>
      <xdr:spPr>
        <a:xfrm>
          <a:off x="8450795" y="970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170459</xdr:rowOff>
    </xdr:from>
    <xdr:to>
      <xdr:col>41</xdr:col>
      <xdr:colOff>101600</xdr:colOff>
      <xdr:row>58</xdr:row>
      <xdr:rowOff>100609</xdr:rowOff>
    </xdr:to>
    <xdr:sp macro="" textlink="">
      <xdr:nvSpPr>
        <xdr:cNvPr id="376" name="楕円 375"/>
        <xdr:cNvSpPr/>
      </xdr:nvSpPr>
      <xdr:spPr>
        <a:xfrm>
          <a:off x="7810500" y="99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117136</xdr:rowOff>
    </xdr:from>
    <xdr:ext cx="599010" cy="259045"/>
    <xdr:sp macro="" textlink="">
      <xdr:nvSpPr>
        <xdr:cNvPr id="377" name="テキスト ボックス 376"/>
        <xdr:cNvSpPr txBox="1"/>
      </xdr:nvSpPr>
      <xdr:spPr>
        <a:xfrm>
          <a:off x="7561795" y="971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84834</xdr:rowOff>
    </xdr:from>
    <xdr:to>
      <xdr:col>36</xdr:col>
      <xdr:colOff>165100</xdr:colOff>
      <xdr:row>59</xdr:row>
      <xdr:rowOff>14984</xdr:rowOff>
    </xdr:to>
    <xdr:sp macro="" textlink="">
      <xdr:nvSpPr>
        <xdr:cNvPr id="378" name="楕円 377"/>
        <xdr:cNvSpPr/>
      </xdr:nvSpPr>
      <xdr:spPr>
        <a:xfrm>
          <a:off x="6921500" y="10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6111</xdr:rowOff>
    </xdr:from>
    <xdr:ext cx="534377" cy="259045"/>
    <xdr:sp macro="" textlink="">
      <xdr:nvSpPr>
        <xdr:cNvPr id="379" name="テキスト ボックス 378"/>
        <xdr:cNvSpPr txBox="1"/>
      </xdr:nvSpPr>
      <xdr:spPr>
        <a:xfrm>
          <a:off x="6705111" y="1012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66687</xdr:rowOff>
    </xdr:from>
    <xdr:to>
      <xdr:col>55</xdr:col>
      <xdr:colOff>0</xdr:colOff>
      <xdr:row>79</xdr:row>
      <xdr:rowOff>18433</xdr:rowOff>
    </xdr:to>
    <xdr:cxnSp macro="">
      <xdr:nvCxnSpPr>
        <xdr:cNvPr id="408" name="直線コネクタ 407"/>
        <xdr:cNvCxnSpPr/>
      </xdr:nvCxnSpPr>
      <xdr:spPr>
        <a:xfrm>
          <a:off x="9639300" y="13439787"/>
          <a:ext cx="838200" cy="12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164926</xdr:rowOff>
    </xdr:from>
    <xdr:to>
      <xdr:col>50</xdr:col>
      <xdr:colOff>114300</xdr:colOff>
      <xdr:row>78</xdr:row>
      <xdr:rowOff>66687</xdr:rowOff>
    </xdr:to>
    <xdr:cxnSp macro="">
      <xdr:nvCxnSpPr>
        <xdr:cNvPr id="411" name="直線コネクタ 410"/>
        <xdr:cNvCxnSpPr/>
      </xdr:nvCxnSpPr>
      <xdr:spPr>
        <a:xfrm>
          <a:off x="8750300" y="13366576"/>
          <a:ext cx="889000" cy="7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164926</xdr:rowOff>
    </xdr:from>
    <xdr:to>
      <xdr:col>45</xdr:col>
      <xdr:colOff>177800</xdr:colOff>
      <xdr:row>78</xdr:row>
      <xdr:rowOff>69027</xdr:rowOff>
    </xdr:to>
    <xdr:cxnSp macro="">
      <xdr:nvCxnSpPr>
        <xdr:cNvPr id="414" name="直線コネクタ 413"/>
        <xdr:cNvCxnSpPr/>
      </xdr:nvCxnSpPr>
      <xdr:spPr>
        <a:xfrm flipV="1">
          <a:off x="7861300" y="13366576"/>
          <a:ext cx="889000" cy="7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158481</xdr:rowOff>
    </xdr:from>
    <xdr:ext cx="534377" cy="259045"/>
    <xdr:sp macro="" textlink="">
      <xdr:nvSpPr>
        <xdr:cNvPr id="418" name="テキスト ボックス 417"/>
        <xdr:cNvSpPr txBox="1"/>
      </xdr:nvSpPr>
      <xdr:spPr>
        <a:xfrm>
          <a:off x="7594111" y="135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139083</xdr:rowOff>
    </xdr:from>
    <xdr:to>
      <xdr:col>55</xdr:col>
      <xdr:colOff>50800</xdr:colOff>
      <xdr:row>79</xdr:row>
      <xdr:rowOff>69233</xdr:rowOff>
    </xdr:to>
    <xdr:sp macro="" textlink="">
      <xdr:nvSpPr>
        <xdr:cNvPr id="424" name="楕円 423"/>
        <xdr:cNvSpPr/>
      </xdr:nvSpPr>
      <xdr:spPr>
        <a:xfrm>
          <a:off x="10426700" y="135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534377" cy="259045"/>
    <xdr:sp macro="" textlink="">
      <xdr:nvSpPr>
        <xdr:cNvPr id="425" name="普通建設事業費 （ うち新規整備　）該当値テキスト"/>
        <xdr:cNvSpPr txBox="1"/>
      </xdr:nvSpPr>
      <xdr:spPr>
        <a:xfrm>
          <a:off x="10528300" y="134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15887</xdr:rowOff>
    </xdr:from>
    <xdr:to>
      <xdr:col>50</xdr:col>
      <xdr:colOff>165100</xdr:colOff>
      <xdr:row>78</xdr:row>
      <xdr:rowOff>117487</xdr:rowOff>
    </xdr:to>
    <xdr:sp macro="" textlink="">
      <xdr:nvSpPr>
        <xdr:cNvPr id="426" name="楕円 425"/>
        <xdr:cNvSpPr/>
      </xdr:nvSpPr>
      <xdr:spPr>
        <a:xfrm>
          <a:off x="9588500" y="1338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134014</xdr:rowOff>
    </xdr:from>
    <xdr:ext cx="534377" cy="259045"/>
    <xdr:sp macro="" textlink="">
      <xdr:nvSpPr>
        <xdr:cNvPr id="427" name="テキスト ボックス 426"/>
        <xdr:cNvSpPr txBox="1"/>
      </xdr:nvSpPr>
      <xdr:spPr>
        <a:xfrm>
          <a:off x="9372111" y="1316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114126</xdr:rowOff>
    </xdr:from>
    <xdr:to>
      <xdr:col>46</xdr:col>
      <xdr:colOff>38100</xdr:colOff>
      <xdr:row>78</xdr:row>
      <xdr:rowOff>44276</xdr:rowOff>
    </xdr:to>
    <xdr:sp macro="" textlink="">
      <xdr:nvSpPr>
        <xdr:cNvPr id="428" name="楕円 427"/>
        <xdr:cNvSpPr/>
      </xdr:nvSpPr>
      <xdr:spPr>
        <a:xfrm>
          <a:off x="8699500" y="133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60803</xdr:rowOff>
    </xdr:from>
    <xdr:ext cx="599010" cy="259045"/>
    <xdr:sp macro="" textlink="">
      <xdr:nvSpPr>
        <xdr:cNvPr id="429" name="テキスト ボックス 428"/>
        <xdr:cNvSpPr txBox="1"/>
      </xdr:nvSpPr>
      <xdr:spPr>
        <a:xfrm>
          <a:off x="8450795" y="1309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18227</xdr:rowOff>
    </xdr:from>
    <xdr:to>
      <xdr:col>41</xdr:col>
      <xdr:colOff>101600</xdr:colOff>
      <xdr:row>78</xdr:row>
      <xdr:rowOff>119827</xdr:rowOff>
    </xdr:to>
    <xdr:sp macro="" textlink="">
      <xdr:nvSpPr>
        <xdr:cNvPr id="430" name="楕円 429"/>
        <xdr:cNvSpPr/>
      </xdr:nvSpPr>
      <xdr:spPr>
        <a:xfrm>
          <a:off x="7810500" y="133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136354</xdr:rowOff>
    </xdr:from>
    <xdr:ext cx="534377" cy="259045"/>
    <xdr:sp macro="" textlink="">
      <xdr:nvSpPr>
        <xdr:cNvPr id="431" name="テキスト ボックス 430"/>
        <xdr:cNvSpPr txBox="1"/>
      </xdr:nvSpPr>
      <xdr:spPr>
        <a:xfrm>
          <a:off x="7594111" y="1316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30581</xdr:rowOff>
    </xdr:from>
    <xdr:to>
      <xdr:col>55</xdr:col>
      <xdr:colOff>0</xdr:colOff>
      <xdr:row>97</xdr:row>
      <xdr:rowOff>154673</xdr:rowOff>
    </xdr:to>
    <xdr:cxnSp macro="">
      <xdr:nvCxnSpPr>
        <xdr:cNvPr id="460" name="直線コネクタ 459"/>
        <xdr:cNvCxnSpPr/>
      </xdr:nvCxnSpPr>
      <xdr:spPr>
        <a:xfrm flipV="1">
          <a:off x="9639300" y="16661231"/>
          <a:ext cx="838200" cy="1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98565</xdr:rowOff>
    </xdr:from>
    <xdr:to>
      <xdr:col>50</xdr:col>
      <xdr:colOff>114300</xdr:colOff>
      <xdr:row>97</xdr:row>
      <xdr:rowOff>154673</xdr:rowOff>
    </xdr:to>
    <xdr:cxnSp macro="">
      <xdr:nvCxnSpPr>
        <xdr:cNvPr id="463" name="直線コネクタ 462"/>
        <xdr:cNvCxnSpPr/>
      </xdr:nvCxnSpPr>
      <xdr:spPr>
        <a:xfrm>
          <a:off x="8750300" y="16729215"/>
          <a:ext cx="889000" cy="5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151498</xdr:rowOff>
    </xdr:from>
    <xdr:to>
      <xdr:col>45</xdr:col>
      <xdr:colOff>177800</xdr:colOff>
      <xdr:row>97</xdr:row>
      <xdr:rowOff>98565</xdr:rowOff>
    </xdr:to>
    <xdr:cxnSp macro="">
      <xdr:nvCxnSpPr>
        <xdr:cNvPr id="466" name="直線コネクタ 465"/>
        <xdr:cNvCxnSpPr/>
      </xdr:nvCxnSpPr>
      <xdr:spPr>
        <a:xfrm>
          <a:off x="7861300" y="16439248"/>
          <a:ext cx="889000" cy="28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141101</xdr:rowOff>
    </xdr:from>
    <xdr:ext cx="534377" cy="259045"/>
    <xdr:sp macro="" textlink="">
      <xdr:nvSpPr>
        <xdr:cNvPr id="470" name="テキスト ボックス 469"/>
        <xdr:cNvSpPr txBox="1"/>
      </xdr:nvSpPr>
      <xdr:spPr>
        <a:xfrm>
          <a:off x="7594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151231</xdr:rowOff>
    </xdr:from>
    <xdr:to>
      <xdr:col>55</xdr:col>
      <xdr:colOff>50800</xdr:colOff>
      <xdr:row>97</xdr:row>
      <xdr:rowOff>81381</xdr:rowOff>
    </xdr:to>
    <xdr:sp macro="" textlink="">
      <xdr:nvSpPr>
        <xdr:cNvPr id="476" name="楕円 475"/>
        <xdr:cNvSpPr/>
      </xdr:nvSpPr>
      <xdr:spPr>
        <a:xfrm>
          <a:off x="10426700" y="166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129658</xdr:rowOff>
    </xdr:from>
    <xdr:ext cx="534377" cy="259045"/>
    <xdr:sp macro="" textlink="">
      <xdr:nvSpPr>
        <xdr:cNvPr id="477" name="普通建設事業費 （ うち更新整備　）該当値テキスト"/>
        <xdr:cNvSpPr txBox="1"/>
      </xdr:nvSpPr>
      <xdr:spPr>
        <a:xfrm>
          <a:off x="10528300" y="1658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103873</xdr:rowOff>
    </xdr:from>
    <xdr:to>
      <xdr:col>50</xdr:col>
      <xdr:colOff>165100</xdr:colOff>
      <xdr:row>98</xdr:row>
      <xdr:rowOff>34023</xdr:rowOff>
    </xdr:to>
    <xdr:sp macro="" textlink="">
      <xdr:nvSpPr>
        <xdr:cNvPr id="478" name="楕円 477"/>
        <xdr:cNvSpPr/>
      </xdr:nvSpPr>
      <xdr:spPr>
        <a:xfrm>
          <a:off x="9588500" y="167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25150</xdr:rowOff>
    </xdr:from>
    <xdr:ext cx="534377" cy="259045"/>
    <xdr:sp macro="" textlink="">
      <xdr:nvSpPr>
        <xdr:cNvPr id="479" name="テキスト ボックス 478"/>
        <xdr:cNvSpPr txBox="1"/>
      </xdr:nvSpPr>
      <xdr:spPr>
        <a:xfrm>
          <a:off x="9372111" y="1682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47765</xdr:rowOff>
    </xdr:from>
    <xdr:to>
      <xdr:col>46</xdr:col>
      <xdr:colOff>38100</xdr:colOff>
      <xdr:row>97</xdr:row>
      <xdr:rowOff>149365</xdr:rowOff>
    </xdr:to>
    <xdr:sp macro="" textlink="">
      <xdr:nvSpPr>
        <xdr:cNvPr id="480" name="楕円 479"/>
        <xdr:cNvSpPr/>
      </xdr:nvSpPr>
      <xdr:spPr>
        <a:xfrm>
          <a:off x="8699500" y="166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140492</xdr:rowOff>
    </xdr:from>
    <xdr:ext cx="534377" cy="259045"/>
    <xdr:sp macro="" textlink="">
      <xdr:nvSpPr>
        <xdr:cNvPr id="481" name="テキスト ボックス 480"/>
        <xdr:cNvSpPr txBox="1"/>
      </xdr:nvSpPr>
      <xdr:spPr>
        <a:xfrm>
          <a:off x="8483111" y="1677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100698</xdr:rowOff>
    </xdr:from>
    <xdr:to>
      <xdr:col>41</xdr:col>
      <xdr:colOff>101600</xdr:colOff>
      <xdr:row>96</xdr:row>
      <xdr:rowOff>30848</xdr:rowOff>
    </xdr:to>
    <xdr:sp macro="" textlink="">
      <xdr:nvSpPr>
        <xdr:cNvPr id="482" name="楕円 481"/>
        <xdr:cNvSpPr/>
      </xdr:nvSpPr>
      <xdr:spPr>
        <a:xfrm>
          <a:off x="7810500" y="163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47375</xdr:rowOff>
    </xdr:from>
    <xdr:ext cx="534377" cy="259045"/>
    <xdr:sp macro="" textlink="">
      <xdr:nvSpPr>
        <xdr:cNvPr id="483" name="テキスト ボックス 482"/>
        <xdr:cNvSpPr txBox="1"/>
      </xdr:nvSpPr>
      <xdr:spPr>
        <a:xfrm>
          <a:off x="7594111" y="1616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24657</xdr:rowOff>
    </xdr:from>
    <xdr:to>
      <xdr:col>85</xdr:col>
      <xdr:colOff>127000</xdr:colOff>
      <xdr:row>38</xdr:row>
      <xdr:rowOff>25400</xdr:rowOff>
    </xdr:to>
    <xdr:cxnSp macro="">
      <xdr:nvCxnSpPr>
        <xdr:cNvPr id="508" name="直線コネクタ 507"/>
        <xdr:cNvCxnSpPr/>
      </xdr:nvCxnSpPr>
      <xdr:spPr>
        <a:xfrm>
          <a:off x="15481300" y="6539757"/>
          <a:ext cx="8382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2346</xdr:rowOff>
    </xdr:from>
    <xdr:to>
      <xdr:col>81</xdr:col>
      <xdr:colOff>50800</xdr:colOff>
      <xdr:row>38</xdr:row>
      <xdr:rowOff>24657</xdr:rowOff>
    </xdr:to>
    <xdr:cxnSp macro="">
      <xdr:nvCxnSpPr>
        <xdr:cNvPr id="511" name="直線コネクタ 510"/>
        <xdr:cNvCxnSpPr/>
      </xdr:nvCxnSpPr>
      <xdr:spPr>
        <a:xfrm>
          <a:off x="14592300" y="6517446"/>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80321</xdr:rowOff>
    </xdr:from>
    <xdr:to>
      <xdr:col>76</xdr:col>
      <xdr:colOff>114300</xdr:colOff>
      <xdr:row>38</xdr:row>
      <xdr:rowOff>2346</xdr:rowOff>
    </xdr:to>
    <xdr:cxnSp macro="">
      <xdr:nvCxnSpPr>
        <xdr:cNvPr id="514" name="直線コネクタ 513"/>
        <xdr:cNvCxnSpPr/>
      </xdr:nvCxnSpPr>
      <xdr:spPr>
        <a:xfrm>
          <a:off x="13703300" y="6423971"/>
          <a:ext cx="889000" cy="9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50645</xdr:rowOff>
    </xdr:from>
    <xdr:ext cx="469744" cy="259045"/>
    <xdr:sp macro="" textlink="">
      <xdr:nvSpPr>
        <xdr:cNvPr id="516" name="テキスト ボックス 515"/>
        <xdr:cNvSpPr txBox="1"/>
      </xdr:nvSpPr>
      <xdr:spPr>
        <a:xfrm>
          <a:off x="14357428" y="656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41179</xdr:rowOff>
    </xdr:from>
    <xdr:to>
      <xdr:col>71</xdr:col>
      <xdr:colOff>177800</xdr:colOff>
      <xdr:row>37</xdr:row>
      <xdr:rowOff>80321</xdr:rowOff>
    </xdr:to>
    <xdr:cxnSp macro="">
      <xdr:nvCxnSpPr>
        <xdr:cNvPr id="517" name="直線コネクタ 516"/>
        <xdr:cNvCxnSpPr/>
      </xdr:nvCxnSpPr>
      <xdr:spPr>
        <a:xfrm>
          <a:off x="12814300" y="6213379"/>
          <a:ext cx="889000" cy="2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20972</xdr:rowOff>
    </xdr:from>
    <xdr:ext cx="469744" cy="259045"/>
    <xdr:sp macro="" textlink="">
      <xdr:nvSpPr>
        <xdr:cNvPr id="519" name="テキスト ボックス 518"/>
        <xdr:cNvSpPr txBox="1"/>
      </xdr:nvSpPr>
      <xdr:spPr>
        <a:xfrm>
          <a:off x="13468428"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22127</xdr:rowOff>
    </xdr:from>
    <xdr:ext cx="469744" cy="259045"/>
    <xdr:sp macro="" textlink="">
      <xdr:nvSpPr>
        <xdr:cNvPr id="521" name="テキスト ボックス 520"/>
        <xdr:cNvSpPr txBox="1"/>
      </xdr:nvSpPr>
      <xdr:spPr>
        <a:xfrm>
          <a:off x="12579428" y="65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7" name="楕円 52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249299" cy="259045"/>
    <xdr:sp macro="" textlink="">
      <xdr:nvSpPr>
        <xdr:cNvPr id="528" name="災害復旧事業費該当値テキスト"/>
        <xdr:cNvSpPr txBox="1"/>
      </xdr:nvSpPr>
      <xdr:spPr>
        <a:xfrm>
          <a:off x="16370300" y="6442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145307</xdr:rowOff>
    </xdr:from>
    <xdr:to>
      <xdr:col>81</xdr:col>
      <xdr:colOff>101600</xdr:colOff>
      <xdr:row>38</xdr:row>
      <xdr:rowOff>75457</xdr:rowOff>
    </xdr:to>
    <xdr:sp macro="" textlink="">
      <xdr:nvSpPr>
        <xdr:cNvPr id="529" name="楕円 528"/>
        <xdr:cNvSpPr/>
      </xdr:nvSpPr>
      <xdr:spPr>
        <a:xfrm>
          <a:off x="15430500" y="64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66584</xdr:rowOff>
    </xdr:from>
    <xdr:ext cx="378565" cy="259045"/>
    <xdr:sp macro="" textlink="">
      <xdr:nvSpPr>
        <xdr:cNvPr id="530" name="テキスト ボックス 529"/>
        <xdr:cNvSpPr txBox="1"/>
      </xdr:nvSpPr>
      <xdr:spPr>
        <a:xfrm>
          <a:off x="15292017" y="6581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122996</xdr:rowOff>
    </xdr:from>
    <xdr:to>
      <xdr:col>76</xdr:col>
      <xdr:colOff>165100</xdr:colOff>
      <xdr:row>38</xdr:row>
      <xdr:rowOff>53146</xdr:rowOff>
    </xdr:to>
    <xdr:sp macro="" textlink="">
      <xdr:nvSpPr>
        <xdr:cNvPr id="531" name="楕円 530"/>
        <xdr:cNvSpPr/>
      </xdr:nvSpPr>
      <xdr:spPr>
        <a:xfrm>
          <a:off x="14541500" y="64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69673</xdr:rowOff>
    </xdr:from>
    <xdr:ext cx="469744" cy="259045"/>
    <xdr:sp macro="" textlink="">
      <xdr:nvSpPr>
        <xdr:cNvPr id="532" name="テキスト ボックス 531"/>
        <xdr:cNvSpPr txBox="1"/>
      </xdr:nvSpPr>
      <xdr:spPr>
        <a:xfrm>
          <a:off x="14357428" y="624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29521</xdr:rowOff>
    </xdr:from>
    <xdr:to>
      <xdr:col>72</xdr:col>
      <xdr:colOff>38100</xdr:colOff>
      <xdr:row>37</xdr:row>
      <xdr:rowOff>131121</xdr:rowOff>
    </xdr:to>
    <xdr:sp macro="" textlink="">
      <xdr:nvSpPr>
        <xdr:cNvPr id="533" name="楕円 532"/>
        <xdr:cNvSpPr/>
      </xdr:nvSpPr>
      <xdr:spPr>
        <a:xfrm>
          <a:off x="13652500" y="63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147648</xdr:rowOff>
    </xdr:from>
    <xdr:ext cx="534377" cy="259045"/>
    <xdr:sp macro="" textlink="">
      <xdr:nvSpPr>
        <xdr:cNvPr id="534" name="テキスト ボックス 533"/>
        <xdr:cNvSpPr txBox="1"/>
      </xdr:nvSpPr>
      <xdr:spPr>
        <a:xfrm>
          <a:off x="13436111" y="61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161829</xdr:rowOff>
    </xdr:from>
    <xdr:to>
      <xdr:col>67</xdr:col>
      <xdr:colOff>101600</xdr:colOff>
      <xdr:row>36</xdr:row>
      <xdr:rowOff>91979</xdr:rowOff>
    </xdr:to>
    <xdr:sp macro="" textlink="">
      <xdr:nvSpPr>
        <xdr:cNvPr id="535" name="楕円 534"/>
        <xdr:cNvSpPr/>
      </xdr:nvSpPr>
      <xdr:spPr>
        <a:xfrm>
          <a:off x="12763500" y="61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108506</xdr:rowOff>
    </xdr:from>
    <xdr:ext cx="534377" cy="259045"/>
    <xdr:sp macro="" textlink="">
      <xdr:nvSpPr>
        <xdr:cNvPr id="536" name="テキスト ボックス 535"/>
        <xdr:cNvSpPr txBox="1"/>
      </xdr:nvSpPr>
      <xdr:spPr>
        <a:xfrm>
          <a:off x="12547111" y="593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154609</xdr:rowOff>
    </xdr:from>
    <xdr:to>
      <xdr:col>85</xdr:col>
      <xdr:colOff>127000</xdr:colOff>
      <xdr:row>76</xdr:row>
      <xdr:rowOff>31445</xdr:rowOff>
    </xdr:to>
    <xdr:cxnSp macro="">
      <xdr:nvCxnSpPr>
        <xdr:cNvPr id="620" name="直線コネクタ 619"/>
        <xdr:cNvCxnSpPr/>
      </xdr:nvCxnSpPr>
      <xdr:spPr>
        <a:xfrm flipV="1">
          <a:off x="15481300" y="13013359"/>
          <a:ext cx="838200" cy="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31445</xdr:rowOff>
    </xdr:from>
    <xdr:to>
      <xdr:col>81</xdr:col>
      <xdr:colOff>50800</xdr:colOff>
      <xdr:row>76</xdr:row>
      <xdr:rowOff>160440</xdr:rowOff>
    </xdr:to>
    <xdr:cxnSp macro="">
      <xdr:nvCxnSpPr>
        <xdr:cNvPr id="623" name="直線コネクタ 622"/>
        <xdr:cNvCxnSpPr/>
      </xdr:nvCxnSpPr>
      <xdr:spPr>
        <a:xfrm flipV="1">
          <a:off x="14592300" y="13061645"/>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103060</xdr:rowOff>
    </xdr:from>
    <xdr:to>
      <xdr:col>76</xdr:col>
      <xdr:colOff>114300</xdr:colOff>
      <xdr:row>76</xdr:row>
      <xdr:rowOff>160440</xdr:rowOff>
    </xdr:to>
    <xdr:cxnSp macro="">
      <xdr:nvCxnSpPr>
        <xdr:cNvPr id="626" name="直線コネクタ 625"/>
        <xdr:cNvCxnSpPr/>
      </xdr:nvCxnSpPr>
      <xdr:spPr>
        <a:xfrm>
          <a:off x="13703300" y="13133260"/>
          <a:ext cx="889000" cy="5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103060</xdr:rowOff>
    </xdr:from>
    <xdr:to>
      <xdr:col>71</xdr:col>
      <xdr:colOff>177800</xdr:colOff>
      <xdr:row>76</xdr:row>
      <xdr:rowOff>114097</xdr:rowOff>
    </xdr:to>
    <xdr:cxnSp macro="">
      <xdr:nvCxnSpPr>
        <xdr:cNvPr id="629" name="直線コネクタ 628"/>
        <xdr:cNvCxnSpPr/>
      </xdr:nvCxnSpPr>
      <xdr:spPr>
        <a:xfrm flipV="1">
          <a:off x="12814300" y="13133260"/>
          <a:ext cx="8890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103810</xdr:rowOff>
    </xdr:from>
    <xdr:to>
      <xdr:col>85</xdr:col>
      <xdr:colOff>177800</xdr:colOff>
      <xdr:row>76</xdr:row>
      <xdr:rowOff>33961</xdr:rowOff>
    </xdr:to>
    <xdr:sp macro="" textlink="">
      <xdr:nvSpPr>
        <xdr:cNvPr id="639" name="楕円 638"/>
        <xdr:cNvSpPr/>
      </xdr:nvSpPr>
      <xdr:spPr>
        <a:xfrm>
          <a:off x="16268700" y="12962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82237</xdr:rowOff>
    </xdr:from>
    <xdr:ext cx="534377" cy="259045"/>
    <xdr:sp macro="" textlink="">
      <xdr:nvSpPr>
        <xdr:cNvPr id="640" name="公債費該当値テキスト"/>
        <xdr:cNvSpPr txBox="1"/>
      </xdr:nvSpPr>
      <xdr:spPr>
        <a:xfrm>
          <a:off x="16370300" y="129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152095</xdr:rowOff>
    </xdr:from>
    <xdr:to>
      <xdr:col>81</xdr:col>
      <xdr:colOff>101600</xdr:colOff>
      <xdr:row>76</xdr:row>
      <xdr:rowOff>82245</xdr:rowOff>
    </xdr:to>
    <xdr:sp macro="" textlink="">
      <xdr:nvSpPr>
        <xdr:cNvPr id="641" name="楕円 640"/>
        <xdr:cNvSpPr/>
      </xdr:nvSpPr>
      <xdr:spPr>
        <a:xfrm>
          <a:off x="15430500" y="130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73372</xdr:rowOff>
    </xdr:from>
    <xdr:ext cx="534377" cy="259045"/>
    <xdr:sp macro="" textlink="">
      <xdr:nvSpPr>
        <xdr:cNvPr id="642" name="テキスト ボックス 641"/>
        <xdr:cNvSpPr txBox="1"/>
      </xdr:nvSpPr>
      <xdr:spPr>
        <a:xfrm>
          <a:off x="15214111" y="1310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109640</xdr:rowOff>
    </xdr:from>
    <xdr:to>
      <xdr:col>76</xdr:col>
      <xdr:colOff>165100</xdr:colOff>
      <xdr:row>77</xdr:row>
      <xdr:rowOff>39790</xdr:rowOff>
    </xdr:to>
    <xdr:sp macro="" textlink="">
      <xdr:nvSpPr>
        <xdr:cNvPr id="643" name="楕円 642"/>
        <xdr:cNvSpPr/>
      </xdr:nvSpPr>
      <xdr:spPr>
        <a:xfrm>
          <a:off x="14541500" y="131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30917</xdr:rowOff>
    </xdr:from>
    <xdr:ext cx="534377" cy="259045"/>
    <xdr:sp macro="" textlink="">
      <xdr:nvSpPr>
        <xdr:cNvPr id="644" name="テキスト ボックス 643"/>
        <xdr:cNvSpPr txBox="1"/>
      </xdr:nvSpPr>
      <xdr:spPr>
        <a:xfrm>
          <a:off x="14325111" y="1323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52260</xdr:rowOff>
    </xdr:from>
    <xdr:to>
      <xdr:col>72</xdr:col>
      <xdr:colOff>38100</xdr:colOff>
      <xdr:row>76</xdr:row>
      <xdr:rowOff>153860</xdr:rowOff>
    </xdr:to>
    <xdr:sp macro="" textlink="">
      <xdr:nvSpPr>
        <xdr:cNvPr id="645" name="楕円 644"/>
        <xdr:cNvSpPr/>
      </xdr:nvSpPr>
      <xdr:spPr>
        <a:xfrm>
          <a:off x="13652500" y="130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144987</xdr:rowOff>
    </xdr:from>
    <xdr:ext cx="534377" cy="259045"/>
    <xdr:sp macro="" textlink="">
      <xdr:nvSpPr>
        <xdr:cNvPr id="646" name="テキスト ボックス 645"/>
        <xdr:cNvSpPr txBox="1"/>
      </xdr:nvSpPr>
      <xdr:spPr>
        <a:xfrm>
          <a:off x="13436111" y="131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63297</xdr:rowOff>
    </xdr:from>
    <xdr:to>
      <xdr:col>67</xdr:col>
      <xdr:colOff>101600</xdr:colOff>
      <xdr:row>76</xdr:row>
      <xdr:rowOff>164897</xdr:rowOff>
    </xdr:to>
    <xdr:sp macro="" textlink="">
      <xdr:nvSpPr>
        <xdr:cNvPr id="647" name="楕円 646"/>
        <xdr:cNvSpPr/>
      </xdr:nvSpPr>
      <xdr:spPr>
        <a:xfrm>
          <a:off x="12763500" y="130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156024</xdr:rowOff>
    </xdr:from>
    <xdr:ext cx="534377" cy="259045"/>
    <xdr:sp macro="" textlink="">
      <xdr:nvSpPr>
        <xdr:cNvPr id="648" name="テキスト ボックス 647"/>
        <xdr:cNvSpPr txBox="1"/>
      </xdr:nvSpPr>
      <xdr:spPr>
        <a:xfrm>
          <a:off x="12547111" y="131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10762</xdr:rowOff>
    </xdr:from>
    <xdr:to>
      <xdr:col>85</xdr:col>
      <xdr:colOff>127000</xdr:colOff>
      <xdr:row>98</xdr:row>
      <xdr:rowOff>49319</xdr:rowOff>
    </xdr:to>
    <xdr:cxnSp macro="">
      <xdr:nvCxnSpPr>
        <xdr:cNvPr id="677" name="直線コネクタ 676"/>
        <xdr:cNvCxnSpPr/>
      </xdr:nvCxnSpPr>
      <xdr:spPr>
        <a:xfrm>
          <a:off x="15481300" y="16812862"/>
          <a:ext cx="8382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8"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10762</xdr:rowOff>
    </xdr:from>
    <xdr:to>
      <xdr:col>81</xdr:col>
      <xdr:colOff>50800</xdr:colOff>
      <xdr:row>98</xdr:row>
      <xdr:rowOff>29652</xdr:rowOff>
    </xdr:to>
    <xdr:cxnSp macro="">
      <xdr:nvCxnSpPr>
        <xdr:cNvPr id="680" name="直線コネクタ 679"/>
        <xdr:cNvCxnSpPr/>
      </xdr:nvCxnSpPr>
      <xdr:spPr>
        <a:xfrm flipV="1">
          <a:off x="14592300" y="16812862"/>
          <a:ext cx="889000" cy="1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82" name="テキスト ボックス 681"/>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105821</xdr:rowOff>
    </xdr:from>
    <xdr:to>
      <xdr:col>76</xdr:col>
      <xdr:colOff>114300</xdr:colOff>
      <xdr:row>98</xdr:row>
      <xdr:rowOff>29652</xdr:rowOff>
    </xdr:to>
    <xdr:cxnSp macro="">
      <xdr:nvCxnSpPr>
        <xdr:cNvPr id="683" name="直線コネクタ 682"/>
        <xdr:cNvCxnSpPr/>
      </xdr:nvCxnSpPr>
      <xdr:spPr>
        <a:xfrm>
          <a:off x="13703300" y="16393571"/>
          <a:ext cx="889000" cy="43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85" name="テキスト ボックス 684"/>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105821</xdr:rowOff>
    </xdr:from>
    <xdr:to>
      <xdr:col>71</xdr:col>
      <xdr:colOff>177800</xdr:colOff>
      <xdr:row>97</xdr:row>
      <xdr:rowOff>132804</xdr:rowOff>
    </xdr:to>
    <xdr:cxnSp macro="">
      <xdr:nvCxnSpPr>
        <xdr:cNvPr id="686" name="直線コネクタ 685"/>
        <xdr:cNvCxnSpPr/>
      </xdr:nvCxnSpPr>
      <xdr:spPr>
        <a:xfrm flipV="1">
          <a:off x="12814300" y="16393571"/>
          <a:ext cx="889000" cy="36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88" name="テキスト ボックス 687"/>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0" name="テキスト ボックス 689"/>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169969</xdr:rowOff>
    </xdr:from>
    <xdr:to>
      <xdr:col>85</xdr:col>
      <xdr:colOff>177800</xdr:colOff>
      <xdr:row>98</xdr:row>
      <xdr:rowOff>100119</xdr:rowOff>
    </xdr:to>
    <xdr:sp macro="" textlink="">
      <xdr:nvSpPr>
        <xdr:cNvPr id="696" name="楕円 695"/>
        <xdr:cNvSpPr/>
      </xdr:nvSpPr>
      <xdr:spPr>
        <a:xfrm>
          <a:off x="16268700" y="168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21396</xdr:rowOff>
    </xdr:from>
    <xdr:ext cx="534377" cy="259045"/>
    <xdr:sp macro="" textlink="">
      <xdr:nvSpPr>
        <xdr:cNvPr id="697" name="積立金該当値テキスト"/>
        <xdr:cNvSpPr txBox="1"/>
      </xdr:nvSpPr>
      <xdr:spPr>
        <a:xfrm>
          <a:off x="16370300" y="1665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131412</xdr:rowOff>
    </xdr:from>
    <xdr:to>
      <xdr:col>81</xdr:col>
      <xdr:colOff>101600</xdr:colOff>
      <xdr:row>98</xdr:row>
      <xdr:rowOff>61562</xdr:rowOff>
    </xdr:to>
    <xdr:sp macro="" textlink="">
      <xdr:nvSpPr>
        <xdr:cNvPr id="698" name="楕円 697"/>
        <xdr:cNvSpPr/>
      </xdr:nvSpPr>
      <xdr:spPr>
        <a:xfrm>
          <a:off x="15430500" y="1676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78089</xdr:rowOff>
    </xdr:from>
    <xdr:ext cx="534377" cy="259045"/>
    <xdr:sp macro="" textlink="">
      <xdr:nvSpPr>
        <xdr:cNvPr id="699" name="テキスト ボックス 698"/>
        <xdr:cNvSpPr txBox="1"/>
      </xdr:nvSpPr>
      <xdr:spPr>
        <a:xfrm>
          <a:off x="15214111" y="1653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150302</xdr:rowOff>
    </xdr:from>
    <xdr:to>
      <xdr:col>76</xdr:col>
      <xdr:colOff>165100</xdr:colOff>
      <xdr:row>98</xdr:row>
      <xdr:rowOff>80452</xdr:rowOff>
    </xdr:to>
    <xdr:sp macro="" textlink="">
      <xdr:nvSpPr>
        <xdr:cNvPr id="700" name="楕円 699"/>
        <xdr:cNvSpPr/>
      </xdr:nvSpPr>
      <xdr:spPr>
        <a:xfrm>
          <a:off x="14541500" y="1678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96979</xdr:rowOff>
    </xdr:from>
    <xdr:ext cx="534377" cy="259045"/>
    <xdr:sp macro="" textlink="">
      <xdr:nvSpPr>
        <xdr:cNvPr id="701" name="テキスト ボックス 700"/>
        <xdr:cNvSpPr txBox="1"/>
      </xdr:nvSpPr>
      <xdr:spPr>
        <a:xfrm>
          <a:off x="14325111" y="1655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55021</xdr:rowOff>
    </xdr:from>
    <xdr:to>
      <xdr:col>72</xdr:col>
      <xdr:colOff>38100</xdr:colOff>
      <xdr:row>95</xdr:row>
      <xdr:rowOff>156621</xdr:rowOff>
    </xdr:to>
    <xdr:sp macro="" textlink="">
      <xdr:nvSpPr>
        <xdr:cNvPr id="702" name="楕円 701"/>
        <xdr:cNvSpPr/>
      </xdr:nvSpPr>
      <xdr:spPr>
        <a:xfrm>
          <a:off x="13652500" y="1634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1698</xdr:rowOff>
    </xdr:from>
    <xdr:ext cx="534377" cy="259045"/>
    <xdr:sp macro="" textlink="">
      <xdr:nvSpPr>
        <xdr:cNvPr id="703" name="テキスト ボックス 702"/>
        <xdr:cNvSpPr txBox="1"/>
      </xdr:nvSpPr>
      <xdr:spPr>
        <a:xfrm>
          <a:off x="13436111" y="161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82004</xdr:rowOff>
    </xdr:from>
    <xdr:to>
      <xdr:col>67</xdr:col>
      <xdr:colOff>101600</xdr:colOff>
      <xdr:row>98</xdr:row>
      <xdr:rowOff>12154</xdr:rowOff>
    </xdr:to>
    <xdr:sp macro="" textlink="">
      <xdr:nvSpPr>
        <xdr:cNvPr id="704" name="楕円 703"/>
        <xdr:cNvSpPr/>
      </xdr:nvSpPr>
      <xdr:spPr>
        <a:xfrm>
          <a:off x="12763500" y="167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28681</xdr:rowOff>
    </xdr:from>
    <xdr:ext cx="534377" cy="259045"/>
    <xdr:sp macro="" textlink="">
      <xdr:nvSpPr>
        <xdr:cNvPr id="705" name="テキスト ボックス 704"/>
        <xdr:cNvSpPr txBox="1"/>
      </xdr:nvSpPr>
      <xdr:spPr>
        <a:xfrm>
          <a:off x="12547111" y="164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93556</xdr:rowOff>
    </xdr:from>
    <xdr:to>
      <xdr:col>111</xdr:col>
      <xdr:colOff>177800</xdr:colOff>
      <xdr:row>39</xdr:row>
      <xdr:rowOff>98878</xdr:rowOff>
    </xdr:to>
    <xdr:cxnSp macro="">
      <xdr:nvCxnSpPr>
        <xdr:cNvPr id="739" name="直線コネクタ 738"/>
        <xdr:cNvCxnSpPr/>
      </xdr:nvCxnSpPr>
      <xdr:spPr>
        <a:xfrm>
          <a:off x="20434300" y="6780106"/>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93556</xdr:rowOff>
    </xdr:from>
    <xdr:to>
      <xdr:col>107</xdr:col>
      <xdr:colOff>50800</xdr:colOff>
      <xdr:row>39</xdr:row>
      <xdr:rowOff>98878</xdr:rowOff>
    </xdr:to>
    <xdr:cxnSp macro="">
      <xdr:nvCxnSpPr>
        <xdr:cNvPr id="742" name="直線コネクタ 741"/>
        <xdr:cNvCxnSpPr/>
      </xdr:nvCxnSpPr>
      <xdr:spPr>
        <a:xfrm flipV="1">
          <a:off x="19545300" y="6780106"/>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97931</xdr:rowOff>
    </xdr:from>
    <xdr:to>
      <xdr:col>102</xdr:col>
      <xdr:colOff>114300</xdr:colOff>
      <xdr:row>39</xdr:row>
      <xdr:rowOff>98878</xdr:rowOff>
    </xdr:to>
    <xdr:cxnSp macro="">
      <xdr:nvCxnSpPr>
        <xdr:cNvPr id="745" name="直線コネクタ 744"/>
        <xdr:cNvCxnSpPr/>
      </xdr:nvCxnSpPr>
      <xdr:spPr>
        <a:xfrm>
          <a:off x="18656300" y="6784481"/>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42756</xdr:rowOff>
    </xdr:from>
    <xdr:to>
      <xdr:col>107</xdr:col>
      <xdr:colOff>101600</xdr:colOff>
      <xdr:row>39</xdr:row>
      <xdr:rowOff>144356</xdr:rowOff>
    </xdr:to>
    <xdr:sp macro="" textlink="">
      <xdr:nvSpPr>
        <xdr:cNvPr id="759" name="楕円 758"/>
        <xdr:cNvSpPr/>
      </xdr:nvSpPr>
      <xdr:spPr>
        <a:xfrm>
          <a:off x="20383500" y="67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135483</xdr:rowOff>
    </xdr:from>
    <xdr:ext cx="378565" cy="259045"/>
    <xdr:sp macro="" textlink="">
      <xdr:nvSpPr>
        <xdr:cNvPr id="760" name="テキスト ボックス 759"/>
        <xdr:cNvSpPr txBox="1"/>
      </xdr:nvSpPr>
      <xdr:spPr>
        <a:xfrm>
          <a:off x="20245017" y="6822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47131</xdr:rowOff>
    </xdr:from>
    <xdr:to>
      <xdr:col>98</xdr:col>
      <xdr:colOff>38100</xdr:colOff>
      <xdr:row>39</xdr:row>
      <xdr:rowOff>148731</xdr:rowOff>
    </xdr:to>
    <xdr:sp macro="" textlink="">
      <xdr:nvSpPr>
        <xdr:cNvPr id="763" name="楕円 762"/>
        <xdr:cNvSpPr/>
      </xdr:nvSpPr>
      <xdr:spPr>
        <a:xfrm>
          <a:off x="18605500" y="67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139858</xdr:rowOff>
    </xdr:from>
    <xdr:ext cx="313932" cy="259045"/>
    <xdr:sp macro="" textlink="">
      <xdr:nvSpPr>
        <xdr:cNvPr id="764" name="テキスト ボックス 763"/>
        <xdr:cNvSpPr txBox="1"/>
      </xdr:nvSpPr>
      <xdr:spPr>
        <a:xfrm>
          <a:off x="18499333" y="6826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18771</xdr:rowOff>
    </xdr:from>
    <xdr:to>
      <xdr:col>116</xdr:col>
      <xdr:colOff>63500</xdr:colOff>
      <xdr:row>58</xdr:row>
      <xdr:rowOff>19182</xdr:rowOff>
    </xdr:to>
    <xdr:cxnSp macro="">
      <xdr:nvCxnSpPr>
        <xdr:cNvPr id="791" name="直線コネクタ 790"/>
        <xdr:cNvCxnSpPr/>
      </xdr:nvCxnSpPr>
      <xdr:spPr>
        <a:xfrm flipV="1">
          <a:off x="21323300" y="9962871"/>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19182</xdr:rowOff>
    </xdr:from>
    <xdr:to>
      <xdr:col>111</xdr:col>
      <xdr:colOff>177800</xdr:colOff>
      <xdr:row>58</xdr:row>
      <xdr:rowOff>19319</xdr:rowOff>
    </xdr:to>
    <xdr:cxnSp macro="">
      <xdr:nvCxnSpPr>
        <xdr:cNvPr id="794" name="直線コネクタ 793"/>
        <xdr:cNvCxnSpPr/>
      </xdr:nvCxnSpPr>
      <xdr:spPr>
        <a:xfrm flipV="1">
          <a:off x="20434300" y="996328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15982</xdr:rowOff>
    </xdr:from>
    <xdr:to>
      <xdr:col>107</xdr:col>
      <xdr:colOff>50800</xdr:colOff>
      <xdr:row>58</xdr:row>
      <xdr:rowOff>19319</xdr:rowOff>
    </xdr:to>
    <xdr:cxnSp macro="">
      <xdr:nvCxnSpPr>
        <xdr:cNvPr id="797" name="直線コネクタ 796"/>
        <xdr:cNvCxnSpPr/>
      </xdr:nvCxnSpPr>
      <xdr:spPr>
        <a:xfrm>
          <a:off x="19545300" y="9960082"/>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11135</xdr:rowOff>
    </xdr:from>
    <xdr:to>
      <xdr:col>102</xdr:col>
      <xdr:colOff>114300</xdr:colOff>
      <xdr:row>58</xdr:row>
      <xdr:rowOff>15982</xdr:rowOff>
    </xdr:to>
    <xdr:cxnSp macro="">
      <xdr:nvCxnSpPr>
        <xdr:cNvPr id="800" name="直線コネクタ 799"/>
        <xdr:cNvCxnSpPr/>
      </xdr:nvCxnSpPr>
      <xdr:spPr>
        <a:xfrm>
          <a:off x="18656300" y="9955235"/>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139421</xdr:rowOff>
    </xdr:from>
    <xdr:to>
      <xdr:col>116</xdr:col>
      <xdr:colOff>114300</xdr:colOff>
      <xdr:row>58</xdr:row>
      <xdr:rowOff>69571</xdr:rowOff>
    </xdr:to>
    <xdr:sp macro="" textlink="">
      <xdr:nvSpPr>
        <xdr:cNvPr id="810" name="楕円 809"/>
        <xdr:cNvSpPr/>
      </xdr:nvSpPr>
      <xdr:spPr>
        <a:xfrm>
          <a:off x="22110700" y="99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54348</xdr:rowOff>
    </xdr:from>
    <xdr:ext cx="469744" cy="259045"/>
    <xdr:sp macro="" textlink="">
      <xdr:nvSpPr>
        <xdr:cNvPr id="811" name="貸付金該当値テキスト"/>
        <xdr:cNvSpPr txBox="1"/>
      </xdr:nvSpPr>
      <xdr:spPr>
        <a:xfrm>
          <a:off x="22212300" y="98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139832</xdr:rowOff>
    </xdr:from>
    <xdr:to>
      <xdr:col>112</xdr:col>
      <xdr:colOff>38100</xdr:colOff>
      <xdr:row>58</xdr:row>
      <xdr:rowOff>69982</xdr:rowOff>
    </xdr:to>
    <xdr:sp macro="" textlink="">
      <xdr:nvSpPr>
        <xdr:cNvPr id="812" name="楕円 811"/>
        <xdr:cNvSpPr/>
      </xdr:nvSpPr>
      <xdr:spPr>
        <a:xfrm>
          <a:off x="21272500" y="99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61109</xdr:rowOff>
    </xdr:from>
    <xdr:ext cx="469744" cy="259045"/>
    <xdr:sp macro="" textlink="">
      <xdr:nvSpPr>
        <xdr:cNvPr id="813" name="テキスト ボックス 812"/>
        <xdr:cNvSpPr txBox="1"/>
      </xdr:nvSpPr>
      <xdr:spPr>
        <a:xfrm>
          <a:off x="21088428" y="100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139969</xdr:rowOff>
    </xdr:from>
    <xdr:to>
      <xdr:col>107</xdr:col>
      <xdr:colOff>101600</xdr:colOff>
      <xdr:row>58</xdr:row>
      <xdr:rowOff>70119</xdr:rowOff>
    </xdr:to>
    <xdr:sp macro="" textlink="">
      <xdr:nvSpPr>
        <xdr:cNvPr id="814" name="楕円 813"/>
        <xdr:cNvSpPr/>
      </xdr:nvSpPr>
      <xdr:spPr>
        <a:xfrm>
          <a:off x="20383500" y="991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61246</xdr:rowOff>
    </xdr:from>
    <xdr:ext cx="469744" cy="259045"/>
    <xdr:sp macro="" textlink="">
      <xdr:nvSpPr>
        <xdr:cNvPr id="815" name="テキスト ボックス 814"/>
        <xdr:cNvSpPr txBox="1"/>
      </xdr:nvSpPr>
      <xdr:spPr>
        <a:xfrm>
          <a:off x="20199428" y="100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136632</xdr:rowOff>
    </xdr:from>
    <xdr:to>
      <xdr:col>102</xdr:col>
      <xdr:colOff>165100</xdr:colOff>
      <xdr:row>58</xdr:row>
      <xdr:rowOff>66782</xdr:rowOff>
    </xdr:to>
    <xdr:sp macro="" textlink="">
      <xdr:nvSpPr>
        <xdr:cNvPr id="816" name="楕円 815"/>
        <xdr:cNvSpPr/>
      </xdr:nvSpPr>
      <xdr:spPr>
        <a:xfrm>
          <a:off x="19494500" y="99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57909</xdr:rowOff>
    </xdr:from>
    <xdr:ext cx="469744" cy="259045"/>
    <xdr:sp macro="" textlink="">
      <xdr:nvSpPr>
        <xdr:cNvPr id="817" name="テキスト ボックス 816"/>
        <xdr:cNvSpPr txBox="1"/>
      </xdr:nvSpPr>
      <xdr:spPr>
        <a:xfrm>
          <a:off x="19310428" y="100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131785</xdr:rowOff>
    </xdr:from>
    <xdr:to>
      <xdr:col>98</xdr:col>
      <xdr:colOff>38100</xdr:colOff>
      <xdr:row>58</xdr:row>
      <xdr:rowOff>61935</xdr:rowOff>
    </xdr:to>
    <xdr:sp macro="" textlink="">
      <xdr:nvSpPr>
        <xdr:cNvPr id="818" name="楕円 817"/>
        <xdr:cNvSpPr/>
      </xdr:nvSpPr>
      <xdr:spPr>
        <a:xfrm>
          <a:off x="18605500" y="990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53062</xdr:rowOff>
    </xdr:from>
    <xdr:ext cx="469744" cy="259045"/>
    <xdr:sp macro="" textlink="">
      <xdr:nvSpPr>
        <xdr:cNvPr id="819" name="テキスト ボックス 818"/>
        <xdr:cNvSpPr txBox="1"/>
      </xdr:nvSpPr>
      <xdr:spPr>
        <a:xfrm>
          <a:off x="18421428" y="999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56623</xdr:rowOff>
    </xdr:from>
    <xdr:to>
      <xdr:col>116</xdr:col>
      <xdr:colOff>63500</xdr:colOff>
      <xdr:row>74</xdr:row>
      <xdr:rowOff>64777</xdr:rowOff>
    </xdr:to>
    <xdr:cxnSp macro="">
      <xdr:nvCxnSpPr>
        <xdr:cNvPr id="849" name="直線コネクタ 848"/>
        <xdr:cNvCxnSpPr/>
      </xdr:nvCxnSpPr>
      <xdr:spPr>
        <a:xfrm flipV="1">
          <a:off x="21323300" y="12743923"/>
          <a:ext cx="8382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64777</xdr:rowOff>
    </xdr:from>
    <xdr:to>
      <xdr:col>111</xdr:col>
      <xdr:colOff>177800</xdr:colOff>
      <xdr:row>74</xdr:row>
      <xdr:rowOff>100705</xdr:rowOff>
    </xdr:to>
    <xdr:cxnSp macro="">
      <xdr:nvCxnSpPr>
        <xdr:cNvPr id="852" name="直線コネクタ 851"/>
        <xdr:cNvCxnSpPr/>
      </xdr:nvCxnSpPr>
      <xdr:spPr>
        <a:xfrm flipV="1">
          <a:off x="20434300" y="12752077"/>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4" name="テキスト ボックス 853"/>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100705</xdr:rowOff>
    </xdr:from>
    <xdr:to>
      <xdr:col>107</xdr:col>
      <xdr:colOff>50800</xdr:colOff>
      <xdr:row>74</xdr:row>
      <xdr:rowOff>134023</xdr:rowOff>
    </xdr:to>
    <xdr:cxnSp macro="">
      <xdr:nvCxnSpPr>
        <xdr:cNvPr id="855" name="直線コネクタ 854"/>
        <xdr:cNvCxnSpPr/>
      </xdr:nvCxnSpPr>
      <xdr:spPr>
        <a:xfrm flipV="1">
          <a:off x="19545300" y="12788005"/>
          <a:ext cx="889000" cy="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7" name="テキスト ボックス 856"/>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48165</xdr:rowOff>
    </xdr:from>
    <xdr:to>
      <xdr:col>102</xdr:col>
      <xdr:colOff>114300</xdr:colOff>
      <xdr:row>74</xdr:row>
      <xdr:rowOff>134023</xdr:rowOff>
    </xdr:to>
    <xdr:cxnSp macro="">
      <xdr:nvCxnSpPr>
        <xdr:cNvPr id="858" name="直線コネクタ 857"/>
        <xdr:cNvCxnSpPr/>
      </xdr:nvCxnSpPr>
      <xdr:spPr>
        <a:xfrm>
          <a:off x="18656300" y="12735465"/>
          <a:ext cx="889000" cy="8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33894</xdr:rowOff>
    </xdr:from>
    <xdr:ext cx="534377" cy="259045"/>
    <xdr:sp macro="" textlink="">
      <xdr:nvSpPr>
        <xdr:cNvPr id="860" name="テキスト ボックス 859"/>
        <xdr:cNvSpPr txBox="1"/>
      </xdr:nvSpPr>
      <xdr:spPr>
        <a:xfrm>
          <a:off x="19278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48372</xdr:rowOff>
    </xdr:from>
    <xdr:ext cx="534377" cy="259045"/>
    <xdr:sp macro="" textlink="">
      <xdr:nvSpPr>
        <xdr:cNvPr id="862" name="テキスト ボックス 861"/>
        <xdr:cNvSpPr txBox="1"/>
      </xdr:nvSpPr>
      <xdr:spPr>
        <a:xfrm>
          <a:off x="18389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5823</xdr:rowOff>
    </xdr:from>
    <xdr:to>
      <xdr:col>116</xdr:col>
      <xdr:colOff>114300</xdr:colOff>
      <xdr:row>74</xdr:row>
      <xdr:rowOff>107423</xdr:rowOff>
    </xdr:to>
    <xdr:sp macro="" textlink="">
      <xdr:nvSpPr>
        <xdr:cNvPr id="868" name="楕円 867"/>
        <xdr:cNvSpPr/>
      </xdr:nvSpPr>
      <xdr:spPr>
        <a:xfrm>
          <a:off x="22110700" y="1269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28700</xdr:rowOff>
    </xdr:from>
    <xdr:ext cx="534377" cy="259045"/>
    <xdr:sp macro="" textlink="">
      <xdr:nvSpPr>
        <xdr:cNvPr id="869" name="繰出金該当値テキスト"/>
        <xdr:cNvSpPr txBox="1"/>
      </xdr:nvSpPr>
      <xdr:spPr>
        <a:xfrm>
          <a:off x="22212300" y="125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13977</xdr:rowOff>
    </xdr:from>
    <xdr:to>
      <xdr:col>112</xdr:col>
      <xdr:colOff>38100</xdr:colOff>
      <xdr:row>74</xdr:row>
      <xdr:rowOff>115577</xdr:rowOff>
    </xdr:to>
    <xdr:sp macro="" textlink="">
      <xdr:nvSpPr>
        <xdr:cNvPr id="870" name="楕円 869"/>
        <xdr:cNvSpPr/>
      </xdr:nvSpPr>
      <xdr:spPr>
        <a:xfrm>
          <a:off x="21272500" y="127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132104</xdr:rowOff>
    </xdr:from>
    <xdr:ext cx="534377" cy="259045"/>
    <xdr:sp macro="" textlink="">
      <xdr:nvSpPr>
        <xdr:cNvPr id="871" name="テキスト ボックス 870"/>
        <xdr:cNvSpPr txBox="1"/>
      </xdr:nvSpPr>
      <xdr:spPr>
        <a:xfrm>
          <a:off x="21056111" y="124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49905</xdr:rowOff>
    </xdr:from>
    <xdr:to>
      <xdr:col>107</xdr:col>
      <xdr:colOff>101600</xdr:colOff>
      <xdr:row>74</xdr:row>
      <xdr:rowOff>151505</xdr:rowOff>
    </xdr:to>
    <xdr:sp macro="" textlink="">
      <xdr:nvSpPr>
        <xdr:cNvPr id="872" name="楕円 871"/>
        <xdr:cNvSpPr/>
      </xdr:nvSpPr>
      <xdr:spPr>
        <a:xfrm>
          <a:off x="20383500" y="127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168032</xdr:rowOff>
    </xdr:from>
    <xdr:ext cx="534377" cy="259045"/>
    <xdr:sp macro="" textlink="">
      <xdr:nvSpPr>
        <xdr:cNvPr id="873" name="テキスト ボックス 872"/>
        <xdr:cNvSpPr txBox="1"/>
      </xdr:nvSpPr>
      <xdr:spPr>
        <a:xfrm>
          <a:off x="20167111" y="125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83223</xdr:rowOff>
    </xdr:from>
    <xdr:to>
      <xdr:col>102</xdr:col>
      <xdr:colOff>165100</xdr:colOff>
      <xdr:row>75</xdr:row>
      <xdr:rowOff>13373</xdr:rowOff>
    </xdr:to>
    <xdr:sp macro="" textlink="">
      <xdr:nvSpPr>
        <xdr:cNvPr id="874" name="楕円 873"/>
        <xdr:cNvSpPr/>
      </xdr:nvSpPr>
      <xdr:spPr>
        <a:xfrm>
          <a:off x="19494500" y="127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29900</xdr:rowOff>
    </xdr:from>
    <xdr:ext cx="534377" cy="259045"/>
    <xdr:sp macro="" textlink="">
      <xdr:nvSpPr>
        <xdr:cNvPr id="875" name="テキスト ボックス 874"/>
        <xdr:cNvSpPr txBox="1"/>
      </xdr:nvSpPr>
      <xdr:spPr>
        <a:xfrm>
          <a:off x="19278111" y="125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168815</xdr:rowOff>
    </xdr:from>
    <xdr:to>
      <xdr:col>98</xdr:col>
      <xdr:colOff>38100</xdr:colOff>
      <xdr:row>74</xdr:row>
      <xdr:rowOff>98965</xdr:rowOff>
    </xdr:to>
    <xdr:sp macro="" textlink="">
      <xdr:nvSpPr>
        <xdr:cNvPr id="876" name="楕円 875"/>
        <xdr:cNvSpPr/>
      </xdr:nvSpPr>
      <xdr:spPr>
        <a:xfrm>
          <a:off x="18605500" y="126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115492</xdr:rowOff>
    </xdr:from>
    <xdr:ext cx="534377" cy="259045"/>
    <xdr:sp macro="" textlink="">
      <xdr:nvSpPr>
        <xdr:cNvPr id="877" name="テキスト ボックス 876"/>
        <xdr:cNvSpPr txBox="1"/>
      </xdr:nvSpPr>
      <xdr:spPr>
        <a:xfrm>
          <a:off x="18389111" y="1245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維持補修費、扶助費、補助費、</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、公債費、投資及び出資金及び貸付金については、類似比較団体平均値比較で下回っており、今後も後年度財政負担を十分考慮しながら、歳出抑制に努める。</a:t>
          </a:r>
          <a:endParaRPr lang="ja-JP" altLang="ja-JP" sz="1400">
            <a:effectLst/>
          </a:endParaRPr>
        </a:p>
        <a:p>
          <a:r>
            <a:rPr kumimoji="1" lang="ja-JP" altLang="ja-JP" sz="1100">
              <a:solidFill>
                <a:schemeClr val="dk1"/>
              </a:solidFill>
              <a:effectLst/>
              <a:latin typeface="+mn-lt"/>
              <a:ea typeface="+mn-ea"/>
              <a:cs typeface="+mn-cs"/>
            </a:rPr>
            <a:t>人件費：職員の年齢構成による影響により、類似比較団体平均値を上回っている。今後は定員適正化計画により人員管理を行い歳出抑制に努める。</a:t>
          </a:r>
          <a:endParaRPr lang="ja-JP" altLang="ja-JP" sz="1400">
            <a:effectLst/>
          </a:endParaRPr>
        </a:p>
        <a:p>
          <a:r>
            <a:rPr kumimoji="1" lang="ja-JP" altLang="ja-JP" sz="1100">
              <a:solidFill>
                <a:schemeClr val="dk1"/>
              </a:solidFill>
              <a:effectLst/>
              <a:latin typeface="+mn-lt"/>
              <a:ea typeface="+mn-ea"/>
              <a:cs typeface="+mn-cs"/>
            </a:rPr>
            <a:t>物件費：東日本大震災以後、住宅除染業務委託料等の増加により、類似比較団体平均値比較を大きく上回っている。住宅除染業務委託料は平成２８年度に完了したが、今後もため池等の除染関連経費の支出が継続するため、震災前の状況に回帰するにはしばらく時間を要すると見込んで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積立金：各施設の老朽化により改修が見込まれる建物への対処に向けて教育施設等整備準備基金等への積立により、類似比較団体平均値比較を上回っている。今後は後年度財政負担を十分考慮し、減債基金への積立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繰出金：国民健康保険事業特別会計に対する財政支援繰出金等により、類似比較団体平均値比較を上回っている。今後も後年度財政負担を十分考慮しながら、歳出抑制に努める。</a:t>
          </a:r>
          <a:endParaRPr lang="ja-JP" altLang="ja-JP" sz="1400">
            <a:effectLst/>
          </a:endParaRPr>
        </a:p>
        <a:p>
          <a:r>
            <a:rPr kumimoji="1" lang="ja-JP" altLang="ja-JP" sz="1100">
              <a:solidFill>
                <a:schemeClr val="dk1"/>
              </a:solidFill>
              <a:effectLst/>
              <a:latin typeface="+mn-lt"/>
              <a:ea typeface="+mn-ea"/>
              <a:cs typeface="+mn-cs"/>
            </a:rPr>
            <a:t>災害復旧費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失業対策事業費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及び前年度繰上充用金については支出実績なし。</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30,628
30,435
88.02
24,676,142
23,859,236
708,363
8,179,525
14,999,287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53812</xdr:rowOff>
    </xdr:from>
    <xdr:to>
      <xdr:col>24</xdr:col>
      <xdr:colOff>63500</xdr:colOff>
      <xdr:row>34</xdr:row>
      <xdr:rowOff>98878</xdr:rowOff>
    </xdr:to>
    <xdr:cxnSp macro="">
      <xdr:nvCxnSpPr>
        <xdr:cNvPr id="63" name="直線コネクタ 62"/>
        <xdr:cNvCxnSpPr/>
      </xdr:nvCxnSpPr>
      <xdr:spPr>
        <a:xfrm flipV="1">
          <a:off x="3797300" y="5883112"/>
          <a:ext cx="8382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145905</xdr:rowOff>
    </xdr:from>
    <xdr:to>
      <xdr:col>19</xdr:col>
      <xdr:colOff>177800</xdr:colOff>
      <xdr:row>34</xdr:row>
      <xdr:rowOff>98878</xdr:rowOff>
    </xdr:to>
    <xdr:cxnSp macro="">
      <xdr:nvCxnSpPr>
        <xdr:cNvPr id="66" name="直線コネクタ 65"/>
        <xdr:cNvCxnSpPr/>
      </xdr:nvCxnSpPr>
      <xdr:spPr>
        <a:xfrm>
          <a:off x="2908300" y="5803755"/>
          <a:ext cx="889000" cy="1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30299</xdr:rowOff>
    </xdr:from>
    <xdr:to>
      <xdr:col>15</xdr:col>
      <xdr:colOff>50800</xdr:colOff>
      <xdr:row>33</xdr:row>
      <xdr:rowOff>145905</xdr:rowOff>
    </xdr:to>
    <xdr:cxnSp macro="">
      <xdr:nvCxnSpPr>
        <xdr:cNvPr id="69" name="直線コネクタ 68"/>
        <xdr:cNvCxnSpPr/>
      </xdr:nvCxnSpPr>
      <xdr:spPr>
        <a:xfrm>
          <a:off x="2019300" y="5688149"/>
          <a:ext cx="889000" cy="1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30299</xdr:rowOff>
    </xdr:from>
    <xdr:to>
      <xdr:col>10</xdr:col>
      <xdr:colOff>114300</xdr:colOff>
      <xdr:row>33</xdr:row>
      <xdr:rowOff>42382</xdr:rowOff>
    </xdr:to>
    <xdr:cxnSp macro="">
      <xdr:nvCxnSpPr>
        <xdr:cNvPr id="72" name="直線コネクタ 71"/>
        <xdr:cNvCxnSpPr/>
      </xdr:nvCxnSpPr>
      <xdr:spPr>
        <a:xfrm flipV="1">
          <a:off x="1130300" y="5688149"/>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3012</xdr:rowOff>
    </xdr:from>
    <xdr:to>
      <xdr:col>24</xdr:col>
      <xdr:colOff>114300</xdr:colOff>
      <xdr:row>34</xdr:row>
      <xdr:rowOff>104612</xdr:rowOff>
    </xdr:to>
    <xdr:sp macro="" textlink="">
      <xdr:nvSpPr>
        <xdr:cNvPr id="82" name="楕円 81"/>
        <xdr:cNvSpPr/>
      </xdr:nvSpPr>
      <xdr:spPr>
        <a:xfrm>
          <a:off x="4584700" y="58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25889</xdr:rowOff>
    </xdr:from>
    <xdr:ext cx="469744" cy="259045"/>
    <xdr:sp macro="" textlink="">
      <xdr:nvSpPr>
        <xdr:cNvPr id="83" name="議会費該当値テキスト"/>
        <xdr:cNvSpPr txBox="1"/>
      </xdr:nvSpPr>
      <xdr:spPr>
        <a:xfrm>
          <a:off x="4686300" y="56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48078</xdr:rowOff>
    </xdr:from>
    <xdr:to>
      <xdr:col>20</xdr:col>
      <xdr:colOff>38100</xdr:colOff>
      <xdr:row>34</xdr:row>
      <xdr:rowOff>149678</xdr:rowOff>
    </xdr:to>
    <xdr:sp macro="" textlink="">
      <xdr:nvSpPr>
        <xdr:cNvPr id="84" name="楕円 83"/>
        <xdr:cNvSpPr/>
      </xdr:nvSpPr>
      <xdr:spPr>
        <a:xfrm>
          <a:off x="3746500" y="58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166205</xdr:rowOff>
    </xdr:from>
    <xdr:ext cx="469744" cy="259045"/>
    <xdr:sp macro="" textlink="">
      <xdr:nvSpPr>
        <xdr:cNvPr id="85" name="テキスト ボックス 84"/>
        <xdr:cNvSpPr txBox="1"/>
      </xdr:nvSpPr>
      <xdr:spPr>
        <a:xfrm>
          <a:off x="3562428" y="565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95105</xdr:rowOff>
    </xdr:from>
    <xdr:to>
      <xdr:col>15</xdr:col>
      <xdr:colOff>101600</xdr:colOff>
      <xdr:row>34</xdr:row>
      <xdr:rowOff>25255</xdr:rowOff>
    </xdr:to>
    <xdr:sp macro="" textlink="">
      <xdr:nvSpPr>
        <xdr:cNvPr id="86" name="楕円 85"/>
        <xdr:cNvSpPr/>
      </xdr:nvSpPr>
      <xdr:spPr>
        <a:xfrm>
          <a:off x="2857500" y="5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41782</xdr:rowOff>
    </xdr:from>
    <xdr:ext cx="469744" cy="259045"/>
    <xdr:sp macro="" textlink="">
      <xdr:nvSpPr>
        <xdr:cNvPr id="87" name="テキスト ボックス 86"/>
        <xdr:cNvSpPr txBox="1"/>
      </xdr:nvSpPr>
      <xdr:spPr>
        <a:xfrm>
          <a:off x="2673428" y="552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150949</xdr:rowOff>
    </xdr:from>
    <xdr:to>
      <xdr:col>10</xdr:col>
      <xdr:colOff>165100</xdr:colOff>
      <xdr:row>33</xdr:row>
      <xdr:rowOff>81099</xdr:rowOff>
    </xdr:to>
    <xdr:sp macro="" textlink="">
      <xdr:nvSpPr>
        <xdr:cNvPr id="88" name="楕円 87"/>
        <xdr:cNvSpPr/>
      </xdr:nvSpPr>
      <xdr:spPr>
        <a:xfrm>
          <a:off x="1968500" y="56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97626</xdr:rowOff>
    </xdr:from>
    <xdr:ext cx="469744" cy="259045"/>
    <xdr:sp macro="" textlink="">
      <xdr:nvSpPr>
        <xdr:cNvPr id="89" name="テキスト ボックス 88"/>
        <xdr:cNvSpPr txBox="1"/>
      </xdr:nvSpPr>
      <xdr:spPr>
        <a:xfrm>
          <a:off x="1784428" y="54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163032</xdr:rowOff>
    </xdr:from>
    <xdr:to>
      <xdr:col>6</xdr:col>
      <xdr:colOff>38100</xdr:colOff>
      <xdr:row>33</xdr:row>
      <xdr:rowOff>93182</xdr:rowOff>
    </xdr:to>
    <xdr:sp macro="" textlink="">
      <xdr:nvSpPr>
        <xdr:cNvPr id="90" name="楕円 89"/>
        <xdr:cNvSpPr/>
      </xdr:nvSpPr>
      <xdr:spPr>
        <a:xfrm>
          <a:off x="1079500" y="56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109709</xdr:rowOff>
    </xdr:from>
    <xdr:ext cx="469744" cy="259045"/>
    <xdr:sp macro="" textlink="">
      <xdr:nvSpPr>
        <xdr:cNvPr id="91" name="テキスト ボックス 90"/>
        <xdr:cNvSpPr txBox="1"/>
      </xdr:nvSpPr>
      <xdr:spPr>
        <a:xfrm>
          <a:off x="895428" y="54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23850</xdr:rowOff>
    </xdr:from>
    <xdr:to>
      <xdr:col>24</xdr:col>
      <xdr:colOff>63500</xdr:colOff>
      <xdr:row>57</xdr:row>
      <xdr:rowOff>35367</xdr:rowOff>
    </xdr:to>
    <xdr:cxnSp macro="">
      <xdr:nvCxnSpPr>
        <xdr:cNvPr id="118" name="直線コネクタ 117"/>
        <xdr:cNvCxnSpPr/>
      </xdr:nvCxnSpPr>
      <xdr:spPr>
        <a:xfrm>
          <a:off x="3797300" y="9796500"/>
          <a:ext cx="838200" cy="1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23850</xdr:rowOff>
    </xdr:from>
    <xdr:to>
      <xdr:col>19</xdr:col>
      <xdr:colOff>177800</xdr:colOff>
      <xdr:row>57</xdr:row>
      <xdr:rowOff>55758</xdr:rowOff>
    </xdr:to>
    <xdr:cxnSp macro="">
      <xdr:nvCxnSpPr>
        <xdr:cNvPr id="121" name="直線コネクタ 120"/>
        <xdr:cNvCxnSpPr/>
      </xdr:nvCxnSpPr>
      <xdr:spPr>
        <a:xfrm flipV="1">
          <a:off x="2908300" y="9796500"/>
          <a:ext cx="889000" cy="3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52658</xdr:rowOff>
    </xdr:from>
    <xdr:to>
      <xdr:col>15</xdr:col>
      <xdr:colOff>50800</xdr:colOff>
      <xdr:row>57</xdr:row>
      <xdr:rowOff>55758</xdr:rowOff>
    </xdr:to>
    <xdr:cxnSp macro="">
      <xdr:nvCxnSpPr>
        <xdr:cNvPr id="124" name="直線コネクタ 123"/>
        <xdr:cNvCxnSpPr/>
      </xdr:nvCxnSpPr>
      <xdr:spPr>
        <a:xfrm>
          <a:off x="2019300" y="9825308"/>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13335</xdr:rowOff>
    </xdr:from>
    <xdr:to>
      <xdr:col>10</xdr:col>
      <xdr:colOff>114300</xdr:colOff>
      <xdr:row>57</xdr:row>
      <xdr:rowOff>52658</xdr:rowOff>
    </xdr:to>
    <xdr:cxnSp macro="">
      <xdr:nvCxnSpPr>
        <xdr:cNvPr id="127" name="直線コネクタ 126"/>
        <xdr:cNvCxnSpPr/>
      </xdr:nvCxnSpPr>
      <xdr:spPr>
        <a:xfrm>
          <a:off x="1130300" y="9785985"/>
          <a:ext cx="889000" cy="3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156017</xdr:rowOff>
    </xdr:from>
    <xdr:to>
      <xdr:col>24</xdr:col>
      <xdr:colOff>114300</xdr:colOff>
      <xdr:row>57</xdr:row>
      <xdr:rowOff>86167</xdr:rowOff>
    </xdr:to>
    <xdr:sp macro="" textlink="">
      <xdr:nvSpPr>
        <xdr:cNvPr id="137" name="楕円 136"/>
        <xdr:cNvSpPr/>
      </xdr:nvSpPr>
      <xdr:spPr>
        <a:xfrm>
          <a:off x="4584700" y="97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117336</xdr:rowOff>
    </xdr:from>
    <xdr:ext cx="534377" cy="259045"/>
    <xdr:sp macro="" textlink="">
      <xdr:nvSpPr>
        <xdr:cNvPr id="138" name="総務費該当値テキスト"/>
        <xdr:cNvSpPr txBox="1"/>
      </xdr:nvSpPr>
      <xdr:spPr>
        <a:xfrm>
          <a:off x="4686300" y="97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144500</xdr:rowOff>
    </xdr:from>
    <xdr:to>
      <xdr:col>20</xdr:col>
      <xdr:colOff>38100</xdr:colOff>
      <xdr:row>57</xdr:row>
      <xdr:rowOff>74650</xdr:rowOff>
    </xdr:to>
    <xdr:sp macro="" textlink="">
      <xdr:nvSpPr>
        <xdr:cNvPr id="139" name="楕円 138"/>
        <xdr:cNvSpPr/>
      </xdr:nvSpPr>
      <xdr:spPr>
        <a:xfrm>
          <a:off x="3746500" y="97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65777</xdr:rowOff>
    </xdr:from>
    <xdr:ext cx="534377" cy="259045"/>
    <xdr:sp macro="" textlink="">
      <xdr:nvSpPr>
        <xdr:cNvPr id="140" name="テキスト ボックス 139"/>
        <xdr:cNvSpPr txBox="1"/>
      </xdr:nvSpPr>
      <xdr:spPr>
        <a:xfrm>
          <a:off x="3530111" y="983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4958</xdr:rowOff>
    </xdr:from>
    <xdr:to>
      <xdr:col>15</xdr:col>
      <xdr:colOff>101600</xdr:colOff>
      <xdr:row>57</xdr:row>
      <xdr:rowOff>106558</xdr:rowOff>
    </xdr:to>
    <xdr:sp macro="" textlink="">
      <xdr:nvSpPr>
        <xdr:cNvPr id="141" name="楕円 140"/>
        <xdr:cNvSpPr/>
      </xdr:nvSpPr>
      <xdr:spPr>
        <a:xfrm>
          <a:off x="2857500" y="97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97685</xdr:rowOff>
    </xdr:from>
    <xdr:ext cx="534377" cy="259045"/>
    <xdr:sp macro="" textlink="">
      <xdr:nvSpPr>
        <xdr:cNvPr id="142" name="テキスト ボックス 141"/>
        <xdr:cNvSpPr txBox="1"/>
      </xdr:nvSpPr>
      <xdr:spPr>
        <a:xfrm>
          <a:off x="2641111" y="987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1858</xdr:rowOff>
    </xdr:from>
    <xdr:to>
      <xdr:col>10</xdr:col>
      <xdr:colOff>165100</xdr:colOff>
      <xdr:row>57</xdr:row>
      <xdr:rowOff>103458</xdr:rowOff>
    </xdr:to>
    <xdr:sp macro="" textlink="">
      <xdr:nvSpPr>
        <xdr:cNvPr id="143" name="楕円 142"/>
        <xdr:cNvSpPr/>
      </xdr:nvSpPr>
      <xdr:spPr>
        <a:xfrm>
          <a:off x="1968500" y="97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94585</xdr:rowOff>
    </xdr:from>
    <xdr:ext cx="534377" cy="259045"/>
    <xdr:sp macro="" textlink="">
      <xdr:nvSpPr>
        <xdr:cNvPr id="144" name="テキスト ボックス 143"/>
        <xdr:cNvSpPr txBox="1"/>
      </xdr:nvSpPr>
      <xdr:spPr>
        <a:xfrm>
          <a:off x="1752111" y="98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133985</xdr:rowOff>
    </xdr:from>
    <xdr:to>
      <xdr:col>6</xdr:col>
      <xdr:colOff>38100</xdr:colOff>
      <xdr:row>57</xdr:row>
      <xdr:rowOff>64135</xdr:rowOff>
    </xdr:to>
    <xdr:sp macro="" textlink="">
      <xdr:nvSpPr>
        <xdr:cNvPr id="145" name="楕円 144"/>
        <xdr:cNvSpPr/>
      </xdr:nvSpPr>
      <xdr:spPr>
        <a:xfrm>
          <a:off x="1079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55262</xdr:rowOff>
    </xdr:from>
    <xdr:ext cx="534377" cy="259045"/>
    <xdr:sp macro="" textlink="">
      <xdr:nvSpPr>
        <xdr:cNvPr id="146" name="テキスト ボックス 145"/>
        <xdr:cNvSpPr txBox="1"/>
      </xdr:nvSpPr>
      <xdr:spPr>
        <a:xfrm>
          <a:off x="863111" y="982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102877</xdr:rowOff>
    </xdr:from>
    <xdr:to>
      <xdr:col>24</xdr:col>
      <xdr:colOff>63500</xdr:colOff>
      <xdr:row>70</xdr:row>
      <xdr:rowOff>136892</xdr:rowOff>
    </xdr:to>
    <xdr:cxnSp macro="">
      <xdr:nvCxnSpPr>
        <xdr:cNvPr id="176" name="直線コネクタ 175"/>
        <xdr:cNvCxnSpPr/>
      </xdr:nvCxnSpPr>
      <xdr:spPr>
        <a:xfrm flipV="1">
          <a:off x="3797300" y="12104377"/>
          <a:ext cx="8382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32967</xdr:rowOff>
    </xdr:from>
    <xdr:to>
      <xdr:col>19</xdr:col>
      <xdr:colOff>177800</xdr:colOff>
      <xdr:row>70</xdr:row>
      <xdr:rowOff>136892</xdr:rowOff>
    </xdr:to>
    <xdr:cxnSp macro="">
      <xdr:nvCxnSpPr>
        <xdr:cNvPr id="179" name="直線コネクタ 178"/>
        <xdr:cNvCxnSpPr/>
      </xdr:nvCxnSpPr>
      <xdr:spPr>
        <a:xfrm>
          <a:off x="2908300" y="12034467"/>
          <a:ext cx="889000" cy="10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32967</xdr:rowOff>
    </xdr:from>
    <xdr:to>
      <xdr:col>15</xdr:col>
      <xdr:colOff>50800</xdr:colOff>
      <xdr:row>74</xdr:row>
      <xdr:rowOff>104900</xdr:rowOff>
    </xdr:to>
    <xdr:cxnSp macro="">
      <xdr:nvCxnSpPr>
        <xdr:cNvPr id="182" name="直線コネクタ 181"/>
        <xdr:cNvCxnSpPr/>
      </xdr:nvCxnSpPr>
      <xdr:spPr>
        <a:xfrm flipV="1">
          <a:off x="2019300" y="12034467"/>
          <a:ext cx="889000" cy="7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86792</xdr:rowOff>
    </xdr:from>
    <xdr:ext cx="599010" cy="259045"/>
    <xdr:sp macro="" textlink="">
      <xdr:nvSpPr>
        <xdr:cNvPr id="184" name="テキスト ボックス 183"/>
        <xdr:cNvSpPr txBox="1"/>
      </xdr:nvSpPr>
      <xdr:spPr>
        <a:xfrm>
          <a:off x="2608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104900</xdr:rowOff>
    </xdr:from>
    <xdr:to>
      <xdr:col>10</xdr:col>
      <xdr:colOff>114300</xdr:colOff>
      <xdr:row>75</xdr:row>
      <xdr:rowOff>81601</xdr:rowOff>
    </xdr:to>
    <xdr:cxnSp macro="">
      <xdr:nvCxnSpPr>
        <xdr:cNvPr id="185" name="直線コネクタ 184"/>
        <xdr:cNvCxnSpPr/>
      </xdr:nvCxnSpPr>
      <xdr:spPr>
        <a:xfrm flipV="1">
          <a:off x="1130300" y="12792200"/>
          <a:ext cx="889000" cy="14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25547</xdr:rowOff>
    </xdr:from>
    <xdr:ext cx="599010" cy="259045"/>
    <xdr:sp macro="" textlink="">
      <xdr:nvSpPr>
        <xdr:cNvPr id="187" name="テキスト ボックス 186"/>
        <xdr:cNvSpPr txBox="1"/>
      </xdr:nvSpPr>
      <xdr:spPr>
        <a:xfrm>
          <a:off x="1719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39099</xdr:rowOff>
    </xdr:from>
    <xdr:ext cx="599010" cy="259045"/>
    <xdr:sp macro="" textlink="">
      <xdr:nvSpPr>
        <xdr:cNvPr id="189" name="テキスト ボックス 188"/>
        <xdr:cNvSpPr txBox="1"/>
      </xdr:nvSpPr>
      <xdr:spPr>
        <a:xfrm>
          <a:off x="830795" y="1341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52077</xdr:rowOff>
    </xdr:from>
    <xdr:to>
      <xdr:col>24</xdr:col>
      <xdr:colOff>114300</xdr:colOff>
      <xdr:row>70</xdr:row>
      <xdr:rowOff>153677</xdr:rowOff>
    </xdr:to>
    <xdr:sp macro="" textlink="">
      <xdr:nvSpPr>
        <xdr:cNvPr id="195" name="楕円 194"/>
        <xdr:cNvSpPr/>
      </xdr:nvSpPr>
      <xdr:spPr>
        <a:xfrm>
          <a:off x="4584700" y="1205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5104</xdr:rowOff>
    </xdr:from>
    <xdr:ext cx="599010" cy="259045"/>
    <xdr:sp macro="" textlink="">
      <xdr:nvSpPr>
        <xdr:cNvPr id="196" name="民生費該当値テキスト"/>
        <xdr:cNvSpPr txBox="1"/>
      </xdr:nvSpPr>
      <xdr:spPr>
        <a:xfrm>
          <a:off x="4686300" y="1200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86092</xdr:rowOff>
    </xdr:from>
    <xdr:to>
      <xdr:col>20</xdr:col>
      <xdr:colOff>38100</xdr:colOff>
      <xdr:row>71</xdr:row>
      <xdr:rowOff>16242</xdr:rowOff>
    </xdr:to>
    <xdr:sp macro="" textlink="">
      <xdr:nvSpPr>
        <xdr:cNvPr id="197" name="楕円 196"/>
        <xdr:cNvSpPr/>
      </xdr:nvSpPr>
      <xdr:spPr>
        <a:xfrm>
          <a:off x="3746500" y="120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32769</xdr:rowOff>
    </xdr:from>
    <xdr:ext cx="599010" cy="259045"/>
    <xdr:sp macro="" textlink="">
      <xdr:nvSpPr>
        <xdr:cNvPr id="198" name="テキスト ボックス 197"/>
        <xdr:cNvSpPr txBox="1"/>
      </xdr:nvSpPr>
      <xdr:spPr>
        <a:xfrm>
          <a:off x="3497795" y="1186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153617</xdr:rowOff>
    </xdr:from>
    <xdr:to>
      <xdr:col>15</xdr:col>
      <xdr:colOff>101600</xdr:colOff>
      <xdr:row>70</xdr:row>
      <xdr:rowOff>83767</xdr:rowOff>
    </xdr:to>
    <xdr:sp macro="" textlink="">
      <xdr:nvSpPr>
        <xdr:cNvPr id="199" name="楕円 198"/>
        <xdr:cNvSpPr/>
      </xdr:nvSpPr>
      <xdr:spPr>
        <a:xfrm>
          <a:off x="2857500" y="119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100294</xdr:rowOff>
    </xdr:from>
    <xdr:ext cx="599010" cy="259045"/>
    <xdr:sp macro="" textlink="">
      <xdr:nvSpPr>
        <xdr:cNvPr id="200" name="テキスト ボックス 199"/>
        <xdr:cNvSpPr txBox="1"/>
      </xdr:nvSpPr>
      <xdr:spPr>
        <a:xfrm>
          <a:off x="2608795" y="1175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54100</xdr:rowOff>
    </xdr:from>
    <xdr:to>
      <xdr:col>10</xdr:col>
      <xdr:colOff>165100</xdr:colOff>
      <xdr:row>74</xdr:row>
      <xdr:rowOff>155700</xdr:rowOff>
    </xdr:to>
    <xdr:sp macro="" textlink="">
      <xdr:nvSpPr>
        <xdr:cNvPr id="201" name="楕円 200"/>
        <xdr:cNvSpPr/>
      </xdr:nvSpPr>
      <xdr:spPr>
        <a:xfrm>
          <a:off x="1968500" y="12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777</xdr:rowOff>
    </xdr:from>
    <xdr:ext cx="599010" cy="259045"/>
    <xdr:sp macro="" textlink="">
      <xdr:nvSpPr>
        <xdr:cNvPr id="202" name="テキスト ボックス 201"/>
        <xdr:cNvSpPr txBox="1"/>
      </xdr:nvSpPr>
      <xdr:spPr>
        <a:xfrm>
          <a:off x="1719795" y="125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30801</xdr:rowOff>
    </xdr:from>
    <xdr:to>
      <xdr:col>6</xdr:col>
      <xdr:colOff>38100</xdr:colOff>
      <xdr:row>75</xdr:row>
      <xdr:rowOff>132401</xdr:rowOff>
    </xdr:to>
    <xdr:sp macro="" textlink="">
      <xdr:nvSpPr>
        <xdr:cNvPr id="203" name="楕円 202"/>
        <xdr:cNvSpPr/>
      </xdr:nvSpPr>
      <xdr:spPr>
        <a:xfrm>
          <a:off x="1079500" y="128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148928</xdr:rowOff>
    </xdr:from>
    <xdr:ext cx="599010" cy="259045"/>
    <xdr:sp macro="" textlink="">
      <xdr:nvSpPr>
        <xdr:cNvPr id="204" name="テキスト ボックス 203"/>
        <xdr:cNvSpPr txBox="1"/>
      </xdr:nvSpPr>
      <xdr:spPr>
        <a:xfrm>
          <a:off x="830795" y="1266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54792</xdr:rowOff>
    </xdr:from>
    <xdr:to>
      <xdr:col>24</xdr:col>
      <xdr:colOff>63500</xdr:colOff>
      <xdr:row>98</xdr:row>
      <xdr:rowOff>120351</xdr:rowOff>
    </xdr:to>
    <xdr:cxnSp macro="">
      <xdr:nvCxnSpPr>
        <xdr:cNvPr id="236" name="直線コネクタ 235"/>
        <xdr:cNvCxnSpPr/>
      </xdr:nvCxnSpPr>
      <xdr:spPr>
        <a:xfrm>
          <a:off x="3797300" y="16856892"/>
          <a:ext cx="838200" cy="6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32307</xdr:rowOff>
    </xdr:from>
    <xdr:to>
      <xdr:col>19</xdr:col>
      <xdr:colOff>177800</xdr:colOff>
      <xdr:row>98</xdr:row>
      <xdr:rowOff>54792</xdr:rowOff>
    </xdr:to>
    <xdr:cxnSp macro="">
      <xdr:nvCxnSpPr>
        <xdr:cNvPr id="239" name="直線コネクタ 238"/>
        <xdr:cNvCxnSpPr/>
      </xdr:nvCxnSpPr>
      <xdr:spPr>
        <a:xfrm>
          <a:off x="2908300" y="16834407"/>
          <a:ext cx="889000" cy="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32307</xdr:rowOff>
    </xdr:from>
    <xdr:to>
      <xdr:col>15</xdr:col>
      <xdr:colOff>50800</xdr:colOff>
      <xdr:row>98</xdr:row>
      <xdr:rowOff>35164</xdr:rowOff>
    </xdr:to>
    <xdr:cxnSp macro="">
      <xdr:nvCxnSpPr>
        <xdr:cNvPr id="242" name="直線コネクタ 241"/>
        <xdr:cNvCxnSpPr/>
      </xdr:nvCxnSpPr>
      <xdr:spPr>
        <a:xfrm flipV="1">
          <a:off x="2019300" y="1683440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47281</xdr:rowOff>
    </xdr:from>
    <xdr:to>
      <xdr:col>10</xdr:col>
      <xdr:colOff>114300</xdr:colOff>
      <xdr:row>98</xdr:row>
      <xdr:rowOff>35164</xdr:rowOff>
    </xdr:to>
    <xdr:cxnSp macro="">
      <xdr:nvCxnSpPr>
        <xdr:cNvPr id="245" name="直線コネクタ 244"/>
        <xdr:cNvCxnSpPr/>
      </xdr:nvCxnSpPr>
      <xdr:spPr>
        <a:xfrm>
          <a:off x="1130300" y="16677931"/>
          <a:ext cx="889000" cy="15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69551</xdr:rowOff>
    </xdr:from>
    <xdr:to>
      <xdr:col>24</xdr:col>
      <xdr:colOff>114300</xdr:colOff>
      <xdr:row>98</xdr:row>
      <xdr:rowOff>171151</xdr:rowOff>
    </xdr:to>
    <xdr:sp macro="" textlink="">
      <xdr:nvSpPr>
        <xdr:cNvPr id="255" name="楕円 254"/>
        <xdr:cNvSpPr/>
      </xdr:nvSpPr>
      <xdr:spPr>
        <a:xfrm>
          <a:off x="4584700" y="1687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47978</xdr:rowOff>
    </xdr:from>
    <xdr:ext cx="534377" cy="259045"/>
    <xdr:sp macro="" textlink="">
      <xdr:nvSpPr>
        <xdr:cNvPr id="256" name="衛生費該当値テキスト"/>
        <xdr:cNvSpPr txBox="1"/>
      </xdr:nvSpPr>
      <xdr:spPr>
        <a:xfrm>
          <a:off x="4686300" y="1685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3992</xdr:rowOff>
    </xdr:from>
    <xdr:to>
      <xdr:col>20</xdr:col>
      <xdr:colOff>38100</xdr:colOff>
      <xdr:row>98</xdr:row>
      <xdr:rowOff>105592</xdr:rowOff>
    </xdr:to>
    <xdr:sp macro="" textlink="">
      <xdr:nvSpPr>
        <xdr:cNvPr id="257" name="楕円 256"/>
        <xdr:cNvSpPr/>
      </xdr:nvSpPr>
      <xdr:spPr>
        <a:xfrm>
          <a:off x="3746500" y="168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96719</xdr:rowOff>
    </xdr:from>
    <xdr:ext cx="534377" cy="259045"/>
    <xdr:sp macro="" textlink="">
      <xdr:nvSpPr>
        <xdr:cNvPr id="258" name="テキスト ボックス 257"/>
        <xdr:cNvSpPr txBox="1"/>
      </xdr:nvSpPr>
      <xdr:spPr>
        <a:xfrm>
          <a:off x="3530111" y="1689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152957</xdr:rowOff>
    </xdr:from>
    <xdr:to>
      <xdr:col>15</xdr:col>
      <xdr:colOff>101600</xdr:colOff>
      <xdr:row>98</xdr:row>
      <xdr:rowOff>83107</xdr:rowOff>
    </xdr:to>
    <xdr:sp macro="" textlink="">
      <xdr:nvSpPr>
        <xdr:cNvPr id="259" name="楕円 258"/>
        <xdr:cNvSpPr/>
      </xdr:nvSpPr>
      <xdr:spPr>
        <a:xfrm>
          <a:off x="2857500" y="1678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74234</xdr:rowOff>
    </xdr:from>
    <xdr:ext cx="534377" cy="259045"/>
    <xdr:sp macro="" textlink="">
      <xdr:nvSpPr>
        <xdr:cNvPr id="260" name="テキスト ボックス 259"/>
        <xdr:cNvSpPr txBox="1"/>
      </xdr:nvSpPr>
      <xdr:spPr>
        <a:xfrm>
          <a:off x="2641111" y="1687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155814</xdr:rowOff>
    </xdr:from>
    <xdr:to>
      <xdr:col>10</xdr:col>
      <xdr:colOff>165100</xdr:colOff>
      <xdr:row>98</xdr:row>
      <xdr:rowOff>85964</xdr:rowOff>
    </xdr:to>
    <xdr:sp macro="" textlink="">
      <xdr:nvSpPr>
        <xdr:cNvPr id="261" name="楕円 260"/>
        <xdr:cNvSpPr/>
      </xdr:nvSpPr>
      <xdr:spPr>
        <a:xfrm>
          <a:off x="1968500" y="167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77091</xdr:rowOff>
    </xdr:from>
    <xdr:ext cx="534377" cy="259045"/>
    <xdr:sp macro="" textlink="">
      <xdr:nvSpPr>
        <xdr:cNvPr id="262" name="テキスト ボックス 261"/>
        <xdr:cNvSpPr txBox="1"/>
      </xdr:nvSpPr>
      <xdr:spPr>
        <a:xfrm>
          <a:off x="1752111" y="168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167931</xdr:rowOff>
    </xdr:from>
    <xdr:to>
      <xdr:col>6</xdr:col>
      <xdr:colOff>38100</xdr:colOff>
      <xdr:row>97</xdr:row>
      <xdr:rowOff>98081</xdr:rowOff>
    </xdr:to>
    <xdr:sp macro="" textlink="">
      <xdr:nvSpPr>
        <xdr:cNvPr id="263" name="楕円 262"/>
        <xdr:cNvSpPr/>
      </xdr:nvSpPr>
      <xdr:spPr>
        <a:xfrm>
          <a:off x="1079500" y="1662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89208</xdr:rowOff>
    </xdr:from>
    <xdr:ext cx="534377" cy="259045"/>
    <xdr:sp macro="" textlink="">
      <xdr:nvSpPr>
        <xdr:cNvPr id="264" name="テキスト ボックス 263"/>
        <xdr:cNvSpPr txBox="1"/>
      </xdr:nvSpPr>
      <xdr:spPr>
        <a:xfrm>
          <a:off x="863111" y="1671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21056</xdr:rowOff>
    </xdr:from>
    <xdr:to>
      <xdr:col>55</xdr:col>
      <xdr:colOff>0</xdr:colOff>
      <xdr:row>38</xdr:row>
      <xdr:rowOff>44145</xdr:rowOff>
    </xdr:to>
    <xdr:cxnSp macro="">
      <xdr:nvCxnSpPr>
        <xdr:cNvPr id="291" name="直線コネクタ 290"/>
        <xdr:cNvCxnSpPr/>
      </xdr:nvCxnSpPr>
      <xdr:spPr>
        <a:xfrm flipV="1">
          <a:off x="9639300" y="6364706"/>
          <a:ext cx="838200" cy="19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35916</xdr:rowOff>
    </xdr:from>
    <xdr:to>
      <xdr:col>50</xdr:col>
      <xdr:colOff>114300</xdr:colOff>
      <xdr:row>38</xdr:row>
      <xdr:rowOff>44145</xdr:rowOff>
    </xdr:to>
    <xdr:cxnSp macro="">
      <xdr:nvCxnSpPr>
        <xdr:cNvPr id="294" name="直線コネクタ 293"/>
        <xdr:cNvCxnSpPr/>
      </xdr:nvCxnSpPr>
      <xdr:spPr>
        <a:xfrm>
          <a:off x="8750300" y="655101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32944</xdr:rowOff>
    </xdr:from>
    <xdr:to>
      <xdr:col>45</xdr:col>
      <xdr:colOff>177800</xdr:colOff>
      <xdr:row>38</xdr:row>
      <xdr:rowOff>35916</xdr:rowOff>
    </xdr:to>
    <xdr:cxnSp macro="">
      <xdr:nvCxnSpPr>
        <xdr:cNvPr id="297" name="直線コネクタ 296"/>
        <xdr:cNvCxnSpPr/>
      </xdr:nvCxnSpPr>
      <xdr:spPr>
        <a:xfrm>
          <a:off x="7861300" y="654804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32944</xdr:rowOff>
    </xdr:from>
    <xdr:to>
      <xdr:col>41</xdr:col>
      <xdr:colOff>50800</xdr:colOff>
      <xdr:row>38</xdr:row>
      <xdr:rowOff>35230</xdr:rowOff>
    </xdr:to>
    <xdr:cxnSp macro="">
      <xdr:nvCxnSpPr>
        <xdr:cNvPr id="300" name="直線コネクタ 299"/>
        <xdr:cNvCxnSpPr/>
      </xdr:nvCxnSpPr>
      <xdr:spPr>
        <a:xfrm flipV="1">
          <a:off x="6972300" y="65480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141706</xdr:rowOff>
    </xdr:from>
    <xdr:to>
      <xdr:col>55</xdr:col>
      <xdr:colOff>50800</xdr:colOff>
      <xdr:row>37</xdr:row>
      <xdr:rowOff>71856</xdr:rowOff>
    </xdr:to>
    <xdr:sp macro="" textlink="">
      <xdr:nvSpPr>
        <xdr:cNvPr id="310" name="楕円 309"/>
        <xdr:cNvSpPr/>
      </xdr:nvSpPr>
      <xdr:spPr>
        <a:xfrm>
          <a:off x="10426700" y="63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164583</xdr:rowOff>
    </xdr:from>
    <xdr:ext cx="469744" cy="259045"/>
    <xdr:sp macro="" textlink="">
      <xdr:nvSpPr>
        <xdr:cNvPr id="311" name="労働費該当値テキスト"/>
        <xdr:cNvSpPr txBox="1"/>
      </xdr:nvSpPr>
      <xdr:spPr>
        <a:xfrm>
          <a:off x="10528300" y="616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164795</xdr:rowOff>
    </xdr:from>
    <xdr:to>
      <xdr:col>50</xdr:col>
      <xdr:colOff>165100</xdr:colOff>
      <xdr:row>38</xdr:row>
      <xdr:rowOff>94945</xdr:rowOff>
    </xdr:to>
    <xdr:sp macro="" textlink="">
      <xdr:nvSpPr>
        <xdr:cNvPr id="312" name="楕円 311"/>
        <xdr:cNvSpPr/>
      </xdr:nvSpPr>
      <xdr:spPr>
        <a:xfrm>
          <a:off x="9588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86072</xdr:rowOff>
    </xdr:from>
    <xdr:ext cx="378565" cy="259045"/>
    <xdr:sp macro="" textlink="">
      <xdr:nvSpPr>
        <xdr:cNvPr id="313" name="テキスト ボックス 312"/>
        <xdr:cNvSpPr txBox="1"/>
      </xdr:nvSpPr>
      <xdr:spPr>
        <a:xfrm>
          <a:off x="9450017" y="6601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156566</xdr:rowOff>
    </xdr:from>
    <xdr:to>
      <xdr:col>46</xdr:col>
      <xdr:colOff>38100</xdr:colOff>
      <xdr:row>38</xdr:row>
      <xdr:rowOff>86716</xdr:rowOff>
    </xdr:to>
    <xdr:sp macro="" textlink="">
      <xdr:nvSpPr>
        <xdr:cNvPr id="314" name="楕円 313"/>
        <xdr:cNvSpPr/>
      </xdr:nvSpPr>
      <xdr:spPr>
        <a:xfrm>
          <a:off x="86995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77843</xdr:rowOff>
    </xdr:from>
    <xdr:ext cx="378565" cy="259045"/>
    <xdr:sp macro="" textlink="">
      <xdr:nvSpPr>
        <xdr:cNvPr id="315" name="テキスト ボックス 314"/>
        <xdr:cNvSpPr txBox="1"/>
      </xdr:nvSpPr>
      <xdr:spPr>
        <a:xfrm>
          <a:off x="8561017" y="65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153594</xdr:rowOff>
    </xdr:from>
    <xdr:to>
      <xdr:col>41</xdr:col>
      <xdr:colOff>101600</xdr:colOff>
      <xdr:row>38</xdr:row>
      <xdr:rowOff>83744</xdr:rowOff>
    </xdr:to>
    <xdr:sp macro="" textlink="">
      <xdr:nvSpPr>
        <xdr:cNvPr id="316" name="楕円 315"/>
        <xdr:cNvSpPr/>
      </xdr:nvSpPr>
      <xdr:spPr>
        <a:xfrm>
          <a:off x="7810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74871</xdr:rowOff>
    </xdr:from>
    <xdr:ext cx="378565" cy="259045"/>
    <xdr:sp macro="" textlink="">
      <xdr:nvSpPr>
        <xdr:cNvPr id="317" name="テキスト ボックス 316"/>
        <xdr:cNvSpPr txBox="1"/>
      </xdr:nvSpPr>
      <xdr:spPr>
        <a:xfrm>
          <a:off x="7672017" y="658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155880</xdr:rowOff>
    </xdr:from>
    <xdr:to>
      <xdr:col>36</xdr:col>
      <xdr:colOff>165100</xdr:colOff>
      <xdr:row>38</xdr:row>
      <xdr:rowOff>86030</xdr:rowOff>
    </xdr:to>
    <xdr:sp macro="" textlink="">
      <xdr:nvSpPr>
        <xdr:cNvPr id="318" name="楕円 317"/>
        <xdr:cNvSpPr/>
      </xdr:nvSpPr>
      <xdr:spPr>
        <a:xfrm>
          <a:off x="6921500" y="64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77157</xdr:rowOff>
    </xdr:from>
    <xdr:ext cx="378565" cy="259045"/>
    <xdr:sp macro="" textlink="">
      <xdr:nvSpPr>
        <xdr:cNvPr id="319" name="テキスト ボックス 318"/>
        <xdr:cNvSpPr txBox="1"/>
      </xdr:nvSpPr>
      <xdr:spPr>
        <a:xfrm>
          <a:off x="6783017" y="659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80283</xdr:rowOff>
    </xdr:from>
    <xdr:to>
      <xdr:col>55</xdr:col>
      <xdr:colOff>0</xdr:colOff>
      <xdr:row>57</xdr:row>
      <xdr:rowOff>83407</xdr:rowOff>
    </xdr:to>
    <xdr:cxnSp macro="">
      <xdr:nvCxnSpPr>
        <xdr:cNvPr id="348" name="直線コネクタ 347"/>
        <xdr:cNvCxnSpPr/>
      </xdr:nvCxnSpPr>
      <xdr:spPr>
        <a:xfrm>
          <a:off x="9639300" y="9852933"/>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34410</xdr:rowOff>
    </xdr:from>
    <xdr:to>
      <xdr:col>50</xdr:col>
      <xdr:colOff>114300</xdr:colOff>
      <xdr:row>57</xdr:row>
      <xdr:rowOff>80283</xdr:rowOff>
    </xdr:to>
    <xdr:cxnSp macro="">
      <xdr:nvCxnSpPr>
        <xdr:cNvPr id="351" name="直線コネクタ 350"/>
        <xdr:cNvCxnSpPr/>
      </xdr:nvCxnSpPr>
      <xdr:spPr>
        <a:xfrm>
          <a:off x="8750300" y="9807060"/>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34410</xdr:rowOff>
    </xdr:from>
    <xdr:to>
      <xdr:col>45</xdr:col>
      <xdr:colOff>177800</xdr:colOff>
      <xdr:row>57</xdr:row>
      <xdr:rowOff>44926</xdr:rowOff>
    </xdr:to>
    <xdr:cxnSp macro="">
      <xdr:nvCxnSpPr>
        <xdr:cNvPr id="354" name="直線コネクタ 353"/>
        <xdr:cNvCxnSpPr/>
      </xdr:nvCxnSpPr>
      <xdr:spPr>
        <a:xfrm flipV="1">
          <a:off x="7861300" y="980706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44926</xdr:rowOff>
    </xdr:from>
    <xdr:to>
      <xdr:col>41</xdr:col>
      <xdr:colOff>50800</xdr:colOff>
      <xdr:row>57</xdr:row>
      <xdr:rowOff>83045</xdr:rowOff>
    </xdr:to>
    <xdr:cxnSp macro="">
      <xdr:nvCxnSpPr>
        <xdr:cNvPr id="357" name="直線コネクタ 356"/>
        <xdr:cNvCxnSpPr/>
      </xdr:nvCxnSpPr>
      <xdr:spPr>
        <a:xfrm flipV="1">
          <a:off x="6972300" y="9817576"/>
          <a:ext cx="889000" cy="3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32607</xdr:rowOff>
    </xdr:from>
    <xdr:to>
      <xdr:col>55</xdr:col>
      <xdr:colOff>50800</xdr:colOff>
      <xdr:row>57</xdr:row>
      <xdr:rowOff>134207</xdr:rowOff>
    </xdr:to>
    <xdr:sp macro="" textlink="">
      <xdr:nvSpPr>
        <xdr:cNvPr id="367" name="楕円 366"/>
        <xdr:cNvSpPr/>
      </xdr:nvSpPr>
      <xdr:spPr>
        <a:xfrm>
          <a:off x="10426700" y="98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11034</xdr:rowOff>
    </xdr:from>
    <xdr:ext cx="534377" cy="259045"/>
    <xdr:sp macro="" textlink="">
      <xdr:nvSpPr>
        <xdr:cNvPr id="368" name="農林水産業費該当値テキスト"/>
        <xdr:cNvSpPr txBox="1"/>
      </xdr:nvSpPr>
      <xdr:spPr>
        <a:xfrm>
          <a:off x="10528300" y="978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29483</xdr:rowOff>
    </xdr:from>
    <xdr:to>
      <xdr:col>50</xdr:col>
      <xdr:colOff>165100</xdr:colOff>
      <xdr:row>57</xdr:row>
      <xdr:rowOff>131083</xdr:rowOff>
    </xdr:to>
    <xdr:sp macro="" textlink="">
      <xdr:nvSpPr>
        <xdr:cNvPr id="369" name="楕円 368"/>
        <xdr:cNvSpPr/>
      </xdr:nvSpPr>
      <xdr:spPr>
        <a:xfrm>
          <a:off x="9588500" y="980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122210</xdr:rowOff>
    </xdr:from>
    <xdr:ext cx="534377" cy="259045"/>
    <xdr:sp macro="" textlink="">
      <xdr:nvSpPr>
        <xdr:cNvPr id="370" name="テキスト ボックス 369"/>
        <xdr:cNvSpPr txBox="1"/>
      </xdr:nvSpPr>
      <xdr:spPr>
        <a:xfrm>
          <a:off x="9372111" y="98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155060</xdr:rowOff>
    </xdr:from>
    <xdr:to>
      <xdr:col>46</xdr:col>
      <xdr:colOff>38100</xdr:colOff>
      <xdr:row>57</xdr:row>
      <xdr:rowOff>85210</xdr:rowOff>
    </xdr:to>
    <xdr:sp macro="" textlink="">
      <xdr:nvSpPr>
        <xdr:cNvPr id="371" name="楕円 370"/>
        <xdr:cNvSpPr/>
      </xdr:nvSpPr>
      <xdr:spPr>
        <a:xfrm>
          <a:off x="8699500" y="97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76337</xdr:rowOff>
    </xdr:from>
    <xdr:ext cx="534377" cy="259045"/>
    <xdr:sp macro="" textlink="">
      <xdr:nvSpPr>
        <xdr:cNvPr id="372" name="テキスト ボックス 371"/>
        <xdr:cNvSpPr txBox="1"/>
      </xdr:nvSpPr>
      <xdr:spPr>
        <a:xfrm>
          <a:off x="8483111" y="984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165576</xdr:rowOff>
    </xdr:from>
    <xdr:to>
      <xdr:col>41</xdr:col>
      <xdr:colOff>101600</xdr:colOff>
      <xdr:row>57</xdr:row>
      <xdr:rowOff>95726</xdr:rowOff>
    </xdr:to>
    <xdr:sp macro="" textlink="">
      <xdr:nvSpPr>
        <xdr:cNvPr id="373" name="楕円 372"/>
        <xdr:cNvSpPr/>
      </xdr:nvSpPr>
      <xdr:spPr>
        <a:xfrm>
          <a:off x="7810500" y="97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86853</xdr:rowOff>
    </xdr:from>
    <xdr:ext cx="534377" cy="259045"/>
    <xdr:sp macro="" textlink="">
      <xdr:nvSpPr>
        <xdr:cNvPr id="374" name="テキスト ボックス 373"/>
        <xdr:cNvSpPr txBox="1"/>
      </xdr:nvSpPr>
      <xdr:spPr>
        <a:xfrm>
          <a:off x="7594111" y="98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32245</xdr:rowOff>
    </xdr:from>
    <xdr:to>
      <xdr:col>36</xdr:col>
      <xdr:colOff>165100</xdr:colOff>
      <xdr:row>57</xdr:row>
      <xdr:rowOff>133845</xdr:rowOff>
    </xdr:to>
    <xdr:sp macro="" textlink="">
      <xdr:nvSpPr>
        <xdr:cNvPr id="375" name="楕円 374"/>
        <xdr:cNvSpPr/>
      </xdr:nvSpPr>
      <xdr:spPr>
        <a:xfrm>
          <a:off x="6921500" y="98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124972</xdr:rowOff>
    </xdr:from>
    <xdr:ext cx="534377" cy="259045"/>
    <xdr:sp macro="" textlink="">
      <xdr:nvSpPr>
        <xdr:cNvPr id="376" name="テキスト ボックス 375"/>
        <xdr:cNvSpPr txBox="1"/>
      </xdr:nvSpPr>
      <xdr:spPr>
        <a:xfrm>
          <a:off x="6705111" y="989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50726</xdr:rowOff>
    </xdr:from>
    <xdr:to>
      <xdr:col>55</xdr:col>
      <xdr:colOff>0</xdr:colOff>
      <xdr:row>77</xdr:row>
      <xdr:rowOff>51281</xdr:rowOff>
    </xdr:to>
    <xdr:cxnSp macro="">
      <xdr:nvCxnSpPr>
        <xdr:cNvPr id="407" name="直線コネクタ 406"/>
        <xdr:cNvCxnSpPr/>
      </xdr:nvCxnSpPr>
      <xdr:spPr>
        <a:xfrm>
          <a:off x="9639300" y="13252376"/>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18689</xdr:rowOff>
    </xdr:from>
    <xdr:to>
      <xdr:col>50</xdr:col>
      <xdr:colOff>114300</xdr:colOff>
      <xdr:row>77</xdr:row>
      <xdr:rowOff>50726</xdr:rowOff>
    </xdr:to>
    <xdr:cxnSp macro="">
      <xdr:nvCxnSpPr>
        <xdr:cNvPr id="410" name="直線コネクタ 409"/>
        <xdr:cNvCxnSpPr/>
      </xdr:nvCxnSpPr>
      <xdr:spPr>
        <a:xfrm>
          <a:off x="8750300" y="13220339"/>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12207</xdr:rowOff>
    </xdr:from>
    <xdr:to>
      <xdr:col>45</xdr:col>
      <xdr:colOff>177800</xdr:colOff>
      <xdr:row>77</xdr:row>
      <xdr:rowOff>18689</xdr:rowOff>
    </xdr:to>
    <xdr:cxnSp macro="">
      <xdr:nvCxnSpPr>
        <xdr:cNvPr id="413" name="直線コネクタ 412"/>
        <xdr:cNvCxnSpPr/>
      </xdr:nvCxnSpPr>
      <xdr:spPr>
        <a:xfrm>
          <a:off x="7861300" y="13213857"/>
          <a:ext cx="8890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12207</xdr:rowOff>
    </xdr:from>
    <xdr:to>
      <xdr:col>41</xdr:col>
      <xdr:colOff>50800</xdr:colOff>
      <xdr:row>77</xdr:row>
      <xdr:rowOff>22363</xdr:rowOff>
    </xdr:to>
    <xdr:cxnSp macro="">
      <xdr:nvCxnSpPr>
        <xdr:cNvPr id="416" name="直線コネクタ 415"/>
        <xdr:cNvCxnSpPr/>
      </xdr:nvCxnSpPr>
      <xdr:spPr>
        <a:xfrm flipV="1">
          <a:off x="6972300" y="13213857"/>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57024</xdr:rowOff>
    </xdr:from>
    <xdr:ext cx="534377" cy="259045"/>
    <xdr:sp macro="" textlink="">
      <xdr:nvSpPr>
        <xdr:cNvPr id="418" name="テキスト ボックス 417"/>
        <xdr:cNvSpPr txBox="1"/>
      </xdr:nvSpPr>
      <xdr:spPr>
        <a:xfrm>
          <a:off x="7594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76063</xdr:rowOff>
    </xdr:from>
    <xdr:ext cx="534377" cy="259045"/>
    <xdr:sp macro="" textlink="">
      <xdr:nvSpPr>
        <xdr:cNvPr id="420" name="テキスト ボックス 419"/>
        <xdr:cNvSpPr txBox="1"/>
      </xdr:nvSpPr>
      <xdr:spPr>
        <a:xfrm>
          <a:off x="6705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481</xdr:rowOff>
    </xdr:from>
    <xdr:to>
      <xdr:col>55</xdr:col>
      <xdr:colOff>50800</xdr:colOff>
      <xdr:row>77</xdr:row>
      <xdr:rowOff>102081</xdr:rowOff>
    </xdr:to>
    <xdr:sp macro="" textlink="">
      <xdr:nvSpPr>
        <xdr:cNvPr id="426" name="楕円 425"/>
        <xdr:cNvSpPr/>
      </xdr:nvSpPr>
      <xdr:spPr>
        <a:xfrm>
          <a:off x="10426700" y="132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23358</xdr:rowOff>
    </xdr:from>
    <xdr:ext cx="534377" cy="259045"/>
    <xdr:sp macro="" textlink="">
      <xdr:nvSpPr>
        <xdr:cNvPr id="427" name="商工費該当値テキスト"/>
        <xdr:cNvSpPr txBox="1"/>
      </xdr:nvSpPr>
      <xdr:spPr>
        <a:xfrm>
          <a:off x="10528300" y="1305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171376</xdr:rowOff>
    </xdr:from>
    <xdr:to>
      <xdr:col>50</xdr:col>
      <xdr:colOff>165100</xdr:colOff>
      <xdr:row>77</xdr:row>
      <xdr:rowOff>101526</xdr:rowOff>
    </xdr:to>
    <xdr:sp macro="" textlink="">
      <xdr:nvSpPr>
        <xdr:cNvPr id="428" name="楕円 427"/>
        <xdr:cNvSpPr/>
      </xdr:nvSpPr>
      <xdr:spPr>
        <a:xfrm>
          <a:off x="9588500" y="132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118053</xdr:rowOff>
    </xdr:from>
    <xdr:ext cx="534377" cy="259045"/>
    <xdr:sp macro="" textlink="">
      <xdr:nvSpPr>
        <xdr:cNvPr id="429" name="テキスト ボックス 428"/>
        <xdr:cNvSpPr txBox="1"/>
      </xdr:nvSpPr>
      <xdr:spPr>
        <a:xfrm>
          <a:off x="9372111" y="1297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139339</xdr:rowOff>
    </xdr:from>
    <xdr:to>
      <xdr:col>46</xdr:col>
      <xdr:colOff>38100</xdr:colOff>
      <xdr:row>77</xdr:row>
      <xdr:rowOff>69489</xdr:rowOff>
    </xdr:to>
    <xdr:sp macro="" textlink="">
      <xdr:nvSpPr>
        <xdr:cNvPr id="430" name="楕円 429"/>
        <xdr:cNvSpPr/>
      </xdr:nvSpPr>
      <xdr:spPr>
        <a:xfrm>
          <a:off x="8699500" y="1316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86016</xdr:rowOff>
    </xdr:from>
    <xdr:ext cx="534377" cy="259045"/>
    <xdr:sp macro="" textlink="">
      <xdr:nvSpPr>
        <xdr:cNvPr id="431" name="テキスト ボックス 430"/>
        <xdr:cNvSpPr txBox="1"/>
      </xdr:nvSpPr>
      <xdr:spPr>
        <a:xfrm>
          <a:off x="8483111" y="1294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132857</xdr:rowOff>
    </xdr:from>
    <xdr:to>
      <xdr:col>41</xdr:col>
      <xdr:colOff>101600</xdr:colOff>
      <xdr:row>77</xdr:row>
      <xdr:rowOff>63007</xdr:rowOff>
    </xdr:to>
    <xdr:sp macro="" textlink="">
      <xdr:nvSpPr>
        <xdr:cNvPr id="432" name="楕円 431"/>
        <xdr:cNvSpPr/>
      </xdr:nvSpPr>
      <xdr:spPr>
        <a:xfrm>
          <a:off x="7810500" y="131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79533</xdr:rowOff>
    </xdr:from>
    <xdr:ext cx="534377" cy="259045"/>
    <xdr:sp macro="" textlink="">
      <xdr:nvSpPr>
        <xdr:cNvPr id="433" name="テキスト ボックス 432"/>
        <xdr:cNvSpPr txBox="1"/>
      </xdr:nvSpPr>
      <xdr:spPr>
        <a:xfrm>
          <a:off x="7594111" y="1293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143013</xdr:rowOff>
    </xdr:from>
    <xdr:to>
      <xdr:col>36</xdr:col>
      <xdr:colOff>165100</xdr:colOff>
      <xdr:row>77</xdr:row>
      <xdr:rowOff>73163</xdr:rowOff>
    </xdr:to>
    <xdr:sp macro="" textlink="">
      <xdr:nvSpPr>
        <xdr:cNvPr id="434" name="楕円 433"/>
        <xdr:cNvSpPr/>
      </xdr:nvSpPr>
      <xdr:spPr>
        <a:xfrm>
          <a:off x="6921500" y="1317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89690</xdr:rowOff>
    </xdr:from>
    <xdr:ext cx="534377" cy="259045"/>
    <xdr:sp macro="" textlink="">
      <xdr:nvSpPr>
        <xdr:cNvPr id="435" name="テキスト ボックス 434"/>
        <xdr:cNvSpPr txBox="1"/>
      </xdr:nvSpPr>
      <xdr:spPr>
        <a:xfrm>
          <a:off x="6705111" y="1294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94923</xdr:rowOff>
    </xdr:from>
    <xdr:to>
      <xdr:col>55</xdr:col>
      <xdr:colOff>0</xdr:colOff>
      <xdr:row>98</xdr:row>
      <xdr:rowOff>132891</xdr:rowOff>
    </xdr:to>
    <xdr:cxnSp macro="">
      <xdr:nvCxnSpPr>
        <xdr:cNvPr id="464" name="直線コネクタ 463"/>
        <xdr:cNvCxnSpPr/>
      </xdr:nvCxnSpPr>
      <xdr:spPr>
        <a:xfrm>
          <a:off x="9639300" y="16897023"/>
          <a:ext cx="838200" cy="3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62210</xdr:rowOff>
    </xdr:from>
    <xdr:to>
      <xdr:col>50</xdr:col>
      <xdr:colOff>114300</xdr:colOff>
      <xdr:row>98</xdr:row>
      <xdr:rowOff>94923</xdr:rowOff>
    </xdr:to>
    <xdr:cxnSp macro="">
      <xdr:nvCxnSpPr>
        <xdr:cNvPr id="467" name="直線コネクタ 466"/>
        <xdr:cNvCxnSpPr/>
      </xdr:nvCxnSpPr>
      <xdr:spPr>
        <a:xfrm>
          <a:off x="8750300" y="16864310"/>
          <a:ext cx="8890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170824</xdr:rowOff>
    </xdr:from>
    <xdr:to>
      <xdr:col>45</xdr:col>
      <xdr:colOff>177800</xdr:colOff>
      <xdr:row>98</xdr:row>
      <xdr:rowOff>62210</xdr:rowOff>
    </xdr:to>
    <xdr:cxnSp macro="">
      <xdr:nvCxnSpPr>
        <xdr:cNvPr id="470" name="直線コネクタ 469"/>
        <xdr:cNvCxnSpPr/>
      </xdr:nvCxnSpPr>
      <xdr:spPr>
        <a:xfrm>
          <a:off x="7861300" y="16801474"/>
          <a:ext cx="889000" cy="6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2" name="テキスト ボックス 471"/>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170824</xdr:rowOff>
    </xdr:from>
    <xdr:to>
      <xdr:col>41</xdr:col>
      <xdr:colOff>50800</xdr:colOff>
      <xdr:row>98</xdr:row>
      <xdr:rowOff>131166</xdr:rowOff>
    </xdr:to>
    <xdr:cxnSp macro="">
      <xdr:nvCxnSpPr>
        <xdr:cNvPr id="473" name="直線コネクタ 472"/>
        <xdr:cNvCxnSpPr/>
      </xdr:nvCxnSpPr>
      <xdr:spPr>
        <a:xfrm flipV="1">
          <a:off x="6972300" y="16801474"/>
          <a:ext cx="889000" cy="13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122307</xdr:rowOff>
    </xdr:from>
    <xdr:ext cx="534377" cy="259045"/>
    <xdr:sp macro="" textlink="">
      <xdr:nvSpPr>
        <xdr:cNvPr id="475" name="テキスト ボックス 474"/>
        <xdr:cNvSpPr txBox="1"/>
      </xdr:nvSpPr>
      <xdr:spPr>
        <a:xfrm>
          <a:off x="7594111" y="16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82091</xdr:rowOff>
    </xdr:from>
    <xdr:to>
      <xdr:col>55</xdr:col>
      <xdr:colOff>50800</xdr:colOff>
      <xdr:row>99</xdr:row>
      <xdr:rowOff>12241</xdr:rowOff>
    </xdr:to>
    <xdr:sp macro="" textlink="">
      <xdr:nvSpPr>
        <xdr:cNvPr id="483" name="楕円 482"/>
        <xdr:cNvSpPr/>
      </xdr:nvSpPr>
      <xdr:spPr>
        <a:xfrm>
          <a:off x="10426700" y="168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44123</xdr:rowOff>
    </xdr:from>
    <xdr:to>
      <xdr:col>50</xdr:col>
      <xdr:colOff>165100</xdr:colOff>
      <xdr:row>98</xdr:row>
      <xdr:rowOff>145723</xdr:rowOff>
    </xdr:to>
    <xdr:sp macro="" textlink="">
      <xdr:nvSpPr>
        <xdr:cNvPr id="485" name="楕円 484"/>
        <xdr:cNvSpPr/>
      </xdr:nvSpPr>
      <xdr:spPr>
        <a:xfrm>
          <a:off x="9588500" y="168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162250</xdr:rowOff>
    </xdr:from>
    <xdr:ext cx="534377" cy="259045"/>
    <xdr:sp macro="" textlink="">
      <xdr:nvSpPr>
        <xdr:cNvPr id="486" name="テキスト ボックス 485"/>
        <xdr:cNvSpPr txBox="1"/>
      </xdr:nvSpPr>
      <xdr:spPr>
        <a:xfrm>
          <a:off x="9372111" y="1662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11410</xdr:rowOff>
    </xdr:from>
    <xdr:to>
      <xdr:col>46</xdr:col>
      <xdr:colOff>38100</xdr:colOff>
      <xdr:row>98</xdr:row>
      <xdr:rowOff>113010</xdr:rowOff>
    </xdr:to>
    <xdr:sp macro="" textlink="">
      <xdr:nvSpPr>
        <xdr:cNvPr id="487" name="楕円 486"/>
        <xdr:cNvSpPr/>
      </xdr:nvSpPr>
      <xdr:spPr>
        <a:xfrm>
          <a:off x="8699500" y="168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129537</xdr:rowOff>
    </xdr:from>
    <xdr:ext cx="534377" cy="259045"/>
    <xdr:sp macro="" textlink="">
      <xdr:nvSpPr>
        <xdr:cNvPr id="488" name="テキスト ボックス 487"/>
        <xdr:cNvSpPr txBox="1"/>
      </xdr:nvSpPr>
      <xdr:spPr>
        <a:xfrm>
          <a:off x="8483111" y="1658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120024</xdr:rowOff>
    </xdr:from>
    <xdr:to>
      <xdr:col>41</xdr:col>
      <xdr:colOff>101600</xdr:colOff>
      <xdr:row>98</xdr:row>
      <xdr:rowOff>50174</xdr:rowOff>
    </xdr:to>
    <xdr:sp macro="" textlink="">
      <xdr:nvSpPr>
        <xdr:cNvPr id="489" name="楕円 488"/>
        <xdr:cNvSpPr/>
      </xdr:nvSpPr>
      <xdr:spPr>
        <a:xfrm>
          <a:off x="7810500" y="1675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66701</xdr:rowOff>
    </xdr:from>
    <xdr:ext cx="599010" cy="259045"/>
    <xdr:sp macro="" textlink="">
      <xdr:nvSpPr>
        <xdr:cNvPr id="490" name="テキスト ボックス 489"/>
        <xdr:cNvSpPr txBox="1"/>
      </xdr:nvSpPr>
      <xdr:spPr>
        <a:xfrm>
          <a:off x="7561795" y="1652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80366</xdr:rowOff>
    </xdr:from>
    <xdr:to>
      <xdr:col>36</xdr:col>
      <xdr:colOff>165100</xdr:colOff>
      <xdr:row>99</xdr:row>
      <xdr:rowOff>10516</xdr:rowOff>
    </xdr:to>
    <xdr:sp macro="" textlink="">
      <xdr:nvSpPr>
        <xdr:cNvPr id="491" name="楕円 490"/>
        <xdr:cNvSpPr/>
      </xdr:nvSpPr>
      <xdr:spPr>
        <a:xfrm>
          <a:off x="6921500" y="168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1643</xdr:rowOff>
    </xdr:from>
    <xdr:ext cx="534377" cy="259045"/>
    <xdr:sp macro="" textlink="">
      <xdr:nvSpPr>
        <xdr:cNvPr id="492" name="テキスト ボックス 491"/>
        <xdr:cNvSpPr txBox="1"/>
      </xdr:nvSpPr>
      <xdr:spPr>
        <a:xfrm>
          <a:off x="6705111" y="1697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89903</xdr:rowOff>
    </xdr:from>
    <xdr:to>
      <xdr:col>85</xdr:col>
      <xdr:colOff>127000</xdr:colOff>
      <xdr:row>37</xdr:row>
      <xdr:rowOff>137185</xdr:rowOff>
    </xdr:to>
    <xdr:cxnSp macro="">
      <xdr:nvCxnSpPr>
        <xdr:cNvPr id="522" name="直線コネクタ 521"/>
        <xdr:cNvCxnSpPr/>
      </xdr:nvCxnSpPr>
      <xdr:spPr>
        <a:xfrm>
          <a:off x="15481300" y="6433553"/>
          <a:ext cx="838200" cy="4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89903</xdr:rowOff>
    </xdr:from>
    <xdr:to>
      <xdr:col>81</xdr:col>
      <xdr:colOff>50800</xdr:colOff>
      <xdr:row>37</xdr:row>
      <xdr:rowOff>108229</xdr:rowOff>
    </xdr:to>
    <xdr:cxnSp macro="">
      <xdr:nvCxnSpPr>
        <xdr:cNvPr id="525" name="直線コネクタ 524"/>
        <xdr:cNvCxnSpPr/>
      </xdr:nvCxnSpPr>
      <xdr:spPr>
        <a:xfrm flipV="1">
          <a:off x="14592300" y="643355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108229</xdr:rowOff>
    </xdr:from>
    <xdr:to>
      <xdr:col>76</xdr:col>
      <xdr:colOff>114300</xdr:colOff>
      <xdr:row>37</xdr:row>
      <xdr:rowOff>152883</xdr:rowOff>
    </xdr:to>
    <xdr:cxnSp macro="">
      <xdr:nvCxnSpPr>
        <xdr:cNvPr id="528" name="直線コネクタ 527"/>
        <xdr:cNvCxnSpPr/>
      </xdr:nvCxnSpPr>
      <xdr:spPr>
        <a:xfrm flipV="1">
          <a:off x="13703300" y="6451879"/>
          <a:ext cx="889000" cy="4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123165</xdr:rowOff>
    </xdr:from>
    <xdr:to>
      <xdr:col>71</xdr:col>
      <xdr:colOff>177800</xdr:colOff>
      <xdr:row>37</xdr:row>
      <xdr:rowOff>152883</xdr:rowOff>
    </xdr:to>
    <xdr:cxnSp macro="">
      <xdr:nvCxnSpPr>
        <xdr:cNvPr id="531" name="直線コネクタ 530"/>
        <xdr:cNvCxnSpPr/>
      </xdr:nvCxnSpPr>
      <xdr:spPr>
        <a:xfrm>
          <a:off x="12814300" y="646681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86385</xdr:rowOff>
    </xdr:from>
    <xdr:to>
      <xdr:col>85</xdr:col>
      <xdr:colOff>177800</xdr:colOff>
      <xdr:row>38</xdr:row>
      <xdr:rowOff>16535</xdr:rowOff>
    </xdr:to>
    <xdr:sp macro="" textlink="">
      <xdr:nvSpPr>
        <xdr:cNvPr id="541" name="楕円 540"/>
        <xdr:cNvSpPr/>
      </xdr:nvSpPr>
      <xdr:spPr>
        <a:xfrm>
          <a:off x="16268700" y="64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64812</xdr:rowOff>
    </xdr:from>
    <xdr:ext cx="534377" cy="259045"/>
    <xdr:sp macro="" textlink="">
      <xdr:nvSpPr>
        <xdr:cNvPr id="542" name="消防費該当値テキスト"/>
        <xdr:cNvSpPr txBox="1"/>
      </xdr:nvSpPr>
      <xdr:spPr>
        <a:xfrm>
          <a:off x="16370300" y="640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39103</xdr:rowOff>
    </xdr:from>
    <xdr:to>
      <xdr:col>81</xdr:col>
      <xdr:colOff>101600</xdr:colOff>
      <xdr:row>37</xdr:row>
      <xdr:rowOff>140703</xdr:rowOff>
    </xdr:to>
    <xdr:sp macro="" textlink="">
      <xdr:nvSpPr>
        <xdr:cNvPr id="543" name="楕円 542"/>
        <xdr:cNvSpPr/>
      </xdr:nvSpPr>
      <xdr:spPr>
        <a:xfrm>
          <a:off x="15430500" y="63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131830</xdr:rowOff>
    </xdr:from>
    <xdr:ext cx="534377" cy="259045"/>
    <xdr:sp macro="" textlink="">
      <xdr:nvSpPr>
        <xdr:cNvPr id="544" name="テキスト ボックス 543"/>
        <xdr:cNvSpPr txBox="1"/>
      </xdr:nvSpPr>
      <xdr:spPr>
        <a:xfrm>
          <a:off x="15214111" y="647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57429</xdr:rowOff>
    </xdr:from>
    <xdr:to>
      <xdr:col>76</xdr:col>
      <xdr:colOff>165100</xdr:colOff>
      <xdr:row>37</xdr:row>
      <xdr:rowOff>159029</xdr:rowOff>
    </xdr:to>
    <xdr:sp macro="" textlink="">
      <xdr:nvSpPr>
        <xdr:cNvPr id="545" name="楕円 544"/>
        <xdr:cNvSpPr/>
      </xdr:nvSpPr>
      <xdr:spPr>
        <a:xfrm>
          <a:off x="14541500" y="64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150156</xdr:rowOff>
    </xdr:from>
    <xdr:ext cx="534377" cy="259045"/>
    <xdr:sp macro="" textlink="">
      <xdr:nvSpPr>
        <xdr:cNvPr id="546" name="テキスト ボックス 545"/>
        <xdr:cNvSpPr txBox="1"/>
      </xdr:nvSpPr>
      <xdr:spPr>
        <a:xfrm>
          <a:off x="14325111" y="64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102083</xdr:rowOff>
    </xdr:from>
    <xdr:to>
      <xdr:col>72</xdr:col>
      <xdr:colOff>38100</xdr:colOff>
      <xdr:row>38</xdr:row>
      <xdr:rowOff>32232</xdr:rowOff>
    </xdr:to>
    <xdr:sp macro="" textlink="">
      <xdr:nvSpPr>
        <xdr:cNvPr id="547" name="楕円 546"/>
        <xdr:cNvSpPr/>
      </xdr:nvSpPr>
      <xdr:spPr>
        <a:xfrm>
          <a:off x="13652500" y="64457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23360</xdr:rowOff>
    </xdr:from>
    <xdr:ext cx="534377" cy="259045"/>
    <xdr:sp macro="" textlink="">
      <xdr:nvSpPr>
        <xdr:cNvPr id="548" name="テキスト ボックス 547"/>
        <xdr:cNvSpPr txBox="1"/>
      </xdr:nvSpPr>
      <xdr:spPr>
        <a:xfrm>
          <a:off x="13436111" y="65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72365</xdr:rowOff>
    </xdr:from>
    <xdr:to>
      <xdr:col>67</xdr:col>
      <xdr:colOff>101600</xdr:colOff>
      <xdr:row>38</xdr:row>
      <xdr:rowOff>2515</xdr:rowOff>
    </xdr:to>
    <xdr:sp macro="" textlink="">
      <xdr:nvSpPr>
        <xdr:cNvPr id="549" name="楕円 548"/>
        <xdr:cNvSpPr/>
      </xdr:nvSpPr>
      <xdr:spPr>
        <a:xfrm>
          <a:off x="12763500" y="64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165092</xdr:rowOff>
    </xdr:from>
    <xdr:ext cx="534377" cy="259045"/>
    <xdr:sp macro="" textlink="">
      <xdr:nvSpPr>
        <xdr:cNvPr id="550" name="テキスト ボックス 549"/>
        <xdr:cNvSpPr txBox="1"/>
      </xdr:nvSpPr>
      <xdr:spPr>
        <a:xfrm>
          <a:off x="12547111" y="65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158445</xdr:rowOff>
    </xdr:from>
    <xdr:to>
      <xdr:col>85</xdr:col>
      <xdr:colOff>127000</xdr:colOff>
      <xdr:row>56</xdr:row>
      <xdr:rowOff>164797</xdr:rowOff>
    </xdr:to>
    <xdr:cxnSp macro="">
      <xdr:nvCxnSpPr>
        <xdr:cNvPr id="582" name="直線コネクタ 581"/>
        <xdr:cNvCxnSpPr/>
      </xdr:nvCxnSpPr>
      <xdr:spPr>
        <a:xfrm>
          <a:off x="15481300" y="9245295"/>
          <a:ext cx="838200" cy="5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158445</xdr:rowOff>
    </xdr:from>
    <xdr:to>
      <xdr:col>81</xdr:col>
      <xdr:colOff>50800</xdr:colOff>
      <xdr:row>54</xdr:row>
      <xdr:rowOff>66499</xdr:rowOff>
    </xdr:to>
    <xdr:cxnSp macro="">
      <xdr:nvCxnSpPr>
        <xdr:cNvPr id="585" name="直線コネクタ 584"/>
        <xdr:cNvCxnSpPr/>
      </xdr:nvCxnSpPr>
      <xdr:spPr>
        <a:xfrm flipV="1">
          <a:off x="14592300" y="9245295"/>
          <a:ext cx="889000" cy="7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149938</xdr:rowOff>
    </xdr:from>
    <xdr:to>
      <xdr:col>76</xdr:col>
      <xdr:colOff>114300</xdr:colOff>
      <xdr:row>54</xdr:row>
      <xdr:rowOff>66499</xdr:rowOff>
    </xdr:to>
    <xdr:cxnSp macro="">
      <xdr:nvCxnSpPr>
        <xdr:cNvPr id="588" name="直線コネクタ 587"/>
        <xdr:cNvCxnSpPr/>
      </xdr:nvCxnSpPr>
      <xdr:spPr>
        <a:xfrm>
          <a:off x="13703300" y="8893888"/>
          <a:ext cx="889000" cy="4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149938</xdr:rowOff>
    </xdr:from>
    <xdr:to>
      <xdr:col>71</xdr:col>
      <xdr:colOff>177800</xdr:colOff>
      <xdr:row>53</xdr:row>
      <xdr:rowOff>166479</xdr:rowOff>
    </xdr:to>
    <xdr:cxnSp macro="">
      <xdr:nvCxnSpPr>
        <xdr:cNvPr id="591" name="直線コネクタ 590"/>
        <xdr:cNvCxnSpPr/>
      </xdr:nvCxnSpPr>
      <xdr:spPr>
        <a:xfrm flipV="1">
          <a:off x="12814300" y="8893888"/>
          <a:ext cx="889000" cy="35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593" name="テキスト ボックス 592"/>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113997</xdr:rowOff>
    </xdr:from>
    <xdr:to>
      <xdr:col>85</xdr:col>
      <xdr:colOff>177800</xdr:colOff>
      <xdr:row>57</xdr:row>
      <xdr:rowOff>44147</xdr:rowOff>
    </xdr:to>
    <xdr:sp macro="" textlink="">
      <xdr:nvSpPr>
        <xdr:cNvPr id="601" name="楕円 600"/>
        <xdr:cNvSpPr/>
      </xdr:nvSpPr>
      <xdr:spPr>
        <a:xfrm>
          <a:off x="16268700" y="97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92424</xdr:rowOff>
    </xdr:from>
    <xdr:ext cx="534377" cy="259045"/>
    <xdr:sp macro="" textlink="">
      <xdr:nvSpPr>
        <xdr:cNvPr id="602" name="教育費該当値テキスト"/>
        <xdr:cNvSpPr txBox="1"/>
      </xdr:nvSpPr>
      <xdr:spPr>
        <a:xfrm>
          <a:off x="16370300" y="969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107645</xdr:rowOff>
    </xdr:from>
    <xdr:to>
      <xdr:col>81</xdr:col>
      <xdr:colOff>101600</xdr:colOff>
      <xdr:row>54</xdr:row>
      <xdr:rowOff>37795</xdr:rowOff>
    </xdr:to>
    <xdr:sp macro="" textlink="">
      <xdr:nvSpPr>
        <xdr:cNvPr id="603" name="楕円 602"/>
        <xdr:cNvSpPr/>
      </xdr:nvSpPr>
      <xdr:spPr>
        <a:xfrm>
          <a:off x="15430500" y="91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54322</xdr:rowOff>
    </xdr:from>
    <xdr:ext cx="534377" cy="259045"/>
    <xdr:sp macro="" textlink="">
      <xdr:nvSpPr>
        <xdr:cNvPr id="604" name="テキスト ボックス 603"/>
        <xdr:cNvSpPr txBox="1"/>
      </xdr:nvSpPr>
      <xdr:spPr>
        <a:xfrm>
          <a:off x="15214111" y="896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15699</xdr:rowOff>
    </xdr:from>
    <xdr:to>
      <xdr:col>76</xdr:col>
      <xdr:colOff>165100</xdr:colOff>
      <xdr:row>54</xdr:row>
      <xdr:rowOff>117299</xdr:rowOff>
    </xdr:to>
    <xdr:sp macro="" textlink="">
      <xdr:nvSpPr>
        <xdr:cNvPr id="605" name="楕円 604"/>
        <xdr:cNvSpPr/>
      </xdr:nvSpPr>
      <xdr:spPr>
        <a:xfrm>
          <a:off x="14541500" y="92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133826</xdr:rowOff>
    </xdr:from>
    <xdr:ext cx="534377" cy="259045"/>
    <xdr:sp macro="" textlink="">
      <xdr:nvSpPr>
        <xdr:cNvPr id="606" name="テキスト ボックス 605"/>
        <xdr:cNvSpPr txBox="1"/>
      </xdr:nvSpPr>
      <xdr:spPr>
        <a:xfrm>
          <a:off x="14325111" y="904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99138</xdr:rowOff>
    </xdr:from>
    <xdr:to>
      <xdr:col>72</xdr:col>
      <xdr:colOff>38100</xdr:colOff>
      <xdr:row>52</xdr:row>
      <xdr:rowOff>29288</xdr:rowOff>
    </xdr:to>
    <xdr:sp macro="" textlink="">
      <xdr:nvSpPr>
        <xdr:cNvPr id="607" name="楕円 606"/>
        <xdr:cNvSpPr/>
      </xdr:nvSpPr>
      <xdr:spPr>
        <a:xfrm>
          <a:off x="13652500" y="884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45815</xdr:rowOff>
    </xdr:from>
    <xdr:ext cx="599010" cy="259045"/>
    <xdr:sp macro="" textlink="">
      <xdr:nvSpPr>
        <xdr:cNvPr id="608" name="テキスト ボックス 607"/>
        <xdr:cNvSpPr txBox="1"/>
      </xdr:nvSpPr>
      <xdr:spPr>
        <a:xfrm>
          <a:off x="13403795" y="861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115679</xdr:rowOff>
    </xdr:from>
    <xdr:to>
      <xdr:col>67</xdr:col>
      <xdr:colOff>101600</xdr:colOff>
      <xdr:row>54</xdr:row>
      <xdr:rowOff>45829</xdr:rowOff>
    </xdr:to>
    <xdr:sp macro="" textlink="">
      <xdr:nvSpPr>
        <xdr:cNvPr id="609" name="楕円 608"/>
        <xdr:cNvSpPr/>
      </xdr:nvSpPr>
      <xdr:spPr>
        <a:xfrm>
          <a:off x="12763500" y="92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62356</xdr:rowOff>
    </xdr:from>
    <xdr:ext cx="534377" cy="259045"/>
    <xdr:sp macro="" textlink="">
      <xdr:nvSpPr>
        <xdr:cNvPr id="610" name="テキスト ボックス 609"/>
        <xdr:cNvSpPr txBox="1"/>
      </xdr:nvSpPr>
      <xdr:spPr>
        <a:xfrm>
          <a:off x="12547111" y="897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20760</xdr:rowOff>
    </xdr:from>
    <xdr:to>
      <xdr:col>85</xdr:col>
      <xdr:colOff>127000</xdr:colOff>
      <xdr:row>78</xdr:row>
      <xdr:rowOff>25400</xdr:rowOff>
    </xdr:to>
    <xdr:cxnSp macro="">
      <xdr:nvCxnSpPr>
        <xdr:cNvPr id="635" name="直線コネクタ 634"/>
        <xdr:cNvCxnSpPr/>
      </xdr:nvCxnSpPr>
      <xdr:spPr>
        <a:xfrm>
          <a:off x="15481300" y="13393860"/>
          <a:ext cx="8382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2346</xdr:rowOff>
    </xdr:from>
    <xdr:to>
      <xdr:col>81</xdr:col>
      <xdr:colOff>50800</xdr:colOff>
      <xdr:row>78</xdr:row>
      <xdr:rowOff>20760</xdr:rowOff>
    </xdr:to>
    <xdr:cxnSp macro="">
      <xdr:nvCxnSpPr>
        <xdr:cNvPr id="638" name="直線コネクタ 637"/>
        <xdr:cNvCxnSpPr/>
      </xdr:nvCxnSpPr>
      <xdr:spPr>
        <a:xfrm>
          <a:off x="14592300" y="13375446"/>
          <a:ext cx="889000" cy="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80321</xdr:rowOff>
    </xdr:from>
    <xdr:to>
      <xdr:col>76</xdr:col>
      <xdr:colOff>114300</xdr:colOff>
      <xdr:row>78</xdr:row>
      <xdr:rowOff>2346</xdr:rowOff>
    </xdr:to>
    <xdr:cxnSp macro="">
      <xdr:nvCxnSpPr>
        <xdr:cNvPr id="641" name="直線コネクタ 640"/>
        <xdr:cNvCxnSpPr/>
      </xdr:nvCxnSpPr>
      <xdr:spPr>
        <a:xfrm>
          <a:off x="13703300" y="13281971"/>
          <a:ext cx="889000" cy="9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50644</xdr:rowOff>
    </xdr:from>
    <xdr:ext cx="469744" cy="259045"/>
    <xdr:sp macro="" textlink="">
      <xdr:nvSpPr>
        <xdr:cNvPr id="643" name="テキスト ボックス 642"/>
        <xdr:cNvSpPr txBox="1"/>
      </xdr:nvSpPr>
      <xdr:spPr>
        <a:xfrm>
          <a:off x="14357428" y="134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41179</xdr:rowOff>
    </xdr:from>
    <xdr:to>
      <xdr:col>71</xdr:col>
      <xdr:colOff>177800</xdr:colOff>
      <xdr:row>77</xdr:row>
      <xdr:rowOff>80321</xdr:rowOff>
    </xdr:to>
    <xdr:cxnSp macro="">
      <xdr:nvCxnSpPr>
        <xdr:cNvPr id="644" name="直線コネクタ 643"/>
        <xdr:cNvCxnSpPr/>
      </xdr:nvCxnSpPr>
      <xdr:spPr>
        <a:xfrm>
          <a:off x="12814300" y="13071379"/>
          <a:ext cx="889000" cy="2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20973</xdr:rowOff>
    </xdr:from>
    <xdr:ext cx="469744" cy="259045"/>
    <xdr:sp macro="" textlink="">
      <xdr:nvSpPr>
        <xdr:cNvPr id="646" name="テキスト ボックス 645"/>
        <xdr:cNvSpPr txBox="1"/>
      </xdr:nvSpPr>
      <xdr:spPr>
        <a:xfrm>
          <a:off x="13468428" y="133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22127</xdr:rowOff>
    </xdr:from>
    <xdr:ext cx="469744" cy="259045"/>
    <xdr:sp macro="" textlink="">
      <xdr:nvSpPr>
        <xdr:cNvPr id="648" name="テキスト ボックス 647"/>
        <xdr:cNvSpPr txBox="1"/>
      </xdr:nvSpPr>
      <xdr:spPr>
        <a:xfrm>
          <a:off x="12579428" y="1339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249299" cy="259045"/>
    <xdr:sp macro="" textlink="">
      <xdr:nvSpPr>
        <xdr:cNvPr id="655" name="災害復旧費該当値テキスト"/>
        <xdr:cNvSpPr txBox="1"/>
      </xdr:nvSpPr>
      <xdr:spPr>
        <a:xfrm>
          <a:off x="16370300" y="1330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141410</xdr:rowOff>
    </xdr:from>
    <xdr:to>
      <xdr:col>81</xdr:col>
      <xdr:colOff>101600</xdr:colOff>
      <xdr:row>78</xdr:row>
      <xdr:rowOff>71560</xdr:rowOff>
    </xdr:to>
    <xdr:sp macro="" textlink="">
      <xdr:nvSpPr>
        <xdr:cNvPr id="656" name="楕円 655"/>
        <xdr:cNvSpPr/>
      </xdr:nvSpPr>
      <xdr:spPr>
        <a:xfrm>
          <a:off x="15430500" y="133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62687</xdr:rowOff>
    </xdr:from>
    <xdr:ext cx="378565" cy="259045"/>
    <xdr:sp macro="" textlink="">
      <xdr:nvSpPr>
        <xdr:cNvPr id="657" name="テキスト ボックス 656"/>
        <xdr:cNvSpPr txBox="1"/>
      </xdr:nvSpPr>
      <xdr:spPr>
        <a:xfrm>
          <a:off x="15292017" y="1343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122996</xdr:rowOff>
    </xdr:from>
    <xdr:to>
      <xdr:col>76</xdr:col>
      <xdr:colOff>165100</xdr:colOff>
      <xdr:row>78</xdr:row>
      <xdr:rowOff>53146</xdr:rowOff>
    </xdr:to>
    <xdr:sp macro="" textlink="">
      <xdr:nvSpPr>
        <xdr:cNvPr id="658" name="楕円 657"/>
        <xdr:cNvSpPr/>
      </xdr:nvSpPr>
      <xdr:spPr>
        <a:xfrm>
          <a:off x="14541500" y="1332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69673</xdr:rowOff>
    </xdr:from>
    <xdr:ext cx="469744" cy="259045"/>
    <xdr:sp macro="" textlink="">
      <xdr:nvSpPr>
        <xdr:cNvPr id="659" name="テキスト ボックス 658"/>
        <xdr:cNvSpPr txBox="1"/>
      </xdr:nvSpPr>
      <xdr:spPr>
        <a:xfrm>
          <a:off x="14357428" y="1309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29521</xdr:rowOff>
    </xdr:from>
    <xdr:to>
      <xdr:col>72</xdr:col>
      <xdr:colOff>38100</xdr:colOff>
      <xdr:row>77</xdr:row>
      <xdr:rowOff>131121</xdr:rowOff>
    </xdr:to>
    <xdr:sp macro="" textlink="">
      <xdr:nvSpPr>
        <xdr:cNvPr id="660" name="楕円 659"/>
        <xdr:cNvSpPr/>
      </xdr:nvSpPr>
      <xdr:spPr>
        <a:xfrm>
          <a:off x="13652500" y="132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147648</xdr:rowOff>
    </xdr:from>
    <xdr:ext cx="534377" cy="259045"/>
    <xdr:sp macro="" textlink="">
      <xdr:nvSpPr>
        <xdr:cNvPr id="661" name="テキスト ボックス 660"/>
        <xdr:cNvSpPr txBox="1"/>
      </xdr:nvSpPr>
      <xdr:spPr>
        <a:xfrm>
          <a:off x="13436111" y="130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161829</xdr:rowOff>
    </xdr:from>
    <xdr:to>
      <xdr:col>67</xdr:col>
      <xdr:colOff>101600</xdr:colOff>
      <xdr:row>76</xdr:row>
      <xdr:rowOff>91979</xdr:rowOff>
    </xdr:to>
    <xdr:sp macro="" textlink="">
      <xdr:nvSpPr>
        <xdr:cNvPr id="662" name="楕円 661"/>
        <xdr:cNvSpPr/>
      </xdr:nvSpPr>
      <xdr:spPr>
        <a:xfrm>
          <a:off x="12763500" y="130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108506</xdr:rowOff>
    </xdr:from>
    <xdr:ext cx="534377" cy="259045"/>
    <xdr:sp macro="" textlink="">
      <xdr:nvSpPr>
        <xdr:cNvPr id="663" name="テキスト ボックス 662"/>
        <xdr:cNvSpPr txBox="1"/>
      </xdr:nvSpPr>
      <xdr:spPr>
        <a:xfrm>
          <a:off x="12547111" y="1279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154609</xdr:rowOff>
    </xdr:from>
    <xdr:to>
      <xdr:col>85</xdr:col>
      <xdr:colOff>127000</xdr:colOff>
      <xdr:row>96</xdr:row>
      <xdr:rowOff>31445</xdr:rowOff>
    </xdr:to>
    <xdr:cxnSp macro="">
      <xdr:nvCxnSpPr>
        <xdr:cNvPr id="692" name="直線コネクタ 691"/>
        <xdr:cNvCxnSpPr/>
      </xdr:nvCxnSpPr>
      <xdr:spPr>
        <a:xfrm flipV="1">
          <a:off x="15481300" y="16442359"/>
          <a:ext cx="838200" cy="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31445</xdr:rowOff>
    </xdr:from>
    <xdr:to>
      <xdr:col>81</xdr:col>
      <xdr:colOff>50800</xdr:colOff>
      <xdr:row>96</xdr:row>
      <xdr:rowOff>160440</xdr:rowOff>
    </xdr:to>
    <xdr:cxnSp macro="">
      <xdr:nvCxnSpPr>
        <xdr:cNvPr id="695" name="直線コネクタ 694"/>
        <xdr:cNvCxnSpPr/>
      </xdr:nvCxnSpPr>
      <xdr:spPr>
        <a:xfrm flipV="1">
          <a:off x="14592300" y="16490645"/>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103060</xdr:rowOff>
    </xdr:from>
    <xdr:to>
      <xdr:col>76</xdr:col>
      <xdr:colOff>114300</xdr:colOff>
      <xdr:row>96</xdr:row>
      <xdr:rowOff>160440</xdr:rowOff>
    </xdr:to>
    <xdr:cxnSp macro="">
      <xdr:nvCxnSpPr>
        <xdr:cNvPr id="698" name="直線コネクタ 697"/>
        <xdr:cNvCxnSpPr/>
      </xdr:nvCxnSpPr>
      <xdr:spPr>
        <a:xfrm>
          <a:off x="13703300" y="16562260"/>
          <a:ext cx="889000" cy="5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103060</xdr:rowOff>
    </xdr:from>
    <xdr:to>
      <xdr:col>71</xdr:col>
      <xdr:colOff>177800</xdr:colOff>
      <xdr:row>96</xdr:row>
      <xdr:rowOff>114097</xdr:rowOff>
    </xdr:to>
    <xdr:cxnSp macro="">
      <xdr:nvCxnSpPr>
        <xdr:cNvPr id="701" name="直線コネクタ 700"/>
        <xdr:cNvCxnSpPr/>
      </xdr:nvCxnSpPr>
      <xdr:spPr>
        <a:xfrm flipV="1">
          <a:off x="12814300" y="16562260"/>
          <a:ext cx="8890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103809</xdr:rowOff>
    </xdr:from>
    <xdr:to>
      <xdr:col>85</xdr:col>
      <xdr:colOff>177800</xdr:colOff>
      <xdr:row>96</xdr:row>
      <xdr:rowOff>33959</xdr:rowOff>
    </xdr:to>
    <xdr:sp macro="" textlink="">
      <xdr:nvSpPr>
        <xdr:cNvPr id="711" name="楕円 710"/>
        <xdr:cNvSpPr/>
      </xdr:nvSpPr>
      <xdr:spPr>
        <a:xfrm>
          <a:off x="16268700" y="1639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82236</xdr:rowOff>
    </xdr:from>
    <xdr:ext cx="534377" cy="259045"/>
    <xdr:sp macro="" textlink="">
      <xdr:nvSpPr>
        <xdr:cNvPr id="712" name="公債費該当値テキスト"/>
        <xdr:cNvSpPr txBox="1"/>
      </xdr:nvSpPr>
      <xdr:spPr>
        <a:xfrm>
          <a:off x="16370300" y="1636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152095</xdr:rowOff>
    </xdr:from>
    <xdr:to>
      <xdr:col>81</xdr:col>
      <xdr:colOff>101600</xdr:colOff>
      <xdr:row>96</xdr:row>
      <xdr:rowOff>82245</xdr:rowOff>
    </xdr:to>
    <xdr:sp macro="" textlink="">
      <xdr:nvSpPr>
        <xdr:cNvPr id="713" name="楕円 712"/>
        <xdr:cNvSpPr/>
      </xdr:nvSpPr>
      <xdr:spPr>
        <a:xfrm>
          <a:off x="15430500" y="164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73372</xdr:rowOff>
    </xdr:from>
    <xdr:ext cx="534377" cy="259045"/>
    <xdr:sp macro="" textlink="">
      <xdr:nvSpPr>
        <xdr:cNvPr id="714" name="テキスト ボックス 713"/>
        <xdr:cNvSpPr txBox="1"/>
      </xdr:nvSpPr>
      <xdr:spPr>
        <a:xfrm>
          <a:off x="15214111" y="1653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109640</xdr:rowOff>
    </xdr:from>
    <xdr:to>
      <xdr:col>76</xdr:col>
      <xdr:colOff>165100</xdr:colOff>
      <xdr:row>97</xdr:row>
      <xdr:rowOff>39790</xdr:rowOff>
    </xdr:to>
    <xdr:sp macro="" textlink="">
      <xdr:nvSpPr>
        <xdr:cNvPr id="715" name="楕円 714"/>
        <xdr:cNvSpPr/>
      </xdr:nvSpPr>
      <xdr:spPr>
        <a:xfrm>
          <a:off x="14541500" y="165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30917</xdr:rowOff>
    </xdr:from>
    <xdr:ext cx="534377" cy="259045"/>
    <xdr:sp macro="" textlink="">
      <xdr:nvSpPr>
        <xdr:cNvPr id="716" name="テキスト ボックス 715"/>
        <xdr:cNvSpPr txBox="1"/>
      </xdr:nvSpPr>
      <xdr:spPr>
        <a:xfrm>
          <a:off x="14325111" y="166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52260</xdr:rowOff>
    </xdr:from>
    <xdr:to>
      <xdr:col>72</xdr:col>
      <xdr:colOff>38100</xdr:colOff>
      <xdr:row>96</xdr:row>
      <xdr:rowOff>153860</xdr:rowOff>
    </xdr:to>
    <xdr:sp macro="" textlink="">
      <xdr:nvSpPr>
        <xdr:cNvPr id="717" name="楕円 716"/>
        <xdr:cNvSpPr/>
      </xdr:nvSpPr>
      <xdr:spPr>
        <a:xfrm>
          <a:off x="13652500" y="165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144987</xdr:rowOff>
    </xdr:from>
    <xdr:ext cx="534377" cy="259045"/>
    <xdr:sp macro="" textlink="">
      <xdr:nvSpPr>
        <xdr:cNvPr id="718" name="テキスト ボックス 717"/>
        <xdr:cNvSpPr txBox="1"/>
      </xdr:nvSpPr>
      <xdr:spPr>
        <a:xfrm>
          <a:off x="13436111" y="166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63297</xdr:rowOff>
    </xdr:from>
    <xdr:to>
      <xdr:col>67</xdr:col>
      <xdr:colOff>101600</xdr:colOff>
      <xdr:row>96</xdr:row>
      <xdr:rowOff>164897</xdr:rowOff>
    </xdr:to>
    <xdr:sp macro="" textlink="">
      <xdr:nvSpPr>
        <xdr:cNvPr id="719" name="楕円 718"/>
        <xdr:cNvSpPr/>
      </xdr:nvSpPr>
      <xdr:spPr>
        <a:xfrm>
          <a:off x="12763500" y="165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156024</xdr:rowOff>
    </xdr:from>
    <xdr:ext cx="534377" cy="259045"/>
    <xdr:sp macro="" textlink="">
      <xdr:nvSpPr>
        <xdr:cNvPr id="720" name="テキスト ボックス 719"/>
        <xdr:cNvSpPr txBox="1"/>
      </xdr:nvSpPr>
      <xdr:spPr>
        <a:xfrm>
          <a:off x="12547111" y="1661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総務費、衛生費、農林水産業費、</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消防費、</a:t>
          </a:r>
          <a:r>
            <a:rPr kumimoji="1" lang="ja-JP" altLang="en-US" sz="1100">
              <a:solidFill>
                <a:schemeClr val="dk1"/>
              </a:solidFill>
              <a:effectLst/>
              <a:latin typeface="+mn-lt"/>
              <a:ea typeface="+mn-ea"/>
              <a:cs typeface="+mn-cs"/>
            </a:rPr>
            <a:t>及び教育費については</a:t>
          </a:r>
          <a:r>
            <a:rPr kumimoji="1" lang="ja-JP" altLang="ja-JP" sz="1100">
              <a:solidFill>
                <a:schemeClr val="dk1"/>
              </a:solidFill>
              <a:effectLst/>
              <a:latin typeface="+mn-lt"/>
              <a:ea typeface="+mn-ea"/>
              <a:cs typeface="+mn-cs"/>
            </a:rPr>
            <a:t>類似比較団体平均値比較で下回っており、今後も後年度財政負担を十分考慮しながら、歳出抑制に努める。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公債費：　類似比較団体平均値比較で下回っている。また、市の自主的財政健全化計画を上回るペースで減少傾向にある。今後も、市の自主的財政健全化計画に基づき、計画的な市債の発行と債務の償還により健全財政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東日本大震災以後、住宅除染業務委託料等の増加により、類似比較団体平均値比較を大きく上回っている。住宅除染業務委託料は平成２８年度に完了したが、今後もため池等の除染関連経費の支出が継続するため、震災前の状況に回帰するにはしばらく時間を要すると見込んで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労働</a:t>
          </a:r>
          <a:r>
            <a:rPr kumimoji="1" lang="ja-JP" altLang="ja-JP" sz="1100">
              <a:solidFill>
                <a:schemeClr val="dk1"/>
              </a:solidFill>
              <a:effectLst/>
              <a:latin typeface="+mn-lt"/>
              <a:ea typeface="+mn-ea"/>
              <a:cs typeface="+mn-cs"/>
            </a:rPr>
            <a:t>費：老朽化した</a:t>
          </a:r>
          <a:r>
            <a:rPr kumimoji="1" lang="ja-JP" altLang="en-US" sz="1100">
              <a:solidFill>
                <a:schemeClr val="dk1"/>
              </a:solidFill>
              <a:effectLst/>
              <a:latin typeface="+mn-lt"/>
              <a:ea typeface="+mn-ea"/>
              <a:cs typeface="+mn-cs"/>
            </a:rPr>
            <a:t>勤労者福祉センターの</a:t>
          </a:r>
          <a:r>
            <a:rPr kumimoji="1" lang="ja-JP" altLang="ja-JP" sz="1100">
              <a:solidFill>
                <a:schemeClr val="dk1"/>
              </a:solidFill>
              <a:effectLst/>
              <a:latin typeface="+mn-lt"/>
              <a:ea typeface="+mn-ea"/>
              <a:cs typeface="+mn-cs"/>
            </a:rPr>
            <a:t>改修により、類似比較団体平均値比較を上回っている。今後も、財政健全化計画に基づき、歳出の抑制に努める。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議会費、商工費：　類似比較団体平均値比較で上回っている。今後も後年度財政負担を十分考慮しながら、歳出抑制に努める。　</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災害復旧費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諸支出金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及び前年度繰上充用金については支出実績なし。</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実質単年度収支については、</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年度において教育施設等整備事業基金や工業用地造成事業償還基金等の積み立てを行い、</a:t>
          </a:r>
          <a:r>
            <a:rPr kumimoji="1" lang="ja-JP" altLang="en-US"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年度に将来負担の大きい地方債について繰上償還を実施したことにより、</a:t>
          </a:r>
          <a:r>
            <a:rPr kumimoji="1" lang="ja-JP" altLang="ja-JP" sz="1100">
              <a:solidFill>
                <a:schemeClr val="dk1"/>
              </a:solidFill>
              <a:effectLst/>
              <a:latin typeface="+mn-lt"/>
              <a:ea typeface="+mn-ea"/>
              <a:cs typeface="+mn-cs"/>
            </a:rPr>
            <a:t>将来の財政負担を見通した運営を図ってきた。今後も、市の自主的財政健全化計画を堅持し健全な財政運営に努める。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年度決算において、普通会計、特別会計、企業会計すべての会計が黒字である、今後も収支均衡のとれた財政運営を行い、全会計の当該比率の健全値を維持する。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P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24676142</v>
      </c>
      <c r="BO4" s="410"/>
      <c r="BP4" s="410"/>
      <c r="BQ4" s="410"/>
      <c r="BR4" s="410"/>
      <c r="BS4" s="410"/>
      <c r="BT4" s="410"/>
      <c r="BU4" s="411"/>
      <c r="BV4" s="409">
        <v>26193954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8.6999999999999993</v>
      </c>
      <c r="CU4" s="416"/>
      <c r="CV4" s="416"/>
      <c r="CW4" s="416"/>
      <c r="CX4" s="416"/>
      <c r="CY4" s="416"/>
      <c r="CZ4" s="416"/>
      <c r="DA4" s="417"/>
      <c r="DB4" s="415">
        <v>9</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23859236</v>
      </c>
      <c r="BO5" s="447"/>
      <c r="BP5" s="447"/>
      <c r="BQ5" s="447"/>
      <c r="BR5" s="447"/>
      <c r="BS5" s="447"/>
      <c r="BT5" s="447"/>
      <c r="BU5" s="448"/>
      <c r="BV5" s="446">
        <v>25380365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86.8</v>
      </c>
      <c r="CU5" s="444"/>
      <c r="CV5" s="444"/>
      <c r="CW5" s="444"/>
      <c r="CX5" s="444"/>
      <c r="CY5" s="444"/>
      <c r="CZ5" s="444"/>
      <c r="DA5" s="445"/>
      <c r="DB5" s="443">
        <v>86</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816906</v>
      </c>
      <c r="BO6" s="447"/>
      <c r="BP6" s="447"/>
      <c r="BQ6" s="447"/>
      <c r="BR6" s="447"/>
      <c r="BS6" s="447"/>
      <c r="BT6" s="447"/>
      <c r="BU6" s="448"/>
      <c r="BV6" s="446">
        <v>813589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92.4</v>
      </c>
      <c r="CU6" s="484"/>
      <c r="CV6" s="484"/>
      <c r="CW6" s="484"/>
      <c r="CX6" s="484"/>
      <c r="CY6" s="484"/>
      <c r="CZ6" s="484"/>
      <c r="DA6" s="485"/>
      <c r="DB6" s="483">
        <v>91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108543</v>
      </c>
      <c r="BO7" s="447"/>
      <c r="BP7" s="447"/>
      <c r="BQ7" s="447"/>
      <c r="BR7" s="447"/>
      <c r="BS7" s="447"/>
      <c r="BT7" s="447"/>
      <c r="BU7" s="448"/>
      <c r="BV7" s="446">
        <v>88098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8179525</v>
      </c>
      <c r="CU7" s="447"/>
      <c r="CV7" s="447"/>
      <c r="CW7" s="447"/>
      <c r="CX7" s="447"/>
      <c r="CY7" s="447"/>
      <c r="CZ7" s="447"/>
      <c r="DA7" s="448"/>
      <c r="DB7" s="446">
        <v>8041002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708363</v>
      </c>
      <c r="BO8" s="447"/>
      <c r="BP8" s="447"/>
      <c r="BQ8" s="447"/>
      <c r="BR8" s="447"/>
      <c r="BS8" s="447"/>
      <c r="BT8" s="447"/>
      <c r="BU8" s="448"/>
      <c r="BV8" s="446">
        <v>725491</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0.63</v>
      </c>
      <c r="CU8" s="487"/>
      <c r="CV8" s="487"/>
      <c r="CW8" s="487"/>
      <c r="CX8" s="487"/>
      <c r="CY8" s="487"/>
      <c r="CZ8" s="487"/>
      <c r="DA8" s="488"/>
      <c r="DB8" s="486">
        <v>0.63</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30924</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-17128</v>
      </c>
      <c r="BO9" s="447"/>
      <c r="BP9" s="447"/>
      <c r="BQ9" s="447"/>
      <c r="BR9" s="447"/>
      <c r="BS9" s="447"/>
      <c r="BT9" s="447"/>
      <c r="BU9" s="448"/>
      <c r="BV9" s="446">
        <v>-199307</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13.1</v>
      </c>
      <c r="CU9" s="444"/>
      <c r="CV9" s="444"/>
      <c r="CW9" s="444"/>
      <c r="CX9" s="444"/>
      <c r="CY9" s="444"/>
      <c r="CZ9" s="444"/>
      <c r="DA9" s="445"/>
      <c r="DB9" s="443">
        <v>11.9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31489</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243334</v>
      </c>
      <c r="BO10" s="447"/>
      <c r="BP10" s="447"/>
      <c r="BQ10" s="447"/>
      <c r="BR10" s="447"/>
      <c r="BS10" s="447"/>
      <c r="BT10" s="447"/>
      <c r="BU10" s="448"/>
      <c r="BV10" s="446">
        <v>231832</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88</v>
      </c>
      <c r="AV11" s="479"/>
      <c r="AW11" s="479"/>
      <c r="AX11" s="479"/>
      <c r="AY11" s="480" t="s">
        <v>118</v>
      </c>
      <c r="AZ11" s="481"/>
      <c r="BA11" s="481"/>
      <c r="BB11" s="481"/>
      <c r="BC11" s="481"/>
      <c r="BD11" s="481"/>
      <c r="BE11" s="481"/>
      <c r="BF11" s="481"/>
      <c r="BG11" s="481"/>
      <c r="BH11" s="481"/>
      <c r="BI11" s="481"/>
      <c r="BJ11" s="481"/>
      <c r="BK11" s="481"/>
      <c r="BL11" s="481"/>
      <c r="BM11" s="482"/>
      <c r="BN11" s="446">
        <v>376700</v>
      </c>
      <c r="BO11" s="447"/>
      <c r="BP11" s="447"/>
      <c r="BQ11" s="447"/>
      <c r="BR11" s="447"/>
      <c r="BS11" s="447"/>
      <c r="BT11" s="447"/>
      <c r="BU11" s="448"/>
      <c r="BV11" s="446">
        <v>333700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30628</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112</v>
      </c>
      <c r="AV12" s="479"/>
      <c r="AW12" s="479"/>
      <c r="AX12" s="479"/>
      <c r="AY12" s="480" t="s">
        <v>126</v>
      </c>
      <c r="AZ12" s="481"/>
      <c r="BA12" s="481"/>
      <c r="BB12" s="481"/>
      <c r="BC12" s="481"/>
      <c r="BD12" s="481"/>
      <c r="BE12" s="481"/>
      <c r="BF12" s="481"/>
      <c r="BG12" s="481"/>
      <c r="BH12" s="481"/>
      <c r="BI12" s="481"/>
      <c r="BJ12" s="481"/>
      <c r="BK12" s="481"/>
      <c r="BL12" s="481"/>
      <c r="BM12" s="482"/>
      <c r="BN12" s="446">
        <v>558709</v>
      </c>
      <c r="BO12" s="447"/>
      <c r="BP12" s="447"/>
      <c r="BQ12" s="447"/>
      <c r="BR12" s="447"/>
      <c r="BS12" s="447"/>
      <c r="BT12" s="447"/>
      <c r="BU12" s="448"/>
      <c r="BV12" s="446">
        <v>610960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30435</v>
      </c>
      <c r="S13" s="528"/>
      <c r="T13" s="528"/>
      <c r="U13" s="528"/>
      <c r="V13" s="529"/>
      <c r="W13" s="462" t="s">
        <v>130</v>
      </c>
      <c r="X13" s="463"/>
      <c r="Y13" s="463"/>
      <c r="Z13" s="463"/>
      <c r="AA13" s="463"/>
      <c r="AB13" s="453"/>
      <c r="AC13" s="497">
        <v>920</v>
      </c>
      <c r="AD13" s="498"/>
      <c r="AE13" s="498"/>
      <c r="AF13" s="498"/>
      <c r="AG13" s="537"/>
      <c r="AH13" s="497">
        <v>1052</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44197</v>
      </c>
      <c r="BO13" s="447"/>
      <c r="BP13" s="447"/>
      <c r="BQ13" s="447"/>
      <c r="BR13" s="447"/>
      <c r="BS13" s="447"/>
      <c r="BT13" s="447"/>
      <c r="BU13" s="448"/>
      <c r="BV13" s="446">
        <v>-244735</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8.3000000000000007</v>
      </c>
      <c r="CU13" s="444"/>
      <c r="CV13" s="444"/>
      <c r="CW13" s="444"/>
      <c r="CX13" s="444"/>
      <c r="CY13" s="444"/>
      <c r="CZ13" s="444"/>
      <c r="DA13" s="445"/>
      <c r="DB13" s="443">
        <v>9.4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30731</v>
      </c>
      <c r="S14" s="528"/>
      <c r="T14" s="528"/>
      <c r="U14" s="528"/>
      <c r="V14" s="529"/>
      <c r="W14" s="436"/>
      <c r="X14" s="437"/>
      <c r="Y14" s="437"/>
      <c r="Z14" s="437"/>
      <c r="AA14" s="437"/>
      <c r="AB14" s="426"/>
      <c r="AC14" s="530">
        <v>6.1</v>
      </c>
      <c r="AD14" s="531"/>
      <c r="AE14" s="531"/>
      <c r="AF14" s="531"/>
      <c r="AG14" s="532"/>
      <c r="AH14" s="530">
        <v>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77.400000000000006</v>
      </c>
      <c r="CU14" s="542"/>
      <c r="CV14" s="542"/>
      <c r="CW14" s="542"/>
      <c r="CX14" s="542"/>
      <c r="CY14" s="542"/>
      <c r="CZ14" s="542"/>
      <c r="DA14" s="543"/>
      <c r="DB14" s="541">
        <v>93.3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137</v>
      </c>
      <c r="N15" s="535"/>
      <c r="O15" s="535"/>
      <c r="P15" s="535"/>
      <c r="Q15" s="536"/>
      <c r="R15" s="527">
        <v>30576</v>
      </c>
      <c r="S15" s="528"/>
      <c r="T15" s="528"/>
      <c r="U15" s="528"/>
      <c r="V15" s="529"/>
      <c r="W15" s="462" t="s">
        <v>138</v>
      </c>
      <c r="X15" s="463"/>
      <c r="Y15" s="463"/>
      <c r="Z15" s="463"/>
      <c r="AA15" s="463"/>
      <c r="AB15" s="453"/>
      <c r="AC15" s="497">
        <v>5180</v>
      </c>
      <c r="AD15" s="498"/>
      <c r="AE15" s="498"/>
      <c r="AF15" s="498"/>
      <c r="AG15" s="537"/>
      <c r="AH15" s="497">
        <v>5356</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3976803</v>
      </c>
      <c r="BO15" s="410"/>
      <c r="BP15" s="410"/>
      <c r="BQ15" s="410"/>
      <c r="BR15" s="410"/>
      <c r="BS15" s="410"/>
      <c r="BT15" s="410"/>
      <c r="BU15" s="411"/>
      <c r="BV15" s="409">
        <v>3856666</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34.4</v>
      </c>
      <c r="AD16" s="531"/>
      <c r="AE16" s="531"/>
      <c r="AF16" s="531"/>
      <c r="AG16" s="532"/>
      <c r="AH16" s="530">
        <v>35.4</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6347163</v>
      </c>
      <c r="BO16" s="447"/>
      <c r="BP16" s="447"/>
      <c r="BQ16" s="447"/>
      <c r="BR16" s="447"/>
      <c r="BS16" s="447"/>
      <c r="BT16" s="447"/>
      <c r="BU16" s="448"/>
      <c r="BV16" s="446">
        <v>6187124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8952</v>
      </c>
      <c r="AD17" s="498"/>
      <c r="AE17" s="498"/>
      <c r="AF17" s="498"/>
      <c r="AG17" s="537"/>
      <c r="AH17" s="497">
        <v>8716</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5070946</v>
      </c>
      <c r="BO17" s="447"/>
      <c r="BP17" s="447"/>
      <c r="BQ17" s="447"/>
      <c r="BR17" s="447"/>
      <c r="BS17" s="447"/>
      <c r="BT17" s="447"/>
      <c r="BU17" s="448"/>
      <c r="BV17" s="446">
        <v>4904476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88.02</v>
      </c>
      <c r="M18" s="559"/>
      <c r="N18" s="559"/>
      <c r="O18" s="559"/>
      <c r="P18" s="559"/>
      <c r="Q18" s="559"/>
      <c r="R18" s="560"/>
      <c r="S18" s="560"/>
      <c r="T18" s="560"/>
      <c r="U18" s="560"/>
      <c r="V18" s="561"/>
      <c r="W18" s="464"/>
      <c r="X18" s="465"/>
      <c r="Y18" s="465"/>
      <c r="Z18" s="465"/>
      <c r="AA18" s="465"/>
      <c r="AB18" s="456"/>
      <c r="AC18" s="562">
        <v>59.5</v>
      </c>
      <c r="AD18" s="563"/>
      <c r="AE18" s="563"/>
      <c r="AF18" s="563"/>
      <c r="AG18" s="564"/>
      <c r="AH18" s="562">
        <v>57.6</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7150094</v>
      </c>
      <c r="BO18" s="447"/>
      <c r="BP18" s="447"/>
      <c r="BQ18" s="447"/>
      <c r="BR18" s="447"/>
      <c r="BS18" s="447"/>
      <c r="BT18" s="447"/>
      <c r="BU18" s="448"/>
      <c r="BV18" s="446">
        <v>7029931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351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10555230</v>
      </c>
      <c r="BO19" s="447"/>
      <c r="BP19" s="447"/>
      <c r="BQ19" s="447"/>
      <c r="BR19" s="447"/>
      <c r="BS19" s="447"/>
      <c r="BT19" s="447"/>
      <c r="BU19" s="448"/>
      <c r="BV19" s="446">
        <v>10638671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10049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14999287</v>
      </c>
      <c r="BO23" s="447"/>
      <c r="BP23" s="447"/>
      <c r="BQ23" s="447"/>
      <c r="BR23" s="447"/>
      <c r="BS23" s="447"/>
      <c r="BT23" s="447"/>
      <c r="BU23" s="448"/>
      <c r="BV23" s="446">
        <v>15356699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9200</v>
      </c>
      <c r="R24" s="498"/>
      <c r="S24" s="498"/>
      <c r="T24" s="498"/>
      <c r="U24" s="498"/>
      <c r="V24" s="537"/>
      <c r="W24" s="596"/>
      <c r="X24" s="584"/>
      <c r="Y24" s="585"/>
      <c r="Z24" s="496" t="s">
        <v>162</v>
      </c>
      <c r="AA24" s="476"/>
      <c r="AB24" s="476"/>
      <c r="AC24" s="476"/>
      <c r="AD24" s="476"/>
      <c r="AE24" s="476"/>
      <c r="AF24" s="476"/>
      <c r="AG24" s="477"/>
      <c r="AH24" s="497">
        <v>223</v>
      </c>
      <c r="AI24" s="498"/>
      <c r="AJ24" s="498"/>
      <c r="AK24" s="498"/>
      <c r="AL24" s="537"/>
      <c r="AM24" s="497">
        <v>689962</v>
      </c>
      <c r="AN24" s="498"/>
      <c r="AO24" s="498"/>
      <c r="AP24" s="498"/>
      <c r="AQ24" s="498"/>
      <c r="AR24" s="537"/>
      <c r="AS24" s="497">
        <v>3094</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4779580</v>
      </c>
      <c r="BO24" s="447"/>
      <c r="BP24" s="447"/>
      <c r="BQ24" s="447"/>
      <c r="BR24" s="447"/>
      <c r="BS24" s="447"/>
      <c r="BT24" s="447"/>
      <c r="BU24" s="448"/>
      <c r="BV24" s="446">
        <v>5272189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7000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120</v>
      </c>
      <c r="AN25" s="498"/>
      <c r="AO25" s="498"/>
      <c r="AP25" s="498"/>
      <c r="AQ25" s="498"/>
      <c r="AR25" s="537"/>
      <c r="AS25" s="497" t="s">
        <v>120</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90558</v>
      </c>
      <c r="BO25" s="410"/>
      <c r="BP25" s="410"/>
      <c r="BQ25" s="410"/>
      <c r="BR25" s="410"/>
      <c r="BS25" s="410"/>
      <c r="BT25" s="410"/>
      <c r="BU25" s="411"/>
      <c r="BV25" s="409">
        <v>125225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6440</v>
      </c>
      <c r="R26" s="498"/>
      <c r="S26" s="498"/>
      <c r="T26" s="498"/>
      <c r="U26" s="498"/>
      <c r="V26" s="537"/>
      <c r="W26" s="596"/>
      <c r="X26" s="584"/>
      <c r="Y26" s="585"/>
      <c r="Z26" s="496" t="s">
        <v>169</v>
      </c>
      <c r="AA26" s="606"/>
      <c r="AB26" s="606"/>
      <c r="AC26" s="606"/>
      <c r="AD26" s="606"/>
      <c r="AE26" s="606"/>
      <c r="AF26" s="606"/>
      <c r="AG26" s="607"/>
      <c r="AH26" s="497">
        <v>4</v>
      </c>
      <c r="AI26" s="498"/>
      <c r="AJ26" s="498"/>
      <c r="AK26" s="498"/>
      <c r="AL26" s="537"/>
      <c r="AM26" s="497">
        <v>13032</v>
      </c>
      <c r="AN26" s="498"/>
      <c r="AO26" s="498"/>
      <c r="AP26" s="498"/>
      <c r="AQ26" s="498"/>
      <c r="AR26" s="537"/>
      <c r="AS26" s="497">
        <v>3258</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166</v>
      </c>
      <c r="BO26" s="447"/>
      <c r="BP26" s="447"/>
      <c r="BQ26" s="447"/>
      <c r="BR26" s="447"/>
      <c r="BS26" s="447"/>
      <c r="BT26" s="447"/>
      <c r="BU26" s="448"/>
      <c r="BV26" s="446" t="s">
        <v>120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4140</v>
      </c>
      <c r="R27" s="498"/>
      <c r="S27" s="498"/>
      <c r="T27" s="498"/>
      <c r="U27" s="498"/>
      <c r="V27" s="537"/>
      <c r="W27" s="596"/>
      <c r="X27" s="584"/>
      <c r="Y27" s="585"/>
      <c r="Z27" s="496" t="s">
        <v>172</v>
      </c>
      <c r="AA27" s="476"/>
      <c r="AB27" s="476"/>
      <c r="AC27" s="476"/>
      <c r="AD27" s="476"/>
      <c r="AE27" s="476"/>
      <c r="AF27" s="476"/>
      <c r="AG27" s="477"/>
      <c r="AH27" s="497">
        <v>20</v>
      </c>
      <c r="AI27" s="498"/>
      <c r="AJ27" s="498"/>
      <c r="AK27" s="498"/>
      <c r="AL27" s="537"/>
      <c r="AM27" s="497">
        <v>66735</v>
      </c>
      <c r="AN27" s="498"/>
      <c r="AO27" s="498"/>
      <c r="AP27" s="498"/>
      <c r="AQ27" s="498"/>
      <c r="AR27" s="537"/>
      <c r="AS27" s="497">
        <v>3337</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92359</v>
      </c>
      <c r="BO27" s="620"/>
      <c r="BP27" s="620"/>
      <c r="BQ27" s="620"/>
      <c r="BR27" s="620"/>
      <c r="BS27" s="620"/>
      <c r="BT27" s="620"/>
      <c r="BU27" s="621"/>
      <c r="BV27" s="619">
        <v>92294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3220</v>
      </c>
      <c r="R28" s="498"/>
      <c r="S28" s="498"/>
      <c r="T28" s="498"/>
      <c r="U28" s="498"/>
      <c r="V28" s="537"/>
      <c r="W28" s="596"/>
      <c r="X28" s="584"/>
      <c r="Y28" s="585"/>
      <c r="Z28" s="496" t="s">
        <v>175</v>
      </c>
      <c r="AA28" s="476"/>
      <c r="AB28" s="476"/>
      <c r="AC28" s="476"/>
      <c r="AD28" s="476"/>
      <c r="AE28" s="476"/>
      <c r="AF28" s="476"/>
      <c r="AG28" s="477"/>
      <c r="AH28" s="497" t="s">
        <v>176</v>
      </c>
      <c r="AI28" s="498"/>
      <c r="AJ28" s="498"/>
      <c r="AK28" s="498"/>
      <c r="AL28" s="537"/>
      <c r="AM28" s="497" t="s">
        <v>128</v>
      </c>
      <c r="AN28" s="498"/>
      <c r="AO28" s="498"/>
      <c r="AP28" s="498"/>
      <c r="AQ28" s="498"/>
      <c r="AR28" s="537"/>
      <c r="AS28" s="497" t="s">
        <v>128</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1488576</v>
      </c>
      <c r="BO28" s="410"/>
      <c r="BP28" s="410"/>
      <c r="BQ28" s="410"/>
      <c r="BR28" s="410"/>
      <c r="BS28" s="410"/>
      <c r="BT28" s="410"/>
      <c r="BU28" s="411"/>
      <c r="BV28" s="409">
        <v>1403951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18</v>
      </c>
      <c r="M29" s="498"/>
      <c r="N29" s="498"/>
      <c r="O29" s="498"/>
      <c r="P29" s="537"/>
      <c r="Q29" s="497">
        <v>3000</v>
      </c>
      <c r="R29" s="498"/>
      <c r="S29" s="498"/>
      <c r="T29" s="498"/>
      <c r="U29" s="498"/>
      <c r="V29" s="537"/>
      <c r="W29" s="597"/>
      <c r="X29" s="598"/>
      <c r="Y29" s="599"/>
      <c r="Z29" s="496" t="s">
        <v>179</v>
      </c>
      <c r="AA29" s="476"/>
      <c r="AB29" s="476"/>
      <c r="AC29" s="476"/>
      <c r="AD29" s="476"/>
      <c r="AE29" s="476"/>
      <c r="AF29" s="476"/>
      <c r="AG29" s="477"/>
      <c r="AH29" s="497">
        <v>243</v>
      </c>
      <c r="AI29" s="498"/>
      <c r="AJ29" s="498"/>
      <c r="AK29" s="498"/>
      <c r="AL29" s="537"/>
      <c r="AM29" s="497">
        <v>756697</v>
      </c>
      <c r="AN29" s="498"/>
      <c r="AO29" s="498"/>
      <c r="AP29" s="498"/>
      <c r="AQ29" s="498"/>
      <c r="AR29" s="537"/>
      <c r="AS29" s="497">
        <v>3114</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101946</v>
      </c>
      <c r="BO29" s="447"/>
      <c r="BP29" s="447"/>
      <c r="BQ29" s="447"/>
      <c r="BR29" s="447"/>
      <c r="BS29" s="447"/>
      <c r="BT29" s="447"/>
      <c r="BU29" s="448"/>
      <c r="BV29" s="446">
        <v>151823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99.7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1837144</v>
      </c>
      <c r="BO30" s="620"/>
      <c r="BP30" s="620"/>
      <c r="BQ30" s="620"/>
      <c r="BR30" s="620"/>
      <c r="BS30" s="620"/>
      <c r="BT30" s="620"/>
      <c r="BU30" s="621"/>
      <c r="BV30" s="619">
        <v>1965594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188</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安達地方広域行政組合　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国民健康保険特別会計（直診勘定）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工業用地造成事業特別会計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　安達地方地域振興事業特別会計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IF('各会計、関係団体の財政状況及び健全化判断比率'!B35="","",'各会計、関係団体の財政状況及び健全化判断比率'!B35)</f>
        <v>工業用地資産運用事業特別会計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福島県後期高齢者医療広域連合一般会計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介護保険特別会計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　後期高齢者医療特別会計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福島県市町村総合事務組合一般会計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　消防補償等特別会計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　消防賞じゅつ金特別会計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　非常勤職員公務災害補償特別会計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　自治会館管理特別会計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福島県市民交通災害共済組合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RVyB1NqUyNKWztGF8XmdZ0VZiwTUmh/cnjN4mbwiaO27ea2JFS71tWlbdpqv5A+AgHg8jRHKrCA4YoXNHfYsgg==" saltValue="lwPd7e1GV7DqEoLNl5Yf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topLeftCell="B17"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24" t="s">
        <v>561</v>
      </c>
      <c r="D34" s="1224"/>
      <c r="E34" s="1225"/>
      <c r="F34" s="32">
        <v>8.58</v>
      </c>
      <c r="G34" s="33">
        <v>9.4499999999999993</v>
      </c>
      <c r="H34" s="33">
        <v>11.79</v>
      </c>
      <c r="I34" s="33">
        <v>12.8</v>
      </c>
      <c r="J34" s="34">
        <v>13.14</v>
      </c>
      <c r="K34" s="22"/>
      <c r="L34" s="22"/>
      <c r="M34" s="22"/>
      <c r="N34" s="22"/>
      <c r="O34" s="22"/>
      <c r="P34" s="22"/>
    </row>
    <row r="35" spans="1:16" ht="39" customHeight="1">
      <c r="A35" s="22"/>
      <c r="B35" s="35"/>
      <c r="C35" s="1218" t="s">
        <v>562</v>
      </c>
      <c r="D35" s="1219"/>
      <c r="E35" s="1220"/>
      <c r="F35" s="36">
        <v>7.09</v>
      </c>
      <c r="G35" s="37">
        <v>9.85</v>
      </c>
      <c r="H35" s="37">
        <v>11.41</v>
      </c>
      <c r="I35" s="37">
        <v>9.02</v>
      </c>
      <c r="J35" s="38">
        <v>8.66</v>
      </c>
      <c r="K35" s="22"/>
      <c r="L35" s="22"/>
      <c r="M35" s="22"/>
      <c r="N35" s="22"/>
      <c r="O35" s="22"/>
      <c r="P35" s="22"/>
    </row>
    <row r="36" spans="1:16" ht="39" customHeight="1">
      <c r="A36" s="22"/>
      <c r="B36" s="35"/>
      <c r="C36" s="1218" t="s">
        <v>563</v>
      </c>
      <c r="D36" s="1219"/>
      <c r="E36" s="1220"/>
      <c r="F36" s="36">
        <v>2.58</v>
      </c>
      <c r="G36" s="37">
        <v>3.17</v>
      </c>
      <c r="H36" s="37">
        <v>3.37</v>
      </c>
      <c r="I36" s="37">
        <v>4.91</v>
      </c>
      <c r="J36" s="38">
        <v>3.73</v>
      </c>
      <c r="K36" s="22"/>
      <c r="L36" s="22"/>
      <c r="M36" s="22"/>
      <c r="N36" s="22"/>
      <c r="O36" s="22"/>
      <c r="P36" s="22"/>
    </row>
    <row r="37" spans="1:16" ht="39" customHeight="1">
      <c r="A37" s="22"/>
      <c r="B37" s="35"/>
      <c r="C37" s="1218" t="s">
        <v>564</v>
      </c>
      <c r="D37" s="1219"/>
      <c r="E37" s="1220"/>
      <c r="F37" s="36">
        <v>1.08</v>
      </c>
      <c r="G37" s="37">
        <v>1.07</v>
      </c>
      <c r="H37" s="37">
        <v>1.05</v>
      </c>
      <c r="I37" s="37">
        <v>1.05</v>
      </c>
      <c r="J37" s="38">
        <v>1.04</v>
      </c>
      <c r="K37" s="22"/>
      <c r="L37" s="22"/>
      <c r="M37" s="22"/>
      <c r="N37" s="22"/>
      <c r="O37" s="22"/>
      <c r="P37" s="22"/>
    </row>
    <row r="38" spans="1:16" ht="39" customHeight="1">
      <c r="A38" s="22"/>
      <c r="B38" s="35"/>
      <c r="C38" s="1218" t="s">
        <v>565</v>
      </c>
      <c r="D38" s="1219"/>
      <c r="E38" s="1220"/>
      <c r="F38" s="36" t="s">
        <v>509</v>
      </c>
      <c r="G38" s="37" t="s">
        <v>509</v>
      </c>
      <c r="H38" s="37" t="s">
        <v>509</v>
      </c>
      <c r="I38" s="37">
        <v>1.1299999999999999</v>
      </c>
      <c r="J38" s="38">
        <v>0.99</v>
      </c>
      <c r="K38" s="22"/>
      <c r="L38" s="22"/>
      <c r="M38" s="22"/>
      <c r="N38" s="22"/>
      <c r="O38" s="22"/>
      <c r="P38" s="22"/>
    </row>
    <row r="39" spans="1:16" ht="39" customHeight="1">
      <c r="A39" s="22"/>
      <c r="B39" s="35"/>
      <c r="C39" s="1218" t="s">
        <v>566</v>
      </c>
      <c r="D39" s="1219"/>
      <c r="E39" s="1220"/>
      <c r="F39" s="36">
        <v>0.33</v>
      </c>
      <c r="G39" s="37">
        <v>0.9</v>
      </c>
      <c r="H39" s="37">
        <v>0.47</v>
      </c>
      <c r="I39" s="37">
        <v>0.35</v>
      </c>
      <c r="J39" s="38">
        <v>0.44</v>
      </c>
      <c r="K39" s="22"/>
      <c r="L39" s="22"/>
      <c r="M39" s="22"/>
      <c r="N39" s="22"/>
      <c r="O39" s="22"/>
      <c r="P39" s="22"/>
    </row>
    <row r="40" spans="1:16" ht="39" customHeight="1">
      <c r="A40" s="22"/>
      <c r="B40" s="35"/>
      <c r="C40" s="1218" t="s">
        <v>567</v>
      </c>
      <c r="D40" s="1219"/>
      <c r="E40" s="1220"/>
      <c r="F40" s="36">
        <v>7.0000000000000007E-2</v>
      </c>
      <c r="G40" s="37">
        <v>7.0000000000000007E-2</v>
      </c>
      <c r="H40" s="37">
        <v>7.0000000000000007E-2</v>
      </c>
      <c r="I40" s="37">
        <v>0.1</v>
      </c>
      <c r="J40" s="38">
        <v>0.08</v>
      </c>
      <c r="K40" s="22"/>
      <c r="L40" s="22"/>
      <c r="M40" s="22"/>
      <c r="N40" s="22"/>
      <c r="O40" s="22"/>
      <c r="P40" s="22"/>
    </row>
    <row r="41" spans="1:16" ht="39" customHeight="1">
      <c r="A41" s="22"/>
      <c r="B41" s="35"/>
      <c r="C41" s="1218" t="s">
        <v>568</v>
      </c>
      <c r="D41" s="1219"/>
      <c r="E41" s="1220"/>
      <c r="F41" s="36">
        <v>0.02</v>
      </c>
      <c r="G41" s="37">
        <v>0.04</v>
      </c>
      <c r="H41" s="37">
        <v>0.01</v>
      </c>
      <c r="I41" s="37">
        <v>0.03</v>
      </c>
      <c r="J41" s="38">
        <v>0.05</v>
      </c>
      <c r="K41" s="22"/>
      <c r="L41" s="22"/>
      <c r="M41" s="22"/>
      <c r="N41" s="22"/>
      <c r="O41" s="22"/>
      <c r="P41" s="22"/>
    </row>
    <row r="42" spans="1:16" ht="39" customHeight="1">
      <c r="A42" s="22"/>
      <c r="B42" s="39"/>
      <c r="C42" s="1218" t="s">
        <v>569</v>
      </c>
      <c r="D42" s="1219"/>
      <c r="E42" s="1220"/>
      <c r="F42" s="36" t="s">
        <v>509</v>
      </c>
      <c r="G42" s="37" t="s">
        <v>509</v>
      </c>
      <c r="H42" s="37" t="s">
        <v>509</v>
      </c>
      <c r="I42" s="37" t="s">
        <v>509</v>
      </c>
      <c r="J42" s="38" t="s">
        <v>509</v>
      </c>
      <c r="K42" s="22"/>
      <c r="L42" s="22"/>
      <c r="M42" s="22"/>
      <c r="N42" s="22"/>
      <c r="O42" s="22"/>
      <c r="P42" s="22"/>
    </row>
    <row r="43" spans="1:16" ht="39" customHeight="1" thickBot="1">
      <c r="A43" s="22"/>
      <c r="B43" s="40"/>
      <c r="C43" s="1221" t="s">
        <v>570</v>
      </c>
      <c r="D43" s="1222"/>
      <c r="E43" s="1223"/>
      <c r="F43" s="41">
        <v>0.66</v>
      </c>
      <c r="G43" s="42">
        <v>0.76</v>
      </c>
      <c r="H43" s="42">
        <v>0.65</v>
      </c>
      <c r="I43" s="42">
        <v>0.04</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iBeWiThZ1C8u5rLww+j8FBuYi55P6H4G0O6V/xtQxGRcvL9RVfm/9EiNJQlDHvuo1hI3uBr58vnmoog/7oF+w==" saltValue="9/lHsYGFmE1JqEFkpUpb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topLeftCell="A37"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4" t="s">
        <v>11</v>
      </c>
      <c r="C45" s="1235"/>
      <c r="D45" s="58"/>
      <c r="E45" s="1240" t="s">
        <v>12</v>
      </c>
      <c r="F45" s="1240"/>
      <c r="G45" s="1240"/>
      <c r="H45" s="1240"/>
      <c r="I45" s="1240"/>
      <c r="J45" s="1241"/>
      <c r="K45" s="59">
        <v>1004</v>
      </c>
      <c r="L45" s="60">
        <v>1041</v>
      </c>
      <c r="M45" s="60">
        <v>963</v>
      </c>
      <c r="N45" s="60">
        <v>942</v>
      </c>
      <c r="O45" s="61">
        <v>1011</v>
      </c>
      <c r="P45" s="48"/>
      <c r="Q45" s="48"/>
      <c r="R45" s="48"/>
      <c r="S45" s="48"/>
      <c r="T45" s="48"/>
      <c r="U45" s="48"/>
    </row>
    <row r="46" spans="1:21" ht="30.75" customHeight="1">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c r="A47" s="48"/>
      <c r="B47" s="1236"/>
      <c r="C47" s="1237"/>
      <c r="D47" s="62"/>
      <c r="E47" s="1228" t="s">
        <v>14</v>
      </c>
      <c r="F47" s="1228"/>
      <c r="G47" s="1228"/>
      <c r="H47" s="1228"/>
      <c r="I47" s="1228"/>
      <c r="J47" s="1229"/>
      <c r="K47" s="63">
        <v>100</v>
      </c>
      <c r="L47" s="64">
        <v>100</v>
      </c>
      <c r="M47" s="64">
        <v>100</v>
      </c>
      <c r="N47" s="64">
        <v>100</v>
      </c>
      <c r="O47" s="65">
        <v>89</v>
      </c>
      <c r="P47" s="48"/>
      <c r="Q47" s="48"/>
      <c r="R47" s="48"/>
      <c r="S47" s="48"/>
      <c r="T47" s="48"/>
      <c r="U47" s="48"/>
    </row>
    <row r="48" spans="1:21" ht="30.75" customHeight="1">
      <c r="A48" s="48"/>
      <c r="B48" s="1236"/>
      <c r="C48" s="1237"/>
      <c r="D48" s="62"/>
      <c r="E48" s="1228" t="s">
        <v>15</v>
      </c>
      <c r="F48" s="1228"/>
      <c r="G48" s="1228"/>
      <c r="H48" s="1228"/>
      <c r="I48" s="1228"/>
      <c r="J48" s="1229"/>
      <c r="K48" s="63">
        <v>390</v>
      </c>
      <c r="L48" s="64">
        <v>361</v>
      </c>
      <c r="M48" s="64">
        <v>347</v>
      </c>
      <c r="N48" s="64">
        <v>322</v>
      </c>
      <c r="O48" s="65">
        <v>329</v>
      </c>
      <c r="P48" s="48"/>
      <c r="Q48" s="48"/>
      <c r="R48" s="48"/>
      <c r="S48" s="48"/>
      <c r="T48" s="48"/>
      <c r="U48" s="48"/>
    </row>
    <row r="49" spans="1:21" ht="30.75" customHeight="1">
      <c r="A49" s="48"/>
      <c r="B49" s="1236"/>
      <c r="C49" s="1237"/>
      <c r="D49" s="62"/>
      <c r="E49" s="1228" t="s">
        <v>16</v>
      </c>
      <c r="F49" s="1228"/>
      <c r="G49" s="1228"/>
      <c r="H49" s="1228"/>
      <c r="I49" s="1228"/>
      <c r="J49" s="1229"/>
      <c r="K49" s="63">
        <v>148</v>
      </c>
      <c r="L49" s="64">
        <v>124</v>
      </c>
      <c r="M49" s="64">
        <v>100</v>
      </c>
      <c r="N49" s="64">
        <v>96</v>
      </c>
      <c r="O49" s="65">
        <v>92</v>
      </c>
      <c r="P49" s="48"/>
      <c r="Q49" s="48"/>
      <c r="R49" s="48"/>
      <c r="S49" s="48"/>
      <c r="T49" s="48"/>
      <c r="U49" s="48"/>
    </row>
    <row r="50" spans="1:21" ht="30.75" customHeight="1">
      <c r="A50" s="48"/>
      <c r="B50" s="1236"/>
      <c r="C50" s="1237"/>
      <c r="D50" s="62"/>
      <c r="E50" s="1228" t="s">
        <v>17</v>
      </c>
      <c r="F50" s="1228"/>
      <c r="G50" s="1228"/>
      <c r="H50" s="1228"/>
      <c r="I50" s="1228"/>
      <c r="J50" s="1229"/>
      <c r="K50" s="63">
        <v>163</v>
      </c>
      <c r="L50" s="64">
        <v>72</v>
      </c>
      <c r="M50" s="64">
        <v>53</v>
      </c>
      <c r="N50" s="64">
        <v>38</v>
      </c>
      <c r="O50" s="65">
        <v>35</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861</v>
      </c>
      <c r="L52" s="64">
        <v>905</v>
      </c>
      <c r="M52" s="64">
        <v>898</v>
      </c>
      <c r="N52" s="64">
        <v>920</v>
      </c>
      <c r="O52" s="65">
        <v>1006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944</v>
      </c>
      <c r="L53" s="69">
        <v>793</v>
      </c>
      <c r="M53" s="69">
        <v>665</v>
      </c>
      <c r="N53" s="69">
        <v>578</v>
      </c>
      <c r="O53" s="70">
        <v>550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ojEd7bOyzV0/SojsepnSko+0eomPcHxRuXHzzb7FH08ic4RSeFFsHvo1LWj9JBI772h1PVd0CNikndskiST3Q==" saltValue="cT6v/KPO4sjI9/M6oR8vt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topLeftCell="A19"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552</v>
      </c>
      <c r="J40" s="79" t="s">
        <v>553</v>
      </c>
      <c r="K40" s="79" t="s">
        <v>554</v>
      </c>
      <c r="L40" s="79" t="s">
        <v>555</v>
      </c>
      <c r="M40" s="80" t="s">
        <v>556</v>
      </c>
    </row>
    <row r="41" spans="2:13" ht="27.75" customHeight="1">
      <c r="B41" s="1242" t="s">
        <v>24</v>
      </c>
      <c r="C41" s="1243"/>
      <c r="D41" s="81"/>
      <c r="E41" s="1248" t="s">
        <v>25</v>
      </c>
      <c r="F41" s="1248"/>
      <c r="G41" s="1248"/>
      <c r="H41" s="1249"/>
      <c r="I41" s="82">
        <v>14222</v>
      </c>
      <c r="J41" s="83">
        <v>14829</v>
      </c>
      <c r="K41" s="83">
        <v>15229</v>
      </c>
      <c r="L41" s="83">
        <v>15367</v>
      </c>
      <c r="M41" s="84">
        <v>14999</v>
      </c>
    </row>
    <row r="42" spans="2:13" ht="27.75" customHeight="1">
      <c r="B42" s="1244"/>
      <c r="C42" s="1245"/>
      <c r="D42" s="85"/>
      <c r="E42" s="1250" t="s">
        <v>26</v>
      </c>
      <c r="F42" s="1250"/>
      <c r="G42" s="1250"/>
      <c r="H42" s="1251"/>
      <c r="I42" s="86">
        <v>4797</v>
      </c>
      <c r="J42" s="87">
        <v>4090</v>
      </c>
      <c r="K42" s="87">
        <v>3534</v>
      </c>
      <c r="L42" s="87">
        <v>2979</v>
      </c>
      <c r="M42" s="88">
        <v>2413</v>
      </c>
    </row>
    <row r="43" spans="2:13" ht="27.75" customHeight="1">
      <c r="B43" s="1244"/>
      <c r="C43" s="1245"/>
      <c r="D43" s="85"/>
      <c r="E43" s="1250" t="s">
        <v>27</v>
      </c>
      <c r="F43" s="1250"/>
      <c r="G43" s="1250"/>
      <c r="H43" s="1251"/>
      <c r="I43" s="86">
        <v>4680</v>
      </c>
      <c r="J43" s="87">
        <v>4597</v>
      </c>
      <c r="K43" s="87">
        <v>4472</v>
      </c>
      <c r="L43" s="87">
        <v>4037</v>
      </c>
      <c r="M43" s="88">
        <v>3831</v>
      </c>
    </row>
    <row r="44" spans="2:13" ht="27.75" customHeight="1">
      <c r="B44" s="1244"/>
      <c r="C44" s="1245"/>
      <c r="D44" s="85"/>
      <c r="E44" s="1250" t="s">
        <v>28</v>
      </c>
      <c r="F44" s="1250"/>
      <c r="G44" s="1250"/>
      <c r="H44" s="1251"/>
      <c r="I44" s="86">
        <v>476</v>
      </c>
      <c r="J44" s="87">
        <v>422</v>
      </c>
      <c r="K44" s="87">
        <v>317</v>
      </c>
      <c r="L44" s="87">
        <v>212</v>
      </c>
      <c r="M44" s="88">
        <v>128</v>
      </c>
    </row>
    <row r="45" spans="2:13" ht="27.75" customHeight="1">
      <c r="B45" s="1244"/>
      <c r="C45" s="1245"/>
      <c r="D45" s="85"/>
      <c r="E45" s="1250" t="s">
        <v>29</v>
      </c>
      <c r="F45" s="1250"/>
      <c r="G45" s="1250"/>
      <c r="H45" s="1251"/>
      <c r="I45" s="86">
        <v>2006</v>
      </c>
      <c r="J45" s="87">
        <v>1931</v>
      </c>
      <c r="K45" s="87">
        <v>1915</v>
      </c>
      <c r="L45" s="87">
        <v>1982</v>
      </c>
      <c r="M45" s="88">
        <v>1930</v>
      </c>
    </row>
    <row r="46" spans="2:13" ht="27.75" customHeight="1">
      <c r="B46" s="1244"/>
      <c r="C46" s="1245"/>
      <c r="D46" s="89"/>
      <c r="E46" s="1250" t="s">
        <v>30</v>
      </c>
      <c r="F46" s="1250"/>
      <c r="G46" s="1250"/>
      <c r="H46" s="1251"/>
      <c r="I46" s="86" t="s">
        <v>509</v>
      </c>
      <c r="J46" s="87" t="s">
        <v>509</v>
      </c>
      <c r="K46" s="87" t="s">
        <v>509</v>
      </c>
      <c r="L46" s="87" t="s">
        <v>509</v>
      </c>
      <c r="M46" s="88" t="s">
        <v>509</v>
      </c>
    </row>
    <row r="47" spans="2:13" ht="27.75" customHeight="1">
      <c r="B47" s="1244"/>
      <c r="C47" s="1245"/>
      <c r="D47" s="90"/>
      <c r="E47" s="1252" t="s">
        <v>31</v>
      </c>
      <c r="F47" s="1253"/>
      <c r="G47" s="1253"/>
      <c r="H47" s="1254"/>
      <c r="I47" s="86" t="s">
        <v>509</v>
      </c>
      <c r="J47" s="87" t="s">
        <v>509</v>
      </c>
      <c r="K47" s="87" t="s">
        <v>509</v>
      </c>
      <c r="L47" s="87" t="s">
        <v>509</v>
      </c>
      <c r="M47" s="88" t="s">
        <v>509</v>
      </c>
    </row>
    <row r="48" spans="2:13" ht="27.75" customHeight="1">
      <c r="B48" s="1244"/>
      <c r="C48" s="1245"/>
      <c r="D48" s="85"/>
      <c r="E48" s="1250" t="s">
        <v>32</v>
      </c>
      <c r="F48" s="1250"/>
      <c r="G48" s="1250"/>
      <c r="H48" s="1251"/>
      <c r="I48" s="86" t="s">
        <v>509</v>
      </c>
      <c r="J48" s="87" t="s">
        <v>509</v>
      </c>
      <c r="K48" s="87" t="s">
        <v>509</v>
      </c>
      <c r="L48" s="87" t="s">
        <v>509</v>
      </c>
      <c r="M48" s="88" t="s">
        <v>509</v>
      </c>
    </row>
    <row r="49" spans="2:13" ht="27.75" customHeight="1">
      <c r="B49" s="1246"/>
      <c r="C49" s="1247"/>
      <c r="D49" s="85"/>
      <c r="E49" s="1250" t="s">
        <v>33</v>
      </c>
      <c r="F49" s="1250"/>
      <c r="G49" s="1250"/>
      <c r="H49" s="1251"/>
      <c r="I49" s="86" t="s">
        <v>509</v>
      </c>
      <c r="J49" s="87" t="s">
        <v>509</v>
      </c>
      <c r="K49" s="87" t="s">
        <v>509</v>
      </c>
      <c r="L49" s="87" t="s">
        <v>509</v>
      </c>
      <c r="M49" s="88" t="s">
        <v>509</v>
      </c>
    </row>
    <row r="50" spans="2:13" ht="27.75" customHeight="1">
      <c r="B50" s="1255" t="s">
        <v>34</v>
      </c>
      <c r="C50" s="1256"/>
      <c r="D50" s="91"/>
      <c r="E50" s="1250" t="s">
        <v>35</v>
      </c>
      <c r="F50" s="1250"/>
      <c r="G50" s="1250"/>
      <c r="H50" s="1251"/>
      <c r="I50" s="86">
        <v>3025</v>
      </c>
      <c r="J50" s="87">
        <v>2827</v>
      </c>
      <c r="K50" s="87">
        <v>3285</v>
      </c>
      <c r="L50" s="87">
        <v>3519</v>
      </c>
      <c r="M50" s="88">
        <v>3556</v>
      </c>
    </row>
    <row r="51" spans="2:13" ht="27.75" customHeight="1">
      <c r="B51" s="1244"/>
      <c r="C51" s="1245"/>
      <c r="D51" s="85"/>
      <c r="E51" s="1250" t="s">
        <v>36</v>
      </c>
      <c r="F51" s="1250"/>
      <c r="G51" s="1250"/>
      <c r="H51" s="1251"/>
      <c r="I51" s="86">
        <v>2046</v>
      </c>
      <c r="J51" s="87">
        <v>1997</v>
      </c>
      <c r="K51" s="87">
        <v>2131</v>
      </c>
      <c r="L51" s="87">
        <v>2251</v>
      </c>
      <c r="M51" s="88">
        <v>2243</v>
      </c>
    </row>
    <row r="52" spans="2:13" ht="27.75" customHeight="1">
      <c r="B52" s="1246"/>
      <c r="C52" s="1247"/>
      <c r="D52" s="85"/>
      <c r="E52" s="1250" t="s">
        <v>37</v>
      </c>
      <c r="F52" s="1250"/>
      <c r="G52" s="1250"/>
      <c r="H52" s="1251"/>
      <c r="I52" s="86">
        <v>11410</v>
      </c>
      <c r="J52" s="87">
        <v>11659</v>
      </c>
      <c r="K52" s="87">
        <v>12361</v>
      </c>
      <c r="L52" s="87">
        <v>12151</v>
      </c>
      <c r="M52" s="88">
        <v>11935</v>
      </c>
    </row>
    <row r="53" spans="2:13" ht="27.75" customHeight="1" thickBot="1">
      <c r="B53" s="1257" t="s">
        <v>38</v>
      </c>
      <c r="C53" s="1258"/>
      <c r="D53" s="92"/>
      <c r="E53" s="1259" t="s">
        <v>39</v>
      </c>
      <c r="F53" s="1259"/>
      <c r="G53" s="1259"/>
      <c r="H53" s="1260"/>
      <c r="I53" s="93">
        <v>9700</v>
      </c>
      <c r="J53" s="94">
        <v>9386</v>
      </c>
      <c r="K53" s="94">
        <v>7690</v>
      </c>
      <c r="L53" s="94">
        <v>6656</v>
      </c>
      <c r="M53" s="95">
        <v>5566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FnoSKs2aKLx72q4jvyrNmmltyUEpvvoWSDnNrsHQS8yoHuLTiOmxaCx2H8Sk0WbFySwnBS39cGaP+X6msNXA==" saltValue="OwijCgkZYk8GPKgKboeC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1"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554</v>
      </c>
      <c r="G54" s="104" t="s">
        <v>555</v>
      </c>
      <c r="H54" s="105" t="s">
        <v>556</v>
      </c>
    </row>
    <row r="55" spans="2:8" ht="52.5" customHeight="1">
      <c r="B55" s="106"/>
      <c r="C55" s="1269" t="s">
        <v>42</v>
      </c>
      <c r="D55" s="1269"/>
      <c r="E55" s="1270"/>
      <c r="F55" s="107">
        <v>1313</v>
      </c>
      <c r="G55" s="107">
        <v>1404</v>
      </c>
      <c r="H55" s="108">
        <v>1489</v>
      </c>
    </row>
    <row r="56" spans="2:8" ht="52.5" customHeight="1">
      <c r="B56" s="109"/>
      <c r="C56" s="1271" t="s">
        <v>43</v>
      </c>
      <c r="D56" s="1271"/>
      <c r="E56" s="1272"/>
      <c r="F56" s="110">
        <v>252</v>
      </c>
      <c r="G56" s="110">
        <v>152</v>
      </c>
      <c r="H56" s="111">
        <v>102</v>
      </c>
    </row>
    <row r="57" spans="2:8" ht="53.25" customHeight="1">
      <c r="B57" s="109"/>
      <c r="C57" s="1273" t="s">
        <v>44</v>
      </c>
      <c r="D57" s="1273"/>
      <c r="E57" s="1274"/>
      <c r="F57" s="112">
        <v>2583</v>
      </c>
      <c r="G57" s="112">
        <v>1966</v>
      </c>
      <c r="H57" s="113">
        <v>1837</v>
      </c>
    </row>
    <row r="58" spans="2:8" ht="45.75" customHeight="1">
      <c r="B58" s="114"/>
      <c r="C58" s="1261" t="s">
        <v>571</v>
      </c>
      <c r="D58" s="1262"/>
      <c r="E58" s="1263"/>
      <c r="F58" s="115">
        <v>582</v>
      </c>
      <c r="G58" s="115">
        <v>705</v>
      </c>
      <c r="H58" s="116">
        <v>621</v>
      </c>
    </row>
    <row r="59" spans="2:8" ht="45.75" customHeight="1">
      <c r="B59" s="114"/>
      <c r="C59" s="1261" t="s">
        <v>572</v>
      </c>
      <c r="D59" s="1262"/>
      <c r="E59" s="1263"/>
      <c r="F59" s="115">
        <v>300</v>
      </c>
      <c r="G59" s="115">
        <v>377</v>
      </c>
      <c r="H59" s="116">
        <v>363</v>
      </c>
    </row>
    <row r="60" spans="2:8" ht="45.75" customHeight="1">
      <c r="B60" s="114"/>
      <c r="C60" s="1261" t="s">
        <v>573</v>
      </c>
      <c r="D60" s="1262"/>
      <c r="E60" s="1263"/>
      <c r="F60" s="115">
        <v>376</v>
      </c>
      <c r="G60" s="115">
        <v>349</v>
      </c>
      <c r="H60" s="116">
        <v>338</v>
      </c>
    </row>
    <row r="61" spans="2:8" ht="45.75" customHeight="1">
      <c r="B61" s="114"/>
      <c r="C61" s="1261" t="s">
        <v>574</v>
      </c>
      <c r="D61" s="1262"/>
      <c r="E61" s="1263"/>
      <c r="F61" s="115">
        <v>1068</v>
      </c>
      <c r="G61" s="115">
        <v>280</v>
      </c>
      <c r="H61" s="116">
        <v>281</v>
      </c>
    </row>
    <row r="62" spans="2:8" ht="45.75" customHeight="1" thickBot="1">
      <c r="B62" s="117"/>
      <c r="C62" s="1264" t="s">
        <v>575</v>
      </c>
      <c r="D62" s="1265"/>
      <c r="E62" s="1266"/>
      <c r="F62" s="118">
        <v>164</v>
      </c>
      <c r="G62" s="118">
        <v>165</v>
      </c>
      <c r="H62" s="119">
        <v>111</v>
      </c>
    </row>
    <row r="63" spans="2:8" ht="52.5" customHeight="1" thickBot="1">
      <c r="B63" s="120"/>
      <c r="C63" s="1267" t="s">
        <v>45</v>
      </c>
      <c r="D63" s="1267"/>
      <c r="E63" s="1268"/>
      <c r="F63" s="121">
        <v>4148</v>
      </c>
      <c r="G63" s="121">
        <v>3521</v>
      </c>
      <c r="H63" s="122">
        <v>3428</v>
      </c>
    </row>
    <row r="64" spans="2:8" ht="15" customHeight="1"/>
    <row r="65" ht="0" hidden="1" customHeight="1"/>
    <row r="66" ht="0" hidden="1" customHeight="1"/>
  </sheetData>
  <sheetProtection algorithmName="SHA-512" hashValue="FXw+pidkjXurD77jvJz7JLuI0AA+vsk2n+lLbBp6eGK3yCsWSb20b8hLYn5h23od9l6yvNYP4jUjdYbV6CtASg==" saltValue="ewTadnFoEcrUmTGnw7YH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F13" zoomScale="85" zoomScaleNormal="85" zoomScaleSheetLayoutView="55" workbookViewId="0">
      <selection activeCell="DD30" sqref="DD30"/>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594</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591</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7" t="s">
        <v>598</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590</v>
      </c>
    </row>
    <row r="50" spans="1:109" ht="13.5">
      <c r="B50" s="366"/>
      <c r="G50" s="1281"/>
      <c r="H50" s="1281"/>
      <c r="I50" s="1281"/>
      <c r="J50" s="1281"/>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552</v>
      </c>
      <c r="BQ50" s="1277"/>
      <c r="BR50" s="1277"/>
      <c r="BS50" s="1277"/>
      <c r="BT50" s="1277"/>
      <c r="BU50" s="1277"/>
      <c r="BV50" s="1277"/>
      <c r="BW50" s="1277"/>
      <c r="BX50" s="1277" t="s">
        <v>553</v>
      </c>
      <c r="BY50" s="1277"/>
      <c r="BZ50" s="1277"/>
      <c r="CA50" s="1277"/>
      <c r="CB50" s="1277"/>
      <c r="CC50" s="1277"/>
      <c r="CD50" s="1277"/>
      <c r="CE50" s="1277"/>
      <c r="CF50" s="1277" t="s">
        <v>554</v>
      </c>
      <c r="CG50" s="1277"/>
      <c r="CH50" s="1277"/>
      <c r="CI50" s="1277"/>
      <c r="CJ50" s="1277"/>
      <c r="CK50" s="1277"/>
      <c r="CL50" s="1277"/>
      <c r="CM50" s="1277"/>
      <c r="CN50" s="1277" t="s">
        <v>555</v>
      </c>
      <c r="CO50" s="1277"/>
      <c r="CP50" s="1277"/>
      <c r="CQ50" s="1277"/>
      <c r="CR50" s="1277"/>
      <c r="CS50" s="1277"/>
      <c r="CT50" s="1277"/>
      <c r="CU50" s="1277"/>
      <c r="CV50" s="1277" t="s">
        <v>556</v>
      </c>
      <c r="CW50" s="1277"/>
      <c r="CX50" s="1277"/>
      <c r="CY50" s="1277"/>
      <c r="CZ50" s="1277"/>
      <c r="DA50" s="1277"/>
      <c r="DB50" s="1277"/>
      <c r="DC50" s="1277"/>
    </row>
    <row r="51" spans="1:109" ht="13.5" customHeight="1">
      <c r="B51" s="366"/>
      <c r="G51" s="1286"/>
      <c r="H51" s="1286"/>
      <c r="I51" s="1297"/>
      <c r="J51" s="1297"/>
      <c r="K51" s="1282"/>
      <c r="L51" s="1282"/>
      <c r="M51" s="1282"/>
      <c r="N51" s="1282"/>
      <c r="AM51" s="373"/>
      <c r="AN51" s="1278" t="s">
        <v>589</v>
      </c>
      <c r="AO51" s="1278"/>
      <c r="AP51" s="1278"/>
      <c r="AQ51" s="1278"/>
      <c r="AR51" s="1278"/>
      <c r="AS51" s="1278"/>
      <c r="AT51" s="1278"/>
      <c r="AU51" s="1278"/>
      <c r="AV51" s="1278"/>
      <c r="AW51" s="1278"/>
      <c r="AX51" s="1278"/>
      <c r="AY51" s="1278"/>
      <c r="AZ51" s="1278"/>
      <c r="BA51" s="1278"/>
      <c r="BB51" s="1278" t="s">
        <v>587</v>
      </c>
      <c r="BC51" s="1278"/>
      <c r="BD51" s="1278"/>
      <c r="BE51" s="1278"/>
      <c r="BF51" s="1278"/>
      <c r="BG51" s="1278"/>
      <c r="BH51" s="1278"/>
      <c r="BI51" s="1278"/>
      <c r="BJ51" s="1278"/>
      <c r="BK51" s="1278"/>
      <c r="BL51" s="1278"/>
      <c r="BM51" s="1278"/>
      <c r="BN51" s="1278"/>
      <c r="BO51" s="1278"/>
      <c r="BP51" s="1296"/>
      <c r="BQ51" s="1275"/>
      <c r="BR51" s="1275"/>
      <c r="BS51" s="1275"/>
      <c r="BT51" s="1275"/>
      <c r="BU51" s="1275"/>
      <c r="BV51" s="1275"/>
      <c r="BW51" s="1275"/>
      <c r="BX51" s="1296"/>
      <c r="BY51" s="1275"/>
      <c r="BZ51" s="1275"/>
      <c r="CA51" s="1275"/>
      <c r="CB51" s="1275"/>
      <c r="CC51" s="1275"/>
      <c r="CD51" s="1275"/>
      <c r="CE51" s="1275"/>
      <c r="CF51" s="1275">
        <v>106</v>
      </c>
      <c r="CG51" s="1275"/>
      <c r="CH51" s="1275"/>
      <c r="CI51" s="1275"/>
      <c r="CJ51" s="1275"/>
      <c r="CK51" s="1275"/>
      <c r="CL51" s="1275"/>
      <c r="CM51" s="1275"/>
      <c r="CN51" s="1275">
        <v>93.3</v>
      </c>
      <c r="CO51" s="1275"/>
      <c r="CP51" s="1275"/>
      <c r="CQ51" s="1275"/>
      <c r="CR51" s="1275"/>
      <c r="CS51" s="1275"/>
      <c r="CT51" s="1275"/>
      <c r="CU51" s="1275"/>
      <c r="CV51" s="1275">
        <v>77.400000000000006</v>
      </c>
      <c r="CW51" s="1275"/>
      <c r="CX51" s="1275"/>
      <c r="CY51" s="1275"/>
      <c r="CZ51" s="1275"/>
      <c r="DA51" s="1275"/>
      <c r="DB51" s="1275"/>
      <c r="DC51" s="1275"/>
    </row>
    <row r="52" spans="1:109" ht="13.5">
      <c r="B52" s="366"/>
      <c r="G52" s="1286"/>
      <c r="H52" s="1286"/>
      <c r="I52" s="1297"/>
      <c r="J52" s="1297"/>
      <c r="K52" s="1282"/>
      <c r="L52" s="1282"/>
      <c r="M52" s="1282"/>
      <c r="N52" s="1282"/>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86"/>
      <c r="H53" s="1286"/>
      <c r="I53" s="1281"/>
      <c r="J53" s="1281"/>
      <c r="K53" s="1282"/>
      <c r="L53" s="1282"/>
      <c r="M53" s="1282"/>
      <c r="N53" s="1282"/>
      <c r="AM53" s="373"/>
      <c r="AN53" s="1278"/>
      <c r="AO53" s="1278"/>
      <c r="AP53" s="1278"/>
      <c r="AQ53" s="1278"/>
      <c r="AR53" s="1278"/>
      <c r="AS53" s="1278"/>
      <c r="AT53" s="1278"/>
      <c r="AU53" s="1278"/>
      <c r="AV53" s="1278"/>
      <c r="AW53" s="1278"/>
      <c r="AX53" s="1278"/>
      <c r="AY53" s="1278"/>
      <c r="AZ53" s="1278"/>
      <c r="BA53" s="1278"/>
      <c r="BB53" s="1278" t="s">
        <v>593</v>
      </c>
      <c r="BC53" s="1278"/>
      <c r="BD53" s="1278"/>
      <c r="BE53" s="1278"/>
      <c r="BF53" s="1278"/>
      <c r="BG53" s="1278"/>
      <c r="BH53" s="1278"/>
      <c r="BI53" s="1278"/>
      <c r="BJ53" s="1278"/>
      <c r="BK53" s="1278"/>
      <c r="BL53" s="1278"/>
      <c r="BM53" s="1278"/>
      <c r="BN53" s="1278"/>
      <c r="BO53" s="1278"/>
      <c r="BP53" s="1296"/>
      <c r="BQ53" s="1275"/>
      <c r="BR53" s="1275"/>
      <c r="BS53" s="1275"/>
      <c r="BT53" s="1275"/>
      <c r="BU53" s="1275"/>
      <c r="BV53" s="1275"/>
      <c r="BW53" s="1275"/>
      <c r="BX53" s="1296"/>
      <c r="BY53" s="1275"/>
      <c r="BZ53" s="1275"/>
      <c r="CA53" s="1275"/>
      <c r="CB53" s="1275"/>
      <c r="CC53" s="1275"/>
      <c r="CD53" s="1275"/>
      <c r="CE53" s="1275"/>
      <c r="CF53" s="1275">
        <v>32.799999999999997</v>
      </c>
      <c r="CG53" s="1275"/>
      <c r="CH53" s="1275"/>
      <c r="CI53" s="1275"/>
      <c r="CJ53" s="1275"/>
      <c r="CK53" s="1275"/>
      <c r="CL53" s="1275"/>
      <c r="CM53" s="1275"/>
      <c r="CN53" s="1275">
        <v>34.5</v>
      </c>
      <c r="CO53" s="1275"/>
      <c r="CP53" s="1275"/>
      <c r="CQ53" s="1275"/>
      <c r="CR53" s="1275"/>
      <c r="CS53" s="1275"/>
      <c r="CT53" s="1275"/>
      <c r="CU53" s="1275"/>
      <c r="CV53" s="1275">
        <v>35.4</v>
      </c>
      <c r="CW53" s="1275"/>
      <c r="CX53" s="1275"/>
      <c r="CY53" s="1275"/>
      <c r="CZ53" s="1275"/>
      <c r="DA53" s="1275"/>
      <c r="DB53" s="1275"/>
      <c r="DC53" s="1275"/>
    </row>
    <row r="54" spans="1:109" ht="13.5">
      <c r="A54" s="381"/>
      <c r="B54" s="366"/>
      <c r="G54" s="1286"/>
      <c r="H54" s="1286"/>
      <c r="I54" s="1281"/>
      <c r="J54" s="1281"/>
      <c r="K54" s="1282"/>
      <c r="L54" s="1282"/>
      <c r="M54" s="1282"/>
      <c r="N54" s="1282"/>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1"/>
      <c r="H55" s="1281"/>
      <c r="I55" s="1281"/>
      <c r="J55" s="1281"/>
      <c r="K55" s="1282"/>
      <c r="L55" s="1282"/>
      <c r="M55" s="1282"/>
      <c r="N55" s="1282"/>
      <c r="AN55" s="1277" t="s">
        <v>588</v>
      </c>
      <c r="AO55" s="1277"/>
      <c r="AP55" s="1277"/>
      <c r="AQ55" s="1277"/>
      <c r="AR55" s="1277"/>
      <c r="AS55" s="1277"/>
      <c r="AT55" s="1277"/>
      <c r="AU55" s="1277"/>
      <c r="AV55" s="1277"/>
      <c r="AW55" s="1277"/>
      <c r="AX55" s="1277"/>
      <c r="AY55" s="1277"/>
      <c r="AZ55" s="1277"/>
      <c r="BA55" s="1277"/>
      <c r="BB55" s="1278" t="s">
        <v>587</v>
      </c>
      <c r="BC55" s="1278"/>
      <c r="BD55" s="1278"/>
      <c r="BE55" s="1278"/>
      <c r="BF55" s="1278"/>
      <c r="BG55" s="1278"/>
      <c r="BH55" s="1278"/>
      <c r="BI55" s="1278"/>
      <c r="BJ55" s="1278"/>
      <c r="BK55" s="1278"/>
      <c r="BL55" s="1278"/>
      <c r="BM55" s="1278"/>
      <c r="BN55" s="1278"/>
      <c r="BO55" s="1278"/>
      <c r="BP55" s="1296"/>
      <c r="BQ55" s="1275"/>
      <c r="BR55" s="1275"/>
      <c r="BS55" s="1275"/>
      <c r="BT55" s="1275"/>
      <c r="BU55" s="1275"/>
      <c r="BV55" s="1275"/>
      <c r="BW55" s="1275"/>
      <c r="BX55" s="1296"/>
      <c r="BY55" s="1275"/>
      <c r="BZ55" s="1275"/>
      <c r="CA55" s="1275"/>
      <c r="CB55" s="1275"/>
      <c r="CC55" s="1275"/>
      <c r="CD55" s="1275"/>
      <c r="CE55" s="1275"/>
      <c r="CF55" s="1275">
        <v>56.8</v>
      </c>
      <c r="CG55" s="1275"/>
      <c r="CH55" s="1275"/>
      <c r="CI55" s="1275"/>
      <c r="CJ55" s="1275"/>
      <c r="CK55" s="1275"/>
      <c r="CL55" s="1275"/>
      <c r="CM55" s="1275"/>
      <c r="CN55" s="1275">
        <v>52.3</v>
      </c>
      <c r="CO55" s="1275"/>
      <c r="CP55" s="1275"/>
      <c r="CQ55" s="1275"/>
      <c r="CR55" s="1275"/>
      <c r="CS55" s="1275"/>
      <c r="CT55" s="1275"/>
      <c r="CU55" s="1275"/>
      <c r="CV55" s="1275">
        <v>55.4</v>
      </c>
      <c r="CW55" s="1275"/>
      <c r="CX55" s="1275"/>
      <c r="CY55" s="1275"/>
      <c r="CZ55" s="1275"/>
      <c r="DA55" s="1275"/>
      <c r="DB55" s="1275"/>
      <c r="DC55" s="1275"/>
    </row>
    <row r="56" spans="1:109" ht="13.5">
      <c r="A56" s="381"/>
      <c r="B56" s="366"/>
      <c r="G56" s="1281"/>
      <c r="H56" s="1281"/>
      <c r="I56" s="1281"/>
      <c r="J56" s="1281"/>
      <c r="K56" s="1282"/>
      <c r="L56" s="1282"/>
      <c r="M56" s="1282"/>
      <c r="N56" s="1282"/>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1"/>
      <c r="H57" s="1281"/>
      <c r="I57" s="1279"/>
      <c r="J57" s="1279"/>
      <c r="K57" s="1282"/>
      <c r="L57" s="1282"/>
      <c r="M57" s="1282"/>
      <c r="N57" s="1282"/>
      <c r="AM57" s="365"/>
      <c r="AN57" s="1277"/>
      <c r="AO57" s="1277"/>
      <c r="AP57" s="1277"/>
      <c r="AQ57" s="1277"/>
      <c r="AR57" s="1277"/>
      <c r="AS57" s="1277"/>
      <c r="AT57" s="1277"/>
      <c r="AU57" s="1277"/>
      <c r="AV57" s="1277"/>
      <c r="AW57" s="1277"/>
      <c r="AX57" s="1277"/>
      <c r="AY57" s="1277"/>
      <c r="AZ57" s="1277"/>
      <c r="BA57" s="1277"/>
      <c r="BB57" s="1278" t="s">
        <v>593</v>
      </c>
      <c r="BC57" s="1278"/>
      <c r="BD57" s="1278"/>
      <c r="BE57" s="1278"/>
      <c r="BF57" s="1278"/>
      <c r="BG57" s="1278"/>
      <c r="BH57" s="1278"/>
      <c r="BI57" s="1278"/>
      <c r="BJ57" s="1278"/>
      <c r="BK57" s="1278"/>
      <c r="BL57" s="1278"/>
      <c r="BM57" s="1278"/>
      <c r="BN57" s="1278"/>
      <c r="BO57" s="1278"/>
      <c r="BP57" s="1296"/>
      <c r="BQ57" s="1275"/>
      <c r="BR57" s="1275"/>
      <c r="BS57" s="1275"/>
      <c r="BT57" s="1275"/>
      <c r="BU57" s="1275"/>
      <c r="BV57" s="1275"/>
      <c r="BW57" s="1275"/>
      <c r="BX57" s="1296"/>
      <c r="BY57" s="1275"/>
      <c r="BZ57" s="1275"/>
      <c r="CA57" s="1275"/>
      <c r="CB57" s="1275"/>
      <c r="CC57" s="1275"/>
      <c r="CD57" s="1275"/>
      <c r="CE57" s="1275"/>
      <c r="CF57" s="1275">
        <v>54</v>
      </c>
      <c r="CG57" s="1275"/>
      <c r="CH57" s="1275"/>
      <c r="CI57" s="1275"/>
      <c r="CJ57" s="1275"/>
      <c r="CK57" s="1275"/>
      <c r="CL57" s="1275"/>
      <c r="CM57" s="1275"/>
      <c r="CN57" s="1275">
        <v>57.1</v>
      </c>
      <c r="CO57" s="1275"/>
      <c r="CP57" s="1275"/>
      <c r="CQ57" s="1275"/>
      <c r="CR57" s="1275"/>
      <c r="CS57" s="1275"/>
      <c r="CT57" s="1275"/>
      <c r="CU57" s="1275"/>
      <c r="CV57" s="1275">
        <v>55.2</v>
      </c>
      <c r="CW57" s="1275"/>
      <c r="CX57" s="1275"/>
      <c r="CY57" s="1275"/>
      <c r="CZ57" s="1275"/>
      <c r="DA57" s="1275"/>
      <c r="DB57" s="1275"/>
      <c r="DC57" s="1275"/>
      <c r="DD57" s="392"/>
      <c r="DE57" s="387"/>
    </row>
    <row r="58" spans="1:109" s="381" customFormat="1" ht="13.5">
      <c r="A58" s="365"/>
      <c r="B58" s="387"/>
      <c r="G58" s="1281"/>
      <c r="H58" s="1281"/>
      <c r="I58" s="1279"/>
      <c r="J58" s="1279"/>
      <c r="K58" s="1282"/>
      <c r="L58" s="1282"/>
      <c r="M58" s="1282"/>
      <c r="N58" s="1282"/>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592</v>
      </c>
    </row>
    <row r="64" spans="1:109" ht="13.5">
      <c r="B64" s="366"/>
      <c r="G64" s="382"/>
      <c r="I64" s="384"/>
      <c r="J64" s="384"/>
      <c r="K64" s="384"/>
      <c r="L64" s="384"/>
      <c r="M64" s="384"/>
      <c r="N64" s="383"/>
      <c r="AM64" s="382"/>
      <c r="AN64" s="382" t="s">
        <v>591</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7" t="s">
        <v>599</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590</v>
      </c>
    </row>
    <row r="72" spans="2:107" ht="13.5">
      <c r="B72" s="366"/>
      <c r="G72" s="1281"/>
      <c r="H72" s="1281"/>
      <c r="I72" s="1281"/>
      <c r="J72" s="1281"/>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552</v>
      </c>
      <c r="BQ72" s="1277"/>
      <c r="BR72" s="1277"/>
      <c r="BS72" s="1277"/>
      <c r="BT72" s="1277"/>
      <c r="BU72" s="1277"/>
      <c r="BV72" s="1277"/>
      <c r="BW72" s="1277"/>
      <c r="BX72" s="1277" t="s">
        <v>553</v>
      </c>
      <c r="BY72" s="1277"/>
      <c r="BZ72" s="1277"/>
      <c r="CA72" s="1277"/>
      <c r="CB72" s="1277"/>
      <c r="CC72" s="1277"/>
      <c r="CD72" s="1277"/>
      <c r="CE72" s="1277"/>
      <c r="CF72" s="1277" t="s">
        <v>554</v>
      </c>
      <c r="CG72" s="1277"/>
      <c r="CH72" s="1277"/>
      <c r="CI72" s="1277"/>
      <c r="CJ72" s="1277"/>
      <c r="CK72" s="1277"/>
      <c r="CL72" s="1277"/>
      <c r="CM72" s="1277"/>
      <c r="CN72" s="1277" t="s">
        <v>555</v>
      </c>
      <c r="CO72" s="1277"/>
      <c r="CP72" s="1277"/>
      <c r="CQ72" s="1277"/>
      <c r="CR72" s="1277"/>
      <c r="CS72" s="1277"/>
      <c r="CT72" s="1277"/>
      <c r="CU72" s="1277"/>
      <c r="CV72" s="1277" t="s">
        <v>556</v>
      </c>
      <c r="CW72" s="1277"/>
      <c r="CX72" s="1277"/>
      <c r="CY72" s="1277"/>
      <c r="CZ72" s="1277"/>
      <c r="DA72" s="1277"/>
      <c r="DB72" s="1277"/>
      <c r="DC72" s="1277"/>
    </row>
    <row r="73" spans="2:107" ht="13.5">
      <c r="B73" s="366"/>
      <c r="G73" s="1286"/>
      <c r="H73" s="1286"/>
      <c r="I73" s="1286"/>
      <c r="J73" s="1286"/>
      <c r="K73" s="1276"/>
      <c r="L73" s="1276"/>
      <c r="M73" s="1276"/>
      <c r="N73" s="1276"/>
      <c r="AM73" s="373"/>
      <c r="AN73" s="1278" t="s">
        <v>589</v>
      </c>
      <c r="AO73" s="1278"/>
      <c r="AP73" s="1278"/>
      <c r="AQ73" s="1278"/>
      <c r="AR73" s="1278"/>
      <c r="AS73" s="1278"/>
      <c r="AT73" s="1278"/>
      <c r="AU73" s="1278"/>
      <c r="AV73" s="1278"/>
      <c r="AW73" s="1278"/>
      <c r="AX73" s="1278"/>
      <c r="AY73" s="1278"/>
      <c r="AZ73" s="1278"/>
      <c r="BA73" s="1278"/>
      <c r="BB73" s="1278" t="s">
        <v>587</v>
      </c>
      <c r="BC73" s="1278"/>
      <c r="BD73" s="1278"/>
      <c r="BE73" s="1278"/>
      <c r="BF73" s="1278"/>
      <c r="BG73" s="1278"/>
      <c r="BH73" s="1278"/>
      <c r="BI73" s="1278"/>
      <c r="BJ73" s="1278"/>
      <c r="BK73" s="1278"/>
      <c r="BL73" s="1278"/>
      <c r="BM73" s="1278"/>
      <c r="BN73" s="1278"/>
      <c r="BO73" s="1278"/>
      <c r="BP73" s="1275">
        <v>134.5</v>
      </c>
      <c r="BQ73" s="1275"/>
      <c r="BR73" s="1275"/>
      <c r="BS73" s="1275"/>
      <c r="BT73" s="1275"/>
      <c r="BU73" s="1275"/>
      <c r="BV73" s="1275"/>
      <c r="BW73" s="1275"/>
      <c r="BX73" s="1275">
        <v>132.1</v>
      </c>
      <c r="BY73" s="1275"/>
      <c r="BZ73" s="1275"/>
      <c r="CA73" s="1275"/>
      <c r="CB73" s="1275"/>
      <c r="CC73" s="1275"/>
      <c r="CD73" s="1275"/>
      <c r="CE73" s="1275"/>
      <c r="CF73" s="1275">
        <v>106</v>
      </c>
      <c r="CG73" s="1275"/>
      <c r="CH73" s="1275"/>
      <c r="CI73" s="1275"/>
      <c r="CJ73" s="1275"/>
      <c r="CK73" s="1275"/>
      <c r="CL73" s="1275"/>
      <c r="CM73" s="1275"/>
      <c r="CN73" s="1275">
        <v>93.3</v>
      </c>
      <c r="CO73" s="1275"/>
      <c r="CP73" s="1275"/>
      <c r="CQ73" s="1275"/>
      <c r="CR73" s="1275"/>
      <c r="CS73" s="1275"/>
      <c r="CT73" s="1275"/>
      <c r="CU73" s="1275"/>
      <c r="CV73" s="1275">
        <v>77.400000000000006</v>
      </c>
      <c r="CW73" s="1275"/>
      <c r="CX73" s="1275"/>
      <c r="CY73" s="1275"/>
      <c r="CZ73" s="1275"/>
      <c r="DA73" s="1275"/>
      <c r="DB73" s="1275"/>
      <c r="DC73" s="1275"/>
    </row>
    <row r="74" spans="2:107" ht="13.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86"/>
      <c r="H75" s="1286"/>
      <c r="I75" s="1281"/>
      <c r="J75" s="1281"/>
      <c r="K75" s="1282"/>
      <c r="L75" s="1282"/>
      <c r="M75" s="1282"/>
      <c r="N75" s="1282"/>
      <c r="AM75" s="373"/>
      <c r="AN75" s="1278"/>
      <c r="AO75" s="1278"/>
      <c r="AP75" s="1278"/>
      <c r="AQ75" s="1278"/>
      <c r="AR75" s="1278"/>
      <c r="AS75" s="1278"/>
      <c r="AT75" s="1278"/>
      <c r="AU75" s="1278"/>
      <c r="AV75" s="1278"/>
      <c r="AW75" s="1278"/>
      <c r="AX75" s="1278"/>
      <c r="AY75" s="1278"/>
      <c r="AZ75" s="1278"/>
      <c r="BA75" s="1278"/>
      <c r="BB75" s="1278" t="s">
        <v>586</v>
      </c>
      <c r="BC75" s="1278"/>
      <c r="BD75" s="1278"/>
      <c r="BE75" s="1278"/>
      <c r="BF75" s="1278"/>
      <c r="BG75" s="1278"/>
      <c r="BH75" s="1278"/>
      <c r="BI75" s="1278"/>
      <c r="BJ75" s="1278"/>
      <c r="BK75" s="1278"/>
      <c r="BL75" s="1278"/>
      <c r="BM75" s="1278"/>
      <c r="BN75" s="1278"/>
      <c r="BO75" s="1278"/>
      <c r="BP75" s="1275">
        <v>14</v>
      </c>
      <c r="BQ75" s="1275"/>
      <c r="BR75" s="1275"/>
      <c r="BS75" s="1275"/>
      <c r="BT75" s="1275"/>
      <c r="BU75" s="1275"/>
      <c r="BV75" s="1275"/>
      <c r="BW75" s="1275"/>
      <c r="BX75" s="1275">
        <v>12.8</v>
      </c>
      <c r="BY75" s="1275"/>
      <c r="BZ75" s="1275"/>
      <c r="CA75" s="1275"/>
      <c r="CB75" s="1275"/>
      <c r="CC75" s="1275"/>
      <c r="CD75" s="1275"/>
      <c r="CE75" s="1275"/>
      <c r="CF75" s="1275">
        <v>11.1</v>
      </c>
      <c r="CG75" s="1275"/>
      <c r="CH75" s="1275"/>
      <c r="CI75" s="1275"/>
      <c r="CJ75" s="1275"/>
      <c r="CK75" s="1275"/>
      <c r="CL75" s="1275"/>
      <c r="CM75" s="1275"/>
      <c r="CN75" s="1275">
        <v>9.4</v>
      </c>
      <c r="CO75" s="1275"/>
      <c r="CP75" s="1275"/>
      <c r="CQ75" s="1275"/>
      <c r="CR75" s="1275"/>
      <c r="CS75" s="1275"/>
      <c r="CT75" s="1275"/>
      <c r="CU75" s="1275"/>
      <c r="CV75" s="1275">
        <v>8.3000000000000007</v>
      </c>
      <c r="CW75" s="1275"/>
      <c r="CX75" s="1275"/>
      <c r="CY75" s="1275"/>
      <c r="CZ75" s="1275"/>
      <c r="DA75" s="1275"/>
      <c r="DB75" s="1275"/>
      <c r="DC75" s="1275"/>
    </row>
    <row r="76" spans="2:107" ht="13.5">
      <c r="B76" s="366"/>
      <c r="G76" s="1286"/>
      <c r="H76" s="1286"/>
      <c r="I76" s="1281"/>
      <c r="J76" s="1281"/>
      <c r="K76" s="1282"/>
      <c r="L76" s="1282"/>
      <c r="M76" s="1282"/>
      <c r="N76" s="1282"/>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1"/>
      <c r="H77" s="1281"/>
      <c r="I77" s="1281"/>
      <c r="J77" s="1281"/>
      <c r="K77" s="1276"/>
      <c r="L77" s="1276"/>
      <c r="M77" s="1276"/>
      <c r="N77" s="1276"/>
      <c r="AN77" s="1277" t="s">
        <v>588</v>
      </c>
      <c r="AO77" s="1277"/>
      <c r="AP77" s="1277"/>
      <c r="AQ77" s="1277"/>
      <c r="AR77" s="1277"/>
      <c r="AS77" s="1277"/>
      <c r="AT77" s="1277"/>
      <c r="AU77" s="1277"/>
      <c r="AV77" s="1277"/>
      <c r="AW77" s="1277"/>
      <c r="AX77" s="1277"/>
      <c r="AY77" s="1277"/>
      <c r="AZ77" s="1277"/>
      <c r="BA77" s="1277"/>
      <c r="BB77" s="1278" t="s">
        <v>587</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56.8</v>
      </c>
      <c r="CG77" s="1275"/>
      <c r="CH77" s="1275"/>
      <c r="CI77" s="1275"/>
      <c r="CJ77" s="1275"/>
      <c r="CK77" s="1275"/>
      <c r="CL77" s="1275"/>
      <c r="CM77" s="1275"/>
      <c r="CN77" s="1275">
        <v>52.3</v>
      </c>
      <c r="CO77" s="1275"/>
      <c r="CP77" s="1275"/>
      <c r="CQ77" s="1275"/>
      <c r="CR77" s="1275"/>
      <c r="CS77" s="1275"/>
      <c r="CT77" s="1275"/>
      <c r="CU77" s="1275"/>
      <c r="CV77" s="1275">
        <v>55.4</v>
      </c>
      <c r="CW77" s="1275"/>
      <c r="CX77" s="1275"/>
      <c r="CY77" s="1275"/>
      <c r="CZ77" s="1275"/>
      <c r="DA77" s="1275"/>
      <c r="DB77" s="1275"/>
      <c r="DC77" s="1275"/>
    </row>
    <row r="78" spans="2:107" ht="13.5">
      <c r="B78" s="366"/>
      <c r="G78" s="1281"/>
      <c r="H78" s="1281"/>
      <c r="I78" s="1281"/>
      <c r="J78" s="1281"/>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1"/>
      <c r="H79" s="1281"/>
      <c r="I79" s="1279"/>
      <c r="J79" s="1279"/>
      <c r="K79" s="1280"/>
      <c r="L79" s="1280"/>
      <c r="M79" s="1280"/>
      <c r="N79" s="1280"/>
      <c r="AN79" s="1277"/>
      <c r="AO79" s="1277"/>
      <c r="AP79" s="1277"/>
      <c r="AQ79" s="1277"/>
      <c r="AR79" s="1277"/>
      <c r="AS79" s="1277"/>
      <c r="AT79" s="1277"/>
      <c r="AU79" s="1277"/>
      <c r="AV79" s="1277"/>
      <c r="AW79" s="1277"/>
      <c r="AX79" s="1277"/>
      <c r="AY79" s="1277"/>
      <c r="AZ79" s="1277"/>
      <c r="BA79" s="1277"/>
      <c r="BB79" s="1278" t="s">
        <v>586</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10.199999999999999</v>
      </c>
      <c r="CG79" s="1275"/>
      <c r="CH79" s="1275"/>
      <c r="CI79" s="1275"/>
      <c r="CJ79" s="1275"/>
      <c r="CK79" s="1275"/>
      <c r="CL79" s="1275"/>
      <c r="CM79" s="1275"/>
      <c r="CN79" s="1275">
        <v>10</v>
      </c>
      <c r="CO79" s="1275"/>
      <c r="CP79" s="1275"/>
      <c r="CQ79" s="1275"/>
      <c r="CR79" s="1275"/>
      <c r="CS79" s="1275"/>
      <c r="CT79" s="1275"/>
      <c r="CU79" s="1275"/>
      <c r="CV79" s="1275">
        <v>9.6999999999999993</v>
      </c>
      <c r="CW79" s="1275"/>
      <c r="CX79" s="1275"/>
      <c r="CY79" s="1275"/>
      <c r="CZ79" s="1275"/>
      <c r="DA79" s="1275"/>
      <c r="DB79" s="1275"/>
      <c r="DC79" s="1275"/>
    </row>
    <row r="80" spans="2:107" ht="13.5">
      <c r="B80" s="366"/>
      <c r="G80" s="1281"/>
      <c r="H80" s="1281"/>
      <c r="I80" s="1279"/>
      <c r="J80" s="1279"/>
      <c r="K80" s="1280"/>
      <c r="L80" s="1280"/>
      <c r="M80" s="1280"/>
      <c r="N80" s="1280"/>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AJpBNieA18ZP4TgcTU77oPkqhAKg/1qIYjBFH1Hezru7a5X0ADZOz4UKeHTZi+t6gX0NSjdrLv3Hx8a2fgZIg==" saltValue="kxTOEvQxaoPpoQfp+t6DV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4" zoomScale="70" zoomScaleNormal="70" zoomScaleSheetLayoutView="70" workbookViewId="0">
      <selection activeCell="AG106" sqref="AG10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Z/JZp1Tm/ab7BG/WvGdOyVyHyJTk9iSRTVmsXSGwFTYhdtxgYRCwtdjOCtpJfUvs38gBOfZdE4Ilk5mVpJIwA==" saltValue="eZePycLSdcfN7xnCqibu3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3" zoomScale="85" zoomScaleNormal="85" zoomScaleSheetLayoutView="55" workbookViewId="0">
      <selection activeCell="BK37" sqref="BK3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j8DAF6Jj881KTrkwz+InLGtkWLmAeGFqoezI/HYRXfILKIV94Ji3yNIWqs2MfI+bJO4P8zVi2A4iB/OHlLzsA==" saltValue="1Eeui55fnbrElkzfkOHNi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549</v>
      </c>
      <c r="G2" s="136"/>
      <c r="H2" s="137"/>
    </row>
    <row r="3" spans="1:8">
      <c r="A3" s="133" t="s">
        <v>542</v>
      </c>
      <c r="B3" s="138"/>
      <c r="C3" s="139"/>
      <c r="D3" s="140">
        <v>82490</v>
      </c>
      <c r="E3" s="141"/>
      <c r="F3" s="142">
        <v>90961</v>
      </c>
      <c r="G3" s="143"/>
      <c r="H3" s="144"/>
    </row>
    <row r="4" spans="1:8">
      <c r="A4" s="145"/>
      <c r="B4" s="146"/>
      <c r="C4" s="147"/>
      <c r="D4" s="148">
        <v>27411</v>
      </c>
      <c r="E4" s="149"/>
      <c r="F4" s="150">
        <v>37720</v>
      </c>
      <c r="G4" s="151"/>
      <c r="H4" s="152"/>
    </row>
    <row r="5" spans="1:8">
      <c r="A5" s="133" t="s">
        <v>544</v>
      </c>
      <c r="B5" s="138"/>
      <c r="C5" s="139"/>
      <c r="D5" s="140">
        <v>135051</v>
      </c>
      <c r="E5" s="141"/>
      <c r="F5" s="142">
        <v>106614</v>
      </c>
      <c r="G5" s="143"/>
      <c r="H5" s="144"/>
    </row>
    <row r="6" spans="1:8">
      <c r="A6" s="145"/>
      <c r="B6" s="146"/>
      <c r="C6" s="147"/>
      <c r="D6" s="148">
        <v>16707</v>
      </c>
      <c r="E6" s="149"/>
      <c r="F6" s="150">
        <v>45545</v>
      </c>
      <c r="G6" s="151"/>
      <c r="H6" s="152"/>
    </row>
    <row r="7" spans="1:8">
      <c r="A7" s="133" t="s">
        <v>545</v>
      </c>
      <c r="B7" s="138"/>
      <c r="C7" s="139"/>
      <c r="D7" s="140">
        <v>144385</v>
      </c>
      <c r="E7" s="141"/>
      <c r="F7" s="142">
        <v>81768</v>
      </c>
      <c r="G7" s="143"/>
      <c r="H7" s="144"/>
    </row>
    <row r="8" spans="1:8">
      <c r="A8" s="145"/>
      <c r="B8" s="146"/>
      <c r="C8" s="147"/>
      <c r="D8" s="148">
        <v>17579</v>
      </c>
      <c r="E8" s="149"/>
      <c r="F8" s="150">
        <v>37917</v>
      </c>
      <c r="G8" s="151"/>
      <c r="H8" s="152"/>
    </row>
    <row r="9" spans="1:8">
      <c r="A9" s="133" t="s">
        <v>546</v>
      </c>
      <c r="B9" s="138"/>
      <c r="C9" s="139"/>
      <c r="D9" s="140">
        <v>105311</v>
      </c>
      <c r="E9" s="141"/>
      <c r="F9" s="142">
        <v>65876</v>
      </c>
      <c r="G9" s="143"/>
      <c r="H9" s="144"/>
    </row>
    <row r="10" spans="1:8">
      <c r="A10" s="145"/>
      <c r="B10" s="146"/>
      <c r="C10" s="147"/>
      <c r="D10" s="148">
        <v>23150</v>
      </c>
      <c r="E10" s="149"/>
      <c r="F10" s="150">
        <v>36484</v>
      </c>
      <c r="G10" s="151"/>
      <c r="H10" s="152"/>
    </row>
    <row r="11" spans="1:8">
      <c r="A11" s="133" t="s">
        <v>547</v>
      </c>
      <c r="B11" s="138"/>
      <c r="C11" s="139"/>
      <c r="D11" s="140">
        <v>49037</v>
      </c>
      <c r="E11" s="141"/>
      <c r="F11" s="142">
        <v>68468</v>
      </c>
      <c r="G11" s="143"/>
      <c r="H11" s="144"/>
    </row>
    <row r="12" spans="1:8">
      <c r="A12" s="145"/>
      <c r="B12" s="146"/>
      <c r="C12" s="153"/>
      <c r="D12" s="148">
        <v>16001</v>
      </c>
      <c r="E12" s="149"/>
      <c r="F12" s="150">
        <v>34140</v>
      </c>
      <c r="G12" s="151"/>
      <c r="H12" s="152"/>
    </row>
    <row r="13" spans="1:8">
      <c r="A13" s="133"/>
      <c r="B13" s="138"/>
      <c r="C13" s="154"/>
      <c r="D13" s="155">
        <v>103255</v>
      </c>
      <c r="E13" s="156"/>
      <c r="F13" s="157">
        <v>82737</v>
      </c>
      <c r="G13" s="158"/>
      <c r="H13" s="144"/>
    </row>
    <row r="14" spans="1:8">
      <c r="A14" s="145"/>
      <c r="B14" s="146"/>
      <c r="C14" s="147"/>
      <c r="D14" s="148">
        <v>20170</v>
      </c>
      <c r="E14" s="149"/>
      <c r="F14" s="150">
        <v>38361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7.1</v>
      </c>
      <c r="C19" s="159">
        <f>ROUND(VALUE(SUBSTITUTE(実質収支比率等に係る経年分析!G$48,"▲","-")),2)</f>
        <v>9.86</v>
      </c>
      <c r="D19" s="159">
        <f>ROUND(VALUE(SUBSTITUTE(実質収支比率等に係る経年分析!H$48,"▲","-")),2)</f>
        <v>11.36</v>
      </c>
      <c r="E19" s="159">
        <f>ROUND(VALUE(SUBSTITUTE(実質収支比率等に係る経年分析!I$48,"▲","-")),2)</f>
        <v>9.02</v>
      </c>
      <c r="F19" s="159">
        <f>ROUND(VALUE(SUBSTITUTE(実質収支比率等に係る経年分析!J$48,"▲","-")),2)</f>
        <v>8.66</v>
      </c>
    </row>
    <row r="20" spans="1:11">
      <c r="A20" s="159" t="s">
        <v>49</v>
      </c>
      <c r="B20" s="159">
        <f>ROUND(VALUE(SUBSTITUTE(実質収支比率等に係る経年分析!F$47,"▲","-")),2)</f>
        <v>18.28</v>
      </c>
      <c r="C20" s="159">
        <f>ROUND(VALUE(SUBSTITUTE(実質収支比率等に係る経年分析!G$47,"▲","-")),2)</f>
        <v>16.670000000000002</v>
      </c>
      <c r="D20" s="159">
        <f>ROUND(VALUE(SUBSTITUTE(実質収支比率等に係る経年分析!H$47,"▲","-")),2)</f>
        <v>16.12</v>
      </c>
      <c r="E20" s="159">
        <f>ROUND(VALUE(SUBSTITUTE(実質収支比率等に係る経年分析!I$47,"▲","-")),2)</f>
        <v>17.46</v>
      </c>
      <c r="F20" s="159">
        <f>ROUND(VALUE(SUBSTITUTE(実質収支比率等に係る経年分析!J$47,"▲","-")),2)</f>
        <v>18.2</v>
      </c>
    </row>
    <row r="21" spans="1:11">
      <c r="A21" s="159" t="s">
        <v>50</v>
      </c>
      <c r="B21" s="159">
        <f>IF(ISNUMBER(VALUE(SUBSTITUTE(実質収支比率等に係る経年分析!F$49,"▲","-"))),ROUND(VALUE(SUBSTITUTE(実質収支比率等に係る経年分析!F$49,"▲","-")),2),NA())</f>
        <v>-12</v>
      </c>
      <c r="C21" s="159">
        <f>IF(ISNUMBER(VALUE(SUBSTITUTE(実質収支比率等に係る経年分析!G$49,"▲","-"))),ROUND(VALUE(SUBSTITUTE(実質収支比率等に係る経年分析!G$49,"▲","-")),2),NA())</f>
        <v>-1.95</v>
      </c>
      <c r="D21" s="159">
        <f>IF(ISNUMBER(VALUE(SUBSTITUTE(実質収支比率等に係る経年分析!H$49,"▲","-"))),ROUND(VALUE(SUBSTITUTE(実質収支比率等に係る経年分析!H$49,"▲","-")),2),NA())</f>
        <v>-3.48</v>
      </c>
      <c r="E21" s="159">
        <f>IF(ISNUMBER(VALUE(SUBSTITUTE(実質収支比率等に係る経年分析!I$49,"▲","-"))),ROUND(VALUE(SUBSTITUTE(実質収支比率等に係る経年分析!I$49,"▲","-")),2),NA())</f>
        <v>-3.04</v>
      </c>
      <c r="F21" s="159">
        <f>IF(ISNUMBER(VALUE(SUBSTITUTE(実質収支比率等に係る経年分析!J$49,"▲","-"))),ROUND(VALUE(SUBSTITUTE(実質収支比率等に係る経年分析!J$49,"▲","-")),2),NA())</f>
        <v>0.54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0.66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0.76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0.65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c r="A30" s="160" t="str">
        <f>IF(連結実質赤字比率に係る赤字・黒字の構成分析!C$40="",NA(),連結実質赤字比率に係る赤字・黒字の構成分析!C$40)</f>
        <v>国民健康保険特別会計（直診勘定）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0.44</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1.1299999999999999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0.99</v>
      </c>
    </row>
    <row r="33" spans="1:16">
      <c r="A33" s="160" t="str">
        <f>IF(連結実質赤字比率に係る赤字・黒字の構成分析!C$37="",NA(),連結実質赤字比率に係る赤字・黒字の構成分析!C$37)</f>
        <v>工業用地造成事業特別会計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1.04</v>
      </c>
    </row>
    <row r="34" spans="1:16">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2.58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3.17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9.85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8.66</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8.58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9.4499999999999993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11.79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13.14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861</v>
      </c>
      <c r="E42" s="161"/>
      <c r="F42" s="161"/>
      <c r="G42" s="161">
        <f>'実質公債費比率（分子）の構造'!L$52</f>
        <v>905</v>
      </c>
      <c r="H42" s="161"/>
      <c r="I42" s="161"/>
      <c r="J42" s="161">
        <f>'実質公債費比率（分子）の構造'!M$52</f>
        <v>898</v>
      </c>
      <c r="K42" s="161"/>
      <c r="L42" s="161"/>
      <c r="M42" s="161">
        <f>'実質公債費比率（分子）の構造'!N$52</f>
        <v>920</v>
      </c>
      <c r="N42" s="161"/>
      <c r="O42" s="161"/>
      <c r="P42" s="161">
        <f>'実質公債費比率（分子）の構造'!O$52</f>
        <v>1006</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163</v>
      </c>
      <c r="C44" s="161"/>
      <c r="D44" s="161"/>
      <c r="E44" s="161">
        <f>'実質公債費比率（分子）の構造'!L$50</f>
        <v>72</v>
      </c>
      <c r="F44" s="161"/>
      <c r="G44" s="161"/>
      <c r="H44" s="161">
        <f>'実質公債費比率（分子）の構造'!M$50</f>
        <v>53</v>
      </c>
      <c r="I44" s="161"/>
      <c r="J44" s="161"/>
      <c r="K44" s="161">
        <f>'実質公債費比率（分子）の構造'!N$50</f>
        <v>38</v>
      </c>
      <c r="L44" s="161"/>
      <c r="M44" s="161"/>
      <c r="N44" s="161">
        <f>'実質公債費比率（分子）の構造'!O$50</f>
        <v>35</v>
      </c>
      <c r="O44" s="161"/>
      <c r="P44" s="161"/>
    </row>
    <row r="45" spans="1:16">
      <c r="A45" s="161" t="s">
        <v>60</v>
      </c>
      <c r="B45" s="161">
        <f>'実質公債費比率（分子）の構造'!K$49</f>
        <v>148</v>
      </c>
      <c r="C45" s="161"/>
      <c r="D45" s="161"/>
      <c r="E45" s="161">
        <f>'実質公債費比率（分子）の構造'!L$49</f>
        <v>124</v>
      </c>
      <c r="F45" s="161"/>
      <c r="G45" s="161"/>
      <c r="H45" s="161">
        <f>'実質公債費比率（分子）の構造'!M$49</f>
        <v>100</v>
      </c>
      <c r="I45" s="161"/>
      <c r="J45" s="161"/>
      <c r="K45" s="161">
        <f>'実質公債費比率（分子）の構造'!N$49</f>
        <v>96</v>
      </c>
      <c r="L45" s="161"/>
      <c r="M45" s="161"/>
      <c r="N45" s="161">
        <f>'実質公債費比率（分子）の構造'!O$49</f>
        <v>92</v>
      </c>
      <c r="O45" s="161"/>
      <c r="P45" s="161"/>
    </row>
    <row r="46" spans="1:16">
      <c r="A46" s="161" t="s">
        <v>61</v>
      </c>
      <c r="B46" s="161">
        <f>'実質公債費比率（分子）の構造'!K$48</f>
        <v>390</v>
      </c>
      <c r="C46" s="161"/>
      <c r="D46" s="161"/>
      <c r="E46" s="161">
        <f>'実質公債費比率（分子）の構造'!L$48</f>
        <v>361</v>
      </c>
      <c r="F46" s="161"/>
      <c r="G46" s="161"/>
      <c r="H46" s="161">
        <f>'実質公債費比率（分子）の構造'!M$48</f>
        <v>347</v>
      </c>
      <c r="I46" s="161"/>
      <c r="J46" s="161"/>
      <c r="K46" s="161">
        <f>'実質公債費比率（分子）の構造'!N$48</f>
        <v>322</v>
      </c>
      <c r="L46" s="161"/>
      <c r="M46" s="161"/>
      <c r="N46" s="161">
        <f>'実質公債費比率（分子）の構造'!O$48</f>
        <v>329</v>
      </c>
      <c r="O46" s="161"/>
      <c r="P46" s="161"/>
    </row>
    <row r="47" spans="1:16">
      <c r="A47" s="161" t="s">
        <v>62</v>
      </c>
      <c r="B47" s="161">
        <f>'実質公債費比率（分子）の構造'!K$47</f>
        <v>100</v>
      </c>
      <c r="C47" s="161"/>
      <c r="D47" s="161"/>
      <c r="E47" s="161">
        <f>'実質公債費比率（分子）の構造'!L$47</f>
        <v>100</v>
      </c>
      <c r="F47" s="161"/>
      <c r="G47" s="161"/>
      <c r="H47" s="161">
        <f>'実質公債費比率（分子）の構造'!M$47</f>
        <v>100</v>
      </c>
      <c r="I47" s="161"/>
      <c r="J47" s="161"/>
      <c r="K47" s="161">
        <f>'実質公債費比率（分子）の構造'!N$47</f>
        <v>100</v>
      </c>
      <c r="L47" s="161"/>
      <c r="M47" s="161"/>
      <c r="N47" s="161">
        <f>'実質公債費比率（分子）の構造'!O$47</f>
        <v>89</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1004</v>
      </c>
      <c r="C49" s="161"/>
      <c r="D49" s="161"/>
      <c r="E49" s="161">
        <f>'実質公債費比率（分子）の構造'!L$45</f>
        <v>1041</v>
      </c>
      <c r="F49" s="161"/>
      <c r="G49" s="161"/>
      <c r="H49" s="161">
        <f>'実質公債費比率（分子）の構造'!M$45</f>
        <v>963</v>
      </c>
      <c r="I49" s="161"/>
      <c r="J49" s="161"/>
      <c r="K49" s="161">
        <f>'実質公債費比率（分子）の構造'!N$45</f>
        <v>942</v>
      </c>
      <c r="L49" s="161"/>
      <c r="M49" s="161"/>
      <c r="N49" s="161">
        <f>'実質公債費比率（分子）の構造'!O$45</f>
        <v>1011</v>
      </c>
      <c r="O49" s="161"/>
      <c r="P49" s="161"/>
    </row>
    <row r="50" spans="1:16">
      <c r="A50" s="161" t="s">
        <v>65</v>
      </c>
      <c r="B50" s="161" t="e">
        <f>NA()</f>
        <v>#N/A</v>
      </c>
      <c r="C50" s="161">
        <f>IF(ISNUMBER('実質公債費比率（分子）の構造'!K$53),'実質公債費比率（分子）の構造'!K$53,NA())</f>
        <v>944</v>
      </c>
      <c r="D50" s="161" t="e">
        <f>NA()</f>
        <v>#N/A</v>
      </c>
      <c r="E50" s="161" t="e">
        <f>NA()</f>
        <v>#N/A</v>
      </c>
      <c r="F50" s="161">
        <f>IF(ISNUMBER('実質公債費比率（分子）の構造'!L$53),'実質公債費比率（分子）の構造'!L$53,NA())</f>
        <v>793</v>
      </c>
      <c r="G50" s="161" t="e">
        <f>NA()</f>
        <v>#N/A</v>
      </c>
      <c r="H50" s="161" t="e">
        <f>NA()</f>
        <v>#N/A</v>
      </c>
      <c r="I50" s="161">
        <f>IF(ISNUMBER('実質公債費比率（分子）の構造'!M$53),'実質公債費比率（分子）の構造'!M$53,NA())</f>
        <v>665</v>
      </c>
      <c r="J50" s="161" t="e">
        <f>NA()</f>
        <v>#N/A</v>
      </c>
      <c r="K50" s="161" t="e">
        <f>NA()</f>
        <v>#N/A</v>
      </c>
      <c r="L50" s="161">
        <f>IF(ISNUMBER('実質公債費比率（分子）の構造'!N$53),'実質公債費比率（分子）の構造'!N$53,NA())</f>
        <v>578</v>
      </c>
      <c r="M50" s="161" t="e">
        <f>NA()</f>
        <v>#N/A</v>
      </c>
      <c r="N50" s="161" t="e">
        <f>NA()</f>
        <v>#N/A</v>
      </c>
      <c r="O50" s="161">
        <f>IF(ISNUMBER('実質公債費比率（分子）の構造'!O$53),'実質公債費比率（分子）の構造'!O$53,NA())</f>
        <v>550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11410</v>
      </c>
      <c r="E56" s="160"/>
      <c r="F56" s="160"/>
      <c r="G56" s="160">
        <f>'将来負担比率（分子）の構造'!J$52</f>
        <v>11659</v>
      </c>
      <c r="H56" s="160"/>
      <c r="I56" s="160"/>
      <c r="J56" s="160">
        <f>'将来負担比率（分子）の構造'!K$52</f>
        <v>12361</v>
      </c>
      <c r="K56" s="160"/>
      <c r="L56" s="160"/>
      <c r="M56" s="160">
        <f>'将来負担比率（分子）の構造'!L$52</f>
        <v>12151</v>
      </c>
      <c r="N56" s="160"/>
      <c r="O56" s="160"/>
      <c r="P56" s="160">
        <f>'将来負担比率（分子）の構造'!M$52</f>
        <v>11935</v>
      </c>
    </row>
    <row r="57" spans="1:16">
      <c r="A57" s="160" t="s">
        <v>36</v>
      </c>
      <c r="B57" s="160"/>
      <c r="C57" s="160"/>
      <c r="D57" s="160">
        <f>'将来負担比率（分子）の構造'!I$51</f>
        <v>2046</v>
      </c>
      <c r="E57" s="160"/>
      <c r="F57" s="160"/>
      <c r="G57" s="160">
        <f>'将来負担比率（分子）の構造'!J$51</f>
        <v>1997</v>
      </c>
      <c r="H57" s="160"/>
      <c r="I57" s="160"/>
      <c r="J57" s="160">
        <f>'将来負担比率（分子）の構造'!K$51</f>
        <v>2131</v>
      </c>
      <c r="K57" s="160"/>
      <c r="L57" s="160"/>
      <c r="M57" s="160">
        <f>'将来負担比率（分子）の構造'!L$51</f>
        <v>2251</v>
      </c>
      <c r="N57" s="160"/>
      <c r="O57" s="160"/>
      <c r="P57" s="160">
        <f>'将来負担比率（分子）の構造'!M$51</f>
        <v>2243</v>
      </c>
    </row>
    <row r="58" spans="1:16">
      <c r="A58" s="160" t="s">
        <v>35</v>
      </c>
      <c r="B58" s="160"/>
      <c r="C58" s="160"/>
      <c r="D58" s="160">
        <f>'将来負担比率（分子）の構造'!I$50</f>
        <v>3025</v>
      </c>
      <c r="E58" s="160"/>
      <c r="F58" s="160"/>
      <c r="G58" s="160">
        <f>'将来負担比率（分子）の構造'!J$50</f>
        <v>2827</v>
      </c>
      <c r="H58" s="160"/>
      <c r="I58" s="160"/>
      <c r="J58" s="160">
        <f>'将来負担比率（分子）の構造'!K$50</f>
        <v>3285</v>
      </c>
      <c r="K58" s="160"/>
      <c r="L58" s="160"/>
      <c r="M58" s="160">
        <f>'将来負担比率（分子）の構造'!L$50</f>
        <v>3519</v>
      </c>
      <c r="N58" s="160"/>
      <c r="O58" s="160"/>
      <c r="P58" s="160">
        <f>'将来負担比率（分子）の構造'!M$50</f>
        <v>3556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2006</v>
      </c>
      <c r="C62" s="160"/>
      <c r="D62" s="160"/>
      <c r="E62" s="160">
        <f>'将来負担比率（分子）の構造'!J$45</f>
        <v>1931</v>
      </c>
      <c r="F62" s="160"/>
      <c r="G62" s="160"/>
      <c r="H62" s="160">
        <f>'将来負担比率（分子）の構造'!K$45</f>
        <v>1915</v>
      </c>
      <c r="I62" s="160"/>
      <c r="J62" s="160"/>
      <c r="K62" s="160">
        <f>'将来負担比率（分子）の構造'!L$45</f>
        <v>1982</v>
      </c>
      <c r="L62" s="160"/>
      <c r="M62" s="160"/>
      <c r="N62" s="160">
        <f>'将来負担比率（分子）の構造'!M$45</f>
        <v>1930</v>
      </c>
      <c r="O62" s="160"/>
      <c r="P62" s="160"/>
    </row>
    <row r="63" spans="1:16">
      <c r="A63" s="160" t="s">
        <v>28</v>
      </c>
      <c r="B63" s="160">
        <f>'将来負担比率（分子）の構造'!I$44</f>
        <v>476</v>
      </c>
      <c r="C63" s="160"/>
      <c r="D63" s="160"/>
      <c r="E63" s="160">
        <f>'将来負担比率（分子）の構造'!J$44</f>
        <v>422</v>
      </c>
      <c r="F63" s="160"/>
      <c r="G63" s="160"/>
      <c r="H63" s="160">
        <f>'将来負担比率（分子）の構造'!K$44</f>
        <v>317</v>
      </c>
      <c r="I63" s="160"/>
      <c r="J63" s="160"/>
      <c r="K63" s="160">
        <f>'将来負担比率（分子）の構造'!L$44</f>
        <v>212</v>
      </c>
      <c r="L63" s="160"/>
      <c r="M63" s="160"/>
      <c r="N63" s="160">
        <f>'将来負担比率（分子）の構造'!M$44</f>
        <v>128</v>
      </c>
      <c r="O63" s="160"/>
      <c r="P63" s="160"/>
    </row>
    <row r="64" spans="1:16">
      <c r="A64" s="160" t="s">
        <v>27</v>
      </c>
      <c r="B64" s="160">
        <f>'将来負担比率（分子）の構造'!I$43</f>
        <v>4680</v>
      </c>
      <c r="C64" s="160"/>
      <c r="D64" s="160"/>
      <c r="E64" s="160">
        <f>'将来負担比率（分子）の構造'!J$43</f>
        <v>4597</v>
      </c>
      <c r="F64" s="160"/>
      <c r="G64" s="160"/>
      <c r="H64" s="160">
        <f>'将来負担比率（分子）の構造'!K$43</f>
        <v>4472</v>
      </c>
      <c r="I64" s="160"/>
      <c r="J64" s="160"/>
      <c r="K64" s="160">
        <f>'将来負担比率（分子）の構造'!L$43</f>
        <v>4037</v>
      </c>
      <c r="L64" s="160"/>
      <c r="M64" s="160"/>
      <c r="N64" s="160">
        <f>'将来負担比率（分子）の構造'!M$43</f>
        <v>3831</v>
      </c>
      <c r="O64" s="160"/>
      <c r="P64" s="160"/>
    </row>
    <row r="65" spans="1:16">
      <c r="A65" s="160" t="s">
        <v>26</v>
      </c>
      <c r="B65" s="160">
        <f>'将来負担比率（分子）の構造'!I$42</f>
        <v>4797</v>
      </c>
      <c r="C65" s="160"/>
      <c r="D65" s="160"/>
      <c r="E65" s="160">
        <f>'将来負担比率（分子）の構造'!J$42</f>
        <v>4090</v>
      </c>
      <c r="F65" s="160"/>
      <c r="G65" s="160"/>
      <c r="H65" s="160">
        <f>'将来負担比率（分子）の構造'!K$42</f>
        <v>3534</v>
      </c>
      <c r="I65" s="160"/>
      <c r="J65" s="160"/>
      <c r="K65" s="160">
        <f>'将来負担比率（分子）の構造'!L$42</f>
        <v>2979</v>
      </c>
      <c r="L65" s="160"/>
      <c r="M65" s="160"/>
      <c r="N65" s="160">
        <f>'将来負担比率（分子）の構造'!M$42</f>
        <v>2413</v>
      </c>
      <c r="O65" s="160"/>
      <c r="P65" s="160"/>
    </row>
    <row r="66" spans="1:16">
      <c r="A66" s="160" t="s">
        <v>25</v>
      </c>
      <c r="B66" s="160">
        <f>'将来負担比率（分子）の構造'!I$41</f>
        <v>14222</v>
      </c>
      <c r="C66" s="160"/>
      <c r="D66" s="160"/>
      <c r="E66" s="160">
        <f>'将来負担比率（分子）の構造'!J$41</f>
        <v>14829</v>
      </c>
      <c r="F66" s="160"/>
      <c r="G66" s="160"/>
      <c r="H66" s="160">
        <f>'将来負担比率（分子）の構造'!K$41</f>
        <v>15229</v>
      </c>
      <c r="I66" s="160"/>
      <c r="J66" s="160"/>
      <c r="K66" s="160">
        <f>'将来負担比率（分子）の構造'!L$41</f>
        <v>15367</v>
      </c>
      <c r="L66" s="160"/>
      <c r="M66" s="160"/>
      <c r="N66" s="160">
        <f>'将来負担比率（分子）の構造'!M$41</f>
        <v>14999</v>
      </c>
      <c r="O66" s="160"/>
      <c r="P66" s="160"/>
    </row>
    <row r="67" spans="1:16">
      <c r="A67" s="160" t="s">
        <v>69</v>
      </c>
      <c r="B67" s="160" t="e">
        <f>NA()</f>
        <v>#N/A</v>
      </c>
      <c r="C67" s="160">
        <f>IF(ISNUMBER('将来負担比率（分子）の構造'!I$53), IF('将来負担比率（分子）の構造'!I$53 &lt; 0, 0, '将来負担比率（分子）の構造'!I$53), NA())</f>
        <v>9700</v>
      </c>
      <c r="D67" s="160" t="e">
        <f>NA()</f>
        <v>#N/A</v>
      </c>
      <c r="E67" s="160" t="e">
        <f>NA()</f>
        <v>#N/A</v>
      </c>
      <c r="F67" s="160">
        <f>IF(ISNUMBER('将来負担比率（分子）の構造'!J$53), IF('将来負担比率（分子）の構造'!J$53 &lt; 0, 0, '将来負担比率（分子）の構造'!J$53), NA())</f>
        <v>9386</v>
      </c>
      <c r="G67" s="160" t="e">
        <f>NA()</f>
        <v>#N/A</v>
      </c>
      <c r="H67" s="160" t="e">
        <f>NA()</f>
        <v>#N/A</v>
      </c>
      <c r="I67" s="160">
        <f>IF(ISNUMBER('将来負担比率（分子）の構造'!K$53), IF('将来負担比率（分子）の構造'!K$53 &lt; 0, 0, '将来負担比率（分子）の構造'!K$53), NA())</f>
        <v>7690</v>
      </c>
      <c r="J67" s="160" t="e">
        <f>NA()</f>
        <v>#N/A</v>
      </c>
      <c r="K67" s="160" t="e">
        <f>NA()</f>
        <v>#N/A</v>
      </c>
      <c r="L67" s="160">
        <f>IF(ISNUMBER('将来負担比率（分子）の構造'!L$53), IF('将来負担比率（分子）の構造'!L$53 &lt; 0, 0, '将来負担比率（分子）の構造'!L$53), NA())</f>
        <v>6656</v>
      </c>
      <c r="M67" s="160" t="e">
        <f>NA()</f>
        <v>#N/A</v>
      </c>
      <c r="N67" s="160" t="e">
        <f>NA()</f>
        <v>#N/A</v>
      </c>
      <c r="O67" s="160">
        <f>IF(ISNUMBER('将来負担比率（分子）の構造'!M$53), IF('将来負担比率（分子）の構造'!M$53 &lt; 0, 0, '将来負担比率（分子）の構造'!M$53), NA())</f>
        <v>5566</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1313</v>
      </c>
      <c r="C72" s="164">
        <f>基金残高に係る経年分析!G55</f>
        <v>1404</v>
      </c>
      <c r="D72" s="164">
        <f>基金残高に係る経年分析!H55</f>
        <v>1489</v>
      </c>
    </row>
    <row r="73" spans="1:16">
      <c r="A73" s="163" t="s">
        <v>72</v>
      </c>
      <c r="B73" s="164">
        <f>基金残高に係る経年分析!F56</f>
        <v>252</v>
      </c>
      <c r="C73" s="164">
        <f>基金残高に係る経年分析!G56</f>
        <v>152</v>
      </c>
      <c r="D73" s="164">
        <f>基金残高に係る経年分析!H56</f>
        <v>102</v>
      </c>
    </row>
    <row r="74" spans="1:16">
      <c r="A74" s="163" t="s">
        <v>73</v>
      </c>
      <c r="B74" s="164">
        <f>基金残高に係る経年分析!F57</f>
        <v>2583</v>
      </c>
      <c r="C74" s="164">
        <f>基金残高に係る経年分析!G57</f>
        <v>1966</v>
      </c>
      <c r="D74" s="164">
        <f>基金残高に係る経年分析!H57</f>
        <v>1837</v>
      </c>
    </row>
  </sheetData>
  <sheetProtection algorithmName="SHA-512" hashValue="sbKMU6/XScbHPFVUwyw8WYK5pS3tHl+usoKFFQzFrWNuAdAqnT5xvXD7krqHPtgNKORomrMltIevtDe66c13yQ==" saltValue="/XtT3r3AO/uBVx3i6bw9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4164263</v>
      </c>
      <c r="S5" s="649"/>
      <c r="T5" s="649"/>
      <c r="U5" s="649"/>
      <c r="V5" s="649"/>
      <c r="W5" s="649"/>
      <c r="X5" s="649"/>
      <c r="Y5" s="650"/>
      <c r="Z5" s="651">
        <v>16.899999999999999</v>
      </c>
      <c r="AA5" s="651"/>
      <c r="AB5" s="651"/>
      <c r="AC5" s="651"/>
      <c r="AD5" s="652">
        <v>4164263</v>
      </c>
      <c r="AE5" s="652"/>
      <c r="AF5" s="652"/>
      <c r="AG5" s="652"/>
      <c r="AH5" s="652"/>
      <c r="AI5" s="652"/>
      <c r="AJ5" s="652"/>
      <c r="AK5" s="652"/>
      <c r="AL5" s="653">
        <v>53.8</v>
      </c>
      <c r="AM5" s="654"/>
      <c r="AN5" s="654"/>
      <c r="AO5" s="655"/>
      <c r="AP5" s="645" t="s">
        <v>220</v>
      </c>
      <c r="AQ5" s="646"/>
      <c r="AR5" s="646"/>
      <c r="AS5" s="646"/>
      <c r="AT5" s="646"/>
      <c r="AU5" s="646"/>
      <c r="AV5" s="646"/>
      <c r="AW5" s="646"/>
      <c r="AX5" s="646"/>
      <c r="AY5" s="646"/>
      <c r="AZ5" s="646"/>
      <c r="BA5" s="646"/>
      <c r="BB5" s="646"/>
      <c r="BC5" s="646"/>
      <c r="BD5" s="646"/>
      <c r="BE5" s="646"/>
      <c r="BF5" s="647"/>
      <c r="BG5" s="659">
        <v>4164197</v>
      </c>
      <c r="BH5" s="660"/>
      <c r="BI5" s="660"/>
      <c r="BJ5" s="660"/>
      <c r="BK5" s="660"/>
      <c r="BL5" s="660"/>
      <c r="BM5" s="660"/>
      <c r="BN5" s="661"/>
      <c r="BO5" s="662">
        <v>100</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179670</v>
      </c>
      <c r="S6" s="660"/>
      <c r="T6" s="660"/>
      <c r="U6" s="660"/>
      <c r="V6" s="660"/>
      <c r="W6" s="660"/>
      <c r="X6" s="660"/>
      <c r="Y6" s="661"/>
      <c r="Z6" s="662">
        <v>0.7</v>
      </c>
      <c r="AA6" s="662"/>
      <c r="AB6" s="662"/>
      <c r="AC6" s="662"/>
      <c r="AD6" s="663">
        <v>179670</v>
      </c>
      <c r="AE6" s="663"/>
      <c r="AF6" s="663"/>
      <c r="AG6" s="663"/>
      <c r="AH6" s="663"/>
      <c r="AI6" s="663"/>
      <c r="AJ6" s="663"/>
      <c r="AK6" s="663"/>
      <c r="AL6" s="664">
        <v>2.2999999999999998</v>
      </c>
      <c r="AM6" s="665"/>
      <c r="AN6" s="665"/>
      <c r="AO6" s="666"/>
      <c r="AP6" s="656" t="s">
        <v>226</v>
      </c>
      <c r="AQ6" s="657"/>
      <c r="AR6" s="657"/>
      <c r="AS6" s="657"/>
      <c r="AT6" s="657"/>
      <c r="AU6" s="657"/>
      <c r="AV6" s="657"/>
      <c r="AW6" s="657"/>
      <c r="AX6" s="657"/>
      <c r="AY6" s="657"/>
      <c r="AZ6" s="657"/>
      <c r="BA6" s="657"/>
      <c r="BB6" s="657"/>
      <c r="BC6" s="657"/>
      <c r="BD6" s="657"/>
      <c r="BE6" s="657"/>
      <c r="BF6" s="658"/>
      <c r="BG6" s="659">
        <v>4164197</v>
      </c>
      <c r="BH6" s="660"/>
      <c r="BI6" s="660"/>
      <c r="BJ6" s="660"/>
      <c r="BK6" s="660"/>
      <c r="BL6" s="660"/>
      <c r="BM6" s="660"/>
      <c r="BN6" s="661"/>
      <c r="BO6" s="662">
        <v>100</v>
      </c>
      <c r="BP6" s="662"/>
      <c r="BQ6" s="662"/>
      <c r="BR6" s="662"/>
      <c r="BS6" s="663" t="s">
        <v>120</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176519</v>
      </c>
      <c r="CS6" s="660"/>
      <c r="CT6" s="660"/>
      <c r="CU6" s="660"/>
      <c r="CV6" s="660"/>
      <c r="CW6" s="660"/>
      <c r="CX6" s="660"/>
      <c r="CY6" s="661"/>
      <c r="CZ6" s="653">
        <v>0.7</v>
      </c>
      <c r="DA6" s="654"/>
      <c r="DB6" s="654"/>
      <c r="DC6" s="673"/>
      <c r="DD6" s="668">
        <v>4180</v>
      </c>
      <c r="DE6" s="660"/>
      <c r="DF6" s="660"/>
      <c r="DG6" s="660"/>
      <c r="DH6" s="660"/>
      <c r="DI6" s="660"/>
      <c r="DJ6" s="660"/>
      <c r="DK6" s="660"/>
      <c r="DL6" s="660"/>
      <c r="DM6" s="660"/>
      <c r="DN6" s="660"/>
      <c r="DO6" s="660"/>
      <c r="DP6" s="661"/>
      <c r="DQ6" s="668">
        <v>176519</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5021</v>
      </c>
      <c r="S7" s="660"/>
      <c r="T7" s="660"/>
      <c r="U7" s="660"/>
      <c r="V7" s="660"/>
      <c r="W7" s="660"/>
      <c r="X7" s="660"/>
      <c r="Y7" s="661"/>
      <c r="Z7" s="662">
        <v>0</v>
      </c>
      <c r="AA7" s="662"/>
      <c r="AB7" s="662"/>
      <c r="AC7" s="662"/>
      <c r="AD7" s="663">
        <v>5021</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1778491</v>
      </c>
      <c r="BH7" s="660"/>
      <c r="BI7" s="660"/>
      <c r="BJ7" s="660"/>
      <c r="BK7" s="660"/>
      <c r="BL7" s="660"/>
      <c r="BM7" s="660"/>
      <c r="BN7" s="661"/>
      <c r="BO7" s="662">
        <v>42.7</v>
      </c>
      <c r="BP7" s="662"/>
      <c r="BQ7" s="662"/>
      <c r="BR7" s="662"/>
      <c r="BS7" s="663" t="s">
        <v>221</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1847472</v>
      </c>
      <c r="CS7" s="660"/>
      <c r="CT7" s="660"/>
      <c r="CU7" s="660"/>
      <c r="CV7" s="660"/>
      <c r="CW7" s="660"/>
      <c r="CX7" s="660"/>
      <c r="CY7" s="661"/>
      <c r="CZ7" s="662">
        <v>7.7</v>
      </c>
      <c r="DA7" s="662"/>
      <c r="DB7" s="662"/>
      <c r="DC7" s="662"/>
      <c r="DD7" s="668">
        <v>46758</v>
      </c>
      <c r="DE7" s="660"/>
      <c r="DF7" s="660"/>
      <c r="DG7" s="660"/>
      <c r="DH7" s="660"/>
      <c r="DI7" s="660"/>
      <c r="DJ7" s="660"/>
      <c r="DK7" s="660"/>
      <c r="DL7" s="660"/>
      <c r="DM7" s="660"/>
      <c r="DN7" s="660"/>
      <c r="DO7" s="660"/>
      <c r="DP7" s="661"/>
      <c r="DQ7" s="668">
        <v>1660528</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10744</v>
      </c>
      <c r="S8" s="660"/>
      <c r="T8" s="660"/>
      <c r="U8" s="660"/>
      <c r="V8" s="660"/>
      <c r="W8" s="660"/>
      <c r="X8" s="660"/>
      <c r="Y8" s="661"/>
      <c r="Z8" s="662">
        <v>0</v>
      </c>
      <c r="AA8" s="662"/>
      <c r="AB8" s="662"/>
      <c r="AC8" s="662"/>
      <c r="AD8" s="663">
        <v>10744</v>
      </c>
      <c r="AE8" s="663"/>
      <c r="AF8" s="663"/>
      <c r="AG8" s="663"/>
      <c r="AH8" s="663"/>
      <c r="AI8" s="663"/>
      <c r="AJ8" s="663"/>
      <c r="AK8" s="663"/>
      <c r="AL8" s="664">
        <v>0.1</v>
      </c>
      <c r="AM8" s="665"/>
      <c r="AN8" s="665"/>
      <c r="AO8" s="666"/>
      <c r="AP8" s="656" t="s">
        <v>232</v>
      </c>
      <c r="AQ8" s="657"/>
      <c r="AR8" s="657"/>
      <c r="AS8" s="657"/>
      <c r="AT8" s="657"/>
      <c r="AU8" s="657"/>
      <c r="AV8" s="657"/>
      <c r="AW8" s="657"/>
      <c r="AX8" s="657"/>
      <c r="AY8" s="657"/>
      <c r="AZ8" s="657"/>
      <c r="BA8" s="657"/>
      <c r="BB8" s="657"/>
      <c r="BC8" s="657"/>
      <c r="BD8" s="657"/>
      <c r="BE8" s="657"/>
      <c r="BF8" s="658"/>
      <c r="BG8" s="659">
        <v>53435</v>
      </c>
      <c r="BH8" s="660"/>
      <c r="BI8" s="660"/>
      <c r="BJ8" s="660"/>
      <c r="BK8" s="660"/>
      <c r="BL8" s="660"/>
      <c r="BM8" s="660"/>
      <c r="BN8" s="661"/>
      <c r="BO8" s="662">
        <v>1.3</v>
      </c>
      <c r="BP8" s="662"/>
      <c r="BQ8" s="662"/>
      <c r="BR8" s="662"/>
      <c r="BS8" s="668" t="s">
        <v>120</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14997447</v>
      </c>
      <c r="CS8" s="660"/>
      <c r="CT8" s="660"/>
      <c r="CU8" s="660"/>
      <c r="CV8" s="660"/>
      <c r="CW8" s="660"/>
      <c r="CX8" s="660"/>
      <c r="CY8" s="661"/>
      <c r="CZ8" s="662">
        <v>62.9</v>
      </c>
      <c r="DA8" s="662"/>
      <c r="DB8" s="662"/>
      <c r="DC8" s="662"/>
      <c r="DD8" s="668">
        <v>560859</v>
      </c>
      <c r="DE8" s="660"/>
      <c r="DF8" s="660"/>
      <c r="DG8" s="660"/>
      <c r="DH8" s="660"/>
      <c r="DI8" s="660"/>
      <c r="DJ8" s="660"/>
      <c r="DK8" s="660"/>
      <c r="DL8" s="660"/>
      <c r="DM8" s="660"/>
      <c r="DN8" s="660"/>
      <c r="DO8" s="660"/>
      <c r="DP8" s="661"/>
      <c r="DQ8" s="668">
        <v>2108345</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10172</v>
      </c>
      <c r="S9" s="660"/>
      <c r="T9" s="660"/>
      <c r="U9" s="660"/>
      <c r="V9" s="660"/>
      <c r="W9" s="660"/>
      <c r="X9" s="660"/>
      <c r="Y9" s="661"/>
      <c r="Z9" s="662">
        <v>0</v>
      </c>
      <c r="AA9" s="662"/>
      <c r="AB9" s="662"/>
      <c r="AC9" s="662"/>
      <c r="AD9" s="663">
        <v>10172</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1282453</v>
      </c>
      <c r="BH9" s="660"/>
      <c r="BI9" s="660"/>
      <c r="BJ9" s="660"/>
      <c r="BK9" s="660"/>
      <c r="BL9" s="660"/>
      <c r="BM9" s="660"/>
      <c r="BN9" s="661"/>
      <c r="BO9" s="662">
        <v>30.8</v>
      </c>
      <c r="BP9" s="662"/>
      <c r="BQ9" s="662"/>
      <c r="BR9" s="662"/>
      <c r="BS9" s="668" t="s">
        <v>120</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893875</v>
      </c>
      <c r="CS9" s="660"/>
      <c r="CT9" s="660"/>
      <c r="CU9" s="660"/>
      <c r="CV9" s="660"/>
      <c r="CW9" s="660"/>
      <c r="CX9" s="660"/>
      <c r="CY9" s="661"/>
      <c r="CZ9" s="662">
        <v>3.7</v>
      </c>
      <c r="DA9" s="662"/>
      <c r="DB9" s="662"/>
      <c r="DC9" s="662"/>
      <c r="DD9" s="668">
        <v>17716</v>
      </c>
      <c r="DE9" s="660"/>
      <c r="DF9" s="660"/>
      <c r="DG9" s="660"/>
      <c r="DH9" s="660"/>
      <c r="DI9" s="660"/>
      <c r="DJ9" s="660"/>
      <c r="DK9" s="660"/>
      <c r="DL9" s="660"/>
      <c r="DM9" s="660"/>
      <c r="DN9" s="660"/>
      <c r="DO9" s="660"/>
      <c r="DP9" s="661"/>
      <c r="DQ9" s="668">
        <v>853913</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221</v>
      </c>
      <c r="S10" s="660"/>
      <c r="T10" s="660"/>
      <c r="U10" s="660"/>
      <c r="V10" s="660"/>
      <c r="W10" s="660"/>
      <c r="X10" s="660"/>
      <c r="Y10" s="661"/>
      <c r="Z10" s="662" t="s">
        <v>120</v>
      </c>
      <c r="AA10" s="662"/>
      <c r="AB10" s="662"/>
      <c r="AC10" s="662"/>
      <c r="AD10" s="663" t="s">
        <v>238</v>
      </c>
      <c r="AE10" s="663"/>
      <c r="AF10" s="663"/>
      <c r="AG10" s="663"/>
      <c r="AH10" s="663"/>
      <c r="AI10" s="663"/>
      <c r="AJ10" s="663"/>
      <c r="AK10" s="663"/>
      <c r="AL10" s="664" t="s">
        <v>120</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122989</v>
      </c>
      <c r="BH10" s="660"/>
      <c r="BI10" s="660"/>
      <c r="BJ10" s="660"/>
      <c r="BK10" s="660"/>
      <c r="BL10" s="660"/>
      <c r="BM10" s="660"/>
      <c r="BN10" s="661"/>
      <c r="BO10" s="662">
        <v>3</v>
      </c>
      <c r="BP10" s="662"/>
      <c r="BQ10" s="662"/>
      <c r="BR10" s="662"/>
      <c r="BS10" s="668" t="s">
        <v>120</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38861</v>
      </c>
      <c r="CS10" s="660"/>
      <c r="CT10" s="660"/>
      <c r="CU10" s="660"/>
      <c r="CV10" s="660"/>
      <c r="CW10" s="660"/>
      <c r="CX10" s="660"/>
      <c r="CY10" s="661"/>
      <c r="CZ10" s="662">
        <v>0.2</v>
      </c>
      <c r="DA10" s="662"/>
      <c r="DB10" s="662"/>
      <c r="DC10" s="662"/>
      <c r="DD10" s="668">
        <v>22810</v>
      </c>
      <c r="DE10" s="660"/>
      <c r="DF10" s="660"/>
      <c r="DG10" s="660"/>
      <c r="DH10" s="660"/>
      <c r="DI10" s="660"/>
      <c r="DJ10" s="660"/>
      <c r="DK10" s="660"/>
      <c r="DL10" s="660"/>
      <c r="DM10" s="660"/>
      <c r="DN10" s="660"/>
      <c r="DO10" s="660"/>
      <c r="DP10" s="661"/>
      <c r="DQ10" s="668">
        <v>38292</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221</v>
      </c>
      <c r="S11" s="660"/>
      <c r="T11" s="660"/>
      <c r="U11" s="660"/>
      <c r="V11" s="660"/>
      <c r="W11" s="660"/>
      <c r="X11" s="660"/>
      <c r="Y11" s="661"/>
      <c r="Z11" s="662" t="s">
        <v>221</v>
      </c>
      <c r="AA11" s="662"/>
      <c r="AB11" s="662"/>
      <c r="AC11" s="662"/>
      <c r="AD11" s="663" t="s">
        <v>221</v>
      </c>
      <c r="AE11" s="663"/>
      <c r="AF11" s="663"/>
      <c r="AG11" s="663"/>
      <c r="AH11" s="663"/>
      <c r="AI11" s="663"/>
      <c r="AJ11" s="663"/>
      <c r="AK11" s="663"/>
      <c r="AL11" s="664" t="s">
        <v>120</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319614</v>
      </c>
      <c r="BH11" s="660"/>
      <c r="BI11" s="660"/>
      <c r="BJ11" s="660"/>
      <c r="BK11" s="660"/>
      <c r="BL11" s="660"/>
      <c r="BM11" s="660"/>
      <c r="BN11" s="661"/>
      <c r="BO11" s="662">
        <v>7.7</v>
      </c>
      <c r="BP11" s="662"/>
      <c r="BQ11" s="662"/>
      <c r="BR11" s="662"/>
      <c r="BS11" s="668" t="s">
        <v>221</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488680</v>
      </c>
      <c r="CS11" s="660"/>
      <c r="CT11" s="660"/>
      <c r="CU11" s="660"/>
      <c r="CV11" s="660"/>
      <c r="CW11" s="660"/>
      <c r="CX11" s="660"/>
      <c r="CY11" s="661"/>
      <c r="CZ11" s="662">
        <v>2</v>
      </c>
      <c r="DA11" s="662"/>
      <c r="DB11" s="662"/>
      <c r="DC11" s="662"/>
      <c r="DD11" s="668">
        <v>66615</v>
      </c>
      <c r="DE11" s="660"/>
      <c r="DF11" s="660"/>
      <c r="DG11" s="660"/>
      <c r="DH11" s="660"/>
      <c r="DI11" s="660"/>
      <c r="DJ11" s="660"/>
      <c r="DK11" s="660"/>
      <c r="DL11" s="660"/>
      <c r="DM11" s="660"/>
      <c r="DN11" s="660"/>
      <c r="DO11" s="660"/>
      <c r="DP11" s="661"/>
      <c r="DQ11" s="668">
        <v>300331</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585697</v>
      </c>
      <c r="S12" s="660"/>
      <c r="T12" s="660"/>
      <c r="U12" s="660"/>
      <c r="V12" s="660"/>
      <c r="W12" s="660"/>
      <c r="X12" s="660"/>
      <c r="Y12" s="661"/>
      <c r="Z12" s="662">
        <v>2.4</v>
      </c>
      <c r="AA12" s="662"/>
      <c r="AB12" s="662"/>
      <c r="AC12" s="662"/>
      <c r="AD12" s="663">
        <v>585697</v>
      </c>
      <c r="AE12" s="663"/>
      <c r="AF12" s="663"/>
      <c r="AG12" s="663"/>
      <c r="AH12" s="663"/>
      <c r="AI12" s="663"/>
      <c r="AJ12" s="663"/>
      <c r="AK12" s="663"/>
      <c r="AL12" s="664">
        <v>7.6</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2023389</v>
      </c>
      <c r="BH12" s="660"/>
      <c r="BI12" s="660"/>
      <c r="BJ12" s="660"/>
      <c r="BK12" s="660"/>
      <c r="BL12" s="660"/>
      <c r="BM12" s="660"/>
      <c r="BN12" s="661"/>
      <c r="BO12" s="662">
        <v>48.6</v>
      </c>
      <c r="BP12" s="662"/>
      <c r="BQ12" s="662"/>
      <c r="BR12" s="662"/>
      <c r="BS12" s="668" t="s">
        <v>120</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732478</v>
      </c>
      <c r="CS12" s="660"/>
      <c r="CT12" s="660"/>
      <c r="CU12" s="660"/>
      <c r="CV12" s="660"/>
      <c r="CW12" s="660"/>
      <c r="CX12" s="660"/>
      <c r="CY12" s="661"/>
      <c r="CZ12" s="662">
        <v>3.1</v>
      </c>
      <c r="DA12" s="662"/>
      <c r="DB12" s="662"/>
      <c r="DC12" s="662"/>
      <c r="DD12" s="668" t="s">
        <v>120</v>
      </c>
      <c r="DE12" s="660"/>
      <c r="DF12" s="660"/>
      <c r="DG12" s="660"/>
      <c r="DH12" s="660"/>
      <c r="DI12" s="660"/>
      <c r="DJ12" s="660"/>
      <c r="DK12" s="660"/>
      <c r="DL12" s="660"/>
      <c r="DM12" s="660"/>
      <c r="DN12" s="660"/>
      <c r="DO12" s="660"/>
      <c r="DP12" s="661"/>
      <c r="DQ12" s="668">
        <v>731300</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v>1348</v>
      </c>
      <c r="S13" s="660"/>
      <c r="T13" s="660"/>
      <c r="U13" s="660"/>
      <c r="V13" s="660"/>
      <c r="W13" s="660"/>
      <c r="X13" s="660"/>
      <c r="Y13" s="661"/>
      <c r="Z13" s="662">
        <v>0</v>
      </c>
      <c r="AA13" s="662"/>
      <c r="AB13" s="662"/>
      <c r="AC13" s="662"/>
      <c r="AD13" s="663">
        <v>1348</v>
      </c>
      <c r="AE13" s="663"/>
      <c r="AF13" s="663"/>
      <c r="AG13" s="663"/>
      <c r="AH13" s="663"/>
      <c r="AI13" s="663"/>
      <c r="AJ13" s="663"/>
      <c r="AK13" s="663"/>
      <c r="AL13" s="664">
        <v>0</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2023224</v>
      </c>
      <c r="BH13" s="660"/>
      <c r="BI13" s="660"/>
      <c r="BJ13" s="660"/>
      <c r="BK13" s="660"/>
      <c r="BL13" s="660"/>
      <c r="BM13" s="660"/>
      <c r="BN13" s="661"/>
      <c r="BO13" s="662">
        <v>48.6</v>
      </c>
      <c r="BP13" s="662"/>
      <c r="BQ13" s="662"/>
      <c r="BR13" s="662"/>
      <c r="BS13" s="668" t="s">
        <v>221</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1334580</v>
      </c>
      <c r="CS13" s="660"/>
      <c r="CT13" s="660"/>
      <c r="CU13" s="660"/>
      <c r="CV13" s="660"/>
      <c r="CW13" s="660"/>
      <c r="CX13" s="660"/>
      <c r="CY13" s="661"/>
      <c r="CZ13" s="662">
        <v>5.6</v>
      </c>
      <c r="DA13" s="662"/>
      <c r="DB13" s="662"/>
      <c r="DC13" s="662"/>
      <c r="DD13" s="668">
        <v>578589</v>
      </c>
      <c r="DE13" s="660"/>
      <c r="DF13" s="660"/>
      <c r="DG13" s="660"/>
      <c r="DH13" s="660"/>
      <c r="DI13" s="660"/>
      <c r="DJ13" s="660"/>
      <c r="DK13" s="660"/>
      <c r="DL13" s="660"/>
      <c r="DM13" s="660"/>
      <c r="DN13" s="660"/>
      <c r="DO13" s="660"/>
      <c r="DP13" s="661"/>
      <c r="DQ13" s="668">
        <v>843316</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221</v>
      </c>
      <c r="AA14" s="662"/>
      <c r="AB14" s="662"/>
      <c r="AC14" s="662"/>
      <c r="AD14" s="663" t="s">
        <v>120</v>
      </c>
      <c r="AE14" s="663"/>
      <c r="AF14" s="663"/>
      <c r="AG14" s="663"/>
      <c r="AH14" s="663"/>
      <c r="AI14" s="663"/>
      <c r="AJ14" s="663"/>
      <c r="AK14" s="663"/>
      <c r="AL14" s="664" t="s">
        <v>120</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100187</v>
      </c>
      <c r="BH14" s="660"/>
      <c r="BI14" s="660"/>
      <c r="BJ14" s="660"/>
      <c r="BK14" s="660"/>
      <c r="BL14" s="660"/>
      <c r="BM14" s="660"/>
      <c r="BN14" s="661"/>
      <c r="BO14" s="662">
        <v>2.4</v>
      </c>
      <c r="BP14" s="662"/>
      <c r="BQ14" s="662"/>
      <c r="BR14" s="662"/>
      <c r="BS14" s="668" t="s">
        <v>221</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507385</v>
      </c>
      <c r="CS14" s="660"/>
      <c r="CT14" s="660"/>
      <c r="CU14" s="660"/>
      <c r="CV14" s="660"/>
      <c r="CW14" s="660"/>
      <c r="CX14" s="660"/>
      <c r="CY14" s="661"/>
      <c r="CZ14" s="662">
        <v>2.1</v>
      </c>
      <c r="DA14" s="662"/>
      <c r="DB14" s="662"/>
      <c r="DC14" s="662"/>
      <c r="DD14" s="668">
        <v>9760</v>
      </c>
      <c r="DE14" s="660"/>
      <c r="DF14" s="660"/>
      <c r="DG14" s="660"/>
      <c r="DH14" s="660"/>
      <c r="DI14" s="660"/>
      <c r="DJ14" s="660"/>
      <c r="DK14" s="660"/>
      <c r="DL14" s="660"/>
      <c r="DM14" s="660"/>
      <c r="DN14" s="660"/>
      <c r="DO14" s="660"/>
      <c r="DP14" s="661"/>
      <c r="DQ14" s="668">
        <v>497004</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42872</v>
      </c>
      <c r="S15" s="660"/>
      <c r="T15" s="660"/>
      <c r="U15" s="660"/>
      <c r="V15" s="660"/>
      <c r="W15" s="660"/>
      <c r="X15" s="660"/>
      <c r="Y15" s="661"/>
      <c r="Z15" s="662">
        <v>0.2</v>
      </c>
      <c r="AA15" s="662"/>
      <c r="AB15" s="662"/>
      <c r="AC15" s="662"/>
      <c r="AD15" s="663">
        <v>42872</v>
      </c>
      <c r="AE15" s="663"/>
      <c r="AF15" s="663"/>
      <c r="AG15" s="663"/>
      <c r="AH15" s="663"/>
      <c r="AI15" s="663"/>
      <c r="AJ15" s="663"/>
      <c r="AK15" s="663"/>
      <c r="AL15" s="664">
        <v>0.6</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262130</v>
      </c>
      <c r="BH15" s="660"/>
      <c r="BI15" s="660"/>
      <c r="BJ15" s="660"/>
      <c r="BK15" s="660"/>
      <c r="BL15" s="660"/>
      <c r="BM15" s="660"/>
      <c r="BN15" s="661"/>
      <c r="BO15" s="662">
        <v>6.3</v>
      </c>
      <c r="BP15" s="662"/>
      <c r="BQ15" s="662"/>
      <c r="BR15" s="662"/>
      <c r="BS15" s="668" t="s">
        <v>238</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1453703</v>
      </c>
      <c r="CS15" s="660"/>
      <c r="CT15" s="660"/>
      <c r="CU15" s="660"/>
      <c r="CV15" s="660"/>
      <c r="CW15" s="660"/>
      <c r="CX15" s="660"/>
      <c r="CY15" s="661"/>
      <c r="CZ15" s="662">
        <v>6.1</v>
      </c>
      <c r="DA15" s="662"/>
      <c r="DB15" s="662"/>
      <c r="DC15" s="662"/>
      <c r="DD15" s="668">
        <v>194628</v>
      </c>
      <c r="DE15" s="660"/>
      <c r="DF15" s="660"/>
      <c r="DG15" s="660"/>
      <c r="DH15" s="660"/>
      <c r="DI15" s="660"/>
      <c r="DJ15" s="660"/>
      <c r="DK15" s="660"/>
      <c r="DL15" s="660"/>
      <c r="DM15" s="660"/>
      <c r="DN15" s="660"/>
      <c r="DO15" s="660"/>
      <c r="DP15" s="661"/>
      <c r="DQ15" s="668">
        <v>1150396</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257</v>
      </c>
      <c r="AA16" s="662"/>
      <c r="AB16" s="662"/>
      <c r="AC16" s="662"/>
      <c r="AD16" s="663" t="s">
        <v>120</v>
      </c>
      <c r="AE16" s="663"/>
      <c r="AF16" s="663"/>
      <c r="AG16" s="663"/>
      <c r="AH16" s="663"/>
      <c r="AI16" s="663"/>
      <c r="AJ16" s="663"/>
      <c r="AK16" s="663"/>
      <c r="AL16" s="664" t="s">
        <v>221</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221</v>
      </c>
      <c r="BH16" s="660"/>
      <c r="BI16" s="660"/>
      <c r="BJ16" s="660"/>
      <c r="BK16" s="660"/>
      <c r="BL16" s="660"/>
      <c r="BM16" s="660"/>
      <c r="BN16" s="661"/>
      <c r="BO16" s="662" t="s">
        <v>221</v>
      </c>
      <c r="BP16" s="662"/>
      <c r="BQ16" s="662"/>
      <c r="BR16" s="662"/>
      <c r="BS16" s="668" t="s">
        <v>221</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221</v>
      </c>
      <c r="CS16" s="660"/>
      <c r="CT16" s="660"/>
      <c r="CU16" s="660"/>
      <c r="CV16" s="660"/>
      <c r="CW16" s="660"/>
      <c r="CX16" s="660"/>
      <c r="CY16" s="661"/>
      <c r="CZ16" s="662" t="s">
        <v>221</v>
      </c>
      <c r="DA16" s="662"/>
      <c r="DB16" s="662"/>
      <c r="DC16" s="662"/>
      <c r="DD16" s="668" t="s">
        <v>120</v>
      </c>
      <c r="DE16" s="660"/>
      <c r="DF16" s="660"/>
      <c r="DG16" s="660"/>
      <c r="DH16" s="660"/>
      <c r="DI16" s="660"/>
      <c r="DJ16" s="660"/>
      <c r="DK16" s="660"/>
      <c r="DL16" s="660"/>
      <c r="DM16" s="660"/>
      <c r="DN16" s="660"/>
      <c r="DO16" s="660"/>
      <c r="DP16" s="661"/>
      <c r="DQ16" s="668" t="s">
        <v>120</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20163</v>
      </c>
      <c r="S17" s="660"/>
      <c r="T17" s="660"/>
      <c r="U17" s="660"/>
      <c r="V17" s="660"/>
      <c r="W17" s="660"/>
      <c r="X17" s="660"/>
      <c r="Y17" s="661"/>
      <c r="Z17" s="662">
        <v>0.1</v>
      </c>
      <c r="AA17" s="662"/>
      <c r="AB17" s="662"/>
      <c r="AC17" s="662"/>
      <c r="AD17" s="663">
        <v>20163</v>
      </c>
      <c r="AE17" s="663"/>
      <c r="AF17" s="663"/>
      <c r="AG17" s="663"/>
      <c r="AH17" s="663"/>
      <c r="AI17" s="663"/>
      <c r="AJ17" s="663"/>
      <c r="AK17" s="663"/>
      <c r="AL17" s="664">
        <v>0.3</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120</v>
      </c>
      <c r="BP17" s="662"/>
      <c r="BQ17" s="662"/>
      <c r="BR17" s="662"/>
      <c r="BS17" s="668" t="s">
        <v>221</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1388236</v>
      </c>
      <c r="CS17" s="660"/>
      <c r="CT17" s="660"/>
      <c r="CU17" s="660"/>
      <c r="CV17" s="660"/>
      <c r="CW17" s="660"/>
      <c r="CX17" s="660"/>
      <c r="CY17" s="661"/>
      <c r="CZ17" s="662">
        <v>5.8</v>
      </c>
      <c r="DA17" s="662"/>
      <c r="DB17" s="662"/>
      <c r="DC17" s="662"/>
      <c r="DD17" s="668" t="s">
        <v>120</v>
      </c>
      <c r="DE17" s="660"/>
      <c r="DF17" s="660"/>
      <c r="DG17" s="660"/>
      <c r="DH17" s="660"/>
      <c r="DI17" s="660"/>
      <c r="DJ17" s="660"/>
      <c r="DK17" s="660"/>
      <c r="DL17" s="660"/>
      <c r="DM17" s="660"/>
      <c r="DN17" s="660"/>
      <c r="DO17" s="660"/>
      <c r="DP17" s="661"/>
      <c r="DQ17" s="668">
        <v>1378380</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3181887</v>
      </c>
      <c r="S18" s="660"/>
      <c r="T18" s="660"/>
      <c r="U18" s="660"/>
      <c r="V18" s="660"/>
      <c r="W18" s="660"/>
      <c r="X18" s="660"/>
      <c r="Y18" s="661"/>
      <c r="Z18" s="662">
        <v>12.9</v>
      </c>
      <c r="AA18" s="662"/>
      <c r="AB18" s="662"/>
      <c r="AC18" s="662"/>
      <c r="AD18" s="663">
        <v>2611108</v>
      </c>
      <c r="AE18" s="663"/>
      <c r="AF18" s="663"/>
      <c r="AG18" s="663"/>
      <c r="AH18" s="663"/>
      <c r="AI18" s="663"/>
      <c r="AJ18" s="663"/>
      <c r="AK18" s="663"/>
      <c r="AL18" s="664">
        <v>33.799999999999997</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221</v>
      </c>
      <c r="BH18" s="660"/>
      <c r="BI18" s="660"/>
      <c r="BJ18" s="660"/>
      <c r="BK18" s="660"/>
      <c r="BL18" s="660"/>
      <c r="BM18" s="660"/>
      <c r="BN18" s="661"/>
      <c r="BO18" s="662" t="s">
        <v>238</v>
      </c>
      <c r="BP18" s="662"/>
      <c r="BQ18" s="662"/>
      <c r="BR18" s="662"/>
      <c r="BS18" s="668" t="s">
        <v>221</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221</v>
      </c>
      <c r="CS18" s="660"/>
      <c r="CT18" s="660"/>
      <c r="CU18" s="660"/>
      <c r="CV18" s="660"/>
      <c r="CW18" s="660"/>
      <c r="CX18" s="660"/>
      <c r="CY18" s="661"/>
      <c r="CZ18" s="662" t="s">
        <v>221</v>
      </c>
      <c r="DA18" s="662"/>
      <c r="DB18" s="662"/>
      <c r="DC18" s="662"/>
      <c r="DD18" s="668" t="s">
        <v>120</v>
      </c>
      <c r="DE18" s="660"/>
      <c r="DF18" s="660"/>
      <c r="DG18" s="660"/>
      <c r="DH18" s="660"/>
      <c r="DI18" s="660"/>
      <c r="DJ18" s="660"/>
      <c r="DK18" s="660"/>
      <c r="DL18" s="660"/>
      <c r="DM18" s="660"/>
      <c r="DN18" s="660"/>
      <c r="DO18" s="660"/>
      <c r="DP18" s="661"/>
      <c r="DQ18" s="668" t="s">
        <v>221</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2611108</v>
      </c>
      <c r="S19" s="660"/>
      <c r="T19" s="660"/>
      <c r="U19" s="660"/>
      <c r="V19" s="660"/>
      <c r="W19" s="660"/>
      <c r="X19" s="660"/>
      <c r="Y19" s="661"/>
      <c r="Z19" s="662">
        <v>10.6</v>
      </c>
      <c r="AA19" s="662"/>
      <c r="AB19" s="662"/>
      <c r="AC19" s="662"/>
      <c r="AD19" s="663">
        <v>2611108</v>
      </c>
      <c r="AE19" s="663"/>
      <c r="AF19" s="663"/>
      <c r="AG19" s="663"/>
      <c r="AH19" s="663"/>
      <c r="AI19" s="663"/>
      <c r="AJ19" s="663"/>
      <c r="AK19" s="663"/>
      <c r="AL19" s="664">
        <v>33.799999999999997</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66</v>
      </c>
      <c r="BH19" s="660"/>
      <c r="BI19" s="660"/>
      <c r="BJ19" s="660"/>
      <c r="BK19" s="660"/>
      <c r="BL19" s="660"/>
      <c r="BM19" s="660"/>
      <c r="BN19" s="661"/>
      <c r="BO19" s="662">
        <v>0</v>
      </c>
      <c r="BP19" s="662"/>
      <c r="BQ19" s="662"/>
      <c r="BR19" s="662"/>
      <c r="BS19" s="668" t="s">
        <v>120</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221</v>
      </c>
      <c r="DA19" s="662"/>
      <c r="DB19" s="662"/>
      <c r="DC19" s="662"/>
      <c r="DD19" s="668" t="s">
        <v>120</v>
      </c>
      <c r="DE19" s="660"/>
      <c r="DF19" s="660"/>
      <c r="DG19" s="660"/>
      <c r="DH19" s="660"/>
      <c r="DI19" s="660"/>
      <c r="DJ19" s="660"/>
      <c r="DK19" s="660"/>
      <c r="DL19" s="660"/>
      <c r="DM19" s="660"/>
      <c r="DN19" s="660"/>
      <c r="DO19" s="660"/>
      <c r="DP19" s="661"/>
      <c r="DQ19" s="668" t="s">
        <v>120</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350878</v>
      </c>
      <c r="S20" s="660"/>
      <c r="T20" s="660"/>
      <c r="U20" s="660"/>
      <c r="V20" s="660"/>
      <c r="W20" s="660"/>
      <c r="X20" s="660"/>
      <c r="Y20" s="661"/>
      <c r="Z20" s="662">
        <v>1.4</v>
      </c>
      <c r="AA20" s="662"/>
      <c r="AB20" s="662"/>
      <c r="AC20" s="662"/>
      <c r="AD20" s="663" t="s">
        <v>221</v>
      </c>
      <c r="AE20" s="663"/>
      <c r="AF20" s="663"/>
      <c r="AG20" s="663"/>
      <c r="AH20" s="663"/>
      <c r="AI20" s="663"/>
      <c r="AJ20" s="663"/>
      <c r="AK20" s="663"/>
      <c r="AL20" s="664" t="s">
        <v>120</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66</v>
      </c>
      <c r="BH20" s="660"/>
      <c r="BI20" s="660"/>
      <c r="BJ20" s="660"/>
      <c r="BK20" s="660"/>
      <c r="BL20" s="660"/>
      <c r="BM20" s="660"/>
      <c r="BN20" s="661"/>
      <c r="BO20" s="662">
        <v>0</v>
      </c>
      <c r="BP20" s="662"/>
      <c r="BQ20" s="662"/>
      <c r="BR20" s="662"/>
      <c r="BS20" s="668" t="s">
        <v>120</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23859236</v>
      </c>
      <c r="CS20" s="660"/>
      <c r="CT20" s="660"/>
      <c r="CU20" s="660"/>
      <c r="CV20" s="660"/>
      <c r="CW20" s="660"/>
      <c r="CX20" s="660"/>
      <c r="CY20" s="661"/>
      <c r="CZ20" s="662">
        <v>100</v>
      </c>
      <c r="DA20" s="662"/>
      <c r="DB20" s="662"/>
      <c r="DC20" s="662"/>
      <c r="DD20" s="668">
        <v>1501915</v>
      </c>
      <c r="DE20" s="660"/>
      <c r="DF20" s="660"/>
      <c r="DG20" s="660"/>
      <c r="DH20" s="660"/>
      <c r="DI20" s="660"/>
      <c r="DJ20" s="660"/>
      <c r="DK20" s="660"/>
      <c r="DL20" s="660"/>
      <c r="DM20" s="660"/>
      <c r="DN20" s="660"/>
      <c r="DO20" s="660"/>
      <c r="DP20" s="661"/>
      <c r="DQ20" s="668">
        <v>9738324</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v>219901</v>
      </c>
      <c r="S21" s="660"/>
      <c r="T21" s="660"/>
      <c r="U21" s="660"/>
      <c r="V21" s="660"/>
      <c r="W21" s="660"/>
      <c r="X21" s="660"/>
      <c r="Y21" s="661"/>
      <c r="Z21" s="662">
        <v>0.9</v>
      </c>
      <c r="AA21" s="662"/>
      <c r="AB21" s="662"/>
      <c r="AC21" s="662"/>
      <c r="AD21" s="663" t="s">
        <v>238</v>
      </c>
      <c r="AE21" s="663"/>
      <c r="AF21" s="663"/>
      <c r="AG21" s="663"/>
      <c r="AH21" s="663"/>
      <c r="AI21" s="663"/>
      <c r="AJ21" s="663"/>
      <c r="AK21" s="663"/>
      <c r="AL21" s="664" t="s">
        <v>120</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66</v>
      </c>
      <c r="BH21" s="660"/>
      <c r="BI21" s="660"/>
      <c r="BJ21" s="660"/>
      <c r="BK21" s="660"/>
      <c r="BL21" s="660"/>
      <c r="BM21" s="660"/>
      <c r="BN21" s="661"/>
      <c r="BO21" s="662">
        <v>0</v>
      </c>
      <c r="BP21" s="662"/>
      <c r="BQ21" s="662"/>
      <c r="BR21" s="662"/>
      <c r="BS21" s="668" t="s">
        <v>120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8201837</v>
      </c>
      <c r="S22" s="660"/>
      <c r="T22" s="660"/>
      <c r="U22" s="660"/>
      <c r="V22" s="660"/>
      <c r="W22" s="660"/>
      <c r="X22" s="660"/>
      <c r="Y22" s="661"/>
      <c r="Z22" s="662">
        <v>33.200000000000003</v>
      </c>
      <c r="AA22" s="662"/>
      <c r="AB22" s="662"/>
      <c r="AC22" s="662"/>
      <c r="AD22" s="663">
        <v>7631058</v>
      </c>
      <c r="AE22" s="663"/>
      <c r="AF22" s="663"/>
      <c r="AG22" s="663"/>
      <c r="AH22" s="663"/>
      <c r="AI22" s="663"/>
      <c r="AJ22" s="663"/>
      <c r="AK22" s="663"/>
      <c r="AL22" s="664">
        <v>98.6</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120</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4596</v>
      </c>
      <c r="S23" s="660"/>
      <c r="T23" s="660"/>
      <c r="U23" s="660"/>
      <c r="V23" s="660"/>
      <c r="W23" s="660"/>
      <c r="X23" s="660"/>
      <c r="Y23" s="661"/>
      <c r="Z23" s="662">
        <v>0</v>
      </c>
      <c r="AA23" s="662"/>
      <c r="AB23" s="662"/>
      <c r="AC23" s="662"/>
      <c r="AD23" s="663">
        <v>4596</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120</v>
      </c>
      <c r="BH23" s="660"/>
      <c r="BI23" s="660"/>
      <c r="BJ23" s="660"/>
      <c r="BK23" s="660"/>
      <c r="BL23" s="660"/>
      <c r="BM23" s="660"/>
      <c r="BN23" s="661"/>
      <c r="BO23" s="662" t="s">
        <v>120</v>
      </c>
      <c r="BP23" s="662"/>
      <c r="BQ23" s="662"/>
      <c r="BR23" s="662"/>
      <c r="BS23" s="668" t="s">
        <v>120</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10846</v>
      </c>
      <c r="S24" s="660"/>
      <c r="T24" s="660"/>
      <c r="U24" s="660"/>
      <c r="V24" s="660"/>
      <c r="W24" s="660"/>
      <c r="X24" s="660"/>
      <c r="Y24" s="661"/>
      <c r="Z24" s="662">
        <v>0</v>
      </c>
      <c r="AA24" s="662"/>
      <c r="AB24" s="662"/>
      <c r="AC24" s="662"/>
      <c r="AD24" s="663" t="s">
        <v>257</v>
      </c>
      <c r="AE24" s="663"/>
      <c r="AF24" s="663"/>
      <c r="AG24" s="663"/>
      <c r="AH24" s="663"/>
      <c r="AI24" s="663"/>
      <c r="AJ24" s="663"/>
      <c r="AK24" s="663"/>
      <c r="AL24" s="664" t="s">
        <v>120</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221</v>
      </c>
      <c r="BP24" s="662"/>
      <c r="BQ24" s="662"/>
      <c r="BR24" s="662"/>
      <c r="BS24" s="668" t="s">
        <v>221</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5068826</v>
      </c>
      <c r="CS24" s="649"/>
      <c r="CT24" s="649"/>
      <c r="CU24" s="649"/>
      <c r="CV24" s="649"/>
      <c r="CW24" s="649"/>
      <c r="CX24" s="649"/>
      <c r="CY24" s="650"/>
      <c r="CZ24" s="653">
        <v>21.2</v>
      </c>
      <c r="DA24" s="654"/>
      <c r="DB24" s="654"/>
      <c r="DC24" s="673"/>
      <c r="DD24" s="692">
        <v>3776706</v>
      </c>
      <c r="DE24" s="649"/>
      <c r="DF24" s="649"/>
      <c r="DG24" s="649"/>
      <c r="DH24" s="649"/>
      <c r="DI24" s="649"/>
      <c r="DJ24" s="649"/>
      <c r="DK24" s="650"/>
      <c r="DL24" s="692">
        <v>3334469</v>
      </c>
      <c r="DM24" s="649"/>
      <c r="DN24" s="649"/>
      <c r="DO24" s="649"/>
      <c r="DP24" s="649"/>
      <c r="DQ24" s="649"/>
      <c r="DR24" s="649"/>
      <c r="DS24" s="649"/>
      <c r="DT24" s="649"/>
      <c r="DU24" s="649"/>
      <c r="DV24" s="650"/>
      <c r="DW24" s="653">
        <v>40.5</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285863</v>
      </c>
      <c r="S25" s="660"/>
      <c r="T25" s="660"/>
      <c r="U25" s="660"/>
      <c r="V25" s="660"/>
      <c r="W25" s="660"/>
      <c r="X25" s="660"/>
      <c r="Y25" s="661"/>
      <c r="Z25" s="662">
        <v>1.2</v>
      </c>
      <c r="AA25" s="662"/>
      <c r="AB25" s="662"/>
      <c r="AC25" s="662"/>
      <c r="AD25" s="663">
        <v>18772</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221</v>
      </c>
      <c r="BP25" s="662"/>
      <c r="BQ25" s="662"/>
      <c r="BR25" s="662"/>
      <c r="BS25" s="668" t="s">
        <v>120</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2123306</v>
      </c>
      <c r="CS25" s="695"/>
      <c r="CT25" s="695"/>
      <c r="CU25" s="695"/>
      <c r="CV25" s="695"/>
      <c r="CW25" s="695"/>
      <c r="CX25" s="695"/>
      <c r="CY25" s="696"/>
      <c r="CZ25" s="664">
        <v>8.9</v>
      </c>
      <c r="DA25" s="693"/>
      <c r="DB25" s="693"/>
      <c r="DC25" s="697"/>
      <c r="DD25" s="668">
        <v>1957052</v>
      </c>
      <c r="DE25" s="695"/>
      <c r="DF25" s="695"/>
      <c r="DG25" s="695"/>
      <c r="DH25" s="695"/>
      <c r="DI25" s="695"/>
      <c r="DJ25" s="695"/>
      <c r="DK25" s="696"/>
      <c r="DL25" s="668">
        <v>1932105</v>
      </c>
      <c r="DM25" s="695"/>
      <c r="DN25" s="695"/>
      <c r="DO25" s="695"/>
      <c r="DP25" s="695"/>
      <c r="DQ25" s="695"/>
      <c r="DR25" s="695"/>
      <c r="DS25" s="695"/>
      <c r="DT25" s="695"/>
      <c r="DU25" s="695"/>
      <c r="DV25" s="696"/>
      <c r="DW25" s="664">
        <v>23.5</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19081</v>
      </c>
      <c r="S26" s="660"/>
      <c r="T26" s="660"/>
      <c r="U26" s="660"/>
      <c r="V26" s="660"/>
      <c r="W26" s="660"/>
      <c r="X26" s="660"/>
      <c r="Y26" s="661"/>
      <c r="Z26" s="662">
        <v>0.1</v>
      </c>
      <c r="AA26" s="662"/>
      <c r="AB26" s="662"/>
      <c r="AC26" s="662"/>
      <c r="AD26" s="663" t="s">
        <v>120</v>
      </c>
      <c r="AE26" s="663"/>
      <c r="AF26" s="663"/>
      <c r="AG26" s="663"/>
      <c r="AH26" s="663"/>
      <c r="AI26" s="663"/>
      <c r="AJ26" s="663"/>
      <c r="AK26" s="663"/>
      <c r="AL26" s="664" t="s">
        <v>221</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221</v>
      </c>
      <c r="BH26" s="660"/>
      <c r="BI26" s="660"/>
      <c r="BJ26" s="660"/>
      <c r="BK26" s="660"/>
      <c r="BL26" s="660"/>
      <c r="BM26" s="660"/>
      <c r="BN26" s="661"/>
      <c r="BO26" s="662" t="s">
        <v>221</v>
      </c>
      <c r="BP26" s="662"/>
      <c r="BQ26" s="662"/>
      <c r="BR26" s="662"/>
      <c r="BS26" s="668" t="s">
        <v>120</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1392012</v>
      </c>
      <c r="CS26" s="660"/>
      <c r="CT26" s="660"/>
      <c r="CU26" s="660"/>
      <c r="CV26" s="660"/>
      <c r="CW26" s="660"/>
      <c r="CX26" s="660"/>
      <c r="CY26" s="661"/>
      <c r="CZ26" s="664">
        <v>5.8</v>
      </c>
      <c r="DA26" s="693"/>
      <c r="DB26" s="693"/>
      <c r="DC26" s="697"/>
      <c r="DD26" s="668">
        <v>1239265</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1485684</v>
      </c>
      <c r="S27" s="660"/>
      <c r="T27" s="660"/>
      <c r="U27" s="660"/>
      <c r="V27" s="660"/>
      <c r="W27" s="660"/>
      <c r="X27" s="660"/>
      <c r="Y27" s="661"/>
      <c r="Z27" s="662">
        <v>6</v>
      </c>
      <c r="AA27" s="662"/>
      <c r="AB27" s="662"/>
      <c r="AC27" s="662"/>
      <c r="AD27" s="663" t="s">
        <v>221</v>
      </c>
      <c r="AE27" s="663"/>
      <c r="AF27" s="663"/>
      <c r="AG27" s="663"/>
      <c r="AH27" s="663"/>
      <c r="AI27" s="663"/>
      <c r="AJ27" s="663"/>
      <c r="AK27" s="663"/>
      <c r="AL27" s="664" t="s">
        <v>221</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4164263</v>
      </c>
      <c r="BH27" s="660"/>
      <c r="BI27" s="660"/>
      <c r="BJ27" s="660"/>
      <c r="BK27" s="660"/>
      <c r="BL27" s="660"/>
      <c r="BM27" s="660"/>
      <c r="BN27" s="661"/>
      <c r="BO27" s="662">
        <v>100</v>
      </c>
      <c r="BP27" s="662"/>
      <c r="BQ27" s="662"/>
      <c r="BR27" s="662"/>
      <c r="BS27" s="668" t="s">
        <v>221</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1557284</v>
      </c>
      <c r="CS27" s="695"/>
      <c r="CT27" s="695"/>
      <c r="CU27" s="695"/>
      <c r="CV27" s="695"/>
      <c r="CW27" s="695"/>
      <c r="CX27" s="695"/>
      <c r="CY27" s="696"/>
      <c r="CZ27" s="664">
        <v>6.5</v>
      </c>
      <c r="DA27" s="693"/>
      <c r="DB27" s="693"/>
      <c r="DC27" s="697"/>
      <c r="DD27" s="668">
        <v>441274</v>
      </c>
      <c r="DE27" s="695"/>
      <c r="DF27" s="695"/>
      <c r="DG27" s="695"/>
      <c r="DH27" s="695"/>
      <c r="DI27" s="695"/>
      <c r="DJ27" s="695"/>
      <c r="DK27" s="696"/>
      <c r="DL27" s="668">
        <v>398984</v>
      </c>
      <c r="DM27" s="695"/>
      <c r="DN27" s="695"/>
      <c r="DO27" s="695"/>
      <c r="DP27" s="695"/>
      <c r="DQ27" s="695"/>
      <c r="DR27" s="695"/>
      <c r="DS27" s="695"/>
      <c r="DT27" s="695"/>
      <c r="DU27" s="695"/>
      <c r="DV27" s="696"/>
      <c r="DW27" s="664">
        <v>4.8</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120</v>
      </c>
      <c r="S28" s="660"/>
      <c r="T28" s="660"/>
      <c r="U28" s="660"/>
      <c r="V28" s="660"/>
      <c r="W28" s="660"/>
      <c r="X28" s="660"/>
      <c r="Y28" s="661"/>
      <c r="Z28" s="662" t="s">
        <v>221</v>
      </c>
      <c r="AA28" s="662"/>
      <c r="AB28" s="662"/>
      <c r="AC28" s="662"/>
      <c r="AD28" s="663" t="s">
        <v>221</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1388236</v>
      </c>
      <c r="CS28" s="660"/>
      <c r="CT28" s="660"/>
      <c r="CU28" s="660"/>
      <c r="CV28" s="660"/>
      <c r="CW28" s="660"/>
      <c r="CX28" s="660"/>
      <c r="CY28" s="661"/>
      <c r="CZ28" s="664">
        <v>5.8</v>
      </c>
      <c r="DA28" s="693"/>
      <c r="DB28" s="693"/>
      <c r="DC28" s="697"/>
      <c r="DD28" s="668">
        <v>1378380</v>
      </c>
      <c r="DE28" s="660"/>
      <c r="DF28" s="660"/>
      <c r="DG28" s="660"/>
      <c r="DH28" s="660"/>
      <c r="DI28" s="660"/>
      <c r="DJ28" s="660"/>
      <c r="DK28" s="661"/>
      <c r="DL28" s="668">
        <v>1003380</v>
      </c>
      <c r="DM28" s="660"/>
      <c r="DN28" s="660"/>
      <c r="DO28" s="660"/>
      <c r="DP28" s="660"/>
      <c r="DQ28" s="660"/>
      <c r="DR28" s="660"/>
      <c r="DS28" s="660"/>
      <c r="DT28" s="660"/>
      <c r="DU28" s="660"/>
      <c r="DV28" s="661"/>
      <c r="DW28" s="664">
        <v>12.2</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11717954</v>
      </c>
      <c r="S29" s="660"/>
      <c r="T29" s="660"/>
      <c r="U29" s="660"/>
      <c r="V29" s="660"/>
      <c r="W29" s="660"/>
      <c r="X29" s="660"/>
      <c r="Y29" s="661"/>
      <c r="Z29" s="662">
        <v>47.5</v>
      </c>
      <c r="AA29" s="662"/>
      <c r="AB29" s="662"/>
      <c r="AC29" s="662"/>
      <c r="AD29" s="663" t="s">
        <v>120</v>
      </c>
      <c r="AE29" s="663"/>
      <c r="AF29" s="663"/>
      <c r="AG29" s="663"/>
      <c r="AH29" s="663"/>
      <c r="AI29" s="663"/>
      <c r="AJ29" s="663"/>
      <c r="AK29" s="663"/>
      <c r="AL29" s="664" t="s">
        <v>221</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1388105</v>
      </c>
      <c r="CS29" s="695"/>
      <c r="CT29" s="695"/>
      <c r="CU29" s="695"/>
      <c r="CV29" s="695"/>
      <c r="CW29" s="695"/>
      <c r="CX29" s="695"/>
      <c r="CY29" s="696"/>
      <c r="CZ29" s="664">
        <v>5.8</v>
      </c>
      <c r="DA29" s="693"/>
      <c r="DB29" s="693"/>
      <c r="DC29" s="697"/>
      <c r="DD29" s="668">
        <v>1378249</v>
      </c>
      <c r="DE29" s="695"/>
      <c r="DF29" s="695"/>
      <c r="DG29" s="695"/>
      <c r="DH29" s="695"/>
      <c r="DI29" s="695"/>
      <c r="DJ29" s="695"/>
      <c r="DK29" s="696"/>
      <c r="DL29" s="668">
        <v>1003249</v>
      </c>
      <c r="DM29" s="695"/>
      <c r="DN29" s="695"/>
      <c r="DO29" s="695"/>
      <c r="DP29" s="695"/>
      <c r="DQ29" s="695"/>
      <c r="DR29" s="695"/>
      <c r="DS29" s="695"/>
      <c r="DT29" s="695"/>
      <c r="DU29" s="695"/>
      <c r="DV29" s="696"/>
      <c r="DW29" s="664">
        <v>12.2</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30201</v>
      </c>
      <c r="S30" s="660"/>
      <c r="T30" s="660"/>
      <c r="U30" s="660"/>
      <c r="V30" s="660"/>
      <c r="W30" s="660"/>
      <c r="X30" s="660"/>
      <c r="Y30" s="661"/>
      <c r="Z30" s="662">
        <v>0.1</v>
      </c>
      <c r="AA30" s="662"/>
      <c r="AB30" s="662"/>
      <c r="AC30" s="662"/>
      <c r="AD30" s="663">
        <v>216</v>
      </c>
      <c r="AE30" s="663"/>
      <c r="AF30" s="663"/>
      <c r="AG30" s="663"/>
      <c r="AH30" s="663"/>
      <c r="AI30" s="663"/>
      <c r="AJ30" s="663"/>
      <c r="AK30" s="663"/>
      <c r="AL30" s="664">
        <v>0</v>
      </c>
      <c r="AM30" s="665"/>
      <c r="AN30" s="665"/>
      <c r="AO30" s="666"/>
      <c r="AP30" s="707" t="s">
        <v>304</v>
      </c>
      <c r="AQ30" s="708"/>
      <c r="AR30" s="708"/>
      <c r="AS30" s="708"/>
      <c r="AT30" s="713" t="s">
        <v>305</v>
      </c>
      <c r="AU30" s="210"/>
      <c r="AV30" s="210"/>
      <c r="AW30" s="210"/>
      <c r="AX30" s="645" t="s">
        <v>179</v>
      </c>
      <c r="AY30" s="646"/>
      <c r="AZ30" s="646"/>
      <c r="BA30" s="646"/>
      <c r="BB30" s="646"/>
      <c r="BC30" s="646"/>
      <c r="BD30" s="646"/>
      <c r="BE30" s="646"/>
      <c r="BF30" s="647"/>
      <c r="BG30" s="719">
        <v>99</v>
      </c>
      <c r="BH30" s="720"/>
      <c r="BI30" s="720"/>
      <c r="BJ30" s="720"/>
      <c r="BK30" s="720"/>
      <c r="BL30" s="720"/>
      <c r="BM30" s="654">
        <v>91</v>
      </c>
      <c r="BN30" s="720"/>
      <c r="BO30" s="720"/>
      <c r="BP30" s="720"/>
      <c r="BQ30" s="721"/>
      <c r="BR30" s="719">
        <v>99.1</v>
      </c>
      <c r="BS30" s="720"/>
      <c r="BT30" s="720"/>
      <c r="BU30" s="720"/>
      <c r="BV30" s="720"/>
      <c r="BW30" s="720"/>
      <c r="BX30" s="654">
        <v>90.8</v>
      </c>
      <c r="BY30" s="720"/>
      <c r="BZ30" s="720"/>
      <c r="CA30" s="720"/>
      <c r="CB30" s="721"/>
      <c r="CD30" s="724"/>
      <c r="CE30" s="725"/>
      <c r="CF30" s="674" t="s">
        <v>306</v>
      </c>
      <c r="CG30" s="675"/>
      <c r="CH30" s="675"/>
      <c r="CI30" s="675"/>
      <c r="CJ30" s="675"/>
      <c r="CK30" s="675"/>
      <c r="CL30" s="675"/>
      <c r="CM30" s="675"/>
      <c r="CN30" s="675"/>
      <c r="CO30" s="675"/>
      <c r="CP30" s="675"/>
      <c r="CQ30" s="676"/>
      <c r="CR30" s="659">
        <v>1290312</v>
      </c>
      <c r="CS30" s="660"/>
      <c r="CT30" s="660"/>
      <c r="CU30" s="660"/>
      <c r="CV30" s="660"/>
      <c r="CW30" s="660"/>
      <c r="CX30" s="660"/>
      <c r="CY30" s="661"/>
      <c r="CZ30" s="664">
        <v>5.4</v>
      </c>
      <c r="DA30" s="693"/>
      <c r="DB30" s="693"/>
      <c r="DC30" s="697"/>
      <c r="DD30" s="668">
        <v>1282431</v>
      </c>
      <c r="DE30" s="660"/>
      <c r="DF30" s="660"/>
      <c r="DG30" s="660"/>
      <c r="DH30" s="660"/>
      <c r="DI30" s="660"/>
      <c r="DJ30" s="660"/>
      <c r="DK30" s="661"/>
      <c r="DL30" s="668">
        <v>907431</v>
      </c>
      <c r="DM30" s="660"/>
      <c r="DN30" s="660"/>
      <c r="DO30" s="660"/>
      <c r="DP30" s="660"/>
      <c r="DQ30" s="660"/>
      <c r="DR30" s="660"/>
      <c r="DS30" s="660"/>
      <c r="DT30" s="660"/>
      <c r="DU30" s="660"/>
      <c r="DV30" s="661"/>
      <c r="DW30" s="664">
        <v>11</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16265</v>
      </c>
      <c r="S31" s="660"/>
      <c r="T31" s="660"/>
      <c r="U31" s="660"/>
      <c r="V31" s="660"/>
      <c r="W31" s="660"/>
      <c r="X31" s="660"/>
      <c r="Y31" s="661"/>
      <c r="Z31" s="662">
        <v>0.1</v>
      </c>
      <c r="AA31" s="662"/>
      <c r="AB31" s="662"/>
      <c r="AC31" s="662"/>
      <c r="AD31" s="663" t="s">
        <v>238</v>
      </c>
      <c r="AE31" s="663"/>
      <c r="AF31" s="663"/>
      <c r="AG31" s="663"/>
      <c r="AH31" s="663"/>
      <c r="AI31" s="663"/>
      <c r="AJ31" s="663"/>
      <c r="AK31" s="663"/>
      <c r="AL31" s="664" t="s">
        <v>120</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98.9</v>
      </c>
      <c r="BH31" s="695"/>
      <c r="BI31" s="695"/>
      <c r="BJ31" s="695"/>
      <c r="BK31" s="695"/>
      <c r="BL31" s="695"/>
      <c r="BM31" s="665">
        <v>96.1</v>
      </c>
      <c r="BN31" s="717"/>
      <c r="BO31" s="717"/>
      <c r="BP31" s="717"/>
      <c r="BQ31" s="718"/>
      <c r="BR31" s="716">
        <v>98.9</v>
      </c>
      <c r="BS31" s="695"/>
      <c r="BT31" s="695"/>
      <c r="BU31" s="695"/>
      <c r="BV31" s="695"/>
      <c r="BW31" s="695"/>
      <c r="BX31" s="665">
        <v>95.9</v>
      </c>
      <c r="BY31" s="717"/>
      <c r="BZ31" s="717"/>
      <c r="CA31" s="717"/>
      <c r="CB31" s="718"/>
      <c r="CD31" s="724"/>
      <c r="CE31" s="725"/>
      <c r="CF31" s="674" t="s">
        <v>310</v>
      </c>
      <c r="CG31" s="675"/>
      <c r="CH31" s="675"/>
      <c r="CI31" s="675"/>
      <c r="CJ31" s="675"/>
      <c r="CK31" s="675"/>
      <c r="CL31" s="675"/>
      <c r="CM31" s="675"/>
      <c r="CN31" s="675"/>
      <c r="CO31" s="675"/>
      <c r="CP31" s="675"/>
      <c r="CQ31" s="676"/>
      <c r="CR31" s="659">
        <v>97793</v>
      </c>
      <c r="CS31" s="695"/>
      <c r="CT31" s="695"/>
      <c r="CU31" s="695"/>
      <c r="CV31" s="695"/>
      <c r="CW31" s="695"/>
      <c r="CX31" s="695"/>
      <c r="CY31" s="696"/>
      <c r="CZ31" s="664">
        <v>0.4</v>
      </c>
      <c r="DA31" s="693"/>
      <c r="DB31" s="693"/>
      <c r="DC31" s="697"/>
      <c r="DD31" s="668">
        <v>95818</v>
      </c>
      <c r="DE31" s="695"/>
      <c r="DF31" s="695"/>
      <c r="DG31" s="695"/>
      <c r="DH31" s="695"/>
      <c r="DI31" s="695"/>
      <c r="DJ31" s="695"/>
      <c r="DK31" s="696"/>
      <c r="DL31" s="668">
        <v>95818</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1330531</v>
      </c>
      <c r="S32" s="660"/>
      <c r="T32" s="660"/>
      <c r="U32" s="660"/>
      <c r="V32" s="660"/>
      <c r="W32" s="660"/>
      <c r="X32" s="660"/>
      <c r="Y32" s="661"/>
      <c r="Z32" s="662">
        <v>5.4</v>
      </c>
      <c r="AA32" s="662"/>
      <c r="AB32" s="662"/>
      <c r="AC32" s="662"/>
      <c r="AD32" s="663" t="s">
        <v>221</v>
      </c>
      <c r="AE32" s="663"/>
      <c r="AF32" s="663"/>
      <c r="AG32" s="663"/>
      <c r="AH32" s="663"/>
      <c r="AI32" s="663"/>
      <c r="AJ32" s="663"/>
      <c r="AK32" s="663"/>
      <c r="AL32" s="664" t="s">
        <v>221</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99.1</v>
      </c>
      <c r="BH32" s="729"/>
      <c r="BI32" s="729"/>
      <c r="BJ32" s="729"/>
      <c r="BK32" s="729"/>
      <c r="BL32" s="729"/>
      <c r="BM32" s="730">
        <v>93.7</v>
      </c>
      <c r="BN32" s="729"/>
      <c r="BO32" s="729"/>
      <c r="BP32" s="729"/>
      <c r="BQ32" s="731"/>
      <c r="BR32" s="728">
        <v>99.1</v>
      </c>
      <c r="BS32" s="729"/>
      <c r="BT32" s="729"/>
      <c r="BU32" s="729"/>
      <c r="BV32" s="729"/>
      <c r="BW32" s="729"/>
      <c r="BX32" s="730">
        <v>93.6</v>
      </c>
      <c r="BY32" s="729"/>
      <c r="BZ32" s="729"/>
      <c r="CA32" s="729"/>
      <c r="CB32" s="731"/>
      <c r="CD32" s="726"/>
      <c r="CE32" s="727"/>
      <c r="CF32" s="674" t="s">
        <v>313</v>
      </c>
      <c r="CG32" s="675"/>
      <c r="CH32" s="675"/>
      <c r="CI32" s="675"/>
      <c r="CJ32" s="675"/>
      <c r="CK32" s="675"/>
      <c r="CL32" s="675"/>
      <c r="CM32" s="675"/>
      <c r="CN32" s="675"/>
      <c r="CO32" s="675"/>
      <c r="CP32" s="675"/>
      <c r="CQ32" s="676"/>
      <c r="CR32" s="659">
        <v>131</v>
      </c>
      <c r="CS32" s="660"/>
      <c r="CT32" s="660"/>
      <c r="CU32" s="660"/>
      <c r="CV32" s="660"/>
      <c r="CW32" s="660"/>
      <c r="CX32" s="660"/>
      <c r="CY32" s="661"/>
      <c r="CZ32" s="664">
        <v>0</v>
      </c>
      <c r="DA32" s="693"/>
      <c r="DB32" s="693"/>
      <c r="DC32" s="697"/>
      <c r="DD32" s="668">
        <v>131</v>
      </c>
      <c r="DE32" s="660"/>
      <c r="DF32" s="660"/>
      <c r="DG32" s="660"/>
      <c r="DH32" s="660"/>
      <c r="DI32" s="660"/>
      <c r="DJ32" s="660"/>
      <c r="DK32" s="661"/>
      <c r="DL32" s="668">
        <v>131</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413589</v>
      </c>
      <c r="S33" s="660"/>
      <c r="T33" s="660"/>
      <c r="U33" s="660"/>
      <c r="V33" s="660"/>
      <c r="W33" s="660"/>
      <c r="X33" s="660"/>
      <c r="Y33" s="661"/>
      <c r="Z33" s="662">
        <v>1.7</v>
      </c>
      <c r="AA33" s="662"/>
      <c r="AB33" s="662"/>
      <c r="AC33" s="662"/>
      <c r="AD33" s="663" t="s">
        <v>120</v>
      </c>
      <c r="AE33" s="663"/>
      <c r="AF33" s="663"/>
      <c r="AG33" s="663"/>
      <c r="AH33" s="663"/>
      <c r="AI33" s="663"/>
      <c r="AJ33" s="663"/>
      <c r="AK33" s="663"/>
      <c r="AL33" s="664" t="s">
        <v>221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17288495</v>
      </c>
      <c r="CS33" s="695"/>
      <c r="CT33" s="695"/>
      <c r="CU33" s="695"/>
      <c r="CV33" s="695"/>
      <c r="CW33" s="695"/>
      <c r="CX33" s="695"/>
      <c r="CY33" s="696"/>
      <c r="CZ33" s="664">
        <v>72.5</v>
      </c>
      <c r="DA33" s="693"/>
      <c r="DB33" s="693"/>
      <c r="DC33" s="697"/>
      <c r="DD33" s="668">
        <v>5616855</v>
      </c>
      <c r="DE33" s="695"/>
      <c r="DF33" s="695"/>
      <c r="DG33" s="695"/>
      <c r="DH33" s="695"/>
      <c r="DI33" s="695"/>
      <c r="DJ33" s="695"/>
      <c r="DK33" s="696"/>
      <c r="DL33" s="668">
        <v>3815625</v>
      </c>
      <c r="DM33" s="695"/>
      <c r="DN33" s="695"/>
      <c r="DO33" s="695"/>
      <c r="DP33" s="695"/>
      <c r="DQ33" s="695"/>
      <c r="DR33" s="695"/>
      <c r="DS33" s="695"/>
      <c r="DT33" s="695"/>
      <c r="DU33" s="695"/>
      <c r="DV33" s="696"/>
      <c r="DW33" s="664">
        <v>46.3</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226795</v>
      </c>
      <c r="S34" s="660"/>
      <c r="T34" s="660"/>
      <c r="U34" s="660"/>
      <c r="V34" s="660"/>
      <c r="W34" s="660"/>
      <c r="X34" s="660"/>
      <c r="Y34" s="661"/>
      <c r="Z34" s="662">
        <v>0.9</v>
      </c>
      <c r="AA34" s="662"/>
      <c r="AB34" s="662"/>
      <c r="AC34" s="662"/>
      <c r="AD34" s="663">
        <v>81025</v>
      </c>
      <c r="AE34" s="663"/>
      <c r="AF34" s="663"/>
      <c r="AG34" s="663"/>
      <c r="AH34" s="663"/>
      <c r="AI34" s="663"/>
      <c r="AJ34" s="663"/>
      <c r="AK34" s="663"/>
      <c r="AL34" s="664">
        <v>1</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12914114</v>
      </c>
      <c r="CS34" s="660"/>
      <c r="CT34" s="660"/>
      <c r="CU34" s="660"/>
      <c r="CV34" s="660"/>
      <c r="CW34" s="660"/>
      <c r="CX34" s="660"/>
      <c r="CY34" s="661"/>
      <c r="CZ34" s="664">
        <v>54.1</v>
      </c>
      <c r="DA34" s="693"/>
      <c r="DB34" s="693"/>
      <c r="DC34" s="697"/>
      <c r="DD34" s="668">
        <v>1550393</v>
      </c>
      <c r="DE34" s="660"/>
      <c r="DF34" s="660"/>
      <c r="DG34" s="660"/>
      <c r="DH34" s="660"/>
      <c r="DI34" s="660"/>
      <c r="DJ34" s="660"/>
      <c r="DK34" s="661"/>
      <c r="DL34" s="668">
        <v>1348038</v>
      </c>
      <c r="DM34" s="660"/>
      <c r="DN34" s="660"/>
      <c r="DO34" s="660"/>
      <c r="DP34" s="660"/>
      <c r="DQ34" s="660"/>
      <c r="DR34" s="660"/>
      <c r="DS34" s="660"/>
      <c r="DT34" s="660"/>
      <c r="DU34" s="660"/>
      <c r="DV34" s="661"/>
      <c r="DW34" s="664">
        <v>16.399999999999999</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932900</v>
      </c>
      <c r="S35" s="660"/>
      <c r="T35" s="660"/>
      <c r="U35" s="660"/>
      <c r="V35" s="660"/>
      <c r="W35" s="660"/>
      <c r="X35" s="660"/>
      <c r="Y35" s="661"/>
      <c r="Z35" s="662">
        <v>3.8</v>
      </c>
      <c r="AA35" s="662"/>
      <c r="AB35" s="662"/>
      <c r="AC35" s="662"/>
      <c r="AD35" s="663" t="s">
        <v>120</v>
      </c>
      <c r="AE35" s="663"/>
      <c r="AF35" s="663"/>
      <c r="AG35" s="663"/>
      <c r="AH35" s="663"/>
      <c r="AI35" s="663"/>
      <c r="AJ35" s="663"/>
      <c r="AK35" s="663"/>
      <c r="AL35" s="664" t="s">
        <v>221</v>
      </c>
      <c r="AM35" s="665"/>
      <c r="AN35" s="665"/>
      <c r="AO35" s="666"/>
      <c r="AP35" s="214"/>
      <c r="AQ35" s="732" t="s">
        <v>321</v>
      </c>
      <c r="AR35" s="733"/>
      <c r="AS35" s="733"/>
      <c r="AT35" s="733"/>
      <c r="AU35" s="733"/>
      <c r="AV35" s="733"/>
      <c r="AW35" s="733"/>
      <c r="AX35" s="733"/>
      <c r="AY35" s="734"/>
      <c r="AZ35" s="648">
        <v>2015502</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305187</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91250</v>
      </c>
      <c r="CS35" s="695"/>
      <c r="CT35" s="695"/>
      <c r="CU35" s="695"/>
      <c r="CV35" s="695"/>
      <c r="CW35" s="695"/>
      <c r="CX35" s="695"/>
      <c r="CY35" s="696"/>
      <c r="CZ35" s="664">
        <v>0.4</v>
      </c>
      <c r="DA35" s="693"/>
      <c r="DB35" s="693"/>
      <c r="DC35" s="697"/>
      <c r="DD35" s="668">
        <v>89894</v>
      </c>
      <c r="DE35" s="695"/>
      <c r="DF35" s="695"/>
      <c r="DG35" s="695"/>
      <c r="DH35" s="695"/>
      <c r="DI35" s="695"/>
      <c r="DJ35" s="695"/>
      <c r="DK35" s="696"/>
      <c r="DL35" s="668">
        <v>89151</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221</v>
      </c>
      <c r="AA36" s="662"/>
      <c r="AB36" s="662"/>
      <c r="AC36" s="662"/>
      <c r="AD36" s="663" t="s">
        <v>120</v>
      </c>
      <c r="AE36" s="663"/>
      <c r="AF36" s="663"/>
      <c r="AG36" s="663"/>
      <c r="AH36" s="663"/>
      <c r="AI36" s="663"/>
      <c r="AJ36" s="663"/>
      <c r="AK36" s="663"/>
      <c r="AL36" s="664" t="s">
        <v>221</v>
      </c>
      <c r="AM36" s="665"/>
      <c r="AN36" s="665"/>
      <c r="AO36" s="666"/>
      <c r="AQ36" s="736" t="s">
        <v>325</v>
      </c>
      <c r="AR36" s="737"/>
      <c r="AS36" s="737"/>
      <c r="AT36" s="737"/>
      <c r="AU36" s="737"/>
      <c r="AV36" s="737"/>
      <c r="AW36" s="737"/>
      <c r="AX36" s="737"/>
      <c r="AY36" s="738"/>
      <c r="AZ36" s="659">
        <v>571825</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170103</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1561328</v>
      </c>
      <c r="CS36" s="660"/>
      <c r="CT36" s="660"/>
      <c r="CU36" s="660"/>
      <c r="CV36" s="660"/>
      <c r="CW36" s="660"/>
      <c r="CX36" s="660"/>
      <c r="CY36" s="661"/>
      <c r="CZ36" s="664">
        <v>6.5</v>
      </c>
      <c r="DA36" s="693"/>
      <c r="DB36" s="693"/>
      <c r="DC36" s="697"/>
      <c r="DD36" s="668">
        <v>1442705</v>
      </c>
      <c r="DE36" s="660"/>
      <c r="DF36" s="660"/>
      <c r="DG36" s="660"/>
      <c r="DH36" s="660"/>
      <c r="DI36" s="660"/>
      <c r="DJ36" s="660"/>
      <c r="DK36" s="661"/>
      <c r="DL36" s="668">
        <v>1247080</v>
      </c>
      <c r="DM36" s="660"/>
      <c r="DN36" s="660"/>
      <c r="DO36" s="660"/>
      <c r="DP36" s="660"/>
      <c r="DQ36" s="660"/>
      <c r="DR36" s="660"/>
      <c r="DS36" s="660"/>
      <c r="DT36" s="660"/>
      <c r="DU36" s="660"/>
      <c r="DV36" s="661"/>
      <c r="DW36" s="664">
        <v>15.1</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497400</v>
      </c>
      <c r="S37" s="660"/>
      <c r="T37" s="660"/>
      <c r="U37" s="660"/>
      <c r="V37" s="660"/>
      <c r="W37" s="660"/>
      <c r="X37" s="660"/>
      <c r="Y37" s="661"/>
      <c r="Z37" s="662">
        <v>2</v>
      </c>
      <c r="AA37" s="662"/>
      <c r="AB37" s="662"/>
      <c r="AC37" s="662"/>
      <c r="AD37" s="663" t="s">
        <v>221</v>
      </c>
      <c r="AE37" s="663"/>
      <c r="AF37" s="663"/>
      <c r="AG37" s="663"/>
      <c r="AH37" s="663"/>
      <c r="AI37" s="663"/>
      <c r="AJ37" s="663"/>
      <c r="AK37" s="663"/>
      <c r="AL37" s="664" t="s">
        <v>120</v>
      </c>
      <c r="AM37" s="665"/>
      <c r="AN37" s="665"/>
      <c r="AO37" s="666"/>
      <c r="AQ37" s="736" t="s">
        <v>329</v>
      </c>
      <c r="AR37" s="737"/>
      <c r="AS37" s="737"/>
      <c r="AT37" s="737"/>
      <c r="AU37" s="737"/>
      <c r="AV37" s="737"/>
      <c r="AW37" s="737"/>
      <c r="AX37" s="737"/>
      <c r="AY37" s="738"/>
      <c r="AZ37" s="659">
        <v>355565</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3658</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916665</v>
      </c>
      <c r="CS37" s="695"/>
      <c r="CT37" s="695"/>
      <c r="CU37" s="695"/>
      <c r="CV37" s="695"/>
      <c r="CW37" s="695"/>
      <c r="CX37" s="695"/>
      <c r="CY37" s="696"/>
      <c r="CZ37" s="664">
        <v>3.8</v>
      </c>
      <c r="DA37" s="693"/>
      <c r="DB37" s="693"/>
      <c r="DC37" s="697"/>
      <c r="DD37" s="668">
        <v>893134</v>
      </c>
      <c r="DE37" s="695"/>
      <c r="DF37" s="695"/>
      <c r="DG37" s="695"/>
      <c r="DH37" s="695"/>
      <c r="DI37" s="695"/>
      <c r="DJ37" s="695"/>
      <c r="DK37" s="696"/>
      <c r="DL37" s="668">
        <v>855571</v>
      </c>
      <c r="DM37" s="695"/>
      <c r="DN37" s="695"/>
      <c r="DO37" s="695"/>
      <c r="DP37" s="695"/>
      <c r="DQ37" s="695"/>
      <c r="DR37" s="695"/>
      <c r="DS37" s="695"/>
      <c r="DT37" s="695"/>
      <c r="DU37" s="695"/>
      <c r="DV37" s="696"/>
      <c r="DW37" s="664">
        <v>10.4</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24676142</v>
      </c>
      <c r="S38" s="740"/>
      <c r="T38" s="740"/>
      <c r="U38" s="740"/>
      <c r="V38" s="740"/>
      <c r="W38" s="740"/>
      <c r="X38" s="740"/>
      <c r="Y38" s="741"/>
      <c r="Z38" s="742">
        <v>100</v>
      </c>
      <c r="AA38" s="742"/>
      <c r="AB38" s="742"/>
      <c r="AC38" s="742"/>
      <c r="AD38" s="743">
        <v>7735667</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44257</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6171</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1971245</v>
      </c>
      <c r="CS38" s="660"/>
      <c r="CT38" s="660"/>
      <c r="CU38" s="660"/>
      <c r="CV38" s="660"/>
      <c r="CW38" s="660"/>
      <c r="CX38" s="660"/>
      <c r="CY38" s="661"/>
      <c r="CZ38" s="664">
        <v>8.3000000000000007</v>
      </c>
      <c r="DA38" s="693"/>
      <c r="DB38" s="693"/>
      <c r="DC38" s="697"/>
      <c r="DD38" s="668">
        <v>1799204</v>
      </c>
      <c r="DE38" s="660"/>
      <c r="DF38" s="660"/>
      <c r="DG38" s="660"/>
      <c r="DH38" s="660"/>
      <c r="DI38" s="660"/>
      <c r="DJ38" s="660"/>
      <c r="DK38" s="661"/>
      <c r="DL38" s="668">
        <v>1050356</v>
      </c>
      <c r="DM38" s="660"/>
      <c r="DN38" s="660"/>
      <c r="DO38" s="660"/>
      <c r="DP38" s="660"/>
      <c r="DQ38" s="660"/>
      <c r="DR38" s="660"/>
      <c r="DS38" s="660"/>
      <c r="DT38" s="660"/>
      <c r="DU38" s="660"/>
      <c r="DV38" s="661"/>
      <c r="DW38" s="664">
        <v>12.8</v>
      </c>
      <c r="DX38" s="693"/>
      <c r="DY38" s="693"/>
      <c r="DZ38" s="693"/>
      <c r="EA38" s="693"/>
      <c r="EB38" s="693"/>
      <c r="EC38" s="694"/>
    </row>
    <row r="39" spans="2:133" ht="11.25" customHeight="1">
      <c r="AQ39" s="736" t="s">
        <v>336</v>
      </c>
      <c r="AR39" s="737"/>
      <c r="AS39" s="737"/>
      <c r="AT39" s="737"/>
      <c r="AU39" s="737"/>
      <c r="AV39" s="737"/>
      <c r="AW39" s="737"/>
      <c r="AX39" s="737"/>
      <c r="AY39" s="738"/>
      <c r="AZ39" s="659" t="s">
        <v>257</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97</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669558</v>
      </c>
      <c r="CS39" s="695"/>
      <c r="CT39" s="695"/>
      <c r="CU39" s="695"/>
      <c r="CV39" s="695"/>
      <c r="CW39" s="695"/>
      <c r="CX39" s="695"/>
      <c r="CY39" s="696"/>
      <c r="CZ39" s="664">
        <v>2.8</v>
      </c>
      <c r="DA39" s="693"/>
      <c r="DB39" s="693"/>
      <c r="DC39" s="697"/>
      <c r="DD39" s="668">
        <v>653659</v>
      </c>
      <c r="DE39" s="695"/>
      <c r="DF39" s="695"/>
      <c r="DG39" s="695"/>
      <c r="DH39" s="695"/>
      <c r="DI39" s="695"/>
      <c r="DJ39" s="695"/>
      <c r="DK39" s="696"/>
      <c r="DL39" s="668" t="s">
        <v>120</v>
      </c>
      <c r="DM39" s="695"/>
      <c r="DN39" s="695"/>
      <c r="DO39" s="695"/>
      <c r="DP39" s="695"/>
      <c r="DQ39" s="695"/>
      <c r="DR39" s="695"/>
      <c r="DS39" s="695"/>
      <c r="DT39" s="695"/>
      <c r="DU39" s="695"/>
      <c r="DV39" s="696"/>
      <c r="DW39" s="664" t="s">
        <v>221</v>
      </c>
      <c r="DX39" s="693"/>
      <c r="DY39" s="693"/>
      <c r="DZ39" s="693"/>
      <c r="EA39" s="693"/>
      <c r="EB39" s="693"/>
      <c r="EC39" s="694"/>
    </row>
    <row r="40" spans="2:133" ht="11.25" customHeight="1">
      <c r="AQ40" s="736" t="s">
        <v>340</v>
      </c>
      <c r="AR40" s="737"/>
      <c r="AS40" s="737"/>
      <c r="AT40" s="737"/>
      <c r="AU40" s="737"/>
      <c r="AV40" s="737"/>
      <c r="AW40" s="737"/>
      <c r="AX40" s="737"/>
      <c r="AY40" s="738"/>
      <c r="AZ40" s="659">
        <v>309339</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135</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81000</v>
      </c>
      <c r="CS40" s="660"/>
      <c r="CT40" s="660"/>
      <c r="CU40" s="660"/>
      <c r="CV40" s="660"/>
      <c r="CW40" s="660"/>
      <c r="CX40" s="660"/>
      <c r="CY40" s="661"/>
      <c r="CZ40" s="664">
        <v>0.3</v>
      </c>
      <c r="DA40" s="693"/>
      <c r="DB40" s="693"/>
      <c r="DC40" s="697"/>
      <c r="DD40" s="668">
        <v>81000</v>
      </c>
      <c r="DE40" s="660"/>
      <c r="DF40" s="660"/>
      <c r="DG40" s="660"/>
      <c r="DH40" s="660"/>
      <c r="DI40" s="660"/>
      <c r="DJ40" s="660"/>
      <c r="DK40" s="661"/>
      <c r="DL40" s="668">
        <v>81000</v>
      </c>
      <c r="DM40" s="660"/>
      <c r="DN40" s="660"/>
      <c r="DO40" s="660"/>
      <c r="DP40" s="660"/>
      <c r="DQ40" s="660"/>
      <c r="DR40" s="660"/>
      <c r="DS40" s="660"/>
      <c r="DT40" s="660"/>
      <c r="DU40" s="660"/>
      <c r="DV40" s="661"/>
      <c r="DW40" s="664">
        <v>1</v>
      </c>
      <c r="DX40" s="693"/>
      <c r="DY40" s="693"/>
      <c r="DZ40" s="693"/>
      <c r="EA40" s="693"/>
      <c r="EB40" s="693"/>
      <c r="EC40" s="694"/>
    </row>
    <row r="41" spans="2:133" ht="11.25" customHeight="1">
      <c r="AQ41" s="746" t="s">
        <v>343</v>
      </c>
      <c r="AR41" s="747"/>
      <c r="AS41" s="747"/>
      <c r="AT41" s="747"/>
      <c r="AU41" s="747"/>
      <c r="AV41" s="747"/>
      <c r="AW41" s="747"/>
      <c r="AX41" s="747"/>
      <c r="AY41" s="748"/>
      <c r="AZ41" s="739">
        <v>734516</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304</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221</v>
      </c>
      <c r="CS41" s="695"/>
      <c r="CT41" s="695"/>
      <c r="CU41" s="695"/>
      <c r="CV41" s="695"/>
      <c r="CW41" s="695"/>
      <c r="CX41" s="695"/>
      <c r="CY41" s="696"/>
      <c r="CZ41" s="664" t="s">
        <v>221</v>
      </c>
      <c r="DA41" s="693"/>
      <c r="DB41" s="693"/>
      <c r="DC41" s="697"/>
      <c r="DD41" s="668" t="s">
        <v>120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1501915</v>
      </c>
      <c r="CS42" s="660"/>
      <c r="CT42" s="660"/>
      <c r="CU42" s="660"/>
      <c r="CV42" s="660"/>
      <c r="CW42" s="660"/>
      <c r="CX42" s="660"/>
      <c r="CY42" s="661"/>
      <c r="CZ42" s="664">
        <v>6.3</v>
      </c>
      <c r="DA42" s="665"/>
      <c r="DB42" s="665"/>
      <c r="DC42" s="760"/>
      <c r="DD42" s="668">
        <v>344763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16129</v>
      </c>
      <c r="CS43" s="695"/>
      <c r="CT43" s="695"/>
      <c r="CU43" s="695"/>
      <c r="CV43" s="695"/>
      <c r="CW43" s="695"/>
      <c r="CX43" s="695"/>
      <c r="CY43" s="696"/>
      <c r="CZ43" s="664">
        <v>0.1</v>
      </c>
      <c r="DA43" s="693"/>
      <c r="DB43" s="693"/>
      <c r="DC43" s="697"/>
      <c r="DD43" s="668">
        <v>16129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1501915</v>
      </c>
      <c r="CS44" s="660"/>
      <c r="CT44" s="660"/>
      <c r="CU44" s="660"/>
      <c r="CV44" s="660"/>
      <c r="CW44" s="660"/>
      <c r="CX44" s="660"/>
      <c r="CY44" s="661"/>
      <c r="CZ44" s="664">
        <v>6.3</v>
      </c>
      <c r="DA44" s="665"/>
      <c r="DB44" s="665"/>
      <c r="DC44" s="760"/>
      <c r="DD44" s="668">
        <v>344763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986827</v>
      </c>
      <c r="CS45" s="695"/>
      <c r="CT45" s="695"/>
      <c r="CU45" s="695"/>
      <c r="CV45" s="695"/>
      <c r="CW45" s="695"/>
      <c r="CX45" s="695"/>
      <c r="CY45" s="696"/>
      <c r="CZ45" s="664">
        <v>4.0999999999999996</v>
      </c>
      <c r="DA45" s="693"/>
      <c r="DB45" s="693"/>
      <c r="DC45" s="697"/>
      <c r="DD45" s="668">
        <v>55019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490072</v>
      </c>
      <c r="CS46" s="660"/>
      <c r="CT46" s="660"/>
      <c r="CU46" s="660"/>
      <c r="CV46" s="660"/>
      <c r="CW46" s="660"/>
      <c r="CX46" s="660"/>
      <c r="CY46" s="661"/>
      <c r="CZ46" s="664">
        <v>2.1</v>
      </c>
      <c r="DA46" s="665"/>
      <c r="DB46" s="665"/>
      <c r="DC46" s="760"/>
      <c r="DD46" s="668">
        <v>272728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t="s">
        <v>221</v>
      </c>
      <c r="CS47" s="695"/>
      <c r="CT47" s="695"/>
      <c r="CU47" s="695"/>
      <c r="CV47" s="695"/>
      <c r="CW47" s="695"/>
      <c r="CX47" s="695"/>
      <c r="CY47" s="696"/>
      <c r="CZ47" s="664" t="s">
        <v>221</v>
      </c>
      <c r="DA47" s="693"/>
      <c r="DB47" s="693"/>
      <c r="DC47" s="697"/>
      <c r="DD47" s="668" t="s">
        <v>221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120</v>
      </c>
      <c r="CS48" s="660"/>
      <c r="CT48" s="660"/>
      <c r="CU48" s="660"/>
      <c r="CV48" s="660"/>
      <c r="CW48" s="660"/>
      <c r="CX48" s="660"/>
      <c r="CY48" s="661"/>
      <c r="CZ48" s="664" t="s">
        <v>221</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23859236</v>
      </c>
      <c r="CS49" s="729"/>
      <c r="CT49" s="729"/>
      <c r="CU49" s="729"/>
      <c r="CV49" s="729"/>
      <c r="CW49" s="729"/>
      <c r="CX49" s="729"/>
      <c r="CY49" s="761"/>
      <c r="CZ49" s="744">
        <v>100</v>
      </c>
      <c r="DA49" s="762"/>
      <c r="DB49" s="762"/>
      <c r="DC49" s="763"/>
      <c r="DD49" s="764">
        <v>9738324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sm+gTxyyBnmba0/BhAi/i7Lp8JYp+qVf0ArbBB16bdJEB9j6cMkcc0UQjZRQolq/RQt9CnlIWz3uoRV0Fuu1Sg==" saltValue="HLw4VsLAaDl8Dz3xB7D3o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78740157480314965" right="0" top="0.39370078740157483" bottom="0.39370078740157483" header="0.19685039370078741" footer="0.19685039370078741"/>
  <pageSetup paperSize="8" scale="9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24676</v>
      </c>
      <c r="R7" s="795"/>
      <c r="S7" s="795"/>
      <c r="T7" s="795"/>
      <c r="U7" s="795"/>
      <c r="V7" s="795">
        <v>23859</v>
      </c>
      <c r="W7" s="795"/>
      <c r="X7" s="795"/>
      <c r="Y7" s="795"/>
      <c r="Z7" s="795"/>
      <c r="AA7" s="795">
        <v>817</v>
      </c>
      <c r="AB7" s="795"/>
      <c r="AC7" s="795"/>
      <c r="AD7" s="795"/>
      <c r="AE7" s="796"/>
      <c r="AF7" s="797">
        <v>708</v>
      </c>
      <c r="AG7" s="798"/>
      <c r="AH7" s="798"/>
      <c r="AI7" s="798"/>
      <c r="AJ7" s="799"/>
      <c r="AK7" s="834">
        <v>1331</v>
      </c>
      <c r="AL7" s="835"/>
      <c r="AM7" s="835"/>
      <c r="AN7" s="835"/>
      <c r="AO7" s="835"/>
      <c r="AP7" s="835">
        <v>14999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708</v>
      </c>
      <c r="AG23" s="854"/>
      <c r="AH23" s="854"/>
      <c r="AI23" s="854"/>
      <c r="AJ23" s="857"/>
      <c r="AK23" s="858"/>
      <c r="AL23" s="859"/>
      <c r="AM23" s="859"/>
      <c r="AN23" s="859"/>
      <c r="AO23" s="859"/>
      <c r="AP23" s="854"/>
      <c r="AQ23" s="854"/>
      <c r="AR23" s="854"/>
      <c r="AS23" s="854"/>
      <c r="AT23" s="854"/>
      <c r="AU23" s="860"/>
      <c r="AV23" s="860"/>
      <c r="AW23" s="860"/>
      <c r="AX23" s="860"/>
      <c r="AY23" s="861"/>
      <c r="AZ23" s="869" t="s">
        <v>120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3689</v>
      </c>
      <c r="R28" s="883"/>
      <c r="S28" s="883"/>
      <c r="T28" s="883"/>
      <c r="U28" s="883"/>
      <c r="V28" s="883">
        <v>3384</v>
      </c>
      <c r="W28" s="883"/>
      <c r="X28" s="883"/>
      <c r="Y28" s="883"/>
      <c r="Z28" s="883"/>
      <c r="AA28" s="883">
        <v>305</v>
      </c>
      <c r="AB28" s="883"/>
      <c r="AC28" s="883"/>
      <c r="AD28" s="883"/>
      <c r="AE28" s="884"/>
      <c r="AF28" s="885">
        <v>305</v>
      </c>
      <c r="AG28" s="883"/>
      <c r="AH28" s="883"/>
      <c r="AI28" s="883"/>
      <c r="AJ28" s="886"/>
      <c r="AK28" s="887">
        <v>279</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135</v>
      </c>
      <c r="R29" s="819"/>
      <c r="S29" s="819"/>
      <c r="T29" s="819"/>
      <c r="U29" s="819"/>
      <c r="V29" s="819">
        <v>128</v>
      </c>
      <c r="W29" s="819"/>
      <c r="X29" s="819"/>
      <c r="Y29" s="819"/>
      <c r="Z29" s="819"/>
      <c r="AA29" s="819">
        <v>7</v>
      </c>
      <c r="AB29" s="819"/>
      <c r="AC29" s="819"/>
      <c r="AD29" s="819"/>
      <c r="AE29" s="820"/>
      <c r="AF29" s="821">
        <v>7</v>
      </c>
      <c r="AG29" s="822"/>
      <c r="AH29" s="822"/>
      <c r="AI29" s="822"/>
      <c r="AJ29" s="823"/>
      <c r="AK29" s="890">
        <v>62</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283</v>
      </c>
      <c r="R30" s="819"/>
      <c r="S30" s="819"/>
      <c r="T30" s="819"/>
      <c r="U30" s="819"/>
      <c r="V30" s="819">
        <v>278</v>
      </c>
      <c r="W30" s="819"/>
      <c r="X30" s="819"/>
      <c r="Y30" s="819"/>
      <c r="Z30" s="819"/>
      <c r="AA30" s="819">
        <v>5</v>
      </c>
      <c r="AB30" s="819"/>
      <c r="AC30" s="819"/>
      <c r="AD30" s="819"/>
      <c r="AE30" s="820"/>
      <c r="AF30" s="821">
        <v>5</v>
      </c>
      <c r="AG30" s="822"/>
      <c r="AH30" s="822"/>
      <c r="AI30" s="822"/>
      <c r="AJ30" s="823"/>
      <c r="AK30" s="890">
        <v>77</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2555</v>
      </c>
      <c r="R31" s="819"/>
      <c r="S31" s="819"/>
      <c r="T31" s="819"/>
      <c r="U31" s="819"/>
      <c r="V31" s="819">
        <v>2474</v>
      </c>
      <c r="W31" s="819"/>
      <c r="X31" s="819"/>
      <c r="Y31" s="819"/>
      <c r="Z31" s="819"/>
      <c r="AA31" s="819">
        <v>81</v>
      </c>
      <c r="AB31" s="819"/>
      <c r="AC31" s="819"/>
      <c r="AD31" s="819"/>
      <c r="AE31" s="820"/>
      <c r="AF31" s="821">
        <v>81</v>
      </c>
      <c r="AG31" s="822"/>
      <c r="AH31" s="822"/>
      <c r="AI31" s="822"/>
      <c r="AJ31" s="823"/>
      <c r="AK31" s="890">
        <v>379</v>
      </c>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397</v>
      </c>
      <c r="C32" s="816"/>
      <c r="D32" s="816"/>
      <c r="E32" s="816"/>
      <c r="F32" s="816"/>
      <c r="G32" s="816"/>
      <c r="H32" s="816"/>
      <c r="I32" s="816"/>
      <c r="J32" s="816"/>
      <c r="K32" s="816"/>
      <c r="L32" s="816"/>
      <c r="M32" s="816"/>
      <c r="N32" s="816"/>
      <c r="O32" s="816"/>
      <c r="P32" s="817"/>
      <c r="Q32" s="818">
        <v>946</v>
      </c>
      <c r="R32" s="819"/>
      <c r="S32" s="819"/>
      <c r="T32" s="819"/>
      <c r="U32" s="819"/>
      <c r="V32" s="819">
        <v>842</v>
      </c>
      <c r="W32" s="819"/>
      <c r="X32" s="819"/>
      <c r="Y32" s="819"/>
      <c r="Z32" s="819"/>
      <c r="AA32" s="819">
        <v>104</v>
      </c>
      <c r="AB32" s="819"/>
      <c r="AC32" s="819"/>
      <c r="AD32" s="819"/>
      <c r="AE32" s="820"/>
      <c r="AF32" s="821">
        <v>1075</v>
      </c>
      <c r="AG32" s="822"/>
      <c r="AH32" s="822"/>
      <c r="AI32" s="822"/>
      <c r="AJ32" s="823"/>
      <c r="AK32" s="890">
        <v>47</v>
      </c>
      <c r="AL32" s="891"/>
      <c r="AM32" s="891"/>
      <c r="AN32" s="891"/>
      <c r="AO32" s="891"/>
      <c r="AP32" s="891">
        <v>2811</v>
      </c>
      <c r="AQ32" s="891"/>
      <c r="AR32" s="891"/>
      <c r="AS32" s="891"/>
      <c r="AT32" s="891"/>
      <c r="AU32" s="891">
        <v>624</v>
      </c>
      <c r="AV32" s="891"/>
      <c r="AW32" s="891"/>
      <c r="AX32" s="891"/>
      <c r="AY32" s="891"/>
      <c r="AZ32" s="892"/>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399</v>
      </c>
      <c r="C33" s="816"/>
      <c r="D33" s="816"/>
      <c r="E33" s="816"/>
      <c r="F33" s="816"/>
      <c r="G33" s="816"/>
      <c r="H33" s="816"/>
      <c r="I33" s="816"/>
      <c r="J33" s="816"/>
      <c r="K33" s="816"/>
      <c r="L33" s="816"/>
      <c r="M33" s="816"/>
      <c r="N33" s="816"/>
      <c r="O33" s="816"/>
      <c r="P33" s="817"/>
      <c r="Q33" s="818">
        <v>847</v>
      </c>
      <c r="R33" s="819"/>
      <c r="S33" s="819"/>
      <c r="T33" s="819"/>
      <c r="U33" s="819"/>
      <c r="V33" s="819">
        <v>810</v>
      </c>
      <c r="W33" s="819"/>
      <c r="X33" s="819"/>
      <c r="Y33" s="819"/>
      <c r="Z33" s="819"/>
      <c r="AA33" s="819">
        <v>37</v>
      </c>
      <c r="AB33" s="819"/>
      <c r="AC33" s="819"/>
      <c r="AD33" s="819"/>
      <c r="AE33" s="820"/>
      <c r="AF33" s="821">
        <v>36</v>
      </c>
      <c r="AG33" s="822"/>
      <c r="AH33" s="822"/>
      <c r="AI33" s="822"/>
      <c r="AJ33" s="823"/>
      <c r="AK33" s="890">
        <v>356</v>
      </c>
      <c r="AL33" s="891"/>
      <c r="AM33" s="891"/>
      <c r="AN33" s="891"/>
      <c r="AO33" s="891"/>
      <c r="AP33" s="891">
        <v>4479</v>
      </c>
      <c r="AQ33" s="891"/>
      <c r="AR33" s="891"/>
      <c r="AS33" s="891"/>
      <c r="AT33" s="891"/>
      <c r="AU33" s="891">
        <v>3207</v>
      </c>
      <c r="AV33" s="891"/>
      <c r="AW33" s="891"/>
      <c r="AX33" s="891"/>
      <c r="AY33" s="891"/>
      <c r="AZ33" s="892"/>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401</v>
      </c>
      <c r="C34" s="816"/>
      <c r="D34" s="816"/>
      <c r="E34" s="816"/>
      <c r="F34" s="816"/>
      <c r="G34" s="816"/>
      <c r="H34" s="816"/>
      <c r="I34" s="816"/>
      <c r="J34" s="816"/>
      <c r="K34" s="816"/>
      <c r="L34" s="816"/>
      <c r="M34" s="816"/>
      <c r="N34" s="816"/>
      <c r="O34" s="816"/>
      <c r="P34" s="817"/>
      <c r="Q34" s="818">
        <v>594</v>
      </c>
      <c r="R34" s="819"/>
      <c r="S34" s="819"/>
      <c r="T34" s="819"/>
      <c r="U34" s="819"/>
      <c r="V34" s="819">
        <v>594</v>
      </c>
      <c r="W34" s="819"/>
      <c r="X34" s="819"/>
      <c r="Y34" s="819"/>
      <c r="Z34" s="819"/>
      <c r="AA34" s="819">
        <v>0</v>
      </c>
      <c r="AB34" s="819"/>
      <c r="AC34" s="819"/>
      <c r="AD34" s="819"/>
      <c r="AE34" s="820"/>
      <c r="AF34" s="821">
        <v>85</v>
      </c>
      <c r="AG34" s="822"/>
      <c r="AH34" s="822"/>
      <c r="AI34" s="822"/>
      <c r="AJ34" s="823"/>
      <c r="AK34" s="890">
        <v>572</v>
      </c>
      <c r="AL34" s="891"/>
      <c r="AM34" s="891"/>
      <c r="AN34" s="891"/>
      <c r="AO34" s="891"/>
      <c r="AP34" s="891"/>
      <c r="AQ34" s="891"/>
      <c r="AR34" s="891"/>
      <c r="AS34" s="891"/>
      <c r="AT34" s="891"/>
      <c r="AU34" s="891"/>
      <c r="AV34" s="891"/>
      <c r="AW34" s="891"/>
      <c r="AX34" s="891"/>
      <c r="AY34" s="891"/>
      <c r="AZ34" s="892"/>
      <c r="BA34" s="892"/>
      <c r="BB34" s="892"/>
      <c r="BC34" s="892"/>
      <c r="BD34" s="892"/>
      <c r="BE34" s="888" t="s">
        <v>402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403</v>
      </c>
      <c r="C35" s="816"/>
      <c r="D35" s="816"/>
      <c r="E35" s="816"/>
      <c r="F35" s="816"/>
      <c r="G35" s="816"/>
      <c r="H35" s="816"/>
      <c r="I35" s="816"/>
      <c r="J35" s="816"/>
      <c r="K35" s="816"/>
      <c r="L35" s="816"/>
      <c r="M35" s="816"/>
      <c r="N35" s="816"/>
      <c r="O35" s="816"/>
      <c r="P35" s="817"/>
      <c r="Q35" s="818">
        <v>115</v>
      </c>
      <c r="R35" s="819"/>
      <c r="S35" s="819"/>
      <c r="T35" s="819"/>
      <c r="U35" s="819"/>
      <c r="V35" s="819">
        <v>115</v>
      </c>
      <c r="W35" s="819"/>
      <c r="X35" s="819"/>
      <c r="Y35" s="819"/>
      <c r="Z35" s="819"/>
      <c r="AA35" s="819">
        <v>0</v>
      </c>
      <c r="AB35" s="819"/>
      <c r="AC35" s="819"/>
      <c r="AD35" s="819"/>
      <c r="AE35" s="820"/>
      <c r="AF35" s="821" t="s">
        <v>404</v>
      </c>
      <c r="AG35" s="822"/>
      <c r="AH35" s="822"/>
      <c r="AI35" s="822"/>
      <c r="AJ35" s="823"/>
      <c r="AK35" s="890">
        <v>0</v>
      </c>
      <c r="AL35" s="891"/>
      <c r="AM35" s="891"/>
      <c r="AN35" s="891"/>
      <c r="AO35" s="891"/>
      <c r="AP35" s="891"/>
      <c r="AQ35" s="891"/>
      <c r="AR35" s="891"/>
      <c r="AS35" s="891"/>
      <c r="AT35" s="891"/>
      <c r="AU35" s="891"/>
      <c r="AV35" s="891"/>
      <c r="AW35" s="891"/>
      <c r="AX35" s="891"/>
      <c r="AY35" s="891"/>
      <c r="AZ35" s="892"/>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1594</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410</v>
      </c>
      <c r="B66" s="801"/>
      <c r="C66" s="801"/>
      <c r="D66" s="801"/>
      <c r="E66" s="801"/>
      <c r="F66" s="801"/>
      <c r="G66" s="801"/>
      <c r="H66" s="801"/>
      <c r="I66" s="801"/>
      <c r="J66" s="801"/>
      <c r="K66" s="801"/>
      <c r="L66" s="801"/>
      <c r="M66" s="801"/>
      <c r="N66" s="801"/>
      <c r="O66" s="801"/>
      <c r="P66" s="802"/>
      <c r="Q66" s="777" t="s">
        <v>385</v>
      </c>
      <c r="R66" s="778"/>
      <c r="S66" s="778"/>
      <c r="T66" s="778"/>
      <c r="U66" s="779"/>
      <c r="V66" s="777" t="s">
        <v>386</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576</v>
      </c>
      <c r="C68" s="930"/>
      <c r="D68" s="930"/>
      <c r="E68" s="930"/>
      <c r="F68" s="930"/>
      <c r="G68" s="930"/>
      <c r="H68" s="930"/>
      <c r="I68" s="930"/>
      <c r="J68" s="930"/>
      <c r="K68" s="930"/>
      <c r="L68" s="930"/>
      <c r="M68" s="930"/>
      <c r="N68" s="930"/>
      <c r="O68" s="930"/>
      <c r="P68" s="931"/>
      <c r="Q68" s="932">
        <v>1416</v>
      </c>
      <c r="R68" s="926"/>
      <c r="S68" s="926"/>
      <c r="T68" s="926"/>
      <c r="U68" s="926"/>
      <c r="V68" s="926">
        <v>1367</v>
      </c>
      <c r="W68" s="926"/>
      <c r="X68" s="926"/>
      <c r="Y68" s="926"/>
      <c r="Z68" s="926"/>
      <c r="AA68" s="926">
        <v>49</v>
      </c>
      <c r="AB68" s="926"/>
      <c r="AC68" s="926"/>
      <c r="AD68" s="926"/>
      <c r="AE68" s="926"/>
      <c r="AF68" s="926">
        <v>49</v>
      </c>
      <c r="AG68" s="926"/>
      <c r="AH68" s="926"/>
      <c r="AI68" s="926"/>
      <c r="AJ68" s="926"/>
      <c r="AK68" s="926">
        <v>46</v>
      </c>
      <c r="AL68" s="926"/>
      <c r="AM68" s="926"/>
      <c r="AN68" s="926"/>
      <c r="AO68" s="926"/>
      <c r="AP68" s="926">
        <v>127</v>
      </c>
      <c r="AQ68" s="926"/>
      <c r="AR68" s="926"/>
      <c r="AS68" s="926"/>
      <c r="AT68" s="926"/>
      <c r="AU68" s="926">
        <v>127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577</v>
      </c>
      <c r="C69" s="934"/>
      <c r="D69" s="934"/>
      <c r="E69" s="934"/>
      <c r="F69" s="934"/>
      <c r="G69" s="934"/>
      <c r="H69" s="934"/>
      <c r="I69" s="934"/>
      <c r="J69" s="934"/>
      <c r="K69" s="934"/>
      <c r="L69" s="934"/>
      <c r="M69" s="934"/>
      <c r="N69" s="934"/>
      <c r="O69" s="934"/>
      <c r="P69" s="935"/>
      <c r="Q69" s="936">
        <v>1</v>
      </c>
      <c r="R69" s="891"/>
      <c r="S69" s="891"/>
      <c r="T69" s="891"/>
      <c r="U69" s="891"/>
      <c r="V69" s="891">
        <v>1</v>
      </c>
      <c r="W69" s="891"/>
      <c r="X69" s="891"/>
      <c r="Y69" s="891"/>
      <c r="Z69" s="891"/>
      <c r="AA69" s="891">
        <v>0</v>
      </c>
      <c r="AB69" s="891"/>
      <c r="AC69" s="891"/>
      <c r="AD69" s="891"/>
      <c r="AE69" s="891"/>
      <c r="AF69" s="891">
        <v>0</v>
      </c>
      <c r="AG69" s="891"/>
      <c r="AH69" s="891"/>
      <c r="AI69" s="891"/>
      <c r="AJ69" s="891"/>
      <c r="AK69" s="891">
        <v>0</v>
      </c>
      <c r="AL69" s="891"/>
      <c r="AM69" s="891"/>
      <c r="AN69" s="891"/>
      <c r="AO69" s="891"/>
      <c r="AP69" s="891">
        <v>0</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578</v>
      </c>
      <c r="C70" s="934"/>
      <c r="D70" s="934"/>
      <c r="E70" s="934"/>
      <c r="F70" s="934"/>
      <c r="G70" s="934"/>
      <c r="H70" s="934"/>
      <c r="I70" s="934"/>
      <c r="J70" s="934"/>
      <c r="K70" s="934"/>
      <c r="L70" s="934"/>
      <c r="M70" s="934"/>
      <c r="N70" s="934"/>
      <c r="O70" s="934"/>
      <c r="P70" s="935"/>
      <c r="Q70" s="936">
        <v>867</v>
      </c>
      <c r="R70" s="891"/>
      <c r="S70" s="891"/>
      <c r="T70" s="891"/>
      <c r="U70" s="891"/>
      <c r="V70" s="891">
        <v>814</v>
      </c>
      <c r="W70" s="891"/>
      <c r="X70" s="891"/>
      <c r="Y70" s="891"/>
      <c r="Z70" s="891"/>
      <c r="AA70" s="891">
        <v>53</v>
      </c>
      <c r="AB70" s="891"/>
      <c r="AC70" s="891"/>
      <c r="AD70" s="891"/>
      <c r="AE70" s="891"/>
      <c r="AF70" s="891">
        <v>53</v>
      </c>
      <c r="AG70" s="891"/>
      <c r="AH70" s="891"/>
      <c r="AI70" s="891"/>
      <c r="AJ70" s="891"/>
      <c r="AK70" s="891">
        <v>0</v>
      </c>
      <c r="AL70" s="891"/>
      <c r="AM70" s="891"/>
      <c r="AN70" s="891"/>
      <c r="AO70" s="891"/>
      <c r="AP70" s="891">
        <v>0</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579</v>
      </c>
      <c r="C71" s="934"/>
      <c r="D71" s="934"/>
      <c r="E71" s="934"/>
      <c r="F71" s="934"/>
      <c r="G71" s="934"/>
      <c r="H71" s="934"/>
      <c r="I71" s="934"/>
      <c r="J71" s="934"/>
      <c r="K71" s="934"/>
      <c r="L71" s="934"/>
      <c r="M71" s="934"/>
      <c r="N71" s="934"/>
      <c r="O71" s="934"/>
      <c r="P71" s="935"/>
      <c r="Q71" s="936">
        <v>250285</v>
      </c>
      <c r="R71" s="891"/>
      <c r="S71" s="891"/>
      <c r="T71" s="891"/>
      <c r="U71" s="891"/>
      <c r="V71" s="891">
        <v>238827</v>
      </c>
      <c r="W71" s="891"/>
      <c r="X71" s="891"/>
      <c r="Y71" s="891"/>
      <c r="Z71" s="891"/>
      <c r="AA71" s="891">
        <v>11458</v>
      </c>
      <c r="AB71" s="891"/>
      <c r="AC71" s="891"/>
      <c r="AD71" s="891"/>
      <c r="AE71" s="891"/>
      <c r="AF71" s="891">
        <v>11458</v>
      </c>
      <c r="AG71" s="891"/>
      <c r="AH71" s="891"/>
      <c r="AI71" s="891"/>
      <c r="AJ71" s="891"/>
      <c r="AK71" s="891">
        <v>608</v>
      </c>
      <c r="AL71" s="891"/>
      <c r="AM71" s="891"/>
      <c r="AN71" s="891"/>
      <c r="AO71" s="891"/>
      <c r="AP71" s="891">
        <v>0</v>
      </c>
      <c r="AQ71" s="891"/>
      <c r="AR71" s="891"/>
      <c r="AS71" s="891"/>
      <c r="AT71" s="891"/>
      <c r="AU71" s="891">
        <v>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580</v>
      </c>
      <c r="C72" s="934"/>
      <c r="D72" s="934"/>
      <c r="E72" s="934"/>
      <c r="F72" s="934"/>
      <c r="G72" s="934"/>
      <c r="H72" s="934"/>
      <c r="I72" s="934"/>
      <c r="J72" s="934"/>
      <c r="K72" s="934"/>
      <c r="L72" s="934"/>
      <c r="M72" s="934"/>
      <c r="N72" s="934"/>
      <c r="O72" s="934"/>
      <c r="P72" s="935"/>
      <c r="Q72" s="936">
        <v>10004</v>
      </c>
      <c r="R72" s="891"/>
      <c r="S72" s="891"/>
      <c r="T72" s="891"/>
      <c r="U72" s="891"/>
      <c r="V72" s="891">
        <v>9478</v>
      </c>
      <c r="W72" s="891"/>
      <c r="X72" s="891"/>
      <c r="Y72" s="891"/>
      <c r="Z72" s="891"/>
      <c r="AA72" s="891">
        <v>526</v>
      </c>
      <c r="AB72" s="891"/>
      <c r="AC72" s="891"/>
      <c r="AD72" s="891"/>
      <c r="AE72" s="891"/>
      <c r="AF72" s="891">
        <v>0</v>
      </c>
      <c r="AG72" s="891"/>
      <c r="AH72" s="891"/>
      <c r="AI72" s="891"/>
      <c r="AJ72" s="891"/>
      <c r="AK72" s="891">
        <v>15</v>
      </c>
      <c r="AL72" s="891"/>
      <c r="AM72" s="891"/>
      <c r="AN72" s="891"/>
      <c r="AO72" s="891"/>
      <c r="AP72" s="891">
        <v>0</v>
      </c>
      <c r="AQ72" s="891"/>
      <c r="AR72" s="891"/>
      <c r="AS72" s="891"/>
      <c r="AT72" s="891"/>
      <c r="AU72" s="891">
        <v>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581</v>
      </c>
      <c r="C73" s="934"/>
      <c r="D73" s="934"/>
      <c r="E73" s="934"/>
      <c r="F73" s="934"/>
      <c r="G73" s="934"/>
      <c r="H73" s="934"/>
      <c r="I73" s="934"/>
      <c r="J73" s="934"/>
      <c r="K73" s="934"/>
      <c r="L73" s="934"/>
      <c r="M73" s="934"/>
      <c r="N73" s="934"/>
      <c r="O73" s="934"/>
      <c r="P73" s="935"/>
      <c r="Q73" s="936">
        <v>1564</v>
      </c>
      <c r="R73" s="891"/>
      <c r="S73" s="891"/>
      <c r="T73" s="891"/>
      <c r="U73" s="891"/>
      <c r="V73" s="891">
        <v>1563</v>
      </c>
      <c r="W73" s="891"/>
      <c r="X73" s="891"/>
      <c r="Y73" s="891"/>
      <c r="Z73" s="891"/>
      <c r="AA73" s="891">
        <v>1</v>
      </c>
      <c r="AB73" s="891"/>
      <c r="AC73" s="891"/>
      <c r="AD73" s="891"/>
      <c r="AE73" s="891"/>
      <c r="AF73" s="891">
        <v>0</v>
      </c>
      <c r="AG73" s="891"/>
      <c r="AH73" s="891"/>
      <c r="AI73" s="891"/>
      <c r="AJ73" s="891"/>
      <c r="AK73" s="891">
        <v>0</v>
      </c>
      <c r="AL73" s="891"/>
      <c r="AM73" s="891"/>
      <c r="AN73" s="891"/>
      <c r="AO73" s="891"/>
      <c r="AP73" s="891">
        <v>0</v>
      </c>
      <c r="AQ73" s="891"/>
      <c r="AR73" s="891"/>
      <c r="AS73" s="891"/>
      <c r="AT73" s="891"/>
      <c r="AU73" s="891">
        <v>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582</v>
      </c>
      <c r="C74" s="934"/>
      <c r="D74" s="934"/>
      <c r="E74" s="934"/>
      <c r="F74" s="934"/>
      <c r="G74" s="934"/>
      <c r="H74" s="934"/>
      <c r="I74" s="934"/>
      <c r="J74" s="934"/>
      <c r="K74" s="934"/>
      <c r="L74" s="934"/>
      <c r="M74" s="934"/>
      <c r="N74" s="934"/>
      <c r="O74" s="934"/>
      <c r="P74" s="935"/>
      <c r="Q74" s="936">
        <v>1</v>
      </c>
      <c r="R74" s="891"/>
      <c r="S74" s="891"/>
      <c r="T74" s="891"/>
      <c r="U74" s="891"/>
      <c r="V74" s="891">
        <v>0</v>
      </c>
      <c r="W74" s="891"/>
      <c r="X74" s="891"/>
      <c r="Y74" s="891"/>
      <c r="Z74" s="891"/>
      <c r="AA74" s="891">
        <v>1</v>
      </c>
      <c r="AB74" s="891"/>
      <c r="AC74" s="891"/>
      <c r="AD74" s="891"/>
      <c r="AE74" s="891"/>
      <c r="AF74" s="891">
        <v>0</v>
      </c>
      <c r="AG74" s="891"/>
      <c r="AH74" s="891"/>
      <c r="AI74" s="891"/>
      <c r="AJ74" s="891"/>
      <c r="AK74" s="891">
        <v>0</v>
      </c>
      <c r="AL74" s="891"/>
      <c r="AM74" s="891"/>
      <c r="AN74" s="891"/>
      <c r="AO74" s="891"/>
      <c r="AP74" s="891">
        <v>0</v>
      </c>
      <c r="AQ74" s="891"/>
      <c r="AR74" s="891"/>
      <c r="AS74" s="891"/>
      <c r="AT74" s="891"/>
      <c r="AU74" s="891">
        <v>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583</v>
      </c>
      <c r="C75" s="934"/>
      <c r="D75" s="934"/>
      <c r="E75" s="934"/>
      <c r="F75" s="934"/>
      <c r="G75" s="934"/>
      <c r="H75" s="934"/>
      <c r="I75" s="934"/>
      <c r="J75" s="934"/>
      <c r="K75" s="934"/>
      <c r="L75" s="934"/>
      <c r="M75" s="934"/>
      <c r="N75" s="934"/>
      <c r="O75" s="934"/>
      <c r="P75" s="935"/>
      <c r="Q75" s="939">
        <v>41</v>
      </c>
      <c r="R75" s="940"/>
      <c r="S75" s="940"/>
      <c r="T75" s="940"/>
      <c r="U75" s="890"/>
      <c r="V75" s="941">
        <v>35</v>
      </c>
      <c r="W75" s="940"/>
      <c r="X75" s="940"/>
      <c r="Y75" s="940"/>
      <c r="Z75" s="890"/>
      <c r="AA75" s="941">
        <v>6</v>
      </c>
      <c r="AB75" s="940"/>
      <c r="AC75" s="940"/>
      <c r="AD75" s="940"/>
      <c r="AE75" s="890"/>
      <c r="AF75" s="941">
        <v>0</v>
      </c>
      <c r="AG75" s="940"/>
      <c r="AH75" s="940"/>
      <c r="AI75" s="940"/>
      <c r="AJ75" s="890"/>
      <c r="AK75" s="941">
        <v>0</v>
      </c>
      <c r="AL75" s="940"/>
      <c r="AM75" s="940"/>
      <c r="AN75" s="940"/>
      <c r="AO75" s="890"/>
      <c r="AP75" s="941">
        <v>0</v>
      </c>
      <c r="AQ75" s="940"/>
      <c r="AR75" s="940"/>
      <c r="AS75" s="940"/>
      <c r="AT75" s="890"/>
      <c r="AU75" s="941">
        <v>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584</v>
      </c>
      <c r="C76" s="934"/>
      <c r="D76" s="934"/>
      <c r="E76" s="934"/>
      <c r="F76" s="934"/>
      <c r="G76" s="934"/>
      <c r="H76" s="934"/>
      <c r="I76" s="934"/>
      <c r="J76" s="934"/>
      <c r="K76" s="934"/>
      <c r="L76" s="934"/>
      <c r="M76" s="934"/>
      <c r="N76" s="934"/>
      <c r="O76" s="934"/>
      <c r="P76" s="935"/>
      <c r="Q76" s="939">
        <v>42</v>
      </c>
      <c r="R76" s="940"/>
      <c r="S76" s="940"/>
      <c r="T76" s="940"/>
      <c r="U76" s="890"/>
      <c r="V76" s="941">
        <v>39</v>
      </c>
      <c r="W76" s="940"/>
      <c r="X76" s="940"/>
      <c r="Y76" s="940"/>
      <c r="Z76" s="890"/>
      <c r="AA76" s="941">
        <v>3</v>
      </c>
      <c r="AB76" s="940"/>
      <c r="AC76" s="940"/>
      <c r="AD76" s="940"/>
      <c r="AE76" s="890"/>
      <c r="AF76" s="941">
        <v>0</v>
      </c>
      <c r="AG76" s="940"/>
      <c r="AH76" s="940"/>
      <c r="AI76" s="940"/>
      <c r="AJ76" s="890"/>
      <c r="AK76" s="941">
        <v>0</v>
      </c>
      <c r="AL76" s="940"/>
      <c r="AM76" s="940"/>
      <c r="AN76" s="940"/>
      <c r="AO76" s="890"/>
      <c r="AP76" s="941">
        <v>0</v>
      </c>
      <c r="AQ76" s="940"/>
      <c r="AR76" s="940"/>
      <c r="AS76" s="940"/>
      <c r="AT76" s="890"/>
      <c r="AU76" s="941">
        <v>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585</v>
      </c>
      <c r="C77" s="934"/>
      <c r="D77" s="934"/>
      <c r="E77" s="934"/>
      <c r="F77" s="934"/>
      <c r="G77" s="934"/>
      <c r="H77" s="934"/>
      <c r="I77" s="934"/>
      <c r="J77" s="934"/>
      <c r="K77" s="934"/>
      <c r="L77" s="934"/>
      <c r="M77" s="934"/>
      <c r="N77" s="934"/>
      <c r="O77" s="934"/>
      <c r="P77" s="935"/>
      <c r="Q77" s="939">
        <v>259</v>
      </c>
      <c r="R77" s="940"/>
      <c r="S77" s="940"/>
      <c r="T77" s="940"/>
      <c r="U77" s="890"/>
      <c r="V77" s="941">
        <v>252</v>
      </c>
      <c r="W77" s="940"/>
      <c r="X77" s="940"/>
      <c r="Y77" s="940"/>
      <c r="Z77" s="890"/>
      <c r="AA77" s="941">
        <v>7</v>
      </c>
      <c r="AB77" s="940"/>
      <c r="AC77" s="940"/>
      <c r="AD77" s="940"/>
      <c r="AE77" s="890"/>
      <c r="AF77" s="941">
        <v>7</v>
      </c>
      <c r="AG77" s="940"/>
      <c r="AH77" s="940"/>
      <c r="AI77" s="940"/>
      <c r="AJ77" s="890"/>
      <c r="AK77" s="941">
        <v>0</v>
      </c>
      <c r="AL77" s="940"/>
      <c r="AM77" s="940"/>
      <c r="AN77" s="940"/>
      <c r="AO77" s="890"/>
      <c r="AP77" s="941">
        <v>0</v>
      </c>
      <c r="AQ77" s="940"/>
      <c r="AR77" s="940"/>
      <c r="AS77" s="940"/>
      <c r="AT77" s="890"/>
      <c r="AU77" s="941">
        <v>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300</v>
      </c>
      <c r="AG109" s="955"/>
      <c r="AH109" s="955"/>
      <c r="AI109" s="955"/>
      <c r="AJ109" s="956"/>
      <c r="AK109" s="954" t="s">
        <v>299</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300</v>
      </c>
      <c r="BW109" s="955"/>
      <c r="BX109" s="955"/>
      <c r="BY109" s="955"/>
      <c r="BZ109" s="956"/>
      <c r="CA109" s="954" t="s">
        <v>299</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300</v>
      </c>
      <c r="DM109" s="955"/>
      <c r="DN109" s="955"/>
      <c r="DO109" s="955"/>
      <c r="DP109" s="956"/>
      <c r="DQ109" s="954" t="s">
        <v>299</v>
      </c>
      <c r="DR109" s="955"/>
      <c r="DS109" s="955"/>
      <c r="DT109" s="955"/>
      <c r="DU109" s="956"/>
      <c r="DV109" s="954" t="s">
        <v>426</v>
      </c>
      <c r="DW109" s="955"/>
      <c r="DX109" s="955"/>
      <c r="DY109" s="955"/>
      <c r="DZ109" s="957"/>
    </row>
    <row r="110" spans="1:131" s="226" customFormat="1" ht="26.25" customHeight="1">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963188</v>
      </c>
      <c r="AB110" s="962"/>
      <c r="AC110" s="962"/>
      <c r="AD110" s="962"/>
      <c r="AE110" s="963"/>
      <c r="AF110" s="964">
        <v>942132</v>
      </c>
      <c r="AG110" s="962"/>
      <c r="AH110" s="962"/>
      <c r="AI110" s="962"/>
      <c r="AJ110" s="963"/>
      <c r="AK110" s="964">
        <v>1011405</v>
      </c>
      <c r="AL110" s="962"/>
      <c r="AM110" s="962"/>
      <c r="AN110" s="962"/>
      <c r="AO110" s="963"/>
      <c r="AP110" s="965">
        <v>14.1</v>
      </c>
      <c r="AQ110" s="966"/>
      <c r="AR110" s="966"/>
      <c r="AS110" s="966"/>
      <c r="AT110" s="967"/>
      <c r="AU110" s="968" t="s">
        <v>67</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15229235</v>
      </c>
      <c r="BR110" s="997"/>
      <c r="BS110" s="997"/>
      <c r="BT110" s="997"/>
      <c r="BU110" s="997"/>
      <c r="BV110" s="997">
        <v>15366699</v>
      </c>
      <c r="BW110" s="997"/>
      <c r="BX110" s="997"/>
      <c r="BY110" s="997"/>
      <c r="BZ110" s="997"/>
      <c r="CA110" s="997">
        <v>14999287</v>
      </c>
      <c r="CB110" s="997"/>
      <c r="CC110" s="997"/>
      <c r="CD110" s="997"/>
      <c r="CE110" s="997"/>
      <c r="CF110" s="1011">
        <v>208.8</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120</v>
      </c>
      <c r="DH110" s="997"/>
      <c r="DI110" s="997"/>
      <c r="DJ110" s="997"/>
      <c r="DK110" s="997"/>
      <c r="DL110" s="997" t="s">
        <v>120</v>
      </c>
      <c r="DM110" s="997"/>
      <c r="DN110" s="997"/>
      <c r="DO110" s="997"/>
      <c r="DP110" s="997"/>
      <c r="DQ110" s="997" t="s">
        <v>120</v>
      </c>
      <c r="DR110" s="997"/>
      <c r="DS110" s="997"/>
      <c r="DT110" s="997"/>
      <c r="DU110" s="997"/>
      <c r="DV110" s="998" t="s">
        <v>120</v>
      </c>
      <c r="DW110" s="998"/>
      <c r="DX110" s="998"/>
      <c r="DY110" s="998"/>
      <c r="DZ110" s="999"/>
    </row>
    <row r="111" spans="1:131" s="226" customFormat="1" ht="26.25" customHeight="1">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433</v>
      </c>
      <c r="AB111" s="1004"/>
      <c r="AC111" s="1004"/>
      <c r="AD111" s="1004"/>
      <c r="AE111" s="1005"/>
      <c r="AF111" s="1006" t="s">
        <v>120</v>
      </c>
      <c r="AG111" s="1004"/>
      <c r="AH111" s="1004"/>
      <c r="AI111" s="1004"/>
      <c r="AJ111" s="1005"/>
      <c r="AK111" s="1006" t="s">
        <v>120</v>
      </c>
      <c r="AL111" s="1004"/>
      <c r="AM111" s="1004"/>
      <c r="AN111" s="1004"/>
      <c r="AO111" s="1005"/>
      <c r="AP111" s="1007" t="s">
        <v>434</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v>3534150</v>
      </c>
      <c r="BR111" s="990"/>
      <c r="BS111" s="990"/>
      <c r="BT111" s="990"/>
      <c r="BU111" s="990"/>
      <c r="BV111" s="990">
        <v>2978719</v>
      </c>
      <c r="BW111" s="990"/>
      <c r="BX111" s="990"/>
      <c r="BY111" s="990"/>
      <c r="BZ111" s="990"/>
      <c r="CA111" s="990">
        <v>2412603</v>
      </c>
      <c r="CB111" s="990"/>
      <c r="CC111" s="990"/>
      <c r="CD111" s="990"/>
      <c r="CE111" s="990"/>
      <c r="CF111" s="984">
        <v>33.6</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433</v>
      </c>
      <c r="DH111" s="990"/>
      <c r="DI111" s="990"/>
      <c r="DJ111" s="990"/>
      <c r="DK111" s="990"/>
      <c r="DL111" s="990" t="s">
        <v>120</v>
      </c>
      <c r="DM111" s="990"/>
      <c r="DN111" s="990"/>
      <c r="DO111" s="990"/>
      <c r="DP111" s="990"/>
      <c r="DQ111" s="990" t="s">
        <v>120</v>
      </c>
      <c r="DR111" s="990"/>
      <c r="DS111" s="990"/>
      <c r="DT111" s="990"/>
      <c r="DU111" s="990"/>
      <c r="DV111" s="991" t="s">
        <v>120</v>
      </c>
      <c r="DW111" s="991"/>
      <c r="DX111" s="991"/>
      <c r="DY111" s="991"/>
      <c r="DZ111" s="992"/>
    </row>
    <row r="112" spans="1:131" s="226" customFormat="1" ht="26.25" customHeight="1">
      <c r="A112" s="1022" t="s">
        <v>437</v>
      </c>
      <c r="B112" s="1023"/>
      <c r="C112" s="1020" t="s">
        <v>438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100000</v>
      </c>
      <c r="AB112" s="1029"/>
      <c r="AC112" s="1029"/>
      <c r="AD112" s="1029"/>
      <c r="AE112" s="1030"/>
      <c r="AF112" s="1031">
        <v>100000</v>
      </c>
      <c r="AG112" s="1029"/>
      <c r="AH112" s="1029"/>
      <c r="AI112" s="1029"/>
      <c r="AJ112" s="1030"/>
      <c r="AK112" s="1031">
        <v>89167</v>
      </c>
      <c r="AL112" s="1029"/>
      <c r="AM112" s="1029"/>
      <c r="AN112" s="1029"/>
      <c r="AO112" s="1030"/>
      <c r="AP112" s="1032">
        <v>1.2</v>
      </c>
      <c r="AQ112" s="1033"/>
      <c r="AR112" s="1033"/>
      <c r="AS112" s="1033"/>
      <c r="AT112" s="1034"/>
      <c r="AU112" s="970"/>
      <c r="AV112" s="971"/>
      <c r="AW112" s="971"/>
      <c r="AX112" s="971"/>
      <c r="AY112" s="971"/>
      <c r="AZ112" s="1019" t="s">
        <v>439</v>
      </c>
      <c r="BA112" s="1020"/>
      <c r="BB112" s="1020"/>
      <c r="BC112" s="1020"/>
      <c r="BD112" s="1020"/>
      <c r="BE112" s="1020"/>
      <c r="BF112" s="1020"/>
      <c r="BG112" s="1020"/>
      <c r="BH112" s="1020"/>
      <c r="BI112" s="1020"/>
      <c r="BJ112" s="1020"/>
      <c r="BK112" s="1020"/>
      <c r="BL112" s="1020"/>
      <c r="BM112" s="1020"/>
      <c r="BN112" s="1020"/>
      <c r="BO112" s="1020"/>
      <c r="BP112" s="1021"/>
      <c r="BQ112" s="989">
        <v>4471620</v>
      </c>
      <c r="BR112" s="990"/>
      <c r="BS112" s="990"/>
      <c r="BT112" s="990"/>
      <c r="BU112" s="990"/>
      <c r="BV112" s="990">
        <v>4037172</v>
      </c>
      <c r="BW112" s="990"/>
      <c r="BX112" s="990"/>
      <c r="BY112" s="990"/>
      <c r="BZ112" s="990"/>
      <c r="CA112" s="990">
        <v>3831154</v>
      </c>
      <c r="CB112" s="990"/>
      <c r="CC112" s="990"/>
      <c r="CD112" s="990"/>
      <c r="CE112" s="990"/>
      <c r="CF112" s="984">
        <v>53.3</v>
      </c>
      <c r="CG112" s="985"/>
      <c r="CH112" s="985"/>
      <c r="CI112" s="985"/>
      <c r="CJ112" s="985"/>
      <c r="CK112" s="1015"/>
      <c r="CL112" s="1016"/>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120</v>
      </c>
      <c r="DH112" s="990"/>
      <c r="DI112" s="990"/>
      <c r="DJ112" s="990"/>
      <c r="DK112" s="990"/>
      <c r="DL112" s="990" t="s">
        <v>120</v>
      </c>
      <c r="DM112" s="990"/>
      <c r="DN112" s="990"/>
      <c r="DO112" s="990"/>
      <c r="DP112" s="990"/>
      <c r="DQ112" s="990" t="s">
        <v>441</v>
      </c>
      <c r="DR112" s="990"/>
      <c r="DS112" s="990"/>
      <c r="DT112" s="990"/>
      <c r="DU112" s="990"/>
      <c r="DV112" s="991" t="s">
        <v>120</v>
      </c>
      <c r="DW112" s="991"/>
      <c r="DX112" s="991"/>
      <c r="DY112" s="991"/>
      <c r="DZ112" s="992"/>
    </row>
    <row r="113" spans="1:130" s="226" customFormat="1" ht="26.25" customHeight="1">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347124</v>
      </c>
      <c r="AB113" s="1004"/>
      <c r="AC113" s="1004"/>
      <c r="AD113" s="1004"/>
      <c r="AE113" s="1005"/>
      <c r="AF113" s="1006">
        <v>322118</v>
      </c>
      <c r="AG113" s="1004"/>
      <c r="AH113" s="1004"/>
      <c r="AI113" s="1004"/>
      <c r="AJ113" s="1005"/>
      <c r="AK113" s="1006">
        <v>328762</v>
      </c>
      <c r="AL113" s="1004"/>
      <c r="AM113" s="1004"/>
      <c r="AN113" s="1004"/>
      <c r="AO113" s="1005"/>
      <c r="AP113" s="1007">
        <v>4.5999999999999996</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317168</v>
      </c>
      <c r="BR113" s="990"/>
      <c r="BS113" s="990"/>
      <c r="BT113" s="990"/>
      <c r="BU113" s="990"/>
      <c r="BV113" s="990">
        <v>211886</v>
      </c>
      <c r="BW113" s="990"/>
      <c r="BX113" s="990"/>
      <c r="BY113" s="990"/>
      <c r="BZ113" s="990"/>
      <c r="CA113" s="990">
        <v>127509</v>
      </c>
      <c r="CB113" s="990"/>
      <c r="CC113" s="990"/>
      <c r="CD113" s="990"/>
      <c r="CE113" s="990"/>
      <c r="CF113" s="984">
        <v>1.8</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433</v>
      </c>
      <c r="DH113" s="1029"/>
      <c r="DI113" s="1029"/>
      <c r="DJ113" s="1029"/>
      <c r="DK113" s="1030"/>
      <c r="DL113" s="1031" t="s">
        <v>120</v>
      </c>
      <c r="DM113" s="1029"/>
      <c r="DN113" s="1029"/>
      <c r="DO113" s="1029"/>
      <c r="DP113" s="1030"/>
      <c r="DQ113" s="1031" t="s">
        <v>120</v>
      </c>
      <c r="DR113" s="1029"/>
      <c r="DS113" s="1029"/>
      <c r="DT113" s="1029"/>
      <c r="DU113" s="1030"/>
      <c r="DV113" s="1032" t="s">
        <v>441</v>
      </c>
      <c r="DW113" s="1033"/>
      <c r="DX113" s="1033"/>
      <c r="DY113" s="1033"/>
      <c r="DZ113" s="1034"/>
    </row>
    <row r="114" spans="1:130" s="226" customFormat="1" ht="26.25" customHeight="1">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99922</v>
      </c>
      <c r="AB114" s="1029"/>
      <c r="AC114" s="1029"/>
      <c r="AD114" s="1029"/>
      <c r="AE114" s="1030"/>
      <c r="AF114" s="1031">
        <v>95525</v>
      </c>
      <c r="AG114" s="1029"/>
      <c r="AH114" s="1029"/>
      <c r="AI114" s="1029"/>
      <c r="AJ114" s="1030"/>
      <c r="AK114" s="1031">
        <v>92376</v>
      </c>
      <c r="AL114" s="1029"/>
      <c r="AM114" s="1029"/>
      <c r="AN114" s="1029"/>
      <c r="AO114" s="1030"/>
      <c r="AP114" s="1032">
        <v>1.3</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1914635</v>
      </c>
      <c r="BR114" s="990"/>
      <c r="BS114" s="990"/>
      <c r="BT114" s="990"/>
      <c r="BU114" s="990"/>
      <c r="BV114" s="990">
        <v>1982178</v>
      </c>
      <c r="BW114" s="990"/>
      <c r="BX114" s="990"/>
      <c r="BY114" s="990"/>
      <c r="BZ114" s="990"/>
      <c r="CA114" s="990">
        <v>1929526</v>
      </c>
      <c r="CB114" s="990"/>
      <c r="CC114" s="990"/>
      <c r="CD114" s="990"/>
      <c r="CE114" s="990"/>
      <c r="CF114" s="984">
        <v>26.9</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441</v>
      </c>
      <c r="DH114" s="1029"/>
      <c r="DI114" s="1029"/>
      <c r="DJ114" s="1029"/>
      <c r="DK114" s="1030"/>
      <c r="DL114" s="1031" t="s">
        <v>120</v>
      </c>
      <c r="DM114" s="1029"/>
      <c r="DN114" s="1029"/>
      <c r="DO114" s="1029"/>
      <c r="DP114" s="1030"/>
      <c r="DQ114" s="1031" t="s">
        <v>120</v>
      </c>
      <c r="DR114" s="1029"/>
      <c r="DS114" s="1029"/>
      <c r="DT114" s="1029"/>
      <c r="DU114" s="1030"/>
      <c r="DV114" s="1032" t="s">
        <v>120</v>
      </c>
      <c r="DW114" s="1033"/>
      <c r="DX114" s="1033"/>
      <c r="DY114" s="1033"/>
      <c r="DZ114" s="1034"/>
    </row>
    <row r="115" spans="1:130" s="226" customFormat="1" ht="26.25" customHeight="1">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53350</v>
      </c>
      <c r="AB115" s="1004"/>
      <c r="AC115" s="1004"/>
      <c r="AD115" s="1004"/>
      <c r="AE115" s="1005"/>
      <c r="AF115" s="1006">
        <v>38296</v>
      </c>
      <c r="AG115" s="1004"/>
      <c r="AH115" s="1004"/>
      <c r="AI115" s="1004"/>
      <c r="AJ115" s="1005"/>
      <c r="AK115" s="1006">
        <v>34666</v>
      </c>
      <c r="AL115" s="1004"/>
      <c r="AM115" s="1004"/>
      <c r="AN115" s="1004"/>
      <c r="AO115" s="1005"/>
      <c r="AP115" s="1007">
        <v>0.5</v>
      </c>
      <c r="AQ115" s="1008"/>
      <c r="AR115" s="1008"/>
      <c r="AS115" s="1008"/>
      <c r="AT115" s="1009"/>
      <c r="AU115" s="970"/>
      <c r="AV115" s="971"/>
      <c r="AW115" s="971"/>
      <c r="AX115" s="971"/>
      <c r="AY115" s="971"/>
      <c r="AZ115" s="1019" t="s">
        <v>449</v>
      </c>
      <c r="BA115" s="1020"/>
      <c r="BB115" s="1020"/>
      <c r="BC115" s="1020"/>
      <c r="BD115" s="1020"/>
      <c r="BE115" s="1020"/>
      <c r="BF115" s="1020"/>
      <c r="BG115" s="1020"/>
      <c r="BH115" s="1020"/>
      <c r="BI115" s="1020"/>
      <c r="BJ115" s="1020"/>
      <c r="BK115" s="1020"/>
      <c r="BL115" s="1020"/>
      <c r="BM115" s="1020"/>
      <c r="BN115" s="1020"/>
      <c r="BO115" s="1020"/>
      <c r="BP115" s="1021"/>
      <c r="BQ115" s="989" t="s">
        <v>120</v>
      </c>
      <c r="BR115" s="990"/>
      <c r="BS115" s="990"/>
      <c r="BT115" s="990"/>
      <c r="BU115" s="990"/>
      <c r="BV115" s="990" t="s">
        <v>433</v>
      </c>
      <c r="BW115" s="990"/>
      <c r="BX115" s="990"/>
      <c r="BY115" s="990"/>
      <c r="BZ115" s="990"/>
      <c r="CA115" s="990" t="s">
        <v>120</v>
      </c>
      <c r="CB115" s="990"/>
      <c r="CC115" s="990"/>
      <c r="CD115" s="990"/>
      <c r="CE115" s="990"/>
      <c r="CF115" s="984" t="s">
        <v>120</v>
      </c>
      <c r="CG115" s="985"/>
      <c r="CH115" s="985"/>
      <c r="CI115" s="985"/>
      <c r="CJ115" s="985"/>
      <c r="CK115" s="1015"/>
      <c r="CL115" s="1016"/>
      <c r="CM115" s="1019" t="s">
        <v>450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3387415</v>
      </c>
      <c r="DH115" s="1029"/>
      <c r="DI115" s="1029"/>
      <c r="DJ115" s="1029"/>
      <c r="DK115" s="1030"/>
      <c r="DL115" s="1031">
        <v>2869096</v>
      </c>
      <c r="DM115" s="1029"/>
      <c r="DN115" s="1029"/>
      <c r="DO115" s="1029"/>
      <c r="DP115" s="1030"/>
      <c r="DQ115" s="1031">
        <v>2336772</v>
      </c>
      <c r="DR115" s="1029"/>
      <c r="DS115" s="1029"/>
      <c r="DT115" s="1029"/>
      <c r="DU115" s="1030"/>
      <c r="DV115" s="1032">
        <v>32.5</v>
      </c>
      <c r="DW115" s="1033"/>
      <c r="DX115" s="1033"/>
      <c r="DY115" s="1033"/>
      <c r="DZ115" s="1034"/>
    </row>
    <row r="116" spans="1:130" s="226" customFormat="1" ht="26.25" customHeight="1">
      <c r="A116" s="1026"/>
      <c r="B116" s="1027"/>
      <c r="C116" s="1035" t="s">
        <v>451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201</v>
      </c>
      <c r="AB116" s="1029"/>
      <c r="AC116" s="1029"/>
      <c r="AD116" s="1029"/>
      <c r="AE116" s="1030"/>
      <c r="AF116" s="1031">
        <v>251</v>
      </c>
      <c r="AG116" s="1029"/>
      <c r="AH116" s="1029"/>
      <c r="AI116" s="1029"/>
      <c r="AJ116" s="1030"/>
      <c r="AK116" s="1031">
        <v>131</v>
      </c>
      <c r="AL116" s="1029"/>
      <c r="AM116" s="1029"/>
      <c r="AN116" s="1029"/>
      <c r="AO116" s="1030"/>
      <c r="AP116" s="1032">
        <v>0</v>
      </c>
      <c r="AQ116" s="1033"/>
      <c r="AR116" s="1033"/>
      <c r="AS116" s="1033"/>
      <c r="AT116" s="1034"/>
      <c r="AU116" s="970"/>
      <c r="AV116" s="971"/>
      <c r="AW116" s="971"/>
      <c r="AX116" s="971"/>
      <c r="AY116" s="971"/>
      <c r="AZ116" s="1037" t="s">
        <v>452</v>
      </c>
      <c r="BA116" s="1038"/>
      <c r="BB116" s="1038"/>
      <c r="BC116" s="1038"/>
      <c r="BD116" s="1038"/>
      <c r="BE116" s="1038"/>
      <c r="BF116" s="1038"/>
      <c r="BG116" s="1038"/>
      <c r="BH116" s="1038"/>
      <c r="BI116" s="1038"/>
      <c r="BJ116" s="1038"/>
      <c r="BK116" s="1038"/>
      <c r="BL116" s="1038"/>
      <c r="BM116" s="1038"/>
      <c r="BN116" s="1038"/>
      <c r="BO116" s="1038"/>
      <c r="BP116" s="1039"/>
      <c r="BQ116" s="989" t="s">
        <v>120</v>
      </c>
      <c r="BR116" s="990"/>
      <c r="BS116" s="990"/>
      <c r="BT116" s="990"/>
      <c r="BU116" s="990"/>
      <c r="BV116" s="990" t="s">
        <v>453</v>
      </c>
      <c r="BW116" s="990"/>
      <c r="BX116" s="990"/>
      <c r="BY116" s="990"/>
      <c r="BZ116" s="990"/>
      <c r="CA116" s="990" t="s">
        <v>120</v>
      </c>
      <c r="CB116" s="990"/>
      <c r="CC116" s="990"/>
      <c r="CD116" s="990"/>
      <c r="CE116" s="990"/>
      <c r="CF116" s="984" t="s">
        <v>120</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63783</v>
      </c>
      <c r="DH116" s="1029"/>
      <c r="DI116" s="1029"/>
      <c r="DJ116" s="1029"/>
      <c r="DK116" s="1030"/>
      <c r="DL116" s="1031">
        <v>48883</v>
      </c>
      <c r="DM116" s="1029"/>
      <c r="DN116" s="1029"/>
      <c r="DO116" s="1029"/>
      <c r="DP116" s="1030"/>
      <c r="DQ116" s="1031">
        <v>33982</v>
      </c>
      <c r="DR116" s="1029"/>
      <c r="DS116" s="1029"/>
      <c r="DT116" s="1029"/>
      <c r="DU116" s="1030"/>
      <c r="DV116" s="1032">
        <v>0.5</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455</v>
      </c>
      <c r="Z117" s="956"/>
      <c r="AA117" s="1046">
        <v>1563785</v>
      </c>
      <c r="AB117" s="1047"/>
      <c r="AC117" s="1047"/>
      <c r="AD117" s="1047"/>
      <c r="AE117" s="1048"/>
      <c r="AF117" s="1049">
        <v>1498322</v>
      </c>
      <c r="AG117" s="1047"/>
      <c r="AH117" s="1047"/>
      <c r="AI117" s="1047"/>
      <c r="AJ117" s="1048"/>
      <c r="AK117" s="1049">
        <v>1556507</v>
      </c>
      <c r="AL117" s="1047"/>
      <c r="AM117" s="1047"/>
      <c r="AN117" s="1047"/>
      <c r="AO117" s="1048"/>
      <c r="AP117" s="1050"/>
      <c r="AQ117" s="1051"/>
      <c r="AR117" s="1051"/>
      <c r="AS117" s="1051"/>
      <c r="AT117" s="1052"/>
      <c r="AU117" s="970"/>
      <c r="AV117" s="971"/>
      <c r="AW117" s="971"/>
      <c r="AX117" s="971"/>
      <c r="AY117" s="971"/>
      <c r="AZ117" s="1037" t="s">
        <v>456</v>
      </c>
      <c r="BA117" s="1038"/>
      <c r="BB117" s="1038"/>
      <c r="BC117" s="1038"/>
      <c r="BD117" s="1038"/>
      <c r="BE117" s="1038"/>
      <c r="BF117" s="1038"/>
      <c r="BG117" s="1038"/>
      <c r="BH117" s="1038"/>
      <c r="BI117" s="1038"/>
      <c r="BJ117" s="1038"/>
      <c r="BK117" s="1038"/>
      <c r="BL117" s="1038"/>
      <c r="BM117" s="1038"/>
      <c r="BN117" s="1038"/>
      <c r="BO117" s="1038"/>
      <c r="BP117" s="1039"/>
      <c r="BQ117" s="989" t="s">
        <v>434</v>
      </c>
      <c r="BR117" s="990"/>
      <c r="BS117" s="990"/>
      <c r="BT117" s="990"/>
      <c r="BU117" s="990"/>
      <c r="BV117" s="990" t="s">
        <v>120</v>
      </c>
      <c r="BW117" s="990"/>
      <c r="BX117" s="990"/>
      <c r="BY117" s="990"/>
      <c r="BZ117" s="990"/>
      <c r="CA117" s="990" t="s">
        <v>120</v>
      </c>
      <c r="CB117" s="990"/>
      <c r="CC117" s="990"/>
      <c r="CD117" s="990"/>
      <c r="CE117" s="990"/>
      <c r="CF117" s="984" t="s">
        <v>434</v>
      </c>
      <c r="CG117" s="985"/>
      <c r="CH117" s="985"/>
      <c r="CI117" s="985"/>
      <c r="CJ117" s="985"/>
      <c r="CK117" s="1015"/>
      <c r="CL117" s="1016"/>
      <c r="CM117" s="986" t="s">
        <v>457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120</v>
      </c>
      <c r="DH117" s="1029"/>
      <c r="DI117" s="1029"/>
      <c r="DJ117" s="1029"/>
      <c r="DK117" s="1030"/>
      <c r="DL117" s="1031" t="s">
        <v>120</v>
      </c>
      <c r="DM117" s="1029"/>
      <c r="DN117" s="1029"/>
      <c r="DO117" s="1029"/>
      <c r="DP117" s="1030"/>
      <c r="DQ117" s="1031" t="s">
        <v>433</v>
      </c>
      <c r="DR117" s="1029"/>
      <c r="DS117" s="1029"/>
      <c r="DT117" s="1029"/>
      <c r="DU117" s="1030"/>
      <c r="DV117" s="1032" t="s">
        <v>120</v>
      </c>
      <c r="DW117" s="1033"/>
      <c r="DX117" s="1033"/>
      <c r="DY117" s="1033"/>
      <c r="DZ117" s="1034"/>
    </row>
    <row r="118" spans="1:130" s="226" customFormat="1" ht="26.25" customHeight="1">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300</v>
      </c>
      <c r="AG118" s="955"/>
      <c r="AH118" s="955"/>
      <c r="AI118" s="955"/>
      <c r="AJ118" s="956"/>
      <c r="AK118" s="954" t="s">
        <v>299</v>
      </c>
      <c r="AL118" s="955"/>
      <c r="AM118" s="955"/>
      <c r="AN118" s="955"/>
      <c r="AO118" s="956"/>
      <c r="AP118" s="1041" t="s">
        <v>426</v>
      </c>
      <c r="AQ118" s="1042"/>
      <c r="AR118" s="1042"/>
      <c r="AS118" s="1042"/>
      <c r="AT118" s="1043"/>
      <c r="AU118" s="970"/>
      <c r="AV118" s="971"/>
      <c r="AW118" s="971"/>
      <c r="AX118" s="971"/>
      <c r="AY118" s="971"/>
      <c r="AZ118" s="1044" t="s">
        <v>458</v>
      </c>
      <c r="BA118" s="1035"/>
      <c r="BB118" s="1035"/>
      <c r="BC118" s="1035"/>
      <c r="BD118" s="1035"/>
      <c r="BE118" s="1035"/>
      <c r="BF118" s="1035"/>
      <c r="BG118" s="1035"/>
      <c r="BH118" s="1035"/>
      <c r="BI118" s="1035"/>
      <c r="BJ118" s="1035"/>
      <c r="BK118" s="1035"/>
      <c r="BL118" s="1035"/>
      <c r="BM118" s="1035"/>
      <c r="BN118" s="1035"/>
      <c r="BO118" s="1035"/>
      <c r="BP118" s="1036"/>
      <c r="BQ118" s="1067" t="s">
        <v>453</v>
      </c>
      <c r="BR118" s="1068"/>
      <c r="BS118" s="1068"/>
      <c r="BT118" s="1068"/>
      <c r="BU118" s="1068"/>
      <c r="BV118" s="1068" t="s">
        <v>453</v>
      </c>
      <c r="BW118" s="1068"/>
      <c r="BX118" s="1068"/>
      <c r="BY118" s="1068"/>
      <c r="BZ118" s="1068"/>
      <c r="CA118" s="1068" t="s">
        <v>120</v>
      </c>
      <c r="CB118" s="1068"/>
      <c r="CC118" s="1068"/>
      <c r="CD118" s="1068"/>
      <c r="CE118" s="1068"/>
      <c r="CF118" s="984" t="s">
        <v>433</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433</v>
      </c>
      <c r="DH118" s="1029"/>
      <c r="DI118" s="1029"/>
      <c r="DJ118" s="1029"/>
      <c r="DK118" s="1030"/>
      <c r="DL118" s="1031" t="s">
        <v>120</v>
      </c>
      <c r="DM118" s="1029"/>
      <c r="DN118" s="1029"/>
      <c r="DO118" s="1029"/>
      <c r="DP118" s="1030"/>
      <c r="DQ118" s="1031" t="s">
        <v>120</v>
      </c>
      <c r="DR118" s="1029"/>
      <c r="DS118" s="1029"/>
      <c r="DT118" s="1029"/>
      <c r="DU118" s="1030"/>
      <c r="DV118" s="1032" t="s">
        <v>441</v>
      </c>
      <c r="DW118" s="1033"/>
      <c r="DX118" s="1033"/>
      <c r="DY118" s="1033"/>
      <c r="DZ118" s="1034"/>
    </row>
    <row r="119" spans="1:130" s="226" customFormat="1" ht="26.25" customHeight="1">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120</v>
      </c>
      <c r="AB119" s="962"/>
      <c r="AC119" s="962"/>
      <c r="AD119" s="962"/>
      <c r="AE119" s="963"/>
      <c r="AF119" s="964" t="s">
        <v>120</v>
      </c>
      <c r="AG119" s="962"/>
      <c r="AH119" s="962"/>
      <c r="AI119" s="962"/>
      <c r="AJ119" s="963"/>
      <c r="AK119" s="964" t="s">
        <v>120</v>
      </c>
      <c r="AL119" s="962"/>
      <c r="AM119" s="962"/>
      <c r="AN119" s="962"/>
      <c r="AO119" s="963"/>
      <c r="AP119" s="965" t="s">
        <v>120</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460</v>
      </c>
      <c r="BP119" s="1076"/>
      <c r="BQ119" s="1067">
        <v>25466808</v>
      </c>
      <c r="BR119" s="1068"/>
      <c r="BS119" s="1068"/>
      <c r="BT119" s="1068"/>
      <c r="BU119" s="1068"/>
      <c r="BV119" s="1068">
        <v>24576654</v>
      </c>
      <c r="BW119" s="1068"/>
      <c r="BX119" s="1068"/>
      <c r="BY119" s="1068"/>
      <c r="BZ119" s="1068"/>
      <c r="CA119" s="1068">
        <v>23300079</v>
      </c>
      <c r="CB119" s="1068"/>
      <c r="CC119" s="1068"/>
      <c r="CD119" s="1068"/>
      <c r="CE119" s="1068"/>
      <c r="CF119" s="1069"/>
      <c r="CG119" s="1070"/>
      <c r="CH119" s="1070"/>
      <c r="CI119" s="1070"/>
      <c r="CJ119" s="1071"/>
      <c r="CK119" s="1017"/>
      <c r="CL119" s="1018"/>
      <c r="CM119" s="1072" t="s">
        <v>461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82952</v>
      </c>
      <c r="DH119" s="1054"/>
      <c r="DI119" s="1054"/>
      <c r="DJ119" s="1054"/>
      <c r="DK119" s="1055"/>
      <c r="DL119" s="1053">
        <v>60740</v>
      </c>
      <c r="DM119" s="1054"/>
      <c r="DN119" s="1054"/>
      <c r="DO119" s="1054"/>
      <c r="DP119" s="1055"/>
      <c r="DQ119" s="1053">
        <v>41849</v>
      </c>
      <c r="DR119" s="1054"/>
      <c r="DS119" s="1054"/>
      <c r="DT119" s="1054"/>
      <c r="DU119" s="1055"/>
      <c r="DV119" s="1056">
        <v>0.6</v>
      </c>
      <c r="DW119" s="1057"/>
      <c r="DX119" s="1057"/>
      <c r="DY119" s="1057"/>
      <c r="DZ119" s="1058"/>
    </row>
    <row r="120" spans="1:130" s="226" customFormat="1" ht="26.25" customHeight="1">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120</v>
      </c>
      <c r="AB120" s="1029"/>
      <c r="AC120" s="1029"/>
      <c r="AD120" s="1029"/>
      <c r="AE120" s="1030"/>
      <c r="AF120" s="1031" t="s">
        <v>433</v>
      </c>
      <c r="AG120" s="1029"/>
      <c r="AH120" s="1029"/>
      <c r="AI120" s="1029"/>
      <c r="AJ120" s="1030"/>
      <c r="AK120" s="1031" t="s">
        <v>120</v>
      </c>
      <c r="AL120" s="1029"/>
      <c r="AM120" s="1029"/>
      <c r="AN120" s="1029"/>
      <c r="AO120" s="1030"/>
      <c r="AP120" s="1032" t="s">
        <v>120</v>
      </c>
      <c r="AQ120" s="1033"/>
      <c r="AR120" s="1033"/>
      <c r="AS120" s="1033"/>
      <c r="AT120" s="1034"/>
      <c r="AU120" s="1059" t="s">
        <v>462</v>
      </c>
      <c r="AV120" s="1060"/>
      <c r="AW120" s="1060"/>
      <c r="AX120" s="1060"/>
      <c r="AY120" s="1061"/>
      <c r="AZ120" s="1010" t="s">
        <v>463</v>
      </c>
      <c r="BA120" s="959"/>
      <c r="BB120" s="959"/>
      <c r="BC120" s="959"/>
      <c r="BD120" s="959"/>
      <c r="BE120" s="959"/>
      <c r="BF120" s="959"/>
      <c r="BG120" s="959"/>
      <c r="BH120" s="959"/>
      <c r="BI120" s="959"/>
      <c r="BJ120" s="959"/>
      <c r="BK120" s="959"/>
      <c r="BL120" s="959"/>
      <c r="BM120" s="959"/>
      <c r="BN120" s="959"/>
      <c r="BO120" s="959"/>
      <c r="BP120" s="960"/>
      <c r="BQ120" s="996">
        <v>3285148</v>
      </c>
      <c r="BR120" s="997"/>
      <c r="BS120" s="997"/>
      <c r="BT120" s="997"/>
      <c r="BU120" s="997"/>
      <c r="BV120" s="997">
        <v>3519228</v>
      </c>
      <c r="BW120" s="997"/>
      <c r="BX120" s="997"/>
      <c r="BY120" s="997"/>
      <c r="BZ120" s="997"/>
      <c r="CA120" s="997">
        <v>3555947</v>
      </c>
      <c r="CB120" s="997"/>
      <c r="CC120" s="997"/>
      <c r="CD120" s="997"/>
      <c r="CE120" s="997"/>
      <c r="CF120" s="1011">
        <v>49.5</v>
      </c>
      <c r="CG120" s="1012"/>
      <c r="CH120" s="1012"/>
      <c r="CI120" s="1012"/>
      <c r="CJ120" s="1012"/>
      <c r="CK120" s="1077" t="s">
        <v>464</v>
      </c>
      <c r="CL120" s="1078"/>
      <c r="CM120" s="1078"/>
      <c r="CN120" s="1078"/>
      <c r="CO120" s="1079"/>
      <c r="CP120" s="1085" t="s">
        <v>399</v>
      </c>
      <c r="CQ120" s="1086"/>
      <c r="CR120" s="1086"/>
      <c r="CS120" s="1086"/>
      <c r="CT120" s="1086"/>
      <c r="CU120" s="1086"/>
      <c r="CV120" s="1086"/>
      <c r="CW120" s="1086"/>
      <c r="CX120" s="1086"/>
      <c r="CY120" s="1086"/>
      <c r="CZ120" s="1086"/>
      <c r="DA120" s="1086"/>
      <c r="DB120" s="1086"/>
      <c r="DC120" s="1086"/>
      <c r="DD120" s="1086"/>
      <c r="DE120" s="1086"/>
      <c r="DF120" s="1087"/>
      <c r="DG120" s="996">
        <v>3265179</v>
      </c>
      <c r="DH120" s="997"/>
      <c r="DI120" s="997"/>
      <c r="DJ120" s="997"/>
      <c r="DK120" s="997"/>
      <c r="DL120" s="997">
        <v>2995613</v>
      </c>
      <c r="DM120" s="997"/>
      <c r="DN120" s="997"/>
      <c r="DO120" s="997"/>
      <c r="DP120" s="997"/>
      <c r="DQ120" s="997">
        <v>3207050</v>
      </c>
      <c r="DR120" s="997"/>
      <c r="DS120" s="997"/>
      <c r="DT120" s="997"/>
      <c r="DU120" s="997"/>
      <c r="DV120" s="998">
        <v>44.6</v>
      </c>
      <c r="DW120" s="998"/>
      <c r="DX120" s="998"/>
      <c r="DY120" s="998"/>
      <c r="DZ120" s="999"/>
    </row>
    <row r="121" spans="1:130" s="226" customFormat="1" ht="26.25" customHeight="1">
      <c r="A121" s="1129"/>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441</v>
      </c>
      <c r="AB121" s="1029"/>
      <c r="AC121" s="1029"/>
      <c r="AD121" s="1029"/>
      <c r="AE121" s="1030"/>
      <c r="AF121" s="1031" t="s">
        <v>120</v>
      </c>
      <c r="AG121" s="1029"/>
      <c r="AH121" s="1029"/>
      <c r="AI121" s="1029"/>
      <c r="AJ121" s="1030"/>
      <c r="AK121" s="1031" t="s">
        <v>453</v>
      </c>
      <c r="AL121" s="1029"/>
      <c r="AM121" s="1029"/>
      <c r="AN121" s="1029"/>
      <c r="AO121" s="1030"/>
      <c r="AP121" s="1032" t="s">
        <v>120</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2130979</v>
      </c>
      <c r="BR121" s="990"/>
      <c r="BS121" s="990"/>
      <c r="BT121" s="990"/>
      <c r="BU121" s="990"/>
      <c r="BV121" s="990">
        <v>2250924</v>
      </c>
      <c r="BW121" s="990"/>
      <c r="BX121" s="990"/>
      <c r="BY121" s="990"/>
      <c r="BZ121" s="990"/>
      <c r="CA121" s="990">
        <v>2243043</v>
      </c>
      <c r="CB121" s="990"/>
      <c r="CC121" s="990"/>
      <c r="CD121" s="990"/>
      <c r="CE121" s="990"/>
      <c r="CF121" s="984">
        <v>31.2</v>
      </c>
      <c r="CG121" s="985"/>
      <c r="CH121" s="985"/>
      <c r="CI121" s="985"/>
      <c r="CJ121" s="985"/>
      <c r="CK121" s="1080"/>
      <c r="CL121" s="1081"/>
      <c r="CM121" s="1081"/>
      <c r="CN121" s="1081"/>
      <c r="CO121" s="1082"/>
      <c r="CP121" s="1090" t="s">
        <v>467</v>
      </c>
      <c r="CQ121" s="1091"/>
      <c r="CR121" s="1091"/>
      <c r="CS121" s="1091"/>
      <c r="CT121" s="1091"/>
      <c r="CU121" s="1091"/>
      <c r="CV121" s="1091"/>
      <c r="CW121" s="1091"/>
      <c r="CX121" s="1091"/>
      <c r="CY121" s="1091"/>
      <c r="CZ121" s="1091"/>
      <c r="DA121" s="1091"/>
      <c r="DB121" s="1091"/>
      <c r="DC121" s="1091"/>
      <c r="DD121" s="1091"/>
      <c r="DE121" s="1091"/>
      <c r="DF121" s="1092"/>
      <c r="DG121" s="989">
        <v>944287</v>
      </c>
      <c r="DH121" s="990"/>
      <c r="DI121" s="990"/>
      <c r="DJ121" s="990"/>
      <c r="DK121" s="990"/>
      <c r="DL121" s="990">
        <v>807961</v>
      </c>
      <c r="DM121" s="990"/>
      <c r="DN121" s="990"/>
      <c r="DO121" s="990"/>
      <c r="DP121" s="990"/>
      <c r="DQ121" s="990">
        <v>624104</v>
      </c>
      <c r="DR121" s="990"/>
      <c r="DS121" s="990"/>
      <c r="DT121" s="990"/>
      <c r="DU121" s="990"/>
      <c r="DV121" s="991">
        <v>8.6999999999999993</v>
      </c>
      <c r="DW121" s="991"/>
      <c r="DX121" s="991"/>
      <c r="DY121" s="991"/>
      <c r="DZ121" s="992"/>
    </row>
    <row r="122" spans="1:130" s="226" customFormat="1" ht="26.25" customHeight="1">
      <c r="A122" s="1129"/>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433</v>
      </c>
      <c r="AB122" s="1029"/>
      <c r="AC122" s="1029"/>
      <c r="AD122" s="1029"/>
      <c r="AE122" s="1030"/>
      <c r="AF122" s="1031" t="s">
        <v>433</v>
      </c>
      <c r="AG122" s="1029"/>
      <c r="AH122" s="1029"/>
      <c r="AI122" s="1029"/>
      <c r="AJ122" s="1030"/>
      <c r="AK122" s="1031" t="s">
        <v>120</v>
      </c>
      <c r="AL122" s="1029"/>
      <c r="AM122" s="1029"/>
      <c r="AN122" s="1029"/>
      <c r="AO122" s="1030"/>
      <c r="AP122" s="1032" t="s">
        <v>120</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12361129</v>
      </c>
      <c r="BR122" s="1068"/>
      <c r="BS122" s="1068"/>
      <c r="BT122" s="1068"/>
      <c r="BU122" s="1068"/>
      <c r="BV122" s="1068">
        <v>12150708</v>
      </c>
      <c r="BW122" s="1068"/>
      <c r="BX122" s="1068"/>
      <c r="BY122" s="1068"/>
      <c r="BZ122" s="1068"/>
      <c r="CA122" s="1068">
        <v>11935396</v>
      </c>
      <c r="CB122" s="1068"/>
      <c r="CC122" s="1068"/>
      <c r="CD122" s="1068"/>
      <c r="CE122" s="1068"/>
      <c r="CF122" s="1088">
        <v>166.1</v>
      </c>
      <c r="CG122" s="1089"/>
      <c r="CH122" s="1089"/>
      <c r="CI122" s="1089"/>
      <c r="CJ122" s="1089"/>
      <c r="CK122" s="1080"/>
      <c r="CL122" s="1081"/>
      <c r="CM122" s="1081"/>
      <c r="CN122" s="1081"/>
      <c r="CO122" s="1082"/>
      <c r="CP122" s="1090" t="s">
        <v>469</v>
      </c>
      <c r="CQ122" s="1091"/>
      <c r="CR122" s="1091"/>
      <c r="CS122" s="1091"/>
      <c r="CT122" s="1091"/>
      <c r="CU122" s="1091"/>
      <c r="CV122" s="1091"/>
      <c r="CW122" s="1091"/>
      <c r="CX122" s="1091"/>
      <c r="CY122" s="1091"/>
      <c r="CZ122" s="1091"/>
      <c r="DA122" s="1091"/>
      <c r="DB122" s="1091"/>
      <c r="DC122" s="1091"/>
      <c r="DD122" s="1091"/>
      <c r="DE122" s="1091"/>
      <c r="DF122" s="1092"/>
      <c r="DG122" s="989" t="s">
        <v>453</v>
      </c>
      <c r="DH122" s="990"/>
      <c r="DI122" s="990"/>
      <c r="DJ122" s="990"/>
      <c r="DK122" s="990"/>
      <c r="DL122" s="990" t="s">
        <v>433</v>
      </c>
      <c r="DM122" s="990"/>
      <c r="DN122" s="990"/>
      <c r="DO122" s="990"/>
      <c r="DP122" s="990"/>
      <c r="DQ122" s="990" t="s">
        <v>120</v>
      </c>
      <c r="DR122" s="990"/>
      <c r="DS122" s="990"/>
      <c r="DT122" s="990"/>
      <c r="DU122" s="990"/>
      <c r="DV122" s="991" t="s">
        <v>453</v>
      </c>
      <c r="DW122" s="991"/>
      <c r="DX122" s="991"/>
      <c r="DY122" s="991"/>
      <c r="DZ122" s="992"/>
    </row>
    <row r="123" spans="1:130" s="226" customFormat="1" ht="26.25" customHeight="1">
      <c r="A123" s="1129"/>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25085</v>
      </c>
      <c r="AB123" s="1029"/>
      <c r="AC123" s="1029"/>
      <c r="AD123" s="1029"/>
      <c r="AE123" s="1030"/>
      <c r="AF123" s="1031">
        <v>16044</v>
      </c>
      <c r="AG123" s="1029"/>
      <c r="AH123" s="1029"/>
      <c r="AI123" s="1029"/>
      <c r="AJ123" s="1030"/>
      <c r="AK123" s="1031">
        <v>15772</v>
      </c>
      <c r="AL123" s="1029"/>
      <c r="AM123" s="1029"/>
      <c r="AN123" s="1029"/>
      <c r="AO123" s="1030"/>
      <c r="AP123" s="1032">
        <v>0.2</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470</v>
      </c>
      <c r="BP123" s="1076"/>
      <c r="BQ123" s="1135">
        <v>17777256</v>
      </c>
      <c r="BR123" s="1136"/>
      <c r="BS123" s="1136"/>
      <c r="BT123" s="1136"/>
      <c r="BU123" s="1136"/>
      <c r="BV123" s="1136">
        <v>17920860</v>
      </c>
      <c r="BW123" s="1136"/>
      <c r="BX123" s="1136"/>
      <c r="BY123" s="1136"/>
      <c r="BZ123" s="1136"/>
      <c r="CA123" s="1136">
        <v>17734386</v>
      </c>
      <c r="CB123" s="1136"/>
      <c r="CC123" s="1136"/>
      <c r="CD123" s="1136"/>
      <c r="CE123" s="1136"/>
      <c r="CF123" s="1069"/>
      <c r="CG123" s="1070"/>
      <c r="CH123" s="1070"/>
      <c r="CI123" s="1070"/>
      <c r="CJ123" s="1071"/>
      <c r="CK123" s="1080"/>
      <c r="CL123" s="1081"/>
      <c r="CM123" s="1081"/>
      <c r="CN123" s="1081"/>
      <c r="CO123" s="1082"/>
      <c r="CP123" s="1090" t="s">
        <v>471</v>
      </c>
      <c r="CQ123" s="1091"/>
      <c r="CR123" s="1091"/>
      <c r="CS123" s="1091"/>
      <c r="CT123" s="1091"/>
      <c r="CU123" s="1091"/>
      <c r="CV123" s="1091"/>
      <c r="CW123" s="1091"/>
      <c r="CX123" s="1091"/>
      <c r="CY123" s="1091"/>
      <c r="CZ123" s="1091"/>
      <c r="DA123" s="1091"/>
      <c r="DB123" s="1091"/>
      <c r="DC123" s="1091"/>
      <c r="DD123" s="1091"/>
      <c r="DE123" s="1091"/>
      <c r="DF123" s="1092"/>
      <c r="DG123" s="1028" t="s">
        <v>434</v>
      </c>
      <c r="DH123" s="1029"/>
      <c r="DI123" s="1029"/>
      <c r="DJ123" s="1029"/>
      <c r="DK123" s="1030"/>
      <c r="DL123" s="1031" t="s">
        <v>453</v>
      </c>
      <c r="DM123" s="1029"/>
      <c r="DN123" s="1029"/>
      <c r="DO123" s="1029"/>
      <c r="DP123" s="1030"/>
      <c r="DQ123" s="1031" t="s">
        <v>441</v>
      </c>
      <c r="DR123" s="1029"/>
      <c r="DS123" s="1029"/>
      <c r="DT123" s="1029"/>
      <c r="DU123" s="1030"/>
      <c r="DV123" s="1032" t="s">
        <v>433</v>
      </c>
      <c r="DW123" s="1033"/>
      <c r="DX123" s="1033"/>
      <c r="DY123" s="1033"/>
      <c r="DZ123" s="1034"/>
    </row>
    <row r="124" spans="1:130" s="226" customFormat="1" ht="26.25" customHeight="1" thickBot="1">
      <c r="A124" s="1129"/>
      <c r="B124" s="1016"/>
      <c r="C124" s="986" t="s">
        <v>457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433</v>
      </c>
      <c r="AB124" s="1029"/>
      <c r="AC124" s="1029"/>
      <c r="AD124" s="1029"/>
      <c r="AE124" s="1030"/>
      <c r="AF124" s="1031" t="s">
        <v>433</v>
      </c>
      <c r="AG124" s="1029"/>
      <c r="AH124" s="1029"/>
      <c r="AI124" s="1029"/>
      <c r="AJ124" s="1030"/>
      <c r="AK124" s="1031" t="s">
        <v>120</v>
      </c>
      <c r="AL124" s="1029"/>
      <c r="AM124" s="1029"/>
      <c r="AN124" s="1029"/>
      <c r="AO124" s="1030"/>
      <c r="AP124" s="1032" t="s">
        <v>433</v>
      </c>
      <c r="AQ124" s="1033"/>
      <c r="AR124" s="1033"/>
      <c r="AS124" s="1033"/>
      <c r="AT124" s="1034"/>
      <c r="AU124" s="1131" t="s">
        <v>472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106</v>
      </c>
      <c r="BR124" s="1098"/>
      <c r="BS124" s="1098"/>
      <c r="BT124" s="1098"/>
      <c r="BU124" s="1098"/>
      <c r="BV124" s="1098">
        <v>93.3</v>
      </c>
      <c r="BW124" s="1098"/>
      <c r="BX124" s="1098"/>
      <c r="BY124" s="1098"/>
      <c r="BZ124" s="1098"/>
      <c r="CA124" s="1098">
        <v>77.400000000000006</v>
      </c>
      <c r="CB124" s="1098"/>
      <c r="CC124" s="1098"/>
      <c r="CD124" s="1098"/>
      <c r="CE124" s="1098"/>
      <c r="CF124" s="1099"/>
      <c r="CG124" s="1100"/>
      <c r="CH124" s="1100"/>
      <c r="CI124" s="1100"/>
      <c r="CJ124" s="1101"/>
      <c r="CK124" s="1083"/>
      <c r="CL124" s="1083"/>
      <c r="CM124" s="1083"/>
      <c r="CN124" s="1083"/>
      <c r="CO124" s="1084"/>
      <c r="CP124" s="1090" t="s">
        <v>473</v>
      </c>
      <c r="CQ124" s="1091"/>
      <c r="CR124" s="1091"/>
      <c r="CS124" s="1091"/>
      <c r="CT124" s="1091"/>
      <c r="CU124" s="1091"/>
      <c r="CV124" s="1091"/>
      <c r="CW124" s="1091"/>
      <c r="CX124" s="1091"/>
      <c r="CY124" s="1091"/>
      <c r="CZ124" s="1091"/>
      <c r="DA124" s="1091"/>
      <c r="DB124" s="1091"/>
      <c r="DC124" s="1091"/>
      <c r="DD124" s="1091"/>
      <c r="DE124" s="1091"/>
      <c r="DF124" s="1092"/>
      <c r="DG124" s="1075">
        <v>262154</v>
      </c>
      <c r="DH124" s="1054"/>
      <c r="DI124" s="1054"/>
      <c r="DJ124" s="1054"/>
      <c r="DK124" s="1055"/>
      <c r="DL124" s="1053">
        <v>233598</v>
      </c>
      <c r="DM124" s="1054"/>
      <c r="DN124" s="1054"/>
      <c r="DO124" s="1054"/>
      <c r="DP124" s="1055"/>
      <c r="DQ124" s="1053" t="s">
        <v>120</v>
      </c>
      <c r="DR124" s="1054"/>
      <c r="DS124" s="1054"/>
      <c r="DT124" s="1054"/>
      <c r="DU124" s="1055"/>
      <c r="DV124" s="1056" t="s">
        <v>120</v>
      </c>
      <c r="DW124" s="1057"/>
      <c r="DX124" s="1057"/>
      <c r="DY124" s="1057"/>
      <c r="DZ124" s="1058"/>
    </row>
    <row r="125" spans="1:130" s="226" customFormat="1" ht="26.25" customHeight="1">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433</v>
      </c>
      <c r="AB125" s="1029"/>
      <c r="AC125" s="1029"/>
      <c r="AD125" s="1029"/>
      <c r="AE125" s="1030"/>
      <c r="AF125" s="1031" t="s">
        <v>453</v>
      </c>
      <c r="AG125" s="1029"/>
      <c r="AH125" s="1029"/>
      <c r="AI125" s="1029"/>
      <c r="AJ125" s="1030"/>
      <c r="AK125" s="1031" t="s">
        <v>120</v>
      </c>
      <c r="AL125" s="1029"/>
      <c r="AM125" s="1029"/>
      <c r="AN125" s="1029"/>
      <c r="AO125" s="1030"/>
      <c r="AP125" s="1032" t="s">
        <v>433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474</v>
      </c>
      <c r="CL125" s="1078"/>
      <c r="CM125" s="1078"/>
      <c r="CN125" s="1078"/>
      <c r="CO125" s="1079"/>
      <c r="CP125" s="1010" t="s">
        <v>475</v>
      </c>
      <c r="CQ125" s="959"/>
      <c r="CR125" s="959"/>
      <c r="CS125" s="959"/>
      <c r="CT125" s="959"/>
      <c r="CU125" s="959"/>
      <c r="CV125" s="959"/>
      <c r="CW125" s="959"/>
      <c r="CX125" s="959"/>
      <c r="CY125" s="959"/>
      <c r="CZ125" s="959"/>
      <c r="DA125" s="959"/>
      <c r="DB125" s="959"/>
      <c r="DC125" s="959"/>
      <c r="DD125" s="959"/>
      <c r="DE125" s="959"/>
      <c r="DF125" s="960"/>
      <c r="DG125" s="996" t="s">
        <v>453</v>
      </c>
      <c r="DH125" s="997"/>
      <c r="DI125" s="997"/>
      <c r="DJ125" s="997"/>
      <c r="DK125" s="997"/>
      <c r="DL125" s="997" t="s">
        <v>120</v>
      </c>
      <c r="DM125" s="997"/>
      <c r="DN125" s="997"/>
      <c r="DO125" s="997"/>
      <c r="DP125" s="997"/>
      <c r="DQ125" s="997" t="s">
        <v>120</v>
      </c>
      <c r="DR125" s="997"/>
      <c r="DS125" s="997"/>
      <c r="DT125" s="997"/>
      <c r="DU125" s="997"/>
      <c r="DV125" s="998" t="s">
        <v>120</v>
      </c>
      <c r="DW125" s="998"/>
      <c r="DX125" s="998"/>
      <c r="DY125" s="998"/>
      <c r="DZ125" s="999"/>
    </row>
    <row r="126" spans="1:130" s="226" customFormat="1" ht="26.25" customHeight="1" thickBot="1">
      <c r="A126" s="1129"/>
      <c r="B126" s="1016"/>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28265</v>
      </c>
      <c r="AB126" s="1029"/>
      <c r="AC126" s="1029"/>
      <c r="AD126" s="1029"/>
      <c r="AE126" s="1030"/>
      <c r="AF126" s="1031">
        <v>22252</v>
      </c>
      <c r="AG126" s="1029"/>
      <c r="AH126" s="1029"/>
      <c r="AI126" s="1029"/>
      <c r="AJ126" s="1030"/>
      <c r="AK126" s="1031">
        <v>18894</v>
      </c>
      <c r="AL126" s="1029"/>
      <c r="AM126" s="1029"/>
      <c r="AN126" s="1029"/>
      <c r="AO126" s="1030"/>
      <c r="AP126" s="1032">
        <v>0.3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476</v>
      </c>
      <c r="CQ126" s="1020"/>
      <c r="CR126" s="1020"/>
      <c r="CS126" s="1020"/>
      <c r="CT126" s="1020"/>
      <c r="CU126" s="1020"/>
      <c r="CV126" s="1020"/>
      <c r="CW126" s="1020"/>
      <c r="CX126" s="1020"/>
      <c r="CY126" s="1020"/>
      <c r="CZ126" s="1020"/>
      <c r="DA126" s="1020"/>
      <c r="DB126" s="1020"/>
      <c r="DC126" s="1020"/>
      <c r="DD126" s="1020"/>
      <c r="DE126" s="1020"/>
      <c r="DF126" s="1021"/>
      <c r="DG126" s="989" t="s">
        <v>120</v>
      </c>
      <c r="DH126" s="990"/>
      <c r="DI126" s="990"/>
      <c r="DJ126" s="990"/>
      <c r="DK126" s="990"/>
      <c r="DL126" s="990" t="s">
        <v>120</v>
      </c>
      <c r="DM126" s="990"/>
      <c r="DN126" s="990"/>
      <c r="DO126" s="990"/>
      <c r="DP126" s="990"/>
      <c r="DQ126" s="990" t="s">
        <v>433</v>
      </c>
      <c r="DR126" s="990"/>
      <c r="DS126" s="990"/>
      <c r="DT126" s="990"/>
      <c r="DU126" s="990"/>
      <c r="DV126" s="991" t="s">
        <v>120</v>
      </c>
      <c r="DW126" s="991"/>
      <c r="DX126" s="991"/>
      <c r="DY126" s="991"/>
      <c r="DZ126" s="992"/>
    </row>
    <row r="127" spans="1:130" s="226" customFormat="1" ht="26.25" customHeight="1">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433</v>
      </c>
      <c r="AB127" s="1029"/>
      <c r="AC127" s="1029"/>
      <c r="AD127" s="1029"/>
      <c r="AE127" s="1030"/>
      <c r="AF127" s="1031" t="s">
        <v>120</v>
      </c>
      <c r="AG127" s="1029"/>
      <c r="AH127" s="1029"/>
      <c r="AI127" s="1029"/>
      <c r="AJ127" s="1030"/>
      <c r="AK127" s="1031" t="s">
        <v>453</v>
      </c>
      <c r="AL127" s="1029"/>
      <c r="AM127" s="1029"/>
      <c r="AN127" s="1029"/>
      <c r="AO127" s="1030"/>
      <c r="AP127" s="1032" t="s">
        <v>434</v>
      </c>
      <c r="AQ127" s="1033"/>
      <c r="AR127" s="1033"/>
      <c r="AS127" s="1033"/>
      <c r="AT127" s="1034"/>
      <c r="AU127" s="262"/>
      <c r="AV127" s="262"/>
      <c r="AW127" s="262"/>
      <c r="AX127" s="1102" t="s">
        <v>478</v>
      </c>
      <c r="AY127" s="1103"/>
      <c r="AZ127" s="1103"/>
      <c r="BA127" s="1103"/>
      <c r="BB127" s="1103"/>
      <c r="BC127" s="1103"/>
      <c r="BD127" s="1103"/>
      <c r="BE127" s="1104"/>
      <c r="BF127" s="1105" t="s">
        <v>479</v>
      </c>
      <c r="BG127" s="1103"/>
      <c r="BH127" s="1103"/>
      <c r="BI127" s="1103"/>
      <c r="BJ127" s="1103"/>
      <c r="BK127" s="1103"/>
      <c r="BL127" s="1104"/>
      <c r="BM127" s="1105" t="s">
        <v>480</v>
      </c>
      <c r="BN127" s="1103"/>
      <c r="BO127" s="1103"/>
      <c r="BP127" s="1103"/>
      <c r="BQ127" s="1103"/>
      <c r="BR127" s="1103"/>
      <c r="BS127" s="1104"/>
      <c r="BT127" s="1105" t="s">
        <v>481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482</v>
      </c>
      <c r="CQ127" s="1020"/>
      <c r="CR127" s="1020"/>
      <c r="CS127" s="1020"/>
      <c r="CT127" s="1020"/>
      <c r="CU127" s="1020"/>
      <c r="CV127" s="1020"/>
      <c r="CW127" s="1020"/>
      <c r="CX127" s="1020"/>
      <c r="CY127" s="1020"/>
      <c r="CZ127" s="1020"/>
      <c r="DA127" s="1020"/>
      <c r="DB127" s="1020"/>
      <c r="DC127" s="1020"/>
      <c r="DD127" s="1020"/>
      <c r="DE127" s="1020"/>
      <c r="DF127" s="1021"/>
      <c r="DG127" s="989" t="s">
        <v>433</v>
      </c>
      <c r="DH127" s="990"/>
      <c r="DI127" s="990"/>
      <c r="DJ127" s="990"/>
      <c r="DK127" s="990"/>
      <c r="DL127" s="990" t="s">
        <v>434</v>
      </c>
      <c r="DM127" s="990"/>
      <c r="DN127" s="990"/>
      <c r="DO127" s="990"/>
      <c r="DP127" s="990"/>
      <c r="DQ127" s="990" t="s">
        <v>433</v>
      </c>
      <c r="DR127" s="990"/>
      <c r="DS127" s="990"/>
      <c r="DT127" s="990"/>
      <c r="DU127" s="990"/>
      <c r="DV127" s="991" t="s">
        <v>433</v>
      </c>
      <c r="DW127" s="991"/>
      <c r="DX127" s="991"/>
      <c r="DY127" s="991"/>
      <c r="DZ127" s="992"/>
    </row>
    <row r="128" spans="1:130" s="226" customFormat="1" ht="26.25" customHeight="1" thickBot="1">
      <c r="A128" s="1113" t="s">
        <v>483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484</v>
      </c>
      <c r="X128" s="1115"/>
      <c r="Y128" s="1115"/>
      <c r="Z128" s="1116"/>
      <c r="AA128" s="1117">
        <v>7423</v>
      </c>
      <c r="AB128" s="1118"/>
      <c r="AC128" s="1118"/>
      <c r="AD128" s="1118"/>
      <c r="AE128" s="1119"/>
      <c r="AF128" s="1120">
        <v>11267</v>
      </c>
      <c r="AG128" s="1118"/>
      <c r="AH128" s="1118"/>
      <c r="AI128" s="1118"/>
      <c r="AJ128" s="1119"/>
      <c r="AK128" s="1120">
        <v>9856</v>
      </c>
      <c r="AL128" s="1118"/>
      <c r="AM128" s="1118"/>
      <c r="AN128" s="1118"/>
      <c r="AO128" s="1119"/>
      <c r="AP128" s="1121"/>
      <c r="AQ128" s="1122"/>
      <c r="AR128" s="1122"/>
      <c r="AS128" s="1122"/>
      <c r="AT128" s="1123"/>
      <c r="AU128" s="262"/>
      <c r="AV128" s="262"/>
      <c r="AW128" s="262"/>
      <c r="AX128" s="958" t="s">
        <v>485</v>
      </c>
      <c r="AY128" s="959"/>
      <c r="AZ128" s="959"/>
      <c r="BA128" s="959"/>
      <c r="BB128" s="959"/>
      <c r="BC128" s="959"/>
      <c r="BD128" s="959"/>
      <c r="BE128" s="960"/>
      <c r="BF128" s="1124" t="s">
        <v>120</v>
      </c>
      <c r="BG128" s="1125"/>
      <c r="BH128" s="1125"/>
      <c r="BI128" s="1125"/>
      <c r="BJ128" s="1125"/>
      <c r="BK128" s="1125"/>
      <c r="BL128" s="1126"/>
      <c r="BM128" s="1124">
        <v>13.7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486</v>
      </c>
      <c r="CQ128" s="1107"/>
      <c r="CR128" s="1107"/>
      <c r="CS128" s="1107"/>
      <c r="CT128" s="1107"/>
      <c r="CU128" s="1107"/>
      <c r="CV128" s="1107"/>
      <c r="CW128" s="1107"/>
      <c r="CX128" s="1107"/>
      <c r="CY128" s="1107"/>
      <c r="CZ128" s="1107"/>
      <c r="DA128" s="1107"/>
      <c r="DB128" s="1107"/>
      <c r="DC128" s="1107"/>
      <c r="DD128" s="1107"/>
      <c r="DE128" s="1107"/>
      <c r="DF128" s="1108"/>
      <c r="DG128" s="1109" t="s">
        <v>120</v>
      </c>
      <c r="DH128" s="1110"/>
      <c r="DI128" s="1110"/>
      <c r="DJ128" s="1110"/>
      <c r="DK128" s="1110"/>
      <c r="DL128" s="1110" t="s">
        <v>120</v>
      </c>
      <c r="DM128" s="1110"/>
      <c r="DN128" s="1110"/>
      <c r="DO128" s="1110"/>
      <c r="DP128" s="1110"/>
      <c r="DQ128" s="1110" t="s">
        <v>453</v>
      </c>
      <c r="DR128" s="1110"/>
      <c r="DS128" s="1110"/>
      <c r="DT128" s="1110"/>
      <c r="DU128" s="1110"/>
      <c r="DV128" s="1111" t="s">
        <v>434</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487</v>
      </c>
      <c r="X129" s="1144"/>
      <c r="Y129" s="1144"/>
      <c r="Z129" s="1145"/>
      <c r="AA129" s="1028">
        <v>8143887</v>
      </c>
      <c r="AB129" s="1029"/>
      <c r="AC129" s="1029"/>
      <c r="AD129" s="1029"/>
      <c r="AE129" s="1030"/>
      <c r="AF129" s="1031">
        <v>8041002</v>
      </c>
      <c r="AG129" s="1029"/>
      <c r="AH129" s="1029"/>
      <c r="AI129" s="1029"/>
      <c r="AJ129" s="1030"/>
      <c r="AK129" s="1031">
        <v>8179525</v>
      </c>
      <c r="AL129" s="1029"/>
      <c r="AM129" s="1029"/>
      <c r="AN129" s="1029"/>
      <c r="AO129" s="1030"/>
      <c r="AP129" s="1146"/>
      <c r="AQ129" s="1147"/>
      <c r="AR129" s="1147"/>
      <c r="AS129" s="1147"/>
      <c r="AT129" s="1148"/>
      <c r="AU129" s="264"/>
      <c r="AV129" s="264"/>
      <c r="AW129" s="264"/>
      <c r="AX129" s="1137" t="s">
        <v>488</v>
      </c>
      <c r="AY129" s="1020"/>
      <c r="AZ129" s="1020"/>
      <c r="BA129" s="1020"/>
      <c r="BB129" s="1020"/>
      <c r="BC129" s="1020"/>
      <c r="BD129" s="1020"/>
      <c r="BE129" s="1021"/>
      <c r="BF129" s="1138" t="s">
        <v>453</v>
      </c>
      <c r="BG129" s="1139"/>
      <c r="BH129" s="1139"/>
      <c r="BI129" s="1139"/>
      <c r="BJ129" s="1139"/>
      <c r="BK129" s="1139"/>
      <c r="BL129" s="1140"/>
      <c r="BM129" s="1138">
        <v>18.7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490</v>
      </c>
      <c r="X130" s="1144"/>
      <c r="Y130" s="1144"/>
      <c r="Z130" s="1145"/>
      <c r="AA130" s="1028">
        <v>890537</v>
      </c>
      <c r="AB130" s="1029"/>
      <c r="AC130" s="1029"/>
      <c r="AD130" s="1029"/>
      <c r="AE130" s="1030"/>
      <c r="AF130" s="1031">
        <v>909682</v>
      </c>
      <c r="AG130" s="1029"/>
      <c r="AH130" s="1029"/>
      <c r="AI130" s="1029"/>
      <c r="AJ130" s="1030"/>
      <c r="AK130" s="1031">
        <v>995727</v>
      </c>
      <c r="AL130" s="1029"/>
      <c r="AM130" s="1029"/>
      <c r="AN130" s="1029"/>
      <c r="AO130" s="1030"/>
      <c r="AP130" s="1146"/>
      <c r="AQ130" s="1147"/>
      <c r="AR130" s="1147"/>
      <c r="AS130" s="1147"/>
      <c r="AT130" s="1148"/>
      <c r="AU130" s="264"/>
      <c r="AV130" s="264"/>
      <c r="AW130" s="264"/>
      <c r="AX130" s="1137" t="s">
        <v>491</v>
      </c>
      <c r="AY130" s="1020"/>
      <c r="AZ130" s="1020"/>
      <c r="BA130" s="1020"/>
      <c r="BB130" s="1020"/>
      <c r="BC130" s="1020"/>
      <c r="BD130" s="1020"/>
      <c r="BE130" s="1021"/>
      <c r="BF130" s="1174">
        <v>8.3000000000000007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492</v>
      </c>
      <c r="X131" s="1182"/>
      <c r="Y131" s="1182"/>
      <c r="Z131" s="1183"/>
      <c r="AA131" s="1075">
        <v>7253350</v>
      </c>
      <c r="AB131" s="1054"/>
      <c r="AC131" s="1054"/>
      <c r="AD131" s="1054"/>
      <c r="AE131" s="1055"/>
      <c r="AF131" s="1053">
        <v>7131320</v>
      </c>
      <c r="AG131" s="1054"/>
      <c r="AH131" s="1054"/>
      <c r="AI131" s="1054"/>
      <c r="AJ131" s="1055"/>
      <c r="AK131" s="1053">
        <v>7183798</v>
      </c>
      <c r="AL131" s="1054"/>
      <c r="AM131" s="1054"/>
      <c r="AN131" s="1054"/>
      <c r="AO131" s="1055"/>
      <c r="AP131" s="1184"/>
      <c r="AQ131" s="1185"/>
      <c r="AR131" s="1185"/>
      <c r="AS131" s="1185"/>
      <c r="AT131" s="1186"/>
      <c r="AU131" s="264"/>
      <c r="AV131" s="264"/>
      <c r="AW131" s="264"/>
      <c r="AX131" s="1156" t="s">
        <v>493</v>
      </c>
      <c r="AY131" s="1107"/>
      <c r="AZ131" s="1107"/>
      <c r="BA131" s="1107"/>
      <c r="BB131" s="1107"/>
      <c r="BC131" s="1107"/>
      <c r="BD131" s="1107"/>
      <c r="BE131" s="1108"/>
      <c r="BF131" s="1157">
        <v>77.400000000000006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495</v>
      </c>
      <c r="W132" s="1167"/>
      <c r="X132" s="1167"/>
      <c r="Y132" s="1167"/>
      <c r="Z132" s="1168"/>
      <c r="AA132" s="1169">
        <v>9.1795515180000002</v>
      </c>
      <c r="AB132" s="1170"/>
      <c r="AC132" s="1170"/>
      <c r="AD132" s="1170"/>
      <c r="AE132" s="1171"/>
      <c r="AF132" s="1172">
        <v>8.0962991419999994</v>
      </c>
      <c r="AG132" s="1170"/>
      <c r="AH132" s="1170"/>
      <c r="AI132" s="1170"/>
      <c r="AJ132" s="1171"/>
      <c r="AK132" s="1172">
        <v>7.668979556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496</v>
      </c>
      <c r="W133" s="1150"/>
      <c r="X133" s="1150"/>
      <c r="Y133" s="1150"/>
      <c r="Z133" s="1151"/>
      <c r="AA133" s="1152">
        <v>11.1</v>
      </c>
      <c r="AB133" s="1153"/>
      <c r="AC133" s="1153"/>
      <c r="AD133" s="1153"/>
      <c r="AE133" s="1154"/>
      <c r="AF133" s="1152">
        <v>9.4</v>
      </c>
      <c r="AG133" s="1153"/>
      <c r="AH133" s="1153"/>
      <c r="AI133" s="1153"/>
      <c r="AJ133" s="1154"/>
      <c r="AK133" s="1152">
        <v>8.3000000000000007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IkQcGctr+2U7qjXvZY9uLsbYAaElCMgaUT95j9TxGVs+mT9HELX7AyI0kej5KhcR3RVdTBMqYBHUNHPbxVbxg==" saltValue="aXzkIrF7HXacypa6E83L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10"/>
  <sheetViews>
    <sheetView showGridLines="0" view="pageBreakPreview" topLeftCell="AY41"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IozSE15YwPRyRFgvaSuK7W/ypKCxaTIOj9w4wscw1y297fwL3erM+Tm91SP17xVVk4TEFbHHW4FH1BRYR4YdQ==" saltValue="zWaBJO9rd9xrUYQKINDR9w==" spinCount="100000" sheet="1" objects="1" scenarios="1"/>
  <dataConsolidate/>
  <phoneticPr fontId="2"/>
  <printOptions horizontalCentered="1" verticalCentered="1"/>
  <pageMargins left="0.78740157480314965"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h5Ad7sAiXnbkVq9EqXC/cJghgRR0gqxRI/tk6pN9eU+W9i+1Pm5Sy0k5eJF0Nbc1eYAFR7uYSzAvUG4jynDFQ==" saltValue="cDzLqNelIYTf163sJsKN+g==" spinCount="100000" sheet="1" objects="1" scenarios="1"/>
  <dataConsolidate/>
  <phoneticPr fontId="2"/>
  <printOptions horizontalCentered="1" verticalCentered="1"/>
  <pageMargins left="0.59055118110236227" right="0" top="0" bottom="0" header="0" footer="0"/>
  <pageSetup paperSize="8" scale="6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500</v>
      </c>
      <c r="AP7" s="283"/>
      <c r="AQ7" s="284" t="s">
        <v>501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502</v>
      </c>
      <c r="AQ8" s="290" t="s">
        <v>503</v>
      </c>
      <c r="AR8" s="291" t="s">
        <v>504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505</v>
      </c>
      <c r="AL9" s="1193"/>
      <c r="AM9" s="1193"/>
      <c r="AN9" s="1194"/>
      <c r="AO9" s="292">
        <v>2123306</v>
      </c>
      <c r="AP9" s="292">
        <v>69326</v>
      </c>
      <c r="AQ9" s="293">
        <v>69000</v>
      </c>
      <c r="AR9" s="294">
        <v>0.5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506</v>
      </c>
      <c r="AL10" s="1193"/>
      <c r="AM10" s="1193"/>
      <c r="AN10" s="1194"/>
      <c r="AO10" s="295">
        <v>339249</v>
      </c>
      <c r="AP10" s="295">
        <v>11076</v>
      </c>
      <c r="AQ10" s="296">
        <v>7980</v>
      </c>
      <c r="AR10" s="297">
        <v>38.799999999999997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507</v>
      </c>
      <c r="AL11" s="1193"/>
      <c r="AM11" s="1193"/>
      <c r="AN11" s="1194"/>
      <c r="AO11" s="295">
        <v>315769</v>
      </c>
      <c r="AP11" s="295">
        <v>10310</v>
      </c>
      <c r="AQ11" s="296">
        <v>8263</v>
      </c>
      <c r="AR11" s="297">
        <v>24.8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508</v>
      </c>
      <c r="AL12" s="1193"/>
      <c r="AM12" s="1193"/>
      <c r="AN12" s="1194"/>
      <c r="AO12" s="295" t="s">
        <v>509</v>
      </c>
      <c r="AP12" s="295" t="s">
        <v>509</v>
      </c>
      <c r="AQ12" s="296">
        <v>1174</v>
      </c>
      <c r="AR12" s="297" t="s">
        <v>509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510</v>
      </c>
      <c r="AL13" s="1193"/>
      <c r="AM13" s="1193"/>
      <c r="AN13" s="1194"/>
      <c r="AO13" s="295" t="s">
        <v>509</v>
      </c>
      <c r="AP13" s="295" t="s">
        <v>509</v>
      </c>
      <c r="AQ13" s="296">
        <v>18</v>
      </c>
      <c r="AR13" s="297" t="s">
        <v>509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511</v>
      </c>
      <c r="AL14" s="1193"/>
      <c r="AM14" s="1193"/>
      <c r="AN14" s="1194"/>
      <c r="AO14" s="295">
        <v>59615</v>
      </c>
      <c r="AP14" s="295">
        <v>1946</v>
      </c>
      <c r="AQ14" s="296">
        <v>2909</v>
      </c>
      <c r="AR14" s="297">
        <v>-33.1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512</v>
      </c>
      <c r="AL15" s="1193"/>
      <c r="AM15" s="1193"/>
      <c r="AN15" s="1194"/>
      <c r="AO15" s="295">
        <v>16129</v>
      </c>
      <c r="AP15" s="295">
        <v>527</v>
      </c>
      <c r="AQ15" s="296">
        <v>1519</v>
      </c>
      <c r="AR15" s="297">
        <v>-65.3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513</v>
      </c>
      <c r="AL16" s="1196"/>
      <c r="AM16" s="1196"/>
      <c r="AN16" s="1197"/>
      <c r="AO16" s="295">
        <v>-216637</v>
      </c>
      <c r="AP16" s="295">
        <v>-7073</v>
      </c>
      <c r="AQ16" s="296">
        <v>-6242</v>
      </c>
      <c r="AR16" s="297">
        <v>13.3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2637431</v>
      </c>
      <c r="AP17" s="295">
        <v>86112</v>
      </c>
      <c r="AQ17" s="296">
        <v>84621</v>
      </c>
      <c r="AR17" s="297">
        <v>1.8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518</v>
      </c>
      <c r="AL21" s="1188"/>
      <c r="AM21" s="1188"/>
      <c r="AN21" s="1189"/>
      <c r="AO21" s="307">
        <v>7.93</v>
      </c>
      <c r="AP21" s="308">
        <v>8.0399999999999991</v>
      </c>
      <c r="AQ21" s="309">
        <v>-0.11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519</v>
      </c>
      <c r="AL22" s="1188"/>
      <c r="AM22" s="1188"/>
      <c r="AN22" s="1189"/>
      <c r="AO22" s="312">
        <v>99.7</v>
      </c>
      <c r="AP22" s="313">
        <v>97.7</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521</v>
      </c>
      <c r="AO27" s="273"/>
      <c r="AP27" s="273"/>
      <c r="AQ27" s="273"/>
      <c r="AR27" s="273"/>
      <c r="AS27" s="273"/>
      <c r="AT27" s="273"/>
    </row>
    <row r="28" spans="1:46" ht="17.2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500</v>
      </c>
      <c r="AP30" s="283"/>
      <c r="AQ30" s="284" t="s">
        <v>501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524</v>
      </c>
      <c r="AL32" s="1204"/>
      <c r="AM32" s="1204"/>
      <c r="AN32" s="1205"/>
      <c r="AO32" s="322">
        <v>1011405</v>
      </c>
      <c r="AP32" s="322">
        <v>33022</v>
      </c>
      <c r="AQ32" s="323">
        <v>49627</v>
      </c>
      <c r="AR32" s="324">
        <v>-33.5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525</v>
      </c>
      <c r="AL33" s="1204"/>
      <c r="AM33" s="1204"/>
      <c r="AN33" s="1205"/>
      <c r="AO33" s="322" t="s">
        <v>509</v>
      </c>
      <c r="AP33" s="322" t="s">
        <v>509</v>
      </c>
      <c r="AQ33" s="323" t="s">
        <v>509</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526</v>
      </c>
      <c r="AL34" s="1204"/>
      <c r="AM34" s="1204"/>
      <c r="AN34" s="1205"/>
      <c r="AO34" s="322">
        <v>89167</v>
      </c>
      <c r="AP34" s="322">
        <v>2911</v>
      </c>
      <c r="AQ34" s="323">
        <v>64</v>
      </c>
      <c r="AR34" s="324">
        <v>4448.3999999999996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527</v>
      </c>
      <c r="AL35" s="1204"/>
      <c r="AM35" s="1204"/>
      <c r="AN35" s="1205"/>
      <c r="AO35" s="322">
        <v>328762</v>
      </c>
      <c r="AP35" s="322">
        <v>10734</v>
      </c>
      <c r="AQ35" s="323">
        <v>20466</v>
      </c>
      <c r="AR35" s="324">
        <v>-47.6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528</v>
      </c>
      <c r="AL36" s="1204"/>
      <c r="AM36" s="1204"/>
      <c r="AN36" s="1205"/>
      <c r="AO36" s="322">
        <v>92376</v>
      </c>
      <c r="AP36" s="322">
        <v>3016</v>
      </c>
      <c r="AQ36" s="323">
        <v>2860</v>
      </c>
      <c r="AR36" s="324">
        <v>5.5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529</v>
      </c>
      <c r="AL37" s="1204"/>
      <c r="AM37" s="1204"/>
      <c r="AN37" s="1205"/>
      <c r="AO37" s="322">
        <v>34666</v>
      </c>
      <c r="AP37" s="322">
        <v>1132</v>
      </c>
      <c r="AQ37" s="323">
        <v>677</v>
      </c>
      <c r="AR37" s="324">
        <v>67.2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530</v>
      </c>
      <c r="AL38" s="1207"/>
      <c r="AM38" s="1207"/>
      <c r="AN38" s="1208"/>
      <c r="AO38" s="325">
        <v>131</v>
      </c>
      <c r="AP38" s="325">
        <v>4</v>
      </c>
      <c r="AQ38" s="326">
        <v>4</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531</v>
      </c>
      <c r="AL39" s="1207"/>
      <c r="AM39" s="1207"/>
      <c r="AN39" s="1208"/>
      <c r="AO39" s="322">
        <v>-9856</v>
      </c>
      <c r="AP39" s="322">
        <v>-322</v>
      </c>
      <c r="AQ39" s="323">
        <v>-4704</v>
      </c>
      <c r="AR39" s="324">
        <v>-93.2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532</v>
      </c>
      <c r="AL40" s="1204"/>
      <c r="AM40" s="1204"/>
      <c r="AN40" s="1205"/>
      <c r="AO40" s="322">
        <v>-995727</v>
      </c>
      <c r="AP40" s="322">
        <v>-32510</v>
      </c>
      <c r="AQ40" s="323">
        <v>-47177</v>
      </c>
      <c r="AR40" s="324">
        <v>-31.1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550924</v>
      </c>
      <c r="AP41" s="322">
        <v>17988</v>
      </c>
      <c r="AQ41" s="323">
        <v>21817</v>
      </c>
      <c r="AR41" s="324">
        <v>-17.600000000000001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500</v>
      </c>
      <c r="AN49" s="1200" t="s">
        <v>536</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537</v>
      </c>
      <c r="AO50" s="339" t="s">
        <v>538</v>
      </c>
      <c r="AP50" s="340" t="s">
        <v>539</v>
      </c>
      <c r="AQ50" s="341" t="s">
        <v>540</v>
      </c>
      <c r="AR50" s="342" t="s">
        <v>541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2555368</v>
      </c>
      <c r="AN51" s="344">
        <v>82490</v>
      </c>
      <c r="AO51" s="345">
        <v>61.5</v>
      </c>
      <c r="AP51" s="346">
        <v>90961</v>
      </c>
      <c r="AQ51" s="347">
        <v>20.100000000000001</v>
      </c>
      <c r="AR51" s="348">
        <v>41.4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849149</v>
      </c>
      <c r="AN52" s="352">
        <v>27411</v>
      </c>
      <c r="AO52" s="353">
        <v>-6.5</v>
      </c>
      <c r="AP52" s="354">
        <v>37720</v>
      </c>
      <c r="AQ52" s="355">
        <v>7.1</v>
      </c>
      <c r="AR52" s="356">
        <v>-13.6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4167258</v>
      </c>
      <c r="AN53" s="344">
        <v>135051</v>
      </c>
      <c r="AO53" s="345">
        <v>63.7</v>
      </c>
      <c r="AP53" s="346">
        <v>106614</v>
      </c>
      <c r="AQ53" s="347">
        <v>17.2</v>
      </c>
      <c r="AR53" s="348">
        <v>46.5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515523</v>
      </c>
      <c r="AN54" s="352">
        <v>16707</v>
      </c>
      <c r="AO54" s="353">
        <v>-39.1</v>
      </c>
      <c r="AP54" s="354">
        <v>45545</v>
      </c>
      <c r="AQ54" s="355">
        <v>20.7</v>
      </c>
      <c r="AR54" s="356">
        <v>-59.8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4441278</v>
      </c>
      <c r="AN55" s="344">
        <v>144385</v>
      </c>
      <c r="AO55" s="345">
        <v>6.9</v>
      </c>
      <c r="AP55" s="346">
        <v>81768</v>
      </c>
      <c r="AQ55" s="347">
        <v>-23.3</v>
      </c>
      <c r="AR55" s="348">
        <v>30.2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540725</v>
      </c>
      <c r="AN56" s="352">
        <v>17579</v>
      </c>
      <c r="AO56" s="353">
        <v>5.2</v>
      </c>
      <c r="AP56" s="354">
        <v>37917</v>
      </c>
      <c r="AQ56" s="355">
        <v>-16.7</v>
      </c>
      <c r="AR56" s="356">
        <v>21.9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3236326</v>
      </c>
      <c r="AN57" s="344">
        <v>105311</v>
      </c>
      <c r="AO57" s="345">
        <v>-27.1</v>
      </c>
      <c r="AP57" s="346">
        <v>65876</v>
      </c>
      <c r="AQ57" s="347">
        <v>-19.399999999999999</v>
      </c>
      <c r="AR57" s="348">
        <v>-7.7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711412</v>
      </c>
      <c r="AN58" s="352">
        <v>23150</v>
      </c>
      <c r="AO58" s="353">
        <v>31.7</v>
      </c>
      <c r="AP58" s="354">
        <v>36484</v>
      </c>
      <c r="AQ58" s="355">
        <v>-3.8</v>
      </c>
      <c r="AR58" s="356">
        <v>35.5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1501915</v>
      </c>
      <c r="AN59" s="344">
        <v>49037</v>
      </c>
      <c r="AO59" s="345">
        <v>-53.4</v>
      </c>
      <c r="AP59" s="346">
        <v>68468</v>
      </c>
      <c r="AQ59" s="347">
        <v>3.9</v>
      </c>
      <c r="AR59" s="348">
        <v>-57.3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490072</v>
      </c>
      <c r="AN60" s="352">
        <v>16001</v>
      </c>
      <c r="AO60" s="353">
        <v>-30.9</v>
      </c>
      <c r="AP60" s="354">
        <v>34140</v>
      </c>
      <c r="AQ60" s="355">
        <v>-6.4</v>
      </c>
      <c r="AR60" s="356">
        <v>-24.5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3180429</v>
      </c>
      <c r="AN61" s="359">
        <v>103255</v>
      </c>
      <c r="AO61" s="360">
        <v>10.3</v>
      </c>
      <c r="AP61" s="361">
        <v>82737</v>
      </c>
      <c r="AQ61" s="362">
        <v>-0.3</v>
      </c>
      <c r="AR61" s="348">
        <v>10.6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621376</v>
      </c>
      <c r="AN62" s="352">
        <v>20170</v>
      </c>
      <c r="AO62" s="353">
        <v>-7.9</v>
      </c>
      <c r="AP62" s="354">
        <v>38361</v>
      </c>
      <c r="AQ62" s="355">
        <v>0.2</v>
      </c>
      <c r="AR62" s="356">
        <v>-8.1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njLnVoDsyww8c/D959vptNZP5N0uG/cDuibJtxvCB+JVGSLMtHimQdEtWaaQPRFx4LfD+xncbHs/TjTB8EOcA==" saltValue="5h8DgO/DwYsZonw7wB2S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59055118110236227"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GW03vedhH+eKh6Y7GkCgd+xYoI7ZlYAmrLxcakruBnPQhleXhxZe6xeExJkkkNi5yxTRgGbVI2PuSLSMq0wFA==" saltValue="NRyqb/zeVlRBSBo8eor7c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zq669+TuIfJSQ/VntDcHy9oUTNqOGQwjhlb9mpOC+XIAOuUSSXg7rP89a2e1kBS6i1SOci4lLMZlXXrGTZXNA==" saltValue="GtS5Ax3/bL6caAw4P6KsG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topLeftCell="A34"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12" t="s">
        <v>3</v>
      </c>
      <c r="D47" s="1212"/>
      <c r="E47" s="1213"/>
      <c r="F47" s="11">
        <v>18.28</v>
      </c>
      <c r="G47" s="12">
        <v>16.670000000000002</v>
      </c>
      <c r="H47" s="12">
        <v>16.12</v>
      </c>
      <c r="I47" s="12">
        <v>17.46</v>
      </c>
      <c r="J47" s="13">
        <v>18.2</v>
      </c>
    </row>
    <row r="48" spans="2:10" ht="57.75" customHeight="1">
      <c r="B48" s="14"/>
      <c r="C48" s="1214" t="s">
        <v>4</v>
      </c>
      <c r="D48" s="1214"/>
      <c r="E48" s="1215"/>
      <c r="F48" s="15">
        <v>7.1</v>
      </c>
      <c r="G48" s="16">
        <v>9.86</v>
      </c>
      <c r="H48" s="16">
        <v>11.36</v>
      </c>
      <c r="I48" s="16">
        <v>9.02</v>
      </c>
      <c r="J48" s="17">
        <v>8.66</v>
      </c>
    </row>
    <row r="49" spans="2:10" ht="57.75" customHeight="1" thickBot="1">
      <c r="B49" s="18"/>
      <c r="C49" s="1216" t="s">
        <v>5</v>
      </c>
      <c r="D49" s="1216"/>
      <c r="E49" s="1217"/>
      <c r="F49" s="19" t="s">
        <v>557</v>
      </c>
      <c r="G49" s="20" t="s">
        <v>558</v>
      </c>
      <c r="H49" s="20" t="s">
        <v>559</v>
      </c>
      <c r="I49" s="20" t="s">
        <v>560</v>
      </c>
      <c r="J49" s="21">
        <v>0.54</v>
      </c>
    </row>
    <row r="50" spans="2:10" ht="13.5" customHeight="1"/>
    <row r="51" spans="2:10" ht="13.5" hidden="1" customHeight="1"/>
    <row r="52" spans="2:10" ht="13.5" hidden="1" customHeight="1"/>
    <row r="53" spans="2:10" ht="13.5" hidden="1" customHeight="1"/>
  </sheetData>
  <sheetProtection algorithmName="SHA-512" hashValue="2wwYSOjZRSELsVPgbZ/LF++v1vy2D+446ztJPf5mTOGi97lnm7PtTV1enWHw2zUlqRJkv5Y+zNP8FBDvh7QBgQ==" saltValue="ve7bSTodcDByFxHIgDvdI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2019-10-29T00:05:09Z</cp:lastPrinted>
  <dcterms:created xsi:type="dcterms:W3CDTF">2019-02-14T01:39:37Z</dcterms:created>
  <dcterms:modified xsi:type="dcterms:W3CDTF">2019-10-29T00:07:58Z</dcterms:modified>
</cp:coreProperties>
</file>